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drawings/drawing9.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ml.chartshapes+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E:\Excel Practise\"/>
    </mc:Choice>
  </mc:AlternateContent>
  <xr:revisionPtr revIDLastSave="0" documentId="13_ncr:1_{7C65DF47-4C95-453B-9004-FC29DF094C84}" xr6:coauthVersionLast="47" xr6:coauthVersionMax="47" xr10:uidLastSave="{00000000-0000-0000-0000-000000000000}"/>
  <bookViews>
    <workbookView xWindow="-108" yWindow="-108" windowWidth="23256" windowHeight="12456" tabRatio="591" firstSheet="3" activeTab="9" xr2:uid="{00000000-000D-0000-FFFF-FFFF00000000}"/>
  </bookViews>
  <sheets>
    <sheet name="Dataset" sheetId="1" r:id="rId1"/>
    <sheet name="Combo chart" sheetId="5" r:id="rId2"/>
    <sheet name="Waterfall chart" sheetId="6" r:id="rId3"/>
    <sheet name="Pie chart" sheetId="8" r:id="rId4"/>
    <sheet name="Map chart" sheetId="9" r:id="rId5"/>
    <sheet name="Top5 categories" sheetId="11" r:id="rId6"/>
    <sheet name="Filters" sheetId="27" r:id="rId7"/>
    <sheet name="KPI" sheetId="12" r:id="rId8"/>
    <sheet name="KIP YOY GROWTH" sheetId="24" r:id="rId9"/>
    <sheet name="Dashboard" sheetId="26" r:id="rId10"/>
  </sheets>
  <definedNames>
    <definedName name="_xlchart.v1.0" hidden="1">'Waterfall chart'!$D$4:$D$7</definedName>
    <definedName name="_xlchart.v1.1" hidden="1">'Waterfall chart'!$E$3</definedName>
    <definedName name="_xlchart.v1.2" hidden="1">'Waterfall chart'!$E$4:$E$7</definedName>
    <definedName name="_xlchart.v5.10" hidden="1">'Map chart'!$E$3</definedName>
    <definedName name="_xlchart.v5.11" hidden="1">'Map chart'!$E$4:$E$54</definedName>
    <definedName name="_xlchart.v5.12" hidden="1">'Map chart'!$F$3</definedName>
    <definedName name="_xlchart.v5.13" hidden="1">'Map chart'!$F$4:$F$54</definedName>
    <definedName name="_xlchart.v5.3" hidden="1">'Map chart'!$E$3</definedName>
    <definedName name="_xlchart.v5.4" hidden="1">'Map chart'!$E$4:$E$54</definedName>
    <definedName name="_xlchart.v5.5" hidden="1">'Map chart'!$F$3</definedName>
    <definedName name="_xlchart.v5.6" hidden="1">'Map chart'!$F$4:$F$54</definedName>
    <definedName name="_xlchart.v5.7" hidden="1">'Waterfall chart'!$D$4:$D$7</definedName>
    <definedName name="_xlchart.v5.8" hidden="1">'Waterfall chart'!$E$3</definedName>
    <definedName name="_xlchart.v5.9" hidden="1">'Waterfall chart'!$E$4:$E$7</definedName>
    <definedName name="Slicer_Region">#N/A</definedName>
    <definedName name="Slicer_Segment">#N/A</definedName>
    <definedName name="Slicer_Yea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H4" i="24" l="1"/>
  <c r="L4" i="24"/>
  <c r="K4" i="24"/>
  <c r="J4" i="24"/>
  <c r="I4" i="24"/>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4" i="9"/>
  <c r="D6" i="6"/>
  <c r="D5"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7" i="6"/>
  <c r="E6" i="6"/>
  <c r="E5" i="6"/>
  <c r="E4" i="6"/>
  <c r="F41" i="9"/>
  <c r="F32" i="9"/>
  <c r="F11" i="9"/>
  <c r="F14" i="9"/>
  <c r="F31" i="9"/>
  <c r="F36" i="9"/>
  <c r="F37" i="9"/>
  <c r="F21" i="9"/>
  <c r="F39" i="9"/>
  <c r="F53" i="9"/>
  <c r="F9" i="9"/>
  <c r="F23" i="9"/>
  <c r="F52" i="9"/>
  <c r="F5" i="9"/>
  <c r="F33" i="9"/>
  <c r="F47" i="9"/>
  <c r="F4" i="9"/>
  <c r="F17" i="9"/>
  <c r="F25" i="9"/>
  <c r="F20" i="9"/>
  <c r="F51" i="9"/>
  <c r="F24" i="9"/>
  <c r="F15" i="9"/>
  <c r="F27" i="9"/>
  <c r="F43" i="9"/>
  <c r="F50" i="9"/>
  <c r="F22" i="9"/>
  <c r="F30" i="9"/>
  <c r="F29" i="9"/>
  <c r="F10" i="9"/>
  <c r="F46" i="9"/>
  <c r="F7" i="9"/>
  <c r="F13" i="9"/>
  <c r="F28" i="9"/>
  <c r="F16" i="9"/>
  <c r="F8" i="9"/>
  <c r="F40" i="9"/>
  <c r="F45" i="9"/>
  <c r="F42" i="9"/>
  <c r="F35" i="9"/>
  <c r="F19" i="9"/>
  <c r="F26" i="9"/>
  <c r="F34" i="9"/>
  <c r="F48" i="9"/>
  <c r="F49" i="9"/>
  <c r="F38" i="9"/>
  <c r="F44" i="9"/>
  <c r="F6" i="9"/>
  <c r="F18" i="9"/>
  <c r="F12" i="9"/>
  <c r="N23" i="12"/>
  <c r="D23" i="12"/>
  <c r="B23" i="12"/>
  <c r="K23" i="12"/>
  <c r="H23" i="12"/>
</calcChain>
</file>

<file path=xl/sharedStrings.xml><?xml version="1.0" encoding="utf-8"?>
<sst xmlns="http://schemas.openxmlformats.org/spreadsheetml/2006/main" count="130133" uniqueCount="10956">
  <si>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</si>
  <si>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</si>
  <si>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</si>
  <si>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</si>
  <si>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</si>
  <si>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</si>
  <si>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</si>
  <si>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</si>
  <si>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</si>
  <si>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</si>
  <si>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</si>
  <si>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</si>
  <si>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</si>
  <si>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</si>
  <si>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</si>
  <si>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</si>
  <si>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</si>
  <si>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</si>
  <si>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</si>
  <si>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</si>
  <si>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</si>
  <si>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</si>
  <si>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</si>
  <si>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</si>
  <si>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</si>
  <si>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</si>
  <si>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</si>
  <si>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</si>
  <si>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</si>
  <si>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</si>
  <si>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</si>
  <si>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</si>
  <si>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</si>
  <si>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</si>
  <si>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</si>
  <si>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</si>
  <si>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</si>
  <si>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</si>
  <si>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</si>
  <si>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</si>
  <si>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</si>
  <si>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</si>
  <si>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</si>
  <si>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</si>
  <si>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</si>
  <si>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</si>
  <si>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</si>
  <si>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</si>
  <si>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</si>
  <si>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</si>
  <si>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</si>
  <si>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</si>
  <si>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</si>
  <si>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</si>
  <si>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</si>
  <si>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</si>
  <si>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</si>
  <si>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</si>
  <si>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</si>
  <si>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</si>
  <si>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</si>
  <si>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</si>
  <si>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</si>
  <si>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</si>
  <si>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</si>
  <si>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</si>
  <si>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</si>
  <si>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</si>
  <si>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</si>
  <si>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</si>
  <si>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</si>
  <si>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</si>
  <si>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</si>
  <si>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</si>
  <si>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</si>
  <si>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</si>
  <si>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</si>
  <si>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</si>
  <si>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</si>
  <si>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</si>
  <si>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</si>
  <si>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</si>
  <si>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</si>
  <si>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</si>
  <si>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</si>
  <si>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</si>
  <si>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</si>
  <si>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</si>
  <si>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</si>
  <si>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</si>
  <si>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</si>
  <si>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</si>
  <si>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</si>
  <si>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</si>
  <si>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</si>
  <si>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</si>
  <si>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</si>
  <si>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</si>
  <si>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</si>
  <si>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</si>
  <si>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</si>
  <si>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</si>
  <si>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</si>
  <si>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</si>
  <si>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</si>
  <si>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</si>
  <si>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</si>
  <si>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</si>
  <si>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</si>
  <si>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</si>
  <si>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</si>
  <si>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</si>
  <si>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</si>
  <si>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</si>
  <si>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</si>
  <si>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</si>
  <si>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</si>
  <si>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</si>
  <si>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</si>
  <si>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</si>
  <si>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</si>
  <si>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</si>
  <si>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</si>
  <si>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</si>
  <si>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</si>
  <si>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</si>
  <si>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</si>
  <si>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</si>
  <si>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</si>
  <si>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</si>
  <si>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</si>
  <si>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</si>
  <si>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</si>
  <si>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</si>
  <si>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</si>
  <si>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</si>
  <si>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</si>
  <si>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</si>
  <si>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</si>
  <si>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</si>
  <si>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</si>
  <si>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</si>
  <si>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</si>
  <si>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</si>
  <si>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</si>
  <si>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</si>
  <si>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</si>
  <si>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</si>
  <si>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</si>
  <si>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</si>
  <si>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</si>
  <si>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</si>
  <si>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</si>
  <si>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</si>
  <si>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</si>
  <si>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</si>
  <si>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</si>
  <si>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</si>
  <si>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</si>
  <si>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</si>
  <si>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</si>
  <si>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</si>
  <si>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</si>
  <si>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</si>
  <si>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</si>
  <si>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</si>
  <si>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</si>
  <si>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</si>
  <si>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</si>
  <si>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</si>
  <si>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</si>
  <si>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</si>
  <si>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</si>
  <si>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</si>
  <si>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</si>
  <si>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</si>
  <si>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</si>
  <si>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</si>
  <si>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</si>
  <si>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</si>
  <si>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</si>
  <si>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</si>
  <si>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</si>
  <si>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</si>
  <si>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</si>
  <si>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</si>
  <si>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</si>
  <si>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</si>
  <si>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</si>
  <si>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</si>
  <si>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</si>
  <si>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</si>
  <si>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</si>
  <si>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</si>
  <si>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</si>
  <si>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</si>
  <si>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</si>
  <si>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</si>
  <si>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</si>
  <si>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</si>
  <si>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</si>
  <si>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</si>
  <si>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</si>
  <si>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</si>
  <si>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</si>
  <si>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</si>
  <si>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</si>
  <si>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</si>
  <si>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</si>
  <si>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</si>
  <si>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</si>
  <si>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</si>
  <si>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</si>
  <si>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</si>
  <si>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</si>
  <si>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</si>
  <si>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</si>
  <si>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</si>
  <si>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</si>
  <si>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</si>
  <si>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</si>
  <si>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</si>
  <si>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</si>
  <si>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</si>
  <si>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</si>
  <si>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</si>
  <si>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</si>
  <si>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</si>
  <si>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</si>
  <si>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</si>
  <si>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</si>
  <si>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</si>
  <si>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</si>
  <si>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</si>
  <si>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</si>
  <si>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</si>
  <si>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</si>
  <si>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</si>
  <si>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</si>
  <si>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</si>
  <si>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</si>
  <si>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</si>
  <si>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</si>
  <si>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</si>
  <si>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</si>
  <si>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</si>
  <si>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</si>
  <si>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</si>
  <si>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</si>
  <si>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</si>
  <si>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</si>
  <si>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</si>
  <si>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</si>
  <si>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</si>
  <si>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</si>
  <si>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</si>
  <si>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</si>
  <si>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</si>
  <si>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</si>
  <si>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</si>
  <si>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</si>
  <si>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</si>
  <si>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</si>
  <si>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</si>
  <si>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</si>
  <si>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</si>
  <si>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</si>
  <si>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</si>
  <si>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</si>
  <si>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</si>
  <si>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</si>
  <si>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</si>
  <si>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</si>
  <si>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</si>
  <si>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</si>
  <si>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</si>
  <si>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</si>
  <si>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</si>
  <si>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</si>
  <si>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</si>
  <si>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</si>
  <si>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</si>
  <si>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</si>
  <si>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</si>
  <si>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</si>
  <si>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</si>
  <si>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</si>
  <si>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</si>
  <si>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</si>
  <si>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</si>
  <si>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</si>
  <si>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</si>
  <si>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</si>
  <si>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</si>
  <si>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</si>
  <si>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</si>
  <si>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</si>
  <si>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</si>
  <si>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</si>
  <si>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</si>
  <si>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</si>
  <si>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</si>
  <si>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</si>
  <si>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</si>
  <si>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</si>
  <si>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</si>
  <si>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</si>
  <si>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</si>
  <si>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</si>
  <si>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</si>
  <si>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</si>
  <si>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</si>
  <si>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</si>
  <si>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</si>
  <si>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</si>
  <si>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</si>
  <si>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</si>
  <si>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</si>
  <si>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</si>
  <si>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</si>
  <si>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</si>
  <si>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</si>
  <si>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</si>
  <si>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</si>
  <si>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</si>
  <si>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</si>
  <si>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</si>
  <si>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</si>
  <si>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</si>
  <si>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</si>
  <si>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</si>
  <si>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</si>
  <si>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</si>
  <si>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</si>
  <si>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</si>
  <si>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</si>
  <si>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</si>
  <si>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</si>
  <si>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</si>
  <si>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</si>
  <si>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</si>
  <si>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</si>
  <si>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</si>
  <si>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</si>
  <si>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</si>
  <si>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</si>
  <si>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</si>
  <si>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</si>
  <si>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</si>
  <si>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</si>
  <si>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</si>
  <si>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</si>
  <si>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</si>
  <si>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</si>
  <si>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</si>
  <si>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</si>
  <si>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</si>
  <si>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</si>
  <si>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</si>
  <si>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</si>
  <si>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</si>
  <si>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</si>
  <si>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</si>
  <si>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</si>
  <si>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</si>
  <si>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</si>
  <si>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</si>
  <si>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</si>
  <si>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</si>
  <si>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</si>
  <si>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</si>
  <si>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</si>
  <si>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</si>
  <si>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</si>
  <si>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</si>
  <si>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</si>
  <si>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</si>
  <si>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</si>
  <si>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</si>
  <si>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</si>
  <si>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</si>
  <si>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</si>
  <si>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</si>
  <si>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</si>
  <si>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</si>
  <si>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</si>
  <si>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</si>
  <si>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</si>
  <si>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</si>
  <si>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</si>
  <si>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</si>
  <si>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</si>
  <si>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</si>
  <si>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</si>
  <si>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</si>
  <si>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</si>
  <si>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</si>
  <si>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</si>
  <si>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</si>
  <si>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</si>
  <si>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</si>
  <si>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</si>
  <si>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</si>
  <si>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</si>
  <si>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</si>
  <si>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</si>
  <si>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</si>
  <si>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</si>
  <si>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</si>
  <si>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</si>
  <si>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</si>
  <si>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</si>
  <si>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</si>
  <si>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</si>
  <si>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</si>
  <si>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</si>
  <si>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</si>
  <si>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</si>
  <si>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</si>
  <si>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</si>
  <si>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</si>
  <si>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</si>
  <si>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</si>
  <si>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</si>
  <si>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</si>
  <si>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</si>
  <si>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</si>
  <si>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</si>
  <si>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</si>
  <si>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</si>
  <si>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</si>
  <si>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</si>
  <si>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</si>
  <si>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</si>
  <si>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</si>
  <si>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</si>
  <si>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</si>
  <si>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</si>
  <si>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</si>
  <si>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</si>
  <si>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</si>
  <si>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</si>
  <si>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</si>
  <si>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</si>
  <si>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</si>
  <si>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</si>
  <si>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</si>
  <si>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</si>
  <si>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</si>
  <si>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</si>
  <si>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</si>
  <si>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</si>
  <si>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</si>
  <si>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</si>
  <si>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</si>
  <si>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</si>
  <si>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</si>
  <si>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</si>
  <si>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</si>
  <si>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</si>
  <si>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</si>
  <si>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</si>
  <si>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</si>
  <si>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</si>
  <si>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</si>
  <si>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</si>
  <si>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</si>
  <si>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</si>
  <si>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</si>
  <si>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</si>
  <si>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</si>
  <si>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</si>
  <si>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</si>
  <si>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</si>
  <si>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</si>
  <si>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</si>
  <si>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</si>
  <si>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</si>
  <si>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</si>
  <si>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</si>
  <si>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</si>
  <si>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</si>
  <si>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</si>
  <si>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</si>
  <si>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</si>
  <si>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</si>
  <si>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</si>
  <si>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</si>
  <si>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</si>
  <si>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</si>
  <si>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</si>
  <si>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</si>
  <si>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</si>
  <si>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</si>
  <si>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</si>
  <si>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</si>
  <si>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</si>
  <si>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</si>
  <si>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</si>
  <si>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</si>
  <si>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</si>
  <si>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</si>
  <si>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</si>
  <si>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</si>
  <si>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</si>
  <si>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</si>
  <si>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</si>
  <si>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</si>
  <si>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</si>
  <si>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</si>
  <si>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</si>
  <si>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</si>
  <si>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</si>
  <si>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</si>
  <si>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</si>
  <si>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</si>
  <si>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</si>
  <si>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</si>
  <si>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</si>
  <si>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</si>
  <si>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</si>
  <si>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</si>
  <si>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</si>
  <si>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</si>
  <si>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</si>
  <si>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</si>
  <si>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</si>
  <si>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</si>
  <si>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</si>
  <si>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</si>
  <si>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</si>
  <si>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</si>
  <si>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</si>
  <si>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</si>
  <si>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</si>
  <si>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</si>
  <si>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</si>
  <si>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</si>
  <si>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</si>
  <si>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</si>
  <si>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</si>
  <si>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</si>
  <si>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</si>
  <si>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</si>
  <si>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</si>
  <si>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</si>
  <si>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</si>
  <si>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</si>
  <si>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</si>
  <si>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</si>
  <si>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</si>
  <si>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</si>
  <si>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</si>
  <si>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</si>
  <si>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</si>
  <si>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</si>
  <si>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</si>
  <si>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</si>
  <si>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</si>
  <si>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</si>
  <si>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</si>
  <si>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</si>
  <si>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</si>
  <si>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</si>
  <si>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</si>
  <si>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</si>
  <si>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</si>
  <si>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</si>
  <si>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</si>
  <si>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</si>
  <si>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</si>
  <si>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</si>
  <si>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</si>
  <si>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</si>
  <si>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</si>
  <si>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</si>
  <si>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</si>
  <si>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</si>
  <si>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</si>
  <si>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</si>
  <si>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</si>
  <si>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</si>
  <si>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</si>
  <si>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</si>
  <si>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</si>
  <si>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</si>
  <si>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</si>
  <si>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</si>
  <si>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</si>
  <si>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</si>
  <si>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</si>
  <si>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</si>
  <si>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</si>
  <si>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</si>
  <si>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</si>
  <si>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</si>
  <si>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</si>
  <si>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</si>
  <si>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</si>
  <si>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</si>
  <si>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</si>
  <si>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</si>
  <si>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</si>
  <si>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</si>
  <si>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</si>
  <si>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</si>
  <si>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</si>
  <si>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</si>
  <si>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</si>
  <si>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</si>
  <si>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</si>
  <si>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</si>
  <si>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</si>
  <si>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</si>
  <si>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</si>
  <si>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</si>
  <si>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</si>
  <si>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</si>
  <si>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</si>
  <si>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</si>
  <si>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</si>
  <si>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</si>
  <si>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</si>
  <si>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</si>
  <si>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</si>
  <si>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</si>
  <si>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</si>
  <si>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</si>
  <si>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</si>
  <si>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</si>
  <si>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</si>
  <si>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</si>
  <si>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</si>
  <si>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</si>
  <si>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</si>
  <si>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</si>
  <si>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</si>
  <si>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</si>
  <si>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</si>
  <si>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</si>
  <si>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</si>
  <si>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</si>
  <si>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</si>
  <si>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</si>
  <si>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</si>
  <si>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</si>
  <si>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</si>
  <si>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</si>
  <si>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</si>
  <si>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</si>
  <si>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</si>
  <si>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</si>
  <si>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</si>
  <si>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</si>
  <si>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</si>
  <si>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</si>
  <si>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</si>
  <si>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</si>
  <si>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</si>
  <si>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</si>
  <si>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</si>
  <si>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</si>
  <si>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</si>
  <si>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</si>
  <si>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</si>
  <si>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</si>
  <si>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</si>
  <si>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</si>
  <si>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</si>
  <si>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</si>
  <si>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</si>
  <si>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</si>
  <si>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</si>
  <si>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</si>
  <si>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</si>
  <si>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</si>
  <si>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</si>
  <si>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</si>
  <si>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</si>
  <si>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</si>
  <si>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</si>
  <si>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</si>
  <si>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</si>
  <si>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</si>
  <si>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</si>
  <si>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</si>
  <si>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</si>
  <si>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</si>
  <si>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</si>
  <si>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</si>
  <si>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</si>
  <si>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</si>
  <si>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</si>
  <si>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</si>
  <si>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</si>
  <si>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</si>
  <si>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</si>
  <si>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</si>
  <si>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</si>
  <si>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</si>
  <si>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</si>
  <si>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</si>
  <si>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</si>
  <si>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</si>
  <si>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</si>
  <si>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</si>
  <si>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</si>
  <si>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</si>
  <si>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</si>
  <si>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</si>
  <si>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</si>
  <si>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</si>
  <si>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</si>
  <si>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</si>
  <si>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</si>
  <si>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</si>
  <si>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</si>
  <si>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</si>
  <si>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</si>
  <si>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</si>
  <si>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</si>
  <si>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</si>
  <si>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</si>
  <si>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</si>
  <si>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</si>
  <si>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</si>
  <si>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</si>
  <si>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</si>
  <si>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</si>
  <si>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</si>
  <si>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</si>
  <si>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</si>
  <si>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</si>
  <si>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</si>
  <si>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</si>
  <si>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</si>
  <si>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</si>
  <si>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</si>
  <si>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</si>
  <si>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</si>
  <si>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</si>
  <si>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</si>
  <si>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</si>
  <si>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</si>
  <si>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</si>
  <si>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</si>
  <si>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</si>
  <si>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</si>
  <si>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</si>
  <si>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</si>
  <si>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</si>
  <si>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</si>
  <si>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</si>
  <si>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</si>
  <si>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</si>
  <si>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</si>
  <si>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</si>
  <si>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</si>
  <si>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</si>
  <si>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</si>
  <si>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</si>
  <si>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</si>
  <si>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</si>
  <si>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</si>
  <si>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</si>
  <si>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</si>
  <si>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</si>
  <si>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</si>
  <si>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</si>
  <si>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</si>
  <si>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</si>
  <si>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</si>
  <si>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</si>
  <si>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</si>
  <si>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</si>
  <si>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</si>
  <si>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</si>
  <si>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</si>
  <si>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</si>
  <si>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</si>
  <si>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</si>
  <si>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</si>
  <si>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</si>
  <si>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</si>
  <si>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</si>
  <si>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</si>
  <si>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</si>
  <si>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</si>
  <si>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</si>
  <si>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</si>
  <si>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</si>
  <si>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</si>
  <si>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</si>
  <si>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</si>
  <si>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</si>
  <si>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</si>
  <si>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</si>
  <si>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</si>
  <si>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</si>
  <si>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</si>
  <si>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</si>
  <si>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</si>
  <si>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</si>
  <si>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</si>
  <si>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</si>
  <si>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</si>
  <si>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</si>
  <si>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</si>
  <si>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</si>
  <si>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</si>
  <si>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</si>
  <si>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</si>
  <si>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</si>
  <si>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</si>
  <si>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</si>
  <si>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</si>
  <si>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</si>
  <si>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</si>
  <si>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</si>
  <si>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</si>
  <si>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</si>
  <si>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</si>
  <si>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</si>
  <si>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</si>
  <si>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</si>
  <si>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</si>
  <si>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</si>
  <si>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</si>
  <si>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</si>
  <si>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</si>
  <si>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</si>
  <si>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</si>
  <si>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</si>
  <si>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</si>
  <si>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</si>
  <si>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</si>
  <si>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</si>
  <si>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</si>
  <si>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</si>
  <si>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</si>
  <si>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</si>
  <si>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</si>
  <si>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</si>
  <si>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</si>
  <si>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</si>
  <si>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</si>
  <si>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</si>
  <si>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</si>
  <si>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</si>
  <si>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</si>
  <si>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</si>
  <si>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</si>
  <si>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</si>
  <si>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</si>
  <si>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</si>
  <si>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</si>
  <si>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</si>
  <si>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</si>
  <si>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</si>
  <si>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</si>
  <si>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</si>
  <si>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</si>
  <si>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</si>
  <si>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</si>
  <si>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</si>
  <si>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</si>
  <si>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</si>
  <si>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</si>
  <si>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</si>
  <si>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</si>
  <si>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</si>
  <si>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</si>
  <si>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</si>
  <si>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</si>
  <si>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</si>
  <si>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</si>
  <si>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</si>
  <si>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</si>
  <si>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</si>
  <si>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</si>
  <si>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</si>
  <si>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</si>
  <si>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</si>
  <si>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</si>
  <si>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</si>
  <si>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</si>
  <si>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</si>
  <si>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</si>
  <si>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</si>
  <si>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</si>
  <si>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</si>
  <si>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</si>
  <si>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</si>
  <si>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</si>
  <si>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</si>
  <si>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</si>
  <si>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</si>
  <si>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</si>
  <si>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</si>
  <si>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</si>
  <si>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</si>
  <si>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</si>
  <si>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</si>
  <si>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</si>
  <si>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</si>
  <si>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</si>
  <si>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</si>
  <si>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</si>
  <si>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</si>
  <si>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</si>
  <si>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</si>
  <si>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</si>
  <si>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</si>
  <si>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</si>
  <si>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</si>
  <si>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</si>
  <si>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</si>
  <si>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</si>
  <si>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</si>
  <si>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</si>
  <si>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</si>
  <si>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</si>
  <si>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</si>
  <si>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</si>
  <si>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</si>
  <si>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</si>
  <si>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</si>
  <si>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</si>
  <si>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</si>
  <si>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</si>
  <si>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</si>
  <si>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</si>
  <si>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</si>
  <si>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</si>
  <si>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</si>
  <si>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</si>
  <si>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</si>
  <si>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</si>
  <si>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</si>
  <si>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</si>
  <si>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</si>
  <si>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</si>
  <si>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</si>
  <si>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</si>
  <si>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</si>
  <si>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</si>
  <si>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</si>
  <si>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</si>
  <si>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</si>
  <si>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</si>
  <si>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</si>
  <si>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</si>
  <si>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</si>
  <si>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</si>
  <si>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</si>
  <si>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</si>
  <si>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</si>
  <si>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</si>
  <si>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</si>
  <si>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</si>
  <si>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</si>
  <si>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</si>
  <si>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</si>
  <si>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</si>
  <si>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</si>
  <si>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</si>
  <si>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</si>
  <si>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</si>
  <si>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</si>
  <si>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</si>
  <si>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</si>
  <si>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</si>
  <si>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</si>
  <si>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</si>
  <si>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</si>
  <si>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</si>
  <si>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</si>
  <si>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</si>
  <si>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</si>
  <si>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</si>
  <si>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</si>
  <si>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</si>
  <si>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</si>
  <si>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</si>
  <si>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</si>
  <si>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</si>
  <si>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</si>
  <si>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</si>
  <si>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</si>
  <si>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</si>
  <si>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</si>
  <si>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</si>
  <si>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</si>
  <si>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</si>
  <si>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</si>
  <si>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</si>
  <si>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</si>
  <si>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</si>
  <si>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</si>
  <si>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</si>
  <si>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</si>
  <si>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</si>
  <si>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</si>
  <si>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</si>
  <si>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</si>
  <si>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</si>
  <si>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</si>
  <si>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</si>
  <si>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</si>
  <si>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</si>
  <si>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</si>
  <si>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</si>
  <si>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</si>
  <si>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</si>
  <si>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</si>
  <si>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</si>
  <si>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</si>
  <si>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</si>
  <si>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</si>
  <si>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</si>
  <si>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</si>
  <si>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</si>
  <si>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</si>
  <si>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</si>
  <si>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</si>
  <si>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</si>
  <si>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</si>
  <si>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</si>
  <si>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</si>
  <si>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</si>
  <si>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</si>
  <si>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</si>
  <si>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</si>
  <si>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</si>
  <si>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</si>
  <si>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</si>
  <si>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</si>
  <si>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</si>
  <si>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</si>
  <si>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</si>
  <si>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</si>
  <si>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</si>
  <si>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</si>
  <si>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</si>
  <si>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</si>
  <si>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</si>
  <si>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</si>
  <si>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</si>
  <si>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</si>
  <si>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</si>
  <si>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</si>
  <si>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</si>
  <si>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</si>
  <si>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</si>
  <si>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</si>
  <si>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</si>
  <si>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</si>
  <si>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</si>
  <si>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</si>
  <si>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</si>
  <si>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</si>
  <si>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</si>
  <si>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</si>
  <si>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</si>
  <si>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</si>
  <si>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</si>
  <si>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</si>
  <si>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</si>
  <si>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</si>
  <si>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</si>
  <si>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</si>
  <si>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</si>
  <si>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</si>
  <si>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</si>
  <si>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</si>
  <si>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</si>
  <si>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</si>
  <si>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</si>
  <si>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</si>
  <si>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</si>
  <si>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</si>
  <si>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</si>
  <si>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</si>
  <si>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</si>
  <si>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</si>
  <si>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</si>
  <si>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</si>
  <si>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</si>
  <si>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</si>
  <si>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</si>
  <si>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</si>
  <si>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</si>
  <si>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</si>
  <si>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</si>
  <si>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</si>
  <si>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</si>
  <si>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</si>
  <si>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</si>
  <si>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</si>
  <si>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</si>
  <si>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</si>
  <si>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</si>
  <si>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</si>
  <si>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</si>
  <si>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</si>
  <si>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</si>
  <si>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</si>
  <si>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</si>
  <si>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</si>
  <si>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</si>
  <si>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</si>
  <si>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</si>
  <si>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</si>
  <si>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</si>
  <si>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</si>
  <si>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</si>
  <si>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</si>
  <si>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</si>
  <si>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</si>
  <si>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</si>
  <si>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</si>
  <si>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</si>
  <si>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</si>
  <si>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</si>
  <si>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</si>
  <si>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</si>
  <si>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</si>
  <si>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</si>
  <si>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</si>
  <si>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</si>
  <si>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</si>
  <si>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</si>
  <si>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</si>
  <si>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</si>
  <si>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</si>
  <si>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</si>
  <si>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</si>
  <si>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</si>
  <si>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</si>
  <si>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</si>
  <si>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</si>
  <si>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</si>
  <si>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</si>
  <si>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</si>
  <si>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</si>
  <si>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</si>
  <si>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</si>
  <si>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</si>
  <si>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</si>
  <si>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</si>
  <si>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</si>
  <si>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</si>
  <si>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</si>
  <si>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</si>
  <si>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</si>
  <si>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</si>
  <si>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</si>
  <si>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</si>
  <si>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</si>
  <si>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</si>
  <si>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</si>
  <si>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</si>
  <si>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</si>
  <si>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</si>
  <si>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</si>
  <si>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</si>
  <si>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</si>
  <si>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</si>
  <si>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</si>
  <si>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</si>
  <si>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</si>
  <si>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</si>
  <si>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</si>
  <si>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</si>
  <si>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</si>
  <si>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</si>
  <si>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</si>
  <si>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</si>
  <si>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</si>
  <si>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</si>
  <si>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</si>
  <si>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</si>
  <si>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</si>
  <si>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</si>
  <si>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</si>
  <si>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</si>
  <si>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</si>
  <si>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</si>
  <si>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</si>
  <si>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</si>
  <si>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</si>
  <si>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</si>
  <si>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</si>
  <si>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</si>
  <si>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</si>
  <si>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</si>
  <si>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</si>
  <si>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</si>
  <si>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</si>
  <si>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</si>
  <si>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</si>
  <si>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</si>
  <si>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</si>
  <si>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</si>
  <si>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</si>
  <si>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</si>
  <si>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</si>
  <si>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</si>
  <si>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</si>
  <si>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</si>
  <si>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</si>
  <si>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</si>
  <si>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</si>
  <si>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</si>
  <si>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</si>
  <si>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</si>
  <si>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</si>
  <si>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</si>
  <si>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</si>
  <si>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</si>
  <si>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</si>
  <si>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</si>
  <si>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</si>
  <si>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</si>
  <si>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</si>
  <si>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</si>
  <si>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</si>
  <si>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</si>
  <si>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</si>
  <si>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</si>
  <si>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</si>
  <si>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</si>
  <si>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</si>
  <si>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</si>
  <si>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</si>
  <si>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</si>
  <si>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</si>
  <si>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</si>
  <si>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</si>
  <si>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</si>
  <si>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</si>
  <si>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</si>
  <si>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</si>
  <si>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</si>
  <si>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</si>
  <si>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</si>
  <si>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</si>
  <si>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</si>
  <si>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</si>
  <si>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</si>
  <si>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</si>
  <si>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</si>
  <si>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</si>
  <si>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</si>
  <si>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</si>
  <si>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</si>
  <si>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</si>
  <si>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</si>
  <si>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</si>
  <si>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</si>
  <si>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</si>
  <si>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</si>
  <si>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</si>
  <si>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</si>
  <si>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</si>
  <si>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</si>
  <si>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</si>
  <si>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</si>
  <si>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</si>
  <si>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</si>
  <si>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</si>
  <si>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</si>
  <si>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</si>
  <si>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</si>
  <si>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</si>
  <si>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</si>
  <si>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</si>
  <si>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</si>
  <si>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</si>
  <si>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</si>
  <si>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</si>
  <si>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</si>
  <si>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</si>
  <si>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</si>
  <si>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</si>
  <si>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</si>
  <si>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</si>
  <si>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</si>
  <si>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</si>
  <si>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</si>
  <si>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</si>
  <si>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</si>
  <si>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</si>
  <si>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</si>
  <si>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</si>
  <si>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</si>
  <si>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</si>
  <si>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</si>
  <si>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</si>
  <si>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</si>
  <si>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</si>
  <si>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</si>
  <si>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</si>
  <si>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</si>
  <si>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</si>
  <si>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</si>
  <si>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</si>
  <si>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</si>
  <si>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</si>
  <si>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</si>
  <si>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</si>
  <si>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</si>
  <si>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</si>
  <si>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</si>
  <si>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</si>
  <si>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</si>
  <si>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</si>
  <si>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</si>
  <si>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</si>
  <si>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</si>
  <si>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</si>
  <si>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</si>
  <si>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</si>
  <si>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</si>
  <si>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</si>
  <si>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</si>
  <si>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</si>
  <si>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</si>
  <si>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</si>
  <si>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</si>
  <si>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</si>
  <si>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</si>
  <si>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</si>
  <si>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</si>
  <si>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</si>
  <si>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</si>
  <si>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</si>
  <si>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</si>
  <si>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</si>
  <si>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</si>
  <si>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</si>
  <si>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</si>
  <si>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</si>
  <si>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</si>
  <si>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</si>
  <si>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</si>
  <si>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</si>
  <si>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</si>
  <si>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</si>
  <si>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</si>
  <si>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</si>
  <si>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</si>
  <si>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</si>
  <si>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</si>
  <si>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</si>
  <si>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</si>
  <si>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</si>
  <si>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</si>
  <si>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</si>
  <si>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</si>
  <si>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</si>
  <si>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</si>
  <si>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</si>
  <si>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</si>
  <si>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</si>
  <si>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</si>
  <si>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</si>
  <si>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</si>
  <si>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</si>
  <si>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</si>
  <si>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</si>
  <si>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</si>
  <si>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</si>
  <si>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</si>
  <si>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</si>
  <si>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</si>
  <si>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</si>
  <si>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</si>
  <si>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</si>
  <si>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</si>
  <si>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</si>
  <si>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</si>
  <si>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</si>
  <si>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</si>
  <si>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</si>
  <si>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</si>
  <si>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</si>
  <si>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</si>
  <si>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</si>
  <si>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</si>
  <si>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</si>
  <si>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</si>
  <si>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</si>
  <si>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</si>
  <si>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</si>
  <si>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</si>
  <si>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</si>
  <si>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</si>
  <si>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</si>
  <si>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</si>
  <si>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</si>
  <si>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</si>
  <si>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</si>
  <si>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</si>
  <si>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</si>
  <si>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</si>
  <si>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</si>
  <si>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</si>
  <si>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</si>
  <si>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</si>
  <si>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</si>
  <si>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</si>
  <si>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</si>
  <si>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</si>
  <si>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</si>
  <si>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</si>
  <si>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</si>
  <si>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</si>
  <si>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</si>
  <si>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</si>
  <si>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</si>
  <si>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</si>
  <si>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</si>
  <si>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</si>
  <si>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</si>
  <si>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</si>
  <si>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</si>
  <si>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</si>
  <si>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</si>
  <si>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</si>
  <si>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</si>
  <si>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</si>
  <si>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</si>
  <si>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</si>
  <si>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</si>
  <si>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</si>
  <si>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</si>
  <si>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</si>
  <si>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</si>
  <si>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</si>
  <si>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</si>
  <si>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</si>
  <si>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</si>
  <si>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</si>
  <si>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</si>
  <si>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</si>
  <si>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</si>
  <si>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</si>
  <si>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</si>
  <si>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</si>
  <si>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</si>
  <si>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</si>
  <si>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</si>
  <si>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</si>
  <si>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</si>
  <si>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</si>
  <si>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</si>
  <si>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</si>
  <si>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</si>
  <si>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</si>
  <si>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</si>
  <si>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</si>
  <si>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</si>
  <si>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</si>
  <si>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</si>
  <si>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</si>
  <si>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</si>
  <si>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</si>
  <si>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</si>
  <si>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</si>
  <si>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</si>
  <si>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</si>
  <si>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</si>
  <si>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</si>
  <si>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</si>
  <si>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</si>
  <si>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</si>
  <si>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</si>
  <si>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</si>
  <si>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</si>
  <si>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</si>
  <si>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</si>
  <si>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</si>
  <si>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</si>
  <si>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</si>
  <si>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</si>
  <si>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</si>
  <si>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</si>
  <si>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</si>
  <si>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</si>
  <si>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</si>
  <si>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</si>
  <si>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</si>
  <si>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</si>
  <si>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</si>
  <si>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</si>
  <si>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</si>
  <si>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</si>
  <si>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</si>
  <si>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</si>
  <si>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</si>
  <si>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</si>
  <si>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</si>
  <si>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</si>
  <si>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</si>
  <si>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</si>
  <si>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</si>
  <si>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</si>
  <si>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</si>
  <si>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</si>
  <si>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</si>
  <si>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</si>
  <si>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</si>
  <si>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</si>
  <si>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</si>
  <si>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</si>
  <si>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</si>
  <si>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</si>
  <si>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</si>
  <si>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</si>
  <si>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</si>
  <si>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</si>
  <si>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</si>
  <si>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</si>
  <si>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</si>
  <si>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</si>
  <si>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</si>
  <si>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</si>
  <si>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</si>
  <si>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</si>
  <si>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</si>
  <si>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</si>
  <si>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</si>
  <si>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</si>
  <si>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</si>
  <si>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</si>
  <si>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</si>
  <si>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</si>
  <si>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</si>
  <si>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</si>
  <si>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</si>
  <si>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</si>
  <si>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</si>
  <si>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</si>
  <si>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</si>
  <si>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</si>
  <si>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</si>
  <si>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</si>
  <si>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</si>
  <si>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</si>
  <si>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</si>
  <si>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</si>
  <si>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</si>
  <si>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</si>
  <si>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</si>
  <si>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</si>
  <si>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</si>
  <si>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</si>
  <si>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</si>
  <si>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</si>
  <si>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</si>
  <si>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</si>
  <si>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</si>
  <si>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</si>
  <si>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</si>
  <si>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</si>
  <si>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</si>
  <si>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</si>
  <si>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</si>
  <si>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</si>
  <si>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</si>
  <si>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</si>
  <si>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</si>
  <si>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</si>
  <si>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</si>
  <si>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</si>
  <si>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</si>
  <si>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</si>
  <si>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</si>
  <si>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</si>
  <si>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</si>
  <si>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</si>
  <si>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</si>
  <si>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</si>
  <si>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</si>
  <si>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</si>
  <si>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</si>
  <si>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</si>
  <si>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</si>
  <si>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</si>
  <si>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</si>
  <si>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</si>
  <si>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</si>
  <si>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</si>
  <si>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</si>
  <si>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</si>
  <si>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</si>
  <si>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</si>
  <si>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</si>
  <si>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</si>
  <si>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</si>
  <si>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</si>
  <si>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</si>
  <si>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</si>
  <si>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</si>
  <si>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</si>
  <si>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</si>
  <si>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</si>
  <si>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</si>
  <si>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</si>
  <si>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</si>
  <si>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</si>
  <si>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</si>
  <si>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</si>
  <si>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</si>
  <si>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</si>
  <si>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</si>
  <si>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</si>
  <si>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</si>
  <si>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</si>
  <si>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</si>
  <si>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</si>
  <si>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</si>
  <si>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</si>
  <si>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</si>
  <si>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</si>
  <si>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</si>
  <si>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</si>
  <si>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</si>
  <si>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</si>
  <si>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</si>
  <si>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</si>
  <si>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</si>
  <si>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</si>
  <si>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</si>
  <si>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</si>
  <si>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</si>
  <si>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</si>
  <si>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</si>
  <si>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</si>
  <si>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</si>
  <si>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</si>
  <si>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</si>
  <si>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</si>
  <si>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</si>
  <si>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</si>
  <si>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</si>
  <si>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</si>
  <si>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</si>
  <si>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</si>
  <si>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</si>
  <si>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</si>
  <si>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</si>
  <si>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</si>
  <si>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</si>
  <si>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</si>
  <si>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</si>
  <si>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</si>
  <si>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</si>
  <si>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</si>
  <si>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</si>
  <si>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</si>
  <si>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</si>
  <si>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</si>
  <si>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</si>
  <si>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</si>
  <si>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</si>
  <si>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</si>
  <si>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</si>
  <si>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</si>
  <si>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</si>
  <si>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</si>
  <si>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</si>
  <si>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</si>
  <si>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</si>
  <si>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</si>
  <si>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</si>
  <si>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</si>
  <si>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</si>
  <si>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</si>
  <si>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</si>
  <si>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</si>
  <si>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</si>
  <si>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</si>
  <si>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</si>
  <si>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</si>
  <si>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</si>
  <si>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</si>
  <si>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</si>
  <si>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</si>
  <si>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</si>
  <si>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</si>
  <si>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</si>
  <si>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</si>
  <si>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</si>
  <si>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</si>
  <si>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</si>
  <si>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</si>
  <si>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</si>
  <si>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</si>
  <si>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</si>
  <si>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</si>
  <si>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</si>
  <si>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</si>
  <si>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</si>
  <si>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</si>
  <si>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</si>
  <si>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</si>
  <si>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</si>
  <si>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</si>
  <si>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</si>
  <si>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</si>
  <si>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</si>
  <si>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</si>
  <si>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</si>
  <si>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</si>
  <si>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</si>
  <si>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</si>
  <si>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</si>
  <si>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</si>
  <si>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</si>
  <si>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</si>
  <si>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</si>
  <si>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</si>
  <si>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</si>
  <si>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</si>
  <si>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</si>
  <si>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</si>
  <si>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</si>
  <si>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</si>
  <si>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</si>
  <si>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</si>
  <si>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</si>
  <si>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</si>
  <si>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</si>
  <si>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</si>
  <si>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</si>
  <si>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</si>
  <si>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</si>
  <si>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</si>
  <si>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</si>
  <si>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</si>
  <si>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</si>
  <si>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</si>
  <si>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</si>
  <si>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</si>
  <si>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</si>
  <si>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</si>
  <si>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</si>
  <si>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</si>
  <si>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</si>
  <si>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</si>
  <si>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</si>
  <si>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</si>
  <si>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</si>
  <si>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</si>
  <si>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</si>
  <si>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</si>
  <si>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</si>
  <si>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</si>
  <si>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</si>
  <si>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</si>
  <si>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</si>
  <si>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</si>
  <si>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</si>
  <si>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</si>
  <si>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</si>
  <si>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</si>
  <si>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</si>
  <si>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</si>
  <si>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</si>
  <si>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</si>
  <si>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</si>
  <si>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</si>
  <si>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</si>
  <si>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</si>
  <si>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</si>
  <si>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</si>
  <si>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</si>
  <si>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</si>
  <si>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</si>
  <si>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</si>
  <si>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</si>
  <si>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</si>
  <si>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</si>
  <si>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</si>
  <si>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</si>
  <si>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</si>
  <si>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</si>
  <si>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</si>
  <si>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</si>
  <si>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</si>
  <si>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</si>
  <si>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</si>
  <si>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</si>
  <si>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</si>
  <si>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</si>
  <si>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</si>
  <si>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</si>
  <si>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</si>
  <si>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</si>
  <si>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</si>
  <si>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</si>
  <si>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</si>
  <si>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</si>
  <si>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</si>
  <si>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</si>
  <si>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</si>
  <si>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</si>
  <si>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</si>
  <si>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</si>
  <si>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</si>
  <si>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</si>
  <si>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</si>
  <si>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</si>
  <si>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</si>
  <si>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</si>
  <si>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</si>
  <si>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</si>
  <si>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</si>
  <si>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</si>
  <si>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</si>
  <si>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</si>
  <si>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</si>
  <si>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</si>
  <si>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</si>
  <si>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</si>
  <si>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</si>
  <si>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</si>
  <si>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</si>
  <si>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</si>
  <si>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</si>
  <si>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</si>
  <si>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</si>
  <si>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</si>
  <si>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</si>
  <si>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</si>
  <si>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</si>
  <si>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</si>
  <si>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</si>
  <si>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</si>
  <si>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</si>
  <si>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</si>
  <si>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</si>
  <si>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</si>
  <si>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</si>
  <si>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</si>
  <si>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</si>
  <si>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</si>
  <si>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</si>
  <si>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</si>
  <si>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</si>
  <si>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</si>
  <si>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</si>
  <si>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</si>
  <si>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</si>
  <si>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</si>
  <si>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</si>
  <si>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</si>
  <si>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</si>
  <si>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</si>
  <si>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</si>
  <si>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</si>
  <si>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</si>
  <si>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</si>
  <si>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</si>
  <si>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</si>
  <si>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</si>
  <si>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</si>
  <si>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</si>
  <si>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</si>
  <si>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</si>
  <si>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</si>
  <si>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</si>
  <si>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</si>
  <si>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</si>
  <si>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</si>
  <si>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</si>
  <si>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</si>
  <si>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</si>
  <si>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</si>
  <si>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</si>
  <si>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</si>
  <si>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</si>
  <si>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</si>
  <si>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</si>
  <si>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</si>
  <si>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</si>
  <si>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</si>
  <si>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</si>
  <si>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</si>
  <si>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</si>
  <si>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</si>
  <si>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</si>
  <si>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</si>
  <si>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</si>
  <si>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</si>
  <si>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</si>
  <si>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</si>
  <si>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</si>
  <si>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</si>
  <si>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</si>
  <si>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</si>
  <si>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</si>
  <si>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</si>
  <si>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</si>
  <si>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</si>
  <si>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</si>
  <si>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</si>
  <si>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</si>
  <si>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</si>
  <si>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</si>
  <si>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</si>
  <si>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</si>
  <si>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</si>
  <si>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</si>
  <si>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</si>
  <si>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</si>
  <si>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</si>
  <si>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</si>
  <si>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</si>
  <si>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</si>
  <si>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</si>
  <si>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</si>
  <si>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</si>
  <si>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</si>
  <si>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</si>
  <si>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</si>
  <si>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</si>
  <si>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</si>
  <si>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</si>
  <si>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</si>
  <si>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</si>
  <si>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</si>
  <si>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</si>
  <si>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</si>
  <si>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</si>
  <si>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</si>
  <si>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</si>
  <si>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</si>
  <si>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</si>
  <si>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</si>
  <si>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</si>
  <si>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</si>
  <si>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</si>
  <si>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</si>
  <si>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</si>
  <si>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</si>
  <si>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</si>
  <si>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</si>
  <si>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</si>
  <si>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</si>
  <si>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</si>
  <si>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</si>
  <si>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</si>
  <si>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</si>
  <si>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</si>
  <si>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</si>
  <si>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</si>
  <si>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</si>
  <si>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</si>
  <si>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</si>
  <si>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</si>
  <si>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</si>
  <si>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</si>
  <si>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</si>
  <si>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</si>
  <si>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</si>
  <si>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</si>
  <si>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</si>
  <si>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</si>
  <si>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</si>
  <si>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</si>
  <si>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</si>
  <si>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</si>
  <si>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</si>
  <si>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</si>
  <si>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</si>
  <si>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</si>
  <si>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</si>
  <si>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</si>
  <si>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</si>
  <si>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</si>
  <si>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</si>
  <si>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</si>
  <si>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</si>
  <si>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</si>
  <si>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</si>
  <si>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</si>
  <si>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</si>
  <si>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</si>
  <si>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</si>
  <si>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</si>
  <si>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</si>
  <si>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</si>
  <si>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</si>
  <si>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</si>
  <si>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</si>
  <si>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</si>
  <si>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</si>
  <si>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</si>
  <si>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</si>
  <si>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</si>
  <si>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</si>
  <si>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</si>
  <si>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</si>
  <si>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</si>
  <si>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</si>
  <si>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</si>
  <si>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</si>
  <si>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</si>
  <si>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</si>
  <si>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</si>
  <si>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</si>
  <si>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</si>
  <si>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</si>
  <si>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</si>
  <si>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</si>
  <si>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</si>
  <si>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</si>
  <si>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</si>
  <si>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</si>
  <si>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</si>
  <si>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</si>
  <si>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</si>
  <si>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</si>
  <si>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</si>
  <si>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</si>
  <si>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</si>
  <si>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</si>
  <si>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</si>
  <si>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</si>
  <si>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</si>
  <si>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</si>
  <si>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</si>
  <si>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</si>
  <si>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</si>
  <si>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</si>
  <si>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</si>
  <si>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</si>
  <si>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</si>
  <si>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</si>
  <si>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</si>
  <si>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</si>
  <si>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</si>
  <si>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</si>
  <si>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</si>
  <si>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</si>
  <si>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</si>
  <si>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</si>
  <si>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</si>
  <si>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</si>
  <si>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</si>
  <si>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</si>
  <si>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</si>
  <si>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</si>
  <si>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</si>
  <si>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</si>
  <si>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</si>
  <si>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</si>
  <si>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</si>
  <si>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</si>
  <si>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</si>
  <si>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</si>
  <si>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</si>
  <si>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</si>
  <si>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</si>
  <si>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</si>
  <si>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</si>
  <si>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</si>
  <si>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</si>
  <si>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</si>
  <si>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</si>
  <si>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</si>
  <si>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</si>
  <si>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</si>
  <si>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</si>
  <si>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</si>
  <si>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</si>
  <si>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</si>
  <si>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</si>
  <si>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</si>
  <si>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</si>
  <si>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</si>
  <si>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</si>
  <si>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</si>
  <si>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</si>
  <si>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</si>
  <si>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</si>
  <si>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</si>
  <si>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</si>
  <si>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</si>
  <si>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</si>
  <si>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</si>
  <si>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</si>
  <si>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</si>
  <si>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</si>
  <si>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</si>
  <si>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</si>
  <si>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</si>
  <si>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</si>
  <si>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</si>
  <si>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</si>
  <si>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</si>
  <si>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</si>
  <si>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</si>
  <si>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</si>
  <si>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</si>
  <si>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</si>
  <si>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</si>
  <si>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</si>
  <si>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</si>
  <si>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</si>
  <si>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</si>
  <si>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</si>
  <si>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</si>
  <si>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</si>
  <si>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</si>
  <si>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</si>
  <si>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</si>
  <si>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</si>
  <si>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</si>
  <si>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</si>
  <si>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</si>
  <si>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</si>
  <si>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</si>
  <si>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</si>
  <si>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</si>
  <si>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</si>
  <si>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</si>
  <si>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</si>
  <si>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</si>
  <si>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</si>
  <si>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</si>
  <si>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</si>
  <si>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</si>
  <si>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</si>
  <si>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</si>
  <si>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</si>
  <si>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</si>
  <si>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</si>
  <si>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</si>
  <si>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</si>
  <si>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</si>
  <si>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</si>
  <si>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</si>
  <si>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</si>
  <si>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</si>
  <si>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</si>
  <si>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</si>
  <si>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</si>
  <si>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</si>
  <si>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</si>
  <si>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</si>
  <si>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</si>
  <si>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</si>
  <si>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</si>
  <si>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</si>
  <si>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</si>
  <si>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</si>
  <si>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</si>
  <si>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</si>
  <si>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</si>
  <si>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</si>
  <si>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</si>
  <si>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</si>
  <si>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</si>
  <si>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</si>
  <si>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</si>
  <si>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</si>
  <si>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</si>
  <si>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</si>
  <si>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</si>
  <si>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</si>
  <si>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</si>
  <si>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</si>
  <si>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</si>
  <si>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</si>
  <si>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</si>
  <si>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</si>
  <si>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</si>
  <si>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</si>
  <si>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</si>
  <si>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</si>
  <si>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</si>
  <si>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</si>
  <si>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</si>
  <si>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</si>
  <si>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</si>
  <si>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</si>
  <si>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</si>
  <si>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</si>
  <si>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</si>
  <si>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</si>
  <si>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</si>
  <si>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</si>
  <si>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</si>
  <si>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</si>
  <si>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</si>
  <si>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</si>
  <si>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</si>
  <si>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</si>
  <si>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</si>
  <si>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</si>
  <si>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</si>
  <si>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</si>
  <si>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</si>
  <si>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</si>
  <si>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</si>
  <si>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</si>
  <si>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</si>
  <si>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</si>
  <si>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</si>
  <si>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</si>
  <si>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</si>
  <si>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</si>
  <si>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</si>
  <si>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</si>
  <si>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</si>
  <si>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</si>
  <si>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</si>
  <si>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</si>
  <si>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</si>
  <si>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</si>
  <si>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</si>
  <si>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</si>
  <si>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</si>
  <si>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</si>
  <si>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</si>
  <si>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</si>
  <si>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</si>
  <si>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</si>
  <si>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</si>
  <si>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</si>
  <si>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</si>
  <si>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</si>
  <si>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</si>
  <si>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</si>
  <si>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</si>
  <si>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</si>
  <si>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</si>
  <si>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</si>
  <si>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</si>
  <si>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</si>
  <si>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</si>
  <si>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</si>
  <si>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</si>
  <si>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</si>
  <si>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</si>
  <si>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</si>
  <si>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</si>
  <si>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</si>
  <si>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</si>
  <si>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</si>
  <si>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</si>
  <si>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</si>
  <si>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</si>
  <si>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</si>
  <si>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</si>
  <si>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</si>
  <si>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</si>
  <si>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</si>
  <si>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</si>
  <si>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</si>
  <si>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</si>
  <si>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</si>
  <si>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</si>
  <si>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</si>
  <si>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</si>
  <si>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</si>
  <si>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</si>
  <si>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</si>
  <si>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</si>
  <si>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</si>
  <si>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</si>
  <si>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</si>
  <si>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</si>
  <si>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</si>
  <si>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</si>
  <si>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</si>
  <si>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</si>
  <si>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</si>
  <si>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</si>
  <si>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</si>
  <si>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</si>
  <si>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</si>
  <si>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</si>
  <si>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</si>
  <si>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</si>
  <si>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</si>
  <si>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</si>
  <si>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</si>
  <si>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</si>
  <si>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</si>
  <si>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</si>
  <si>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</si>
  <si>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</si>
  <si>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</si>
  <si>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</si>
  <si>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</si>
  <si>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</si>
  <si>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</si>
  <si>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</si>
  <si>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</si>
  <si>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</si>
  <si>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</si>
  <si>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</si>
  <si>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</si>
  <si>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</si>
  <si>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</si>
  <si>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</si>
  <si>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</si>
  <si>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</si>
  <si>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</si>
  <si>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</si>
  <si>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</si>
  <si>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</si>
  <si>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</si>
  <si>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</si>
  <si>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</si>
  <si>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</si>
  <si>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</si>
  <si>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</si>
  <si>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</si>
  <si>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</si>
  <si>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</si>
  <si>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</si>
  <si>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</si>
  <si>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</si>
  <si>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</si>
  <si>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</si>
  <si>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</si>
  <si>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</si>
  <si>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</si>
  <si>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</si>
  <si>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</si>
  <si>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</si>
  <si>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</si>
  <si>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</si>
  <si>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</si>
  <si>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</si>
  <si>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</si>
  <si>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</si>
  <si>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</si>
  <si>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</si>
  <si>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</si>
  <si>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</si>
  <si>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</si>
  <si>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</si>
  <si>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</si>
  <si>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</si>
  <si>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</si>
  <si>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</si>
  <si>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</si>
  <si>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</si>
  <si>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</si>
  <si>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</si>
  <si>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</si>
  <si>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</si>
  <si>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</si>
  <si>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</si>
  <si>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</si>
  <si>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</si>
  <si>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</si>
  <si>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</si>
  <si>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</si>
  <si>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</si>
  <si>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</si>
  <si>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</si>
  <si>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</si>
  <si>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</si>
  <si>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</si>
  <si>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</si>
  <si>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</si>
  <si>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</si>
  <si>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</si>
  <si>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</si>
  <si>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</si>
  <si>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</si>
  <si>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</si>
  <si>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</si>
  <si>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</si>
  <si>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</si>
  <si>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</si>
  <si>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</si>
  <si>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</si>
  <si>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</si>
  <si>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</si>
  <si>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</si>
  <si>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</si>
  <si>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</si>
  <si>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</si>
  <si>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</si>
  <si>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</si>
  <si>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</si>
  <si>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</si>
  <si>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</si>
  <si>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</si>
  <si>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</si>
  <si>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</si>
  <si>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</si>
  <si>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</si>
  <si>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</si>
  <si>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</si>
  <si>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</si>
  <si>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</si>
  <si>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</si>
  <si>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</si>
  <si>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</si>
  <si>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</si>
  <si>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</si>
  <si>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</si>
  <si>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</si>
  <si>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</si>
  <si>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</si>
  <si>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</si>
  <si>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</si>
  <si>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</si>
  <si>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</si>
  <si>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</si>
  <si>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</si>
  <si>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</si>
  <si>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</si>
  <si>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</si>
  <si>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</si>
  <si>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</si>
  <si>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</si>
  <si>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</si>
  <si>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</si>
  <si>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</si>
  <si>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</si>
  <si>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</si>
  <si>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</si>
  <si>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</si>
  <si>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</si>
  <si>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</si>
  <si>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</si>
  <si>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</si>
  <si>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</si>
  <si>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</si>
  <si>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</si>
  <si>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</si>
  <si>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</si>
  <si>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</si>
  <si>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</si>
  <si>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</si>
  <si>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</si>
  <si>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</si>
  <si>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</si>
  <si>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</si>
  <si>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</si>
  <si>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</si>
  <si>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</si>
  <si>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</si>
  <si>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</si>
  <si>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</si>
  <si>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</si>
  <si>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</si>
  <si>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</si>
  <si>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</si>
  <si>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</si>
  <si>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</si>
  <si>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</si>
  <si>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</si>
  <si>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</si>
  <si>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</si>
  <si>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</si>
  <si>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</si>
  <si>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</si>
  <si>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</si>
  <si>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</si>
  <si>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</si>
  <si>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</si>
  <si>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</si>
  <si>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</si>
  <si>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</si>
  <si>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</si>
  <si>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</si>
  <si>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</si>
  <si>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</si>
  <si>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</si>
  <si>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</si>
  <si>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</si>
  <si>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</si>
  <si>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</si>
  <si>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</si>
  <si>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</si>
  <si>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</si>
  <si>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</si>
  <si>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</si>
  <si>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</si>
  <si>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</si>
  <si>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</si>
  <si>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</si>
  <si>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</si>
  <si>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</si>
  <si>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</si>
  <si>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</si>
  <si>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</si>
  <si>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</si>
  <si>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</si>
  <si>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</si>
  <si>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</si>
  <si>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</si>
  <si>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</si>
  <si>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</si>
  <si>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</si>
  <si>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</si>
  <si>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</si>
  <si>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</si>
  <si>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</si>
  <si>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</si>
  <si>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</si>
  <si>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</si>
  <si>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</si>
  <si>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</si>
  <si>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</si>
  <si>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</si>
  <si>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</si>
  <si>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</si>
  <si>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</si>
  <si>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</si>
  <si>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</si>
  <si>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</si>
  <si>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</si>
  <si>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</si>
  <si>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</si>
  <si>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</si>
  <si>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</si>
  <si>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</si>
  <si>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</si>
  <si>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</si>
  <si>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</si>
  <si>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</si>
  <si>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</si>
  <si>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</si>
  <si>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</si>
  <si>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</si>
  <si>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</si>
  <si>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</si>
  <si>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</si>
  <si>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</si>
  <si>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</si>
  <si>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</si>
  <si>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</si>
  <si>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</si>
  <si>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</si>
  <si>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</si>
  <si>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</si>
  <si>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</si>
  <si>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</si>
  <si>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</si>
  <si>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</si>
  <si>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</si>
  <si>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</si>
  <si>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</si>
  <si>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</si>
  <si>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</si>
  <si>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</si>
  <si>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</si>
  <si>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</si>
  <si>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</si>
  <si>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</si>
  <si>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</si>
  <si>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</si>
  <si>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</si>
  <si>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</si>
  <si>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</si>
  <si>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</si>
  <si>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</si>
  <si>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</si>
  <si>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</si>
  <si>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</si>
  <si>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</si>
  <si>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</si>
  <si>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</si>
  <si>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</si>
  <si>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</si>
  <si>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</si>
  <si>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</si>
  <si>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</si>
  <si>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</si>
  <si>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</si>
  <si>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</si>
  <si>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</si>
  <si>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</si>
  <si>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</si>
  <si>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</si>
  <si>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</si>
  <si>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</si>
  <si>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</si>
  <si>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</si>
  <si>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</si>
  <si>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</si>
  <si>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</si>
  <si>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</si>
  <si>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</si>
  <si>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</si>
  <si>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</si>
  <si>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</si>
  <si>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</si>
  <si>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</si>
  <si>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</si>
  <si>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</si>
  <si>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</si>
  <si>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</si>
  <si>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</si>
  <si>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</si>
  <si>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</si>
  <si>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</si>
  <si>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</si>
  <si>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</si>
  <si>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</si>
  <si>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</si>
  <si>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</si>
  <si>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</si>
  <si>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</si>
  <si>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</si>
  <si>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</si>
  <si>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</si>
  <si>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</si>
  <si>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</si>
  <si>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</si>
  <si>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</si>
  <si>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</si>
  <si>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</si>
  <si>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</si>
  <si>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</si>
  <si>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</si>
  <si>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</si>
  <si>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</si>
  <si>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</si>
  <si>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</si>
  <si>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</si>
  <si>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</si>
  <si>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</si>
  <si>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</si>
  <si>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</si>
  <si>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</si>
  <si>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</si>
  <si>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</si>
  <si>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</si>
  <si>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</si>
  <si>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</si>
  <si>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</si>
  <si>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</si>
  <si>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</si>
  <si>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</si>
  <si>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</si>
  <si>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</si>
  <si>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</si>
  <si>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</si>
  <si>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</si>
  <si>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</si>
  <si>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</si>
  <si>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</si>
  <si>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</si>
  <si>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</si>
  <si>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</si>
  <si>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</si>
  <si>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</si>
  <si>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</si>
  <si>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</si>
  <si>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</si>
  <si>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</si>
  <si>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</si>
  <si>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</si>
  <si>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</si>
  <si>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</si>
  <si>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</si>
  <si>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</si>
  <si>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</si>
  <si>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</si>
  <si>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</si>
  <si>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</si>
  <si>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</si>
  <si>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</si>
  <si>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</si>
  <si>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</si>
  <si>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</si>
  <si>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</si>
  <si>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</si>
  <si>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</si>
  <si>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</si>
  <si>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</si>
  <si>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</si>
  <si>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</si>
  <si>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</si>
  <si>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</si>
  <si>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</si>
  <si>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</si>
  <si>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</si>
  <si>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</si>
  <si>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</si>
  <si>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</si>
  <si>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</si>
  <si>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</si>
  <si>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</si>
  <si>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</si>
  <si>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</si>
  <si>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</si>
  <si>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</si>
  <si>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</si>
  <si>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</si>
  <si>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</si>
  <si>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</si>
  <si>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</si>
  <si>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</si>
  <si>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</si>
  <si>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</si>
  <si>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</si>
  <si>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</si>
  <si>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</si>
  <si>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</si>
  <si>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</si>
  <si>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</si>
  <si>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</si>
  <si>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</si>
  <si>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</si>
  <si>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</si>
  <si>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</si>
  <si>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</si>
  <si>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</si>
  <si>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</si>
  <si>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</si>
  <si>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</si>
  <si>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</si>
  <si>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</si>
  <si>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</si>
  <si>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</si>
  <si>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</si>
  <si>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</si>
  <si>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</si>
  <si>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</si>
  <si>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</si>
  <si>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</si>
  <si>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</si>
  <si>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</si>
  <si>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</si>
  <si>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</si>
  <si>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</si>
  <si>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</si>
  <si>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</si>
  <si>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</si>
  <si>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</si>
  <si>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</si>
  <si>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</si>
  <si>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</si>
  <si>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</si>
  <si>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</si>
  <si>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</si>
  <si>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</si>
  <si>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</si>
  <si>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</si>
  <si>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</si>
  <si>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</si>
  <si>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</si>
  <si>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</si>
  <si>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</si>
  <si>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</si>
  <si>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</si>
  <si>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</si>
  <si>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</si>
  <si>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</si>
  <si>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</si>
  <si>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</si>
  <si>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</si>
  <si>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</si>
  <si>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</si>
  <si>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</si>
  <si>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</si>
  <si>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</si>
  <si>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</si>
  <si>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</si>
  <si>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</si>
  <si>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</si>
  <si>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</si>
  <si>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</si>
  <si>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</si>
  <si>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</si>
  <si>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</si>
  <si>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</si>
  <si>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</si>
  <si>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</si>
  <si>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</si>
  <si>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</si>
  <si>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</si>
  <si>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</si>
  <si>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</si>
  <si>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</si>
  <si>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</si>
  <si>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</si>
  <si>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</si>
  <si>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</si>
  <si>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</si>
  <si>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</si>
  <si>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</si>
  <si>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</si>
  <si>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</si>
  <si>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</si>
  <si>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</si>
  <si>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</si>
  <si>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</si>
  <si>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</si>
  <si>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</si>
  <si>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</si>
  <si>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</si>
  <si>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</si>
  <si>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</si>
  <si>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</si>
  <si>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</si>
  <si>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</si>
  <si>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</si>
  <si>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</si>
  <si>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</si>
  <si>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</si>
  <si>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</si>
  <si>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</si>
  <si>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</si>
  <si>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</si>
  <si>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</si>
  <si>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</si>
  <si>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</si>
  <si>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</si>
  <si>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</si>
  <si>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</si>
  <si>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</si>
  <si>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</si>
  <si>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</si>
  <si>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</si>
  <si>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</si>
  <si>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</si>
  <si>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</si>
  <si>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</si>
  <si>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</si>
  <si>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</si>
  <si>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</si>
  <si>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</si>
  <si>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</si>
  <si>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</si>
  <si>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</si>
  <si>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</si>
  <si>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</si>
  <si>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</si>
  <si>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</si>
  <si>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</si>
  <si>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</si>
  <si>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</si>
  <si>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</si>
  <si>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</si>
  <si>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</si>
  <si>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</si>
  <si>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</si>
  <si>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</si>
  <si>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</si>
  <si>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</si>
  <si>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</si>
  <si>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</si>
  <si>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</si>
  <si>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</si>
  <si>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</si>
  <si>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</si>
  <si>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</si>
  <si>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</si>
  <si>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</si>
  <si>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</si>
  <si>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</si>
  <si>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</si>
  <si>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</si>
  <si>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</si>
  <si>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</si>
  <si>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</si>
  <si>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</si>
  <si>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</si>
  <si>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</si>
  <si>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</si>
  <si>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</si>
  <si>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</si>
  <si>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</si>
  <si>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</si>
  <si>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</si>
  <si>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</si>
  <si>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</si>
  <si>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</si>
  <si>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</si>
  <si>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</si>
  <si>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</si>
  <si>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</si>
  <si>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</si>
  <si>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</si>
  <si>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</si>
  <si>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</si>
  <si>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</si>
  <si>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</si>
  <si>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</si>
  <si>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</si>
  <si>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</si>
  <si>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</si>
  <si>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</si>
  <si>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</si>
  <si>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</si>
  <si>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</si>
  <si>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</si>
  <si>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</si>
  <si>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</si>
  <si>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</si>
  <si>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</si>
  <si>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</si>
  <si>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</si>
  <si>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</si>
  <si>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</si>
  <si>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</si>
  <si>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</si>
  <si>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</si>
  <si>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</si>
  <si>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</si>
  <si>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</si>
  <si>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</si>
  <si>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</si>
  <si>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</si>
  <si>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</si>
  <si>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</si>
  <si>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</si>
  <si>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</si>
  <si>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</si>
  <si>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</si>
  <si>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</si>
  <si>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</si>
  <si>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</si>
  <si>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</si>
  <si>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</si>
  <si>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</si>
  <si>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</si>
  <si>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</si>
  <si>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</si>
  <si>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</si>
  <si>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</si>
  <si>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</si>
  <si>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</si>
  <si>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</si>
  <si>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</si>
  <si>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</si>
  <si>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</si>
  <si>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</si>
  <si>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</si>
  <si>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</si>
  <si>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</si>
  <si>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</si>
  <si>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</si>
  <si>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</si>
  <si>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</si>
  <si>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</si>
  <si>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</si>
  <si>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</si>
  <si>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</si>
  <si>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</si>
  <si>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</si>
  <si>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</si>
  <si>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</si>
  <si>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</si>
  <si>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</si>
  <si>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</si>
  <si>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</si>
  <si>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</si>
  <si>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</si>
  <si>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</si>
  <si>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</si>
  <si>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</si>
  <si>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</si>
  <si>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</si>
  <si>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</si>
  <si>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</si>
  <si>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</si>
  <si>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</si>
  <si>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</si>
  <si>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</si>
  <si>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</si>
  <si>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</si>
  <si>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</si>
  <si>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</si>
  <si>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</si>
  <si>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</si>
  <si>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</si>
  <si>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</si>
  <si>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</si>
  <si>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</si>
  <si>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</si>
  <si>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</si>
  <si>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</si>
  <si>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</si>
  <si>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</si>
  <si>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</si>
  <si>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</si>
  <si>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</si>
  <si>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</si>
  <si>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</si>
  <si>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</si>
  <si>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</si>
  <si>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</si>
  <si>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</si>
  <si>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</si>
  <si>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</si>
  <si>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</si>
  <si>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</si>
  <si>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</si>
  <si>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</si>
  <si>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</si>
  <si>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</si>
  <si>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</si>
  <si>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</si>
  <si>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</si>
  <si>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</si>
  <si>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</si>
  <si>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</si>
  <si>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</si>
  <si>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</si>
  <si>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</si>
  <si>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</si>
  <si>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</si>
  <si>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</si>
  <si>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</si>
  <si>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</si>
  <si>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</si>
  <si>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</si>
  <si>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</si>
  <si>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</si>
  <si>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</si>
  <si>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</si>
  <si>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</si>
  <si>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</si>
  <si>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</si>
  <si>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</si>
  <si>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</si>
  <si>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</si>
  <si>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</si>
  <si>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</si>
  <si>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</si>
  <si>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</si>
  <si>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</si>
  <si>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</si>
  <si>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</si>
  <si>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</si>
  <si>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</si>
  <si>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</si>
  <si>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</si>
  <si>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</si>
  <si>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</si>
  <si>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</si>
  <si>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</si>
  <si>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</si>
  <si>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</si>
  <si>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</si>
  <si>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</si>
  <si>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</si>
  <si>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</si>
  <si>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</si>
  <si>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</si>
  <si>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</si>
  <si>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</si>
  <si>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</si>
  <si>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</si>
  <si>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</si>
  <si>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</si>
  <si>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</si>
  <si>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</si>
  <si>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</si>
  <si>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</si>
  <si>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</si>
  <si>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</si>
  <si>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</si>
  <si>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</si>
  <si>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</si>
  <si>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</si>
  <si>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</si>
  <si>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</si>
  <si>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</si>
  <si>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</si>
  <si>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</si>
  <si>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</si>
  <si>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</si>
  <si>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</si>
  <si>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</si>
  <si>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</si>
  <si>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</si>
  <si>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</si>
  <si>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</si>
  <si>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</si>
  <si>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</si>
  <si>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</si>
  <si>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</si>
  <si>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</si>
  <si>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</si>
  <si>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</si>
  <si>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</si>
  <si>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</si>
  <si>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</si>
  <si>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</si>
  <si>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</si>
  <si>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</si>
  <si>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</si>
  <si>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</si>
  <si>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</si>
  <si>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</si>
  <si>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</si>
  <si>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</si>
  <si>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</si>
  <si>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</si>
  <si>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</si>
  <si>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</si>
  <si>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</si>
  <si>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</si>
  <si>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</si>
  <si>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</si>
  <si>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</si>
  <si>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</si>
  <si>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</si>
  <si>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</si>
  <si>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</si>
  <si>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</si>
  <si>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</si>
  <si>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</si>
  <si>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</si>
  <si>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</si>
  <si>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</si>
  <si>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</si>
  <si>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</si>
  <si>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</si>
  <si>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</si>
  <si>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</si>
  <si>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</si>
  <si>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</si>
  <si>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</si>
  <si>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</si>
  <si>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</si>
  <si>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</si>
  <si>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</si>
  <si>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</si>
  <si>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</si>
  <si>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</si>
  <si>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</si>
  <si>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</si>
  <si>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</si>
  <si>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</si>
  <si>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</si>
  <si>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</si>
  <si>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</si>
  <si>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</si>
  <si>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</si>
  <si>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</si>
  <si>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</si>
  <si>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</si>
  <si>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</si>
  <si>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</si>
  <si>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</si>
  <si>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</si>
  <si>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</si>
  <si>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</si>
  <si>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</si>
  <si>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</si>
  <si>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</si>
  <si>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</si>
  <si>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</si>
  <si>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</si>
  <si>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</si>
  <si>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</si>
  <si>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</si>
  <si>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</si>
  <si>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</si>
  <si>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</si>
  <si>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</si>
  <si>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</si>
  <si>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</si>
  <si>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</si>
  <si>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</si>
  <si>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</si>
  <si>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</si>
  <si>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</si>
  <si>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</si>
  <si>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</si>
  <si>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</si>
  <si>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</si>
  <si>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</si>
  <si>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</si>
  <si>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</si>
  <si>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</si>
  <si>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</si>
  <si>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</si>
  <si>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</si>
  <si>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</si>
  <si>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</si>
  <si>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</si>
  <si>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</si>
  <si>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</si>
  <si>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</si>
  <si>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</si>
  <si>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</si>
  <si>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</si>
  <si>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</si>
  <si>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</si>
  <si>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</si>
  <si>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</si>
  <si>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</si>
  <si>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</si>
  <si>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</si>
  <si>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</si>
  <si>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</si>
  <si>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</si>
  <si>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</si>
  <si>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</si>
  <si>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</si>
  <si>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</si>
  <si>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</si>
  <si>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</si>
  <si>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</si>
  <si>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</si>
  <si>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</si>
  <si>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</si>
  <si>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</si>
  <si>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</si>
  <si>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</si>
  <si>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</si>
  <si>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</si>
  <si>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</si>
  <si>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</si>
  <si>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</si>
  <si>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</si>
  <si>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</si>
  <si>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</si>
  <si>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</si>
  <si>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</si>
  <si>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</si>
  <si>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</si>
  <si>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</si>
  <si>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</si>
  <si>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</si>
  <si>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</si>
  <si>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</si>
  <si>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</si>
  <si>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</si>
  <si>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</si>
  <si>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</si>
  <si>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</si>
  <si>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</si>
  <si>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</si>
  <si>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</si>
  <si>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</si>
  <si>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</si>
  <si>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</si>
  <si>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</si>
  <si>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</si>
  <si>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</si>
  <si>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</si>
  <si>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</si>
  <si>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</si>
  <si>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</si>
  <si>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</si>
  <si>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</si>
  <si>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</si>
  <si>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</si>
  <si>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</si>
  <si>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</si>
  <si>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</si>
  <si>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</si>
  <si>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</si>
  <si>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</si>
  <si>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</si>
  <si>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</si>
  <si>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</si>
  <si>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</si>
  <si>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</si>
  <si>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</si>
  <si>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</si>
  <si>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</si>
  <si>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</si>
  <si>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</si>
  <si>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</si>
  <si>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</si>
  <si>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</si>
  <si>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</si>
  <si>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</si>
  <si>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</si>
  <si>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</si>
  <si>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</si>
  <si>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</si>
  <si>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</si>
  <si>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</si>
  <si>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</si>
  <si>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</si>
  <si>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</si>
  <si>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</si>
  <si>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</si>
  <si>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</si>
  <si>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</si>
  <si>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</si>
  <si>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</si>
  <si>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</si>
  <si>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</si>
  <si>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</si>
  <si>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</si>
  <si>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</si>
  <si>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</si>
  <si>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</si>
  <si>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</si>
  <si>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</si>
  <si>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</si>
  <si>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</si>
  <si>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</si>
  <si>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</si>
  <si>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</si>
  <si>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</si>
  <si>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</si>
  <si>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</si>
  <si>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</si>
  <si>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</si>
  <si>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</si>
  <si>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</si>
  <si>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</si>
  <si>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</si>
  <si>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</si>
  <si>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</si>
  <si>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</si>
  <si>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</si>
  <si>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</si>
  <si>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</si>
  <si>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</si>
  <si>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</si>
  <si>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</si>
  <si>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</si>
  <si>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</si>
  <si>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</si>
  <si>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</si>
  <si>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</si>
  <si>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</si>
  <si>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</si>
  <si>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</si>
  <si>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</si>
  <si>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</si>
  <si>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</si>
  <si>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</si>
  <si>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</si>
  <si>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</si>
  <si>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</si>
  <si>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</si>
  <si>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</si>
  <si>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</si>
  <si>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</si>
  <si>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</si>
  <si>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</si>
  <si>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</si>
  <si>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</si>
  <si>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</si>
  <si>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</si>
  <si>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</si>
  <si>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</si>
  <si>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</si>
  <si>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</si>
  <si>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</si>
  <si>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</si>
  <si>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</si>
  <si>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</si>
  <si>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</si>
  <si>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</si>
  <si>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</si>
  <si>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</si>
  <si>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</si>
  <si>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</si>
  <si>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</si>
  <si>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</si>
  <si>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</si>
  <si>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</si>
  <si>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</si>
  <si>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</si>
  <si>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</si>
  <si>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</si>
  <si>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</si>
  <si>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</si>
  <si>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</si>
  <si>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</si>
  <si>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</si>
  <si>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</si>
  <si>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</si>
  <si>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</si>
  <si>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</si>
  <si>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</si>
  <si>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</si>
  <si>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</si>
  <si>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</si>
  <si>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</si>
  <si>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</si>
  <si>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</si>
  <si>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</si>
  <si>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</si>
  <si>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</si>
  <si>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</si>
  <si>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</si>
  <si>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</si>
  <si>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</si>
  <si>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</si>
  <si>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</si>
  <si>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</si>
  <si>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</si>
  <si>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</si>
  <si>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</si>
  <si>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</si>
  <si>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</si>
  <si>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</si>
  <si>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</si>
  <si>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</si>
  <si>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</si>
  <si>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</si>
  <si>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</si>
  <si>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</si>
  <si>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</si>
  <si>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</si>
  <si>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</si>
  <si>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</si>
  <si>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</si>
  <si>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</si>
  <si>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</si>
  <si>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</si>
  <si>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</si>
  <si>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</si>
  <si>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</si>
  <si>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</si>
  <si>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</si>
  <si>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</si>
  <si>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</si>
  <si>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</si>
  <si>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</si>
  <si>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</si>
  <si>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</si>
  <si>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</si>
  <si>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</si>
  <si>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</si>
  <si>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</si>
  <si>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</si>
  <si>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</si>
  <si>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</si>
  <si>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</si>
  <si>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</si>
  <si>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</si>
  <si>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</si>
  <si>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</si>
  <si>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</si>
  <si>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</si>
  <si>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</si>
  <si>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</si>
  <si>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</si>
  <si>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</si>
  <si>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</si>
  <si>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</si>
  <si>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</si>
  <si>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</si>
  <si>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</si>
  <si>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</si>
  <si>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</si>
  <si>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</si>
  <si>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</si>
  <si>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</si>
  <si>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</si>
  <si>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</si>
  <si>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</si>
  <si>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</si>
  <si>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</si>
  <si>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</si>
  <si>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</si>
  <si>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</si>
  <si>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</si>
  <si>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</si>
  <si>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</si>
  <si>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</si>
  <si>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</si>
  <si>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</si>
  <si>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</si>
  <si>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</si>
  <si>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</si>
  <si>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</si>
  <si>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</si>
  <si>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</si>
  <si>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</si>
  <si>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</si>
  <si>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</si>
  <si>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</si>
  <si>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</si>
  <si>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</si>
  <si>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</si>
  <si>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</si>
  <si>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</si>
  <si>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</si>
  <si>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</si>
  <si>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</si>
  <si>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</si>
  <si>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</si>
  <si>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</si>
  <si>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</si>
  <si>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</si>
  <si>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</si>
  <si>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</si>
  <si>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</si>
  <si>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</si>
  <si>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</si>
  <si>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</si>
  <si>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</si>
  <si>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</si>
  <si>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</si>
  <si>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</si>
  <si>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</si>
  <si>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</si>
  <si>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</si>
  <si>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</si>
  <si>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</si>
  <si>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</si>
  <si>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</si>
  <si>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</si>
  <si>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</si>
  <si>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</si>
  <si>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</si>
  <si>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</si>
  <si>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</si>
  <si>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</si>
  <si>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</si>
  <si>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</si>
  <si>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</si>
  <si>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</si>
  <si>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</si>
  <si>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</si>
  <si>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</si>
  <si>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</si>
  <si>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</si>
  <si>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</si>
  <si>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</si>
  <si>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</si>
  <si>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</si>
  <si>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</si>
  <si>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</si>
  <si>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</si>
  <si>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</si>
  <si>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</si>
  <si>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</si>
  <si>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</si>
  <si>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</si>
  <si>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</si>
  <si>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</si>
  <si>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</si>
  <si>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</si>
  <si>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</si>
  <si>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</si>
  <si>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</si>
  <si>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</si>
  <si>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</si>
  <si>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</si>
  <si>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</si>
  <si>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</si>
  <si>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</si>
  <si>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</si>
  <si>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</si>
  <si>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</si>
  <si>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</si>
  <si>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</si>
  <si>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</si>
  <si>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</si>
  <si>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</si>
  <si>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</si>
  <si>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</si>
  <si>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</si>
  <si>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</si>
  <si>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</si>
  <si>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</si>
  <si>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</si>
  <si>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</si>
  <si>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</si>
  <si>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</si>
  <si>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</si>
  <si>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</si>
  <si>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</si>
  <si>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</si>
  <si>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</si>
  <si>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</si>
  <si>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</si>
  <si>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</si>
  <si>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</si>
  <si>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</si>
  <si>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</si>
  <si>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</si>
  <si>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</si>
  <si>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</si>
  <si>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</si>
  <si>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</si>
  <si>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</si>
  <si>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</si>
  <si>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</si>
  <si>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</si>
  <si>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</si>
  <si>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</si>
  <si>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</si>
  <si>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</si>
  <si>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</si>
  <si>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</si>
  <si>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</si>
  <si>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</si>
  <si>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</si>
  <si>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</si>
  <si>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</si>
  <si>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</si>
  <si>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</si>
  <si>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</si>
  <si>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</si>
  <si>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</si>
  <si>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</si>
  <si>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</si>
  <si>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</si>
  <si>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</si>
  <si>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</si>
  <si>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</si>
  <si>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</si>
  <si>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</si>
  <si>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</si>
  <si>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</si>
  <si>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</si>
  <si>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</si>
  <si>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</si>
  <si>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</si>
  <si>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</si>
  <si>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</si>
  <si>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</si>
  <si>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</si>
  <si>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</si>
  <si>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</si>
  <si>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</si>
  <si>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</si>
  <si>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</si>
  <si>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</si>
  <si>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</si>
  <si>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</si>
  <si>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</si>
  <si>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</si>
  <si>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</si>
  <si>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</si>
  <si>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</si>
  <si>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</si>
  <si>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</si>
  <si>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</si>
  <si>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</si>
  <si>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</si>
  <si>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</si>
  <si>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</si>
  <si>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</si>
  <si>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</si>
  <si>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</si>
  <si>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</si>
  <si>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</si>
  <si>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</si>
  <si>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</si>
  <si>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</si>
  <si>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</si>
  <si>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</si>
  <si>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</si>
  <si>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</si>
  <si>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</si>
  <si>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</si>
  <si>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</si>
  <si>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</si>
  <si>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</si>
  <si>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</si>
  <si>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</si>
  <si>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</si>
  <si>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</si>
  <si>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</si>
  <si>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</si>
  <si>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</si>
  <si>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</si>
  <si>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</si>
  <si>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</si>
  <si>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</si>
  <si>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</si>
  <si>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</si>
  <si>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</si>
  <si>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</si>
  <si>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</si>
  <si>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</si>
  <si>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</si>
  <si>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</si>
  <si>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</si>
  <si>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</si>
  <si>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</si>
  <si>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</si>
  <si>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</si>
  <si>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</si>
  <si>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</si>
  <si>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</si>
  <si>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</si>
  <si>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</si>
  <si>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</si>
  <si>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</si>
  <si>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</si>
  <si>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</si>
  <si>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</si>
  <si>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</si>
  <si>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</si>
  <si>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</si>
  <si>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</si>
  <si>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</si>
  <si>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</si>
  <si>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</si>
  <si>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</si>
  <si>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</si>
  <si>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</si>
  <si>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</si>
  <si>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</si>
  <si>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</si>
  <si>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</si>
  <si>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</si>
  <si>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</si>
  <si>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</si>
  <si>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</si>
  <si>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</si>
  <si>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</si>
  <si>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</si>
  <si>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</si>
  <si>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</si>
  <si>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</si>
  <si>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</si>
  <si>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</si>
  <si>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</si>
  <si>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</si>
  <si>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</si>
  <si>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</si>
  <si>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</si>
  <si>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</si>
  <si>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</si>
  <si>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</si>
  <si>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</si>
  <si>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</si>
  <si>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</si>
  <si>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</si>
  <si>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</si>
  <si>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</si>
  <si>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</si>
  <si>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</si>
  <si>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</si>
  <si>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</si>
  <si>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</si>
  <si>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</si>
  <si>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</si>
  <si>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</si>
  <si>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</si>
  <si>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</si>
  <si>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</si>
  <si>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</si>
  <si>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</si>
  <si>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</si>
  <si>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</si>
  <si>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</si>
  <si>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</si>
  <si>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</si>
  <si>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</si>
  <si>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</si>
  <si>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</si>
  <si>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</si>
  <si>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</si>
  <si>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</si>
  <si>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</si>
  <si>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</si>
  <si>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</si>
  <si>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</si>
  <si>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</si>
  <si>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</si>
  <si>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</si>
  <si>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</si>
  <si>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</si>
  <si>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</si>
  <si>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</si>
  <si>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</si>
  <si>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</si>
  <si>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</si>
  <si>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</si>
  <si>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</si>
  <si>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</si>
  <si>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</si>
  <si>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</si>
  <si>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</si>
  <si>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</si>
  <si>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</si>
  <si>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</si>
  <si>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</si>
  <si>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</si>
  <si>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</si>
  <si>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</si>
  <si>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</si>
  <si>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</si>
  <si>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</si>
  <si>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</si>
  <si>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</si>
  <si>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</si>
  <si>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</si>
  <si>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</si>
  <si>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</si>
  <si>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</si>
  <si>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</si>
  <si>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</si>
  <si>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</si>
  <si>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</si>
  <si>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</si>
  <si>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</si>
  <si>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</si>
  <si>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</si>
  <si>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</si>
  <si>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</si>
  <si>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</si>
  <si>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</si>
  <si>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</si>
  <si>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</si>
  <si>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</si>
  <si>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</si>
  <si>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</si>
  <si>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</si>
  <si>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</si>
  <si>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</si>
  <si>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</si>
  <si>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</si>
  <si>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</si>
  <si>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</si>
  <si>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</si>
  <si>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</si>
  <si>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</si>
  <si>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</si>
  <si>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</si>
  <si>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</si>
  <si>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</si>
  <si>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</si>
  <si>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</si>
  <si>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</si>
  <si>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</si>
  <si>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</si>
  <si>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</si>
  <si>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</si>
  <si>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</si>
  <si>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</si>
  <si>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</si>
  <si>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</si>
  <si>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</si>
  <si>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</si>
  <si>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</si>
  <si>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</si>
  <si>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</si>
  <si>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</si>
  <si>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</si>
  <si>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</si>
  <si>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</si>
  <si>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</si>
  <si>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</si>
  <si>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</si>
  <si>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</si>
  <si>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</si>
  <si>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</si>
  <si>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</si>
  <si>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</si>
  <si>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</si>
  <si>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</si>
  <si>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</si>
  <si>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</si>
  <si>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</si>
  <si>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</si>
  <si>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</si>
  <si>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</si>
  <si>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</si>
  <si>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</si>
  <si>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</si>
  <si>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</si>
  <si>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</si>
  <si>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</si>
  <si>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</si>
  <si>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</si>
  <si>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</si>
  <si>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</si>
  <si>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</si>
  <si>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</si>
  <si>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</si>
  <si>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</si>
  <si>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</si>
  <si>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</si>
  <si>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</si>
  <si>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</si>
  <si>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</si>
  <si>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</si>
  <si>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</si>
  <si>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</si>
  <si>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</si>
  <si>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</si>
  <si>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</si>
  <si>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</si>
  <si>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</si>
  <si>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</si>
  <si>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</si>
  <si>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</si>
  <si>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</si>
  <si>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</si>
  <si>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</si>
  <si>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</si>
  <si>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</si>
  <si>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</si>
  <si>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</si>
  <si>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</si>
  <si>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</si>
  <si>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</si>
  <si>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</si>
  <si>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</si>
  <si>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</si>
  <si>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</si>
  <si>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</si>
  <si>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</si>
  <si>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</si>
  <si>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</si>
  <si>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</si>
  <si>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</si>
  <si>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</si>
  <si>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</si>
  <si>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</si>
  <si>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</si>
  <si>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</si>
  <si>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</si>
  <si>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</si>
  <si>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</si>
  <si>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</si>
  <si>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</si>
  <si>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</si>
  <si>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</si>
  <si>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</si>
  <si>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</si>
  <si>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</si>
  <si>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</si>
  <si>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</si>
  <si>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</si>
  <si>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</si>
  <si>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</si>
  <si>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</si>
  <si>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</si>
  <si>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</si>
  <si>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</si>
  <si>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</si>
  <si>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</si>
  <si>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</si>
  <si>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</si>
  <si>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</si>
  <si>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</si>
  <si>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</si>
  <si>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</si>
  <si>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</si>
  <si>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</si>
  <si>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</si>
  <si>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</si>
  <si>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</si>
  <si>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</si>
  <si>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</si>
  <si>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</si>
  <si>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</si>
  <si>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</si>
  <si>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</si>
  <si>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</si>
  <si>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</si>
  <si>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</si>
  <si>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</si>
  <si>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</si>
  <si>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</si>
  <si>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</si>
  <si>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</si>
  <si>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</si>
  <si>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</si>
  <si>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</si>
  <si>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</si>
  <si>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</si>
  <si>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</si>
  <si>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</si>
  <si>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</si>
  <si>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</si>
  <si>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</si>
  <si>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</si>
  <si>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</si>
  <si>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</si>
  <si>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</si>
  <si>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</si>
  <si>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</si>
  <si>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</si>
  <si>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</si>
  <si>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</si>
  <si>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</si>
  <si>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</si>
  <si>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</si>
  <si>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</si>
  <si>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</si>
  <si>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</si>
  <si>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</si>
  <si>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</si>
  <si>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</si>
  <si>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</si>
  <si>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</si>
  <si>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</si>
  <si>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</si>
  <si>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</si>
  <si>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</si>
  <si>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</si>
  <si>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</si>
  <si>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</si>
  <si>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</si>
  <si>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</si>
  <si>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</si>
  <si>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</si>
  <si>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</si>
  <si>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</si>
  <si>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</si>
  <si>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</si>
  <si>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</si>
  <si>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</si>
  <si>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</si>
  <si>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</si>
  <si>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</si>
  <si>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</si>
  <si>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</si>
  <si>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</si>
  <si>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</si>
  <si>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</si>
  <si>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</si>
  <si>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</si>
  <si>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</si>
  <si>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</si>
  <si>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</si>
  <si>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</si>
  <si>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</si>
  <si>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</si>
  <si>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</si>
  <si>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</si>
  <si>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</si>
  <si>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</si>
  <si>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</si>
  <si>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</si>
  <si>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</si>
  <si>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</si>
  <si>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</si>
  <si>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</si>
  <si>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</si>
  <si>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</si>
  <si>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</si>
  <si>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</si>
  <si>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</si>
  <si>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</si>
  <si>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</si>
  <si>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</si>
  <si>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</si>
  <si>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</si>
  <si>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</si>
  <si>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</si>
  <si>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</si>
  <si>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</si>
  <si>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</si>
  <si>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</si>
  <si>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</si>
  <si>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</si>
  <si>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</si>
  <si>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</si>
  <si>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</si>
  <si>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</si>
  <si>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</si>
  <si>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</si>
  <si>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</si>
  <si>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</si>
  <si>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</si>
  <si>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</si>
  <si>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</si>
  <si>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</si>
  <si>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</si>
  <si>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</si>
  <si>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</si>
  <si>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</si>
  <si>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</si>
  <si>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</si>
  <si>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</si>
  <si>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</si>
  <si>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</si>
  <si>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</si>
  <si>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</si>
  <si>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</si>
  <si>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</si>
  <si>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</si>
  <si>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</si>
  <si>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</si>
  <si>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</si>
  <si>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</si>
  <si>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</si>
  <si>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</si>
  <si>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</si>
  <si>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</si>
  <si>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</si>
  <si>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</si>
  <si>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</si>
  <si>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</si>
  <si>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</si>
  <si>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</si>
  <si>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</si>
  <si>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</si>
  <si>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</si>
  <si>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</si>
  <si>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</si>
  <si>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</si>
  <si>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</si>
  <si>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</si>
  <si>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</si>
  <si>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</si>
  <si>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</si>
  <si>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</si>
  <si>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</si>
  <si>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</si>
  <si>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</si>
  <si>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</si>
  <si>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</si>
  <si>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</si>
  <si>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</si>
  <si>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</si>
  <si>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</si>
  <si>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</si>
  <si>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</si>
  <si>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</si>
  <si>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</si>
  <si>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</si>
  <si>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</si>
  <si>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</si>
  <si>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</si>
  <si>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</si>
  <si>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</si>
  <si>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</si>
  <si>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</si>
  <si>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</si>
  <si>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</si>
  <si>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</si>
  <si>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</si>
  <si>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</si>
  <si>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</si>
  <si>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</si>
  <si>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</si>
  <si>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</si>
  <si>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</si>
  <si>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</si>
  <si>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</si>
  <si>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</si>
  <si>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</si>
  <si>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</si>
  <si>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</si>
  <si>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</si>
  <si>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</si>
  <si>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</si>
  <si>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</si>
  <si>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</si>
  <si>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</si>
  <si>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</si>
  <si>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</si>
  <si>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</si>
  <si>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</si>
  <si>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</si>
  <si>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</si>
  <si>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</si>
  <si>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</si>
  <si>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</si>
  <si>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</si>
  <si>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</si>
  <si>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</si>
  <si>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</si>
  <si>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</si>
  <si>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</si>
  <si>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</si>
  <si>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</si>
  <si>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</si>
  <si>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</si>
  <si>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</si>
  <si>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</si>
  <si>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</si>
  <si>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</si>
  <si>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</si>
  <si>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</si>
  <si>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</si>
  <si>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</si>
  <si>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</si>
  <si>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</si>
  <si>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</si>
  <si>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</si>
  <si>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</si>
  <si>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</si>
  <si>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</si>
  <si>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</si>
  <si>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</si>
  <si>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</si>
  <si>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</si>
  <si>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</si>
  <si>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</si>
  <si>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</si>
  <si>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</si>
  <si>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</si>
  <si>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</si>
  <si>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</si>
  <si>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</si>
  <si>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</si>
  <si>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</si>
  <si>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</si>
  <si>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</si>
  <si>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</si>
  <si>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</si>
  <si>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</si>
  <si>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</si>
  <si>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</si>
  <si>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</si>
  <si>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</si>
  <si>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</si>
  <si>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</si>
  <si>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</si>
  <si>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</si>
  <si>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</si>
  <si>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</si>
  <si>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</si>
  <si>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</si>
  <si>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</si>
  <si>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</si>
  <si>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</si>
  <si>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</si>
  <si>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</si>
  <si>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</si>
  <si>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</si>
  <si>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</si>
  <si>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</si>
  <si>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</si>
  <si>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</si>
  <si>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</si>
  <si>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</si>
  <si>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</si>
  <si>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</si>
  <si>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</si>
  <si>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</si>
  <si>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</si>
  <si>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</si>
  <si>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</si>
  <si>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</si>
  <si>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</si>
  <si>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</si>
  <si>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</si>
  <si>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</si>
  <si>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</si>
  <si>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</si>
  <si>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</si>
  <si>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</si>
  <si>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</si>
  <si>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</si>
  <si>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</si>
  <si>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</si>
  <si>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</si>
  <si>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</si>
  <si>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</si>
  <si>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</si>
  <si>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</si>
  <si>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</si>
  <si>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</si>
  <si>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</si>
  <si>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</si>
  <si>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</si>
  <si>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</si>
  <si>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</si>
  <si>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</si>
  <si>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</si>
  <si>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</si>
  <si>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</si>
  <si>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</si>
  <si>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</si>
  <si>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</si>
  <si>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</si>
  <si>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</si>
  <si>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</si>
  <si>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</si>
  <si>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</si>
  <si>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</si>
  <si>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</si>
  <si>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</si>
  <si>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</si>
  <si>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</si>
  <si>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</si>
  <si>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</si>
  <si>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</si>
  <si>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</si>
  <si>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</si>
  <si>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</si>
  <si>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</si>
  <si>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</si>
  <si>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</si>
  <si>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</si>
  <si>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</si>
  <si>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</si>
  <si>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</si>
  <si>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</si>
  <si>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</si>
  <si>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</si>
  <si>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</si>
  <si>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</si>
  <si>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</si>
  <si>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</si>
  <si>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</si>
  <si>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</si>
  <si>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</si>
  <si>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</si>
  <si>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</si>
  <si>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</si>
  <si>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</si>
  <si>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</si>
  <si>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</si>
  <si>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</si>
  <si>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</si>
  <si>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</si>
  <si>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</si>
  <si>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</si>
  <si>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</si>
  <si>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</si>
  <si>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</si>
  <si>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</si>
  <si>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</si>
  <si>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</si>
  <si>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</si>
  <si>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</si>
  <si>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</si>
  <si>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</si>
  <si>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</si>
  <si>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</si>
  <si>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</si>
  <si>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</si>
  <si>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</si>
  <si>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</si>
  <si>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</si>
  <si>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</si>
  <si>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</si>
  <si>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</si>
  <si>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</si>
  <si>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</si>
  <si>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</si>
  <si>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</si>
  <si>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</si>
  <si>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</si>
  <si>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</si>
  <si>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</si>
  <si>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</si>
  <si>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</si>
  <si>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</si>
  <si>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</si>
  <si>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</si>
  <si>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</si>
  <si>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</si>
  <si>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</si>
  <si>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</si>
  <si>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</si>
  <si>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</si>
  <si>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</si>
  <si>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</si>
  <si>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</si>
  <si>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</si>
  <si>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</si>
  <si>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</si>
  <si>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</si>
  <si>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</si>
  <si>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</si>
  <si>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</si>
  <si>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</si>
  <si>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</si>
  <si>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</si>
  <si>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</si>
  <si>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</si>
  <si>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</si>
  <si>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</si>
  <si>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</si>
  <si>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</si>
  <si>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</si>
  <si>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</si>
  <si>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</si>
  <si>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</si>
  <si>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</si>
  <si>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</si>
  <si>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</si>
  <si>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</si>
  <si>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</si>
  <si>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</si>
  <si>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</si>
  <si>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</si>
  <si>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</si>
  <si>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</si>
  <si>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</si>
  <si>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</si>
  <si>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</si>
  <si>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</si>
  <si>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</si>
  <si>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</si>
  <si>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</si>
  <si>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</si>
  <si>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</si>
  <si>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</si>
  <si>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</si>
  <si>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</si>
  <si>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</si>
  <si>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</si>
  <si>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</si>
  <si>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</si>
  <si>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</si>
  <si>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</si>
  <si>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</si>
  <si>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</si>
  <si>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</si>
  <si>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</si>
  <si>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</si>
  <si>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</si>
  <si>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</si>
  <si>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</si>
  <si>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</si>
  <si>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</si>
  <si>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</si>
  <si>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</si>
  <si>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</si>
  <si>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</si>
  <si>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</si>
  <si>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</si>
  <si>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</si>
  <si>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</si>
  <si>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</si>
  <si>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</si>
  <si>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</si>
  <si>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</si>
  <si>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</si>
  <si>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</si>
  <si>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</si>
  <si>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</si>
  <si>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</si>
  <si>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</si>
  <si>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</si>
  <si>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</si>
  <si>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</si>
  <si>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</si>
  <si>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</si>
  <si>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</si>
  <si>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</si>
  <si>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</si>
  <si>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</si>
  <si>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</si>
  <si>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</si>
  <si>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</si>
  <si>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</si>
  <si>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</si>
  <si>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</si>
  <si>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</si>
  <si>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</si>
  <si>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</si>
  <si>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</si>
  <si>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</si>
  <si>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</si>
  <si>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</si>
  <si>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</si>
  <si>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</si>
  <si>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</si>
  <si>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</si>
  <si>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</si>
  <si>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</si>
  <si>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</si>
  <si>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</si>
  <si>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</si>
  <si>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</si>
  <si>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</si>
  <si>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</si>
  <si>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</si>
  <si>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</si>
  <si>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</si>
  <si>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</si>
  <si>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</si>
  <si>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</si>
  <si>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</si>
  <si>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</si>
  <si>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</si>
  <si>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</si>
  <si>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</si>
  <si>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</si>
  <si>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</si>
  <si>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</si>
  <si>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</si>
  <si>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</si>
  <si>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</si>
  <si>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</si>
  <si>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</si>
  <si>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</si>
  <si>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</si>
  <si>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</si>
  <si>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</si>
  <si>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</si>
  <si>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</si>
  <si>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</si>
  <si>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</si>
  <si>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</si>
  <si>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</si>
  <si>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</si>
  <si>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</si>
  <si>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</si>
  <si>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</si>
  <si>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</si>
  <si>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</si>
  <si>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</si>
  <si>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</si>
  <si>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</si>
  <si>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</si>
  <si>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</si>
  <si>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</si>
  <si>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</si>
  <si>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</si>
  <si>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</si>
  <si>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</si>
  <si>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</si>
  <si>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</si>
  <si>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</si>
  <si>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</si>
  <si>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</si>
  <si>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</si>
  <si>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</si>
  <si>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</si>
  <si>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</si>
  <si>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</si>
  <si>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</si>
  <si>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</si>
  <si>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</si>
  <si>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</si>
  <si>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</si>
  <si>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</si>
  <si>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</si>
  <si>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</si>
  <si>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</si>
  <si>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</si>
  <si>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</si>
  <si>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</si>
  <si>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</si>
  <si>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</si>
  <si>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</si>
  <si>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</si>
  <si>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</si>
  <si>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</si>
  <si>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</si>
  <si>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</si>
  <si>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</si>
  <si>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</si>
  <si>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</si>
  <si>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</si>
  <si>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</si>
  <si>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</si>
  <si>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</si>
  <si>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</si>
  <si>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</si>
  <si>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</si>
  <si>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</si>
  <si>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</si>
  <si>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</si>
  <si>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</si>
  <si>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</si>
  <si>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</si>
  <si>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</si>
  <si>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</si>
  <si>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</si>
  <si>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</si>
  <si>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</si>
  <si>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</si>
  <si>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</si>
  <si>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</si>
  <si>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</si>
  <si>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</si>
  <si>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</si>
  <si>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</si>
  <si>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</si>
  <si>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</si>
  <si>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</si>
  <si>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</si>
  <si>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</si>
  <si>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</si>
  <si>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</si>
  <si>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</si>
  <si>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</si>
  <si>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</si>
  <si>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</si>
  <si>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</si>
  <si>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</si>
  <si>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</si>
  <si>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</si>
  <si>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</si>
  <si>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</si>
  <si>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</si>
  <si>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</si>
  <si>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</si>
  <si>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</si>
  <si>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</si>
  <si>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</si>
  <si>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</si>
  <si>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</si>
  <si>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</si>
  <si>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</si>
  <si>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</si>
  <si>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</si>
  <si>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</si>
  <si>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</si>
  <si>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</si>
  <si>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</si>
  <si>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</si>
  <si>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</si>
  <si>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</si>
  <si>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</si>
  <si>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</si>
  <si>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</si>
  <si>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</si>
  <si>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</si>
  <si>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</si>
  <si>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</si>
  <si>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</si>
  <si>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</si>
  <si>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</si>
  <si>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</si>
  <si>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</si>
  <si>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</si>
  <si>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</si>
  <si>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</si>
  <si>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</si>
  <si>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</si>
  <si>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</si>
  <si>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</si>
  <si>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</si>
  <si>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</si>
  <si>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</si>
  <si>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</si>
  <si>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</si>
  <si>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</si>
  <si>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</si>
  <si>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</si>
  <si>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</si>
  <si>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</si>
  <si>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</si>
  <si>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</si>
  <si>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</si>
  <si>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</si>
  <si>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</si>
  <si>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</si>
  <si>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</si>
  <si>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</si>
  <si>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</si>
  <si>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</si>
  <si>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</si>
  <si>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</si>
  <si>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</si>
  <si>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</si>
  <si>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</si>
  <si>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</si>
  <si>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</si>
  <si>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</si>
  <si>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</si>
  <si>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</si>
  <si>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</si>
  <si>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</si>
  <si>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</si>
  <si>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</si>
  <si>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</si>
  <si>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</si>
  <si>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</si>
  <si>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</si>
  <si>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</si>
  <si>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</si>
  <si>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</si>
  <si>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</si>
  <si>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</si>
  <si>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</si>
  <si>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</si>
  <si>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</si>
  <si>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</si>
  <si>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</si>
  <si>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</si>
  <si>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</si>
  <si>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</si>
  <si>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</si>
  <si>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</si>
  <si>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</si>
  <si>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</si>
  <si>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</si>
  <si>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</si>
  <si>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</si>
  <si>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</si>
  <si>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</si>
  <si>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</si>
  <si>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</si>
  <si>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</si>
  <si>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</si>
  <si>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</si>
  <si>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</si>
  <si>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</si>
  <si>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</si>
  <si>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</si>
  <si>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</si>
  <si>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</si>
  <si>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</si>
  <si>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</si>
  <si>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</si>
  <si>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</si>
  <si>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</si>
  <si>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</si>
  <si>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</si>
  <si>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</si>
  <si>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</si>
  <si>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</si>
  <si>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</si>
  <si>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</si>
  <si>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</si>
  <si>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</si>
  <si>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</si>
  <si>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</si>
  <si>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</si>
  <si>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</si>
  <si>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</si>
  <si>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</si>
  <si>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</si>
  <si>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</si>
  <si>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</si>
  <si>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</si>
  <si>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</si>
  <si>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</si>
  <si>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</si>
  <si>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</si>
  <si>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</si>
  <si>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</si>
  <si>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</si>
  <si>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</si>
  <si>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</si>
  <si>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</si>
  <si>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</si>
  <si>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</si>
  <si>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</si>
  <si>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</si>
  <si>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</si>
  <si>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</si>
  <si>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</si>
  <si>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</si>
  <si>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</si>
  <si>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</si>
  <si>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</si>
  <si>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</si>
  <si>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</si>
  <si>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</si>
  <si>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</si>
  <si>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</si>
  <si>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</si>
  <si>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</si>
  <si>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</si>
  <si>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</si>
  <si>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</si>
  <si>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</si>
  <si>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</si>
  <si>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</si>
  <si>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</si>
  <si>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</si>
  <si>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</si>
  <si>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</si>
  <si>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</si>
  <si>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</si>
  <si>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</si>
  <si>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</si>
  <si>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</si>
  <si>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</si>
  <si>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</si>
  <si>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</si>
  <si>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</si>
  <si>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</si>
  <si>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</si>
  <si>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</si>
  <si>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</si>
  <si>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</si>
  <si>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</si>
  <si>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</si>
  <si>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</si>
  <si>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</si>
  <si>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</si>
  <si>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</si>
  <si>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</si>
  <si>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</si>
  <si>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</si>
  <si>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</si>
  <si>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</si>
  <si>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</si>
  <si>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</si>
  <si>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</si>
  <si>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</si>
  <si>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</si>
  <si>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</si>
  <si>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</si>
  <si>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</si>
  <si>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</si>
  <si>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</si>
  <si>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</si>
  <si>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</si>
  <si>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</si>
  <si>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</si>
  <si>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</si>
  <si>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</si>
  <si>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</si>
  <si>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</si>
  <si>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</si>
  <si>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</si>
  <si>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</si>
  <si>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</si>
  <si>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</si>
  <si>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</si>
  <si>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</si>
  <si>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</si>
  <si>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</si>
  <si>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</si>
  <si>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</si>
  <si>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</si>
  <si>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</si>
  <si>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</si>
  <si>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</si>
  <si>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</si>
  <si>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</si>
  <si>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</si>
  <si>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</si>
  <si>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</si>
  <si>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</si>
  <si>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</si>
  <si>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</si>
  <si>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</si>
  <si>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</si>
  <si>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</si>
  <si>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</si>
  <si>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</si>
  <si>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</si>
  <si>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</si>
  <si>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</si>
  <si>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</si>
  <si>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</si>
  <si>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</si>
  <si>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</si>
  <si>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</si>
  <si>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</si>
  <si>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</si>
  <si>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</si>
  <si>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</si>
  <si>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</si>
  <si>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</si>
  <si>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</si>
  <si>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</si>
  <si>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</si>
  <si>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</si>
  <si>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</si>
  <si>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</si>
  <si>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</si>
  <si>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</si>
  <si>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</si>
  <si>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</si>
  <si>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</si>
  <si>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</si>
  <si>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</si>
  <si>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</si>
  <si>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</si>
  <si>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</si>
  <si>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</si>
  <si>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</si>
  <si>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</si>
  <si>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</si>
  <si>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</si>
  <si>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</si>
  <si>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</si>
  <si>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</si>
  <si>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</si>
  <si>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</si>
  <si>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</si>
  <si>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</si>
  <si>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</si>
  <si>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</si>
  <si>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</si>
  <si>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</si>
  <si>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</si>
  <si>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</si>
  <si>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</si>
  <si>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</si>
  <si>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</si>
  <si>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</si>
  <si>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</si>
  <si>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</si>
  <si>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</si>
  <si>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</si>
  <si>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</si>
  <si>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</si>
  <si>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</si>
  <si>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</si>
  <si>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</si>
  <si>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</si>
  <si>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</si>
  <si>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</si>
  <si>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</si>
  <si>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</si>
  <si>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</si>
  <si>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</si>
  <si>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</si>
  <si>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</si>
  <si>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</si>
  <si>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</si>
  <si>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</si>
  <si>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</si>
  <si>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</si>
  <si>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</si>
  <si>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</si>
  <si>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</si>
  <si>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</si>
  <si>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</si>
  <si>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</si>
  <si>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</si>
  <si>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</si>
  <si>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</si>
  <si>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</si>
  <si>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</si>
  <si>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</si>
  <si>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</si>
  <si>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</si>
  <si>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</si>
  <si>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</si>
  <si>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</si>
  <si>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</si>
  <si>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</si>
  <si>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</si>
  <si>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</si>
  <si>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</si>
  <si>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</si>
  <si>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</si>
  <si>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</si>
  <si>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</si>
  <si>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</si>
  <si>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</si>
  <si>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</si>
  <si>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</si>
  <si>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</si>
  <si>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</si>
  <si>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</si>
  <si>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</si>
  <si>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</si>
  <si>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</si>
  <si>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</si>
  <si>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</si>
  <si>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</si>
  <si>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</si>
  <si>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</si>
  <si>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</si>
  <si>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</si>
  <si>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</si>
  <si>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</si>
  <si>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</si>
  <si>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</si>
  <si>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</si>
  <si>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</si>
  <si>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</si>
  <si>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</si>
  <si>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</si>
  <si>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</si>
  <si>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</si>
  <si>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</si>
  <si>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</si>
  <si>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</si>
  <si>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</si>
  <si>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</si>
  <si>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</si>
  <si>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</si>
  <si>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</si>
  <si>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</si>
  <si>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</si>
  <si>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</si>
  <si>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</si>
  <si>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</si>
  <si>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</si>
  <si>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</si>
  <si>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</si>
  <si>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</si>
  <si>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</si>
  <si>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</si>
  <si>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</si>
  <si>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</si>
  <si>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</si>
  <si>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</si>
  <si>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</si>
  <si>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</si>
  <si>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</si>
  <si>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</si>
  <si>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</si>
  <si>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</si>
  <si>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</si>
  <si>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</si>
  <si>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</si>
  <si>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</si>
  <si>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</si>
  <si>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</si>
  <si>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</si>
  <si>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</si>
  <si>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</si>
  <si>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</si>
  <si>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</si>
  <si>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</si>
  <si>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</si>
  <si>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</si>
  <si>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</si>
  <si>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</si>
  <si>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</si>
  <si>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</si>
  <si>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</si>
  <si>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</si>
  <si>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</si>
  <si>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</si>
  <si>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</si>
  <si>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</si>
  <si>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</si>
  <si>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</si>
  <si>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</si>
  <si>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</si>
  <si>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</si>
  <si>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</si>
  <si>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</si>
  <si>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</si>
  <si>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</si>
  <si>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</si>
  <si>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</si>
  <si>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</si>
  <si>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</si>
  <si>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</si>
  <si>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</si>
  <si>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</si>
  <si>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</si>
  <si>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</si>
  <si>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</si>
  <si>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</si>
  <si>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</si>
  <si>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</si>
  <si>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</si>
  <si>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</si>
  <si>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</si>
  <si>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</si>
  <si>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</si>
  <si>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</si>
  <si>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</si>
  <si>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</si>
  <si>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</si>
  <si>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</si>
  <si>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</si>
  <si>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</si>
  <si>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</si>
  <si>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</si>
  <si>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</si>
  <si>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</si>
  <si>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</si>
  <si>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</si>
  <si>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</si>
  <si>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</si>
  <si>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</si>
  <si>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</si>
  <si>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</si>
  <si>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</si>
  <si>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</si>
  <si>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</si>
  <si>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</si>
  <si>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</si>
  <si>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</si>
  <si>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</si>
  <si>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</si>
  <si>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</si>
  <si>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</si>
  <si>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</si>
  <si>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</si>
  <si>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</si>
  <si>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</si>
  <si>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</si>
  <si>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</si>
  <si>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</si>
  <si>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</si>
  <si>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</si>
  <si>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</si>
  <si>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</si>
  <si>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</si>
  <si>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</si>
  <si>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</si>
  <si>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</si>
  <si>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</si>
  <si>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</si>
  <si>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</si>
  <si>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</si>
  <si>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</si>
  <si>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</si>
  <si>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</si>
  <si>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</si>
  <si>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</si>
  <si>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</si>
  <si>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</si>
  <si>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</si>
  <si>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</si>
  <si>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</si>
  <si>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</si>
  <si>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</si>
  <si>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</si>
  <si>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</si>
  <si>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</si>
  <si>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</si>
  <si>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</si>
  <si>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</si>
  <si>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</si>
  <si>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</si>
  <si>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</si>
  <si>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</si>
  <si>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</si>
  <si>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</si>
  <si>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</si>
  <si>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</si>
  <si>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</si>
  <si>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</si>
  <si>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</si>
  <si>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</si>
  <si>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</si>
  <si>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</si>
  <si>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</si>
  <si>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</si>
  <si>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</si>
  <si>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</si>
  <si>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</si>
  <si>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</si>
  <si>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</si>
  <si>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</si>
  <si>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</si>
  <si>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</si>
  <si>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</si>
  <si>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</si>
  <si>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</si>
  <si>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</si>
  <si>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</si>
  <si>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</si>
  <si>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</si>
  <si>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</si>
  <si>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</si>
  <si>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</si>
  <si>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</si>
  <si>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</si>
  <si>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</si>
  <si>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</si>
  <si>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</si>
  <si>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</si>
  <si>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</si>
  <si>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</si>
  <si>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</si>
  <si>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</si>
  <si>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</si>
  <si>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</si>
  <si>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</si>
  <si>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</si>
  <si>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</si>
  <si>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</si>
  <si>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</si>
  <si>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</si>
  <si>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</si>
  <si>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</si>
  <si>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</si>
  <si>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</si>
  <si>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</si>
  <si>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</si>
  <si>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</si>
  <si>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</si>
  <si>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</si>
  <si>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</si>
  <si>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</si>
  <si>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</si>
  <si>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</si>
  <si>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</si>
  <si>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</si>
  <si>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</si>
  <si>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</si>
  <si>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</si>
  <si>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</si>
  <si>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</si>
  <si>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</si>
  <si>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</si>
  <si>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</si>
  <si>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</si>
  <si>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</si>
  <si>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</si>
  <si>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</si>
  <si>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</si>
  <si>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</si>
  <si>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</si>
  <si>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</si>
  <si>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</si>
  <si>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</si>
  <si>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</si>
  <si>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</si>
  <si>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</si>
  <si>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</si>
  <si>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</si>
  <si>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</si>
  <si>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</si>
  <si>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</si>
  <si>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</si>
  <si>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</si>
  <si>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</si>
  <si>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</si>
  <si>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</si>
  <si>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</si>
  <si>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</si>
  <si>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</si>
  <si>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</si>
  <si>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</si>
  <si>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</si>
  <si>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</si>
  <si>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</si>
  <si>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</si>
  <si>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</si>
  <si>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</si>
  <si>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</si>
  <si>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</si>
  <si>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</si>
  <si>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</si>
  <si>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</si>
  <si>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</si>
  <si>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</si>
  <si>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</si>
  <si>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</si>
  <si>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</si>
  <si>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</si>
  <si>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</si>
  <si>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</si>
  <si>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</si>
  <si>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</si>
  <si>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</si>
  <si>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</si>
  <si>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</si>
  <si>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</si>
  <si>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</si>
  <si>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</si>
  <si>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</si>
  <si>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</si>
  <si>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</si>
  <si>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</si>
  <si>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</si>
  <si>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</si>
  <si>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</si>
  <si>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</si>
  <si>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</si>
  <si>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</si>
  <si>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</si>
  <si>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</si>
  <si>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</si>
  <si>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</si>
  <si>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</si>
  <si>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</si>
  <si>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</si>
  <si>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</si>
  <si>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</si>
  <si>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</si>
  <si>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</si>
  <si>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</si>
  <si>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</si>
  <si>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</si>
  <si>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</si>
  <si>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</si>
  <si>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</si>
  <si>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</si>
  <si>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</si>
  <si>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</si>
  <si>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</si>
  <si>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</si>
  <si>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</si>
  <si>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</si>
  <si>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</si>
  <si>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</si>
  <si>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</si>
  <si>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</si>
  <si>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</si>
  <si>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</si>
  <si>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</si>
  <si>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</si>
  <si>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</si>
  <si>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</si>
  <si>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</si>
  <si>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</si>
  <si>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</si>
  <si>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</si>
  <si>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</si>
  <si>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</si>
  <si>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</si>
  <si>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</si>
  <si>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</si>
  <si>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</si>
  <si>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</si>
  <si>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</si>
  <si>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</si>
  <si>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</si>
  <si>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</si>
  <si>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</si>
  <si>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</si>
  <si>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</si>
  <si>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</si>
  <si>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</si>
  <si>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</si>
  <si>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</si>
  <si>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</si>
  <si>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</si>
  <si>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</si>
  <si>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</si>
  <si>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</si>
  <si>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</si>
  <si>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</si>
  <si>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</si>
  <si>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</si>
  <si>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</si>
  <si>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</si>
  <si>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</si>
  <si>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</si>
  <si>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</si>
  <si>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</si>
  <si>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</si>
  <si>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</si>
  <si>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</si>
  <si>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</si>
  <si>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</si>
  <si>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</si>
  <si>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</si>
  <si>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</si>
  <si>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</si>
  <si>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</si>
  <si>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</si>
  <si>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</si>
  <si>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</si>
  <si>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</si>
  <si>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</si>
  <si>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</si>
  <si>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</si>
  <si>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</si>
  <si>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</si>
  <si>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</si>
  <si>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</si>
  <si>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</si>
  <si>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</si>
  <si>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</si>
  <si>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</si>
  <si>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</si>
  <si>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</si>
  <si>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</si>
  <si>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</si>
  <si>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</si>
  <si>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</si>
  <si>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</si>
  <si>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</si>
  <si>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</si>
  <si>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</si>
  <si>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</si>
  <si>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</si>
  <si>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</si>
  <si>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</si>
  <si>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</si>
  <si>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</si>
  <si>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</si>
  <si>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</si>
  <si>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</si>
  <si>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</si>
  <si>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</si>
  <si>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</si>
  <si>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</si>
  <si>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</si>
  <si>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</si>
  <si>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</si>
  <si>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</si>
  <si>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</si>
  <si>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</si>
  <si>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</si>
  <si>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</si>
  <si>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</si>
  <si>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</si>
  <si>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</si>
  <si>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</si>
  <si>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</si>
  <si>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</si>
  <si>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</si>
  <si>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</si>
  <si>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</si>
  <si>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</si>
  <si>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</si>
  <si>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</si>
  <si>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</si>
  <si>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</si>
  <si>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</si>
  <si>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</si>
  <si>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</si>
  <si>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</si>
  <si>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</si>
  <si>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</si>
  <si>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</si>
  <si>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</si>
  <si>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</si>
  <si>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</si>
  <si>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</si>
  <si>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</si>
  <si>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</si>
  <si>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</si>
  <si>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</si>
  <si>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</si>
  <si>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</si>
  <si>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</si>
  <si>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</si>
  <si>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</si>
  <si>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</si>
  <si>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</si>
  <si>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</si>
  <si>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</si>
  <si>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</si>
  <si>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</si>
  <si>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</si>
  <si>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</si>
  <si>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</si>
  <si>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</si>
  <si>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</si>
  <si>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</si>
  <si>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</si>
  <si>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</si>
  <si>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</si>
  <si>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</si>
  <si>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</si>
  <si>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</si>
  <si>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</si>
  <si>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</si>
  <si>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</si>
  <si>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</si>
  <si>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</si>
  <si>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</si>
  <si>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</si>
  <si>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</si>
  <si>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</si>
  <si>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</si>
  <si>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</si>
  <si>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</si>
  <si>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</si>
  <si>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</si>
  <si>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</si>
  <si>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</si>
  <si>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</si>
  <si>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</si>
  <si>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</si>
  <si>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</si>
  <si>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</si>
  <si>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</si>
  <si>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</si>
  <si>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</si>
  <si>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</si>
  <si>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</si>
  <si>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</si>
  <si>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</si>
  <si>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</si>
  <si>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</si>
  <si>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</si>
  <si>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</si>
  <si>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</si>
  <si>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</si>
  <si>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</si>
  <si>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</si>
  <si>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</si>
  <si>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</si>
  <si>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</si>
  <si>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</si>
  <si>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</si>
  <si>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</si>
  <si>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</si>
  <si>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</si>
  <si>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</si>
  <si>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</si>
  <si>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</si>
  <si>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</si>
  <si>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</si>
  <si>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</si>
  <si>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</si>
  <si>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</si>
  <si>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</si>
  <si>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</si>
  <si>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</si>
  <si>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</si>
  <si>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</si>
  <si>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</si>
  <si>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</si>
  <si>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</si>
  <si>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</si>
  <si>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</si>
  <si>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</si>
  <si>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</si>
  <si>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</si>
  <si>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</si>
  <si>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</si>
  <si>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</si>
  <si>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</si>
  <si>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</si>
  <si>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</si>
  <si>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</si>
  <si>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</si>
  <si>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</si>
  <si>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</si>
  <si>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</si>
  <si>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</si>
  <si>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</si>
  <si>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</si>
  <si>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</si>
  <si>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</si>
  <si>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</si>
  <si>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</si>
  <si>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</si>
  <si>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</si>
  <si>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</si>
  <si>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</si>
  <si>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</si>
  <si>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</si>
  <si>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</si>
  <si>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</si>
  <si>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</si>
  <si>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</si>
  <si>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</si>
  <si>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</si>
  <si>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</si>
  <si>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</si>
  <si>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</si>
  <si>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</si>
  <si>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</si>
  <si>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</si>
  <si>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</si>
  <si>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</si>
  <si>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</si>
  <si>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</si>
  <si>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</si>
  <si>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</si>
  <si>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</si>
  <si>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</si>
  <si>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</si>
  <si>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</si>
  <si>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</si>
  <si>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</si>
  <si>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</si>
  <si>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</si>
  <si>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</si>
  <si>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</si>
  <si>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</si>
  <si>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</si>
  <si>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</si>
  <si>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</si>
  <si>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</si>
  <si>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</si>
  <si>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</si>
  <si>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</si>
  <si>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</si>
  <si>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</si>
  <si>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</si>
  <si>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</si>
  <si>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</si>
  <si>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</si>
  <si>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</si>
  <si>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</si>
  <si>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</si>
  <si>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</si>
  <si>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</si>
  <si>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</si>
  <si>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</si>
  <si>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</si>
  <si>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</si>
  <si>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</si>
  <si>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</si>
  <si>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</si>
  <si>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</si>
  <si>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</si>
  <si>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</si>
  <si>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</si>
  <si>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</si>
  <si>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</si>
  <si>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</si>
  <si>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</si>
  <si>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</si>
  <si>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</si>
  <si>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</si>
  <si>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</si>
  <si>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</si>
  <si>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</si>
  <si>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</si>
  <si>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</si>
  <si>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</si>
  <si>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</si>
  <si>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</si>
  <si>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</si>
  <si>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</si>
  <si>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</si>
  <si>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</si>
  <si>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</si>
  <si>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</si>
  <si>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</si>
  <si>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</si>
  <si>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</si>
  <si>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</si>
  <si>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</si>
  <si>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</si>
  <si>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</si>
  <si>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</si>
  <si>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</si>
  <si>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</si>
  <si>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</si>
  <si>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</si>
  <si>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</si>
  <si>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</si>
  <si>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</si>
  <si>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</si>
  <si>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</si>
  <si>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</si>
  <si>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</si>
  <si>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</si>
  <si>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</si>
  <si>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</si>
  <si>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</si>
  <si>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</si>
  <si>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</si>
  <si>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</si>
  <si>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</si>
  <si>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</si>
  <si>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</si>
  <si>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</si>
  <si>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</si>
  <si>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</si>
  <si>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</si>
  <si>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</si>
  <si>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</si>
  <si>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</si>
  <si>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</si>
  <si>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</si>
  <si>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</si>
  <si>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</si>
  <si>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</si>
  <si>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</si>
  <si>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</si>
  <si>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</si>
  <si>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</si>
  <si>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</si>
  <si>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</si>
  <si>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</si>
  <si>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</si>
  <si>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</si>
  <si>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</si>
  <si>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</si>
  <si>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</si>
  <si>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</si>
  <si>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</si>
  <si>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</si>
  <si>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</si>
  <si>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</si>
  <si>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</si>
  <si>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</si>
  <si>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</si>
  <si>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</si>
  <si>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</si>
  <si>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</si>
  <si>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</si>
  <si>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</si>
  <si>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</si>
  <si>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</si>
  <si>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</si>
  <si>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</si>
  <si>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</si>
  <si>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</si>
  <si>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</si>
  <si>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</si>
  <si>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</si>
  <si>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</si>
  <si>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</si>
  <si>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</si>
  <si>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</si>
  <si>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</si>
  <si>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</si>
  <si>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</si>
  <si>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</si>
  <si>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</si>
  <si>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</si>
  <si>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</si>
  <si>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</si>
  <si>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</si>
  <si>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</si>
  <si>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</si>
  <si>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</si>
  <si>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</si>
  <si>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</si>
  <si>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</si>
  <si>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</si>
  <si>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</si>
  <si>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</si>
  <si>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</si>
  <si>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</si>
  <si>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</si>
  <si>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</si>
  <si>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</si>
  <si>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</si>
  <si>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</si>
  <si>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</si>
  <si>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</si>
  <si>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</si>
  <si>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</si>
  <si>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</si>
  <si>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</si>
  <si>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</si>
  <si>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</si>
  <si>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</si>
  <si>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</si>
  <si>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</si>
  <si>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</si>
  <si>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</si>
  <si>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</si>
  <si>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</si>
  <si>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</si>
  <si>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</si>
  <si>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</si>
  <si>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</si>
  <si>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</si>
  <si>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</si>
  <si>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</si>
  <si>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</si>
  <si>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</si>
  <si>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</si>
  <si>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</si>
  <si>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</si>
  <si>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</si>
  <si>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</si>
  <si>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</si>
  <si>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</si>
  <si>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</si>
  <si>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</si>
  <si>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</si>
  <si>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</si>
  <si>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</si>
  <si>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</si>
  <si>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</si>
  <si>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</si>
  <si>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</si>
  <si>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</si>
  <si>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</si>
  <si>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</si>
  <si>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</si>
  <si>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</si>
  <si>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</si>
  <si>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</si>
  <si>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</si>
  <si>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</si>
  <si>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</si>
  <si>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</si>
  <si>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</si>
  <si>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</si>
  <si>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</si>
  <si>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</si>
  <si>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</si>
  <si>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</si>
  <si>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</si>
  <si>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</si>
  <si>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</si>
  <si>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</si>
  <si>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</si>
  <si>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</si>
  <si>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</si>
  <si>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</si>
  <si>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</si>
  <si>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</si>
  <si>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</si>
  <si>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</si>
  <si>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</si>
  <si>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</si>
  <si>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</si>
  <si>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</si>
  <si>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</si>
  <si>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</si>
  <si>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</si>
  <si>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</si>
  <si>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</si>
  <si>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</si>
  <si>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</si>
  <si>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</si>
  <si>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</si>
  <si>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</si>
  <si>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</si>
  <si>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</si>
  <si>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</si>
  <si>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</si>
  <si>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</si>
  <si>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</si>
  <si>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</si>
  <si>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</si>
  <si>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</si>
  <si>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</si>
  <si>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</si>
  <si>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</si>
  <si>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</si>
  <si>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</si>
  <si>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</si>
  <si>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</si>
  <si>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</si>
  <si>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</si>
  <si>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</si>
  <si>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</si>
  <si>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</si>
  <si>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</si>
  <si>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</si>
  <si>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</si>
  <si>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</si>
  <si>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</si>
  <si>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</si>
  <si>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</si>
  <si>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</si>
  <si>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</si>
  <si>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</si>
  <si>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</si>
  <si>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</si>
  <si>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</si>
  <si>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</si>
  <si>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</si>
  <si>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</si>
  <si>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</si>
  <si>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</si>
  <si>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</si>
  <si>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</si>
  <si>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</si>
  <si>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</si>
  <si>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</si>
  <si>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</si>
  <si>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</si>
  <si>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</si>
  <si>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</si>
  <si>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</si>
  <si>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</si>
  <si>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</si>
  <si>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</si>
  <si>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</si>
  <si>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</si>
  <si>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</si>
  <si>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</si>
  <si>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</si>
  <si>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</si>
  <si>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</si>
  <si>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</si>
  <si>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</si>
  <si>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</si>
  <si>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</si>
  <si>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</si>
  <si>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</si>
  <si>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</si>
  <si>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</si>
  <si>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</si>
  <si>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</si>
  <si>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</si>
  <si>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</si>
  <si>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</si>
  <si>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</si>
  <si>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</si>
  <si>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</si>
  <si>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</si>
  <si>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</si>
  <si>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</si>
  <si>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</si>
  <si>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</si>
  <si>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</si>
  <si>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</si>
  <si>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</si>
  <si>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</si>
  <si>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</si>
  <si>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</si>
  <si>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</si>
  <si>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</si>
  <si>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</si>
  <si>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</si>
  <si>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</si>
  <si>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</si>
  <si>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</si>
  <si>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</si>
  <si>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</si>
  <si>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</si>
  <si>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</si>
  <si>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</si>
  <si>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</si>
  <si>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</si>
  <si>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</si>
  <si>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</si>
  <si>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</si>
  <si>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</si>
  <si>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</si>
  <si>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</si>
  <si>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</si>
  <si>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</si>
  <si>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</si>
  <si>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</si>
  <si>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</si>
  <si>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</si>
  <si>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</si>
  <si>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</si>
  <si>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</si>
  <si>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</si>
  <si>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</si>
  <si>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</si>
  <si>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</si>
  <si>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</si>
  <si>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</si>
  <si>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</si>
  <si>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</si>
  <si>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</si>
  <si>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</si>
  <si>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</si>
  <si>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</si>
  <si>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</si>
  <si>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</si>
  <si>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</si>
  <si>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</si>
  <si>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</si>
  <si>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</si>
  <si>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</si>
  <si>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</si>
  <si>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</si>
  <si>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</si>
  <si>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</si>
  <si>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</si>
  <si>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</si>
  <si>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</si>
  <si>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</si>
  <si>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</si>
  <si>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</si>
  <si>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</si>
  <si>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</si>
  <si>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</si>
  <si>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</si>
  <si>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</si>
  <si>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</si>
  <si>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</si>
  <si>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</si>
  <si>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</si>
  <si>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</si>
  <si>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</si>
  <si>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</si>
  <si>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</si>
  <si>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</si>
  <si>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</si>
  <si>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</si>
  <si>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</si>
  <si>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</si>
  <si>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</si>
  <si>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</si>
  <si>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</si>
  <si>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</si>
  <si>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</si>
  <si>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</si>
  <si>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</si>
  <si>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</si>
  <si>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</si>
  <si>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</si>
  <si>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</si>
  <si>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</si>
  <si>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</si>
  <si>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</si>
  <si>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</si>
  <si>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</si>
  <si>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</si>
  <si>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</si>
  <si>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</si>
  <si>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</si>
  <si>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</si>
  <si>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</si>
  <si>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</si>
  <si>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</si>
  <si>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</si>
  <si>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</si>
  <si>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</si>
  <si>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</si>
  <si>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</si>
  <si>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</si>
  <si>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</si>
  <si>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</si>
  <si>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</si>
  <si>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</si>
  <si>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</si>
  <si>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</si>
  <si>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</si>
  <si>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</si>
  <si>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</si>
  <si>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</si>
  <si>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</si>
  <si>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</si>
  <si>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</si>
  <si>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</si>
  <si>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</si>
  <si>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</si>
  <si>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</si>
  <si>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</si>
  <si>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</si>
  <si>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</si>
  <si>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</si>
  <si>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</si>
  <si>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</si>
  <si>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</si>
  <si>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</si>
  <si>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</si>
  <si>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</si>
  <si>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</si>
  <si>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</si>
  <si>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</si>
  <si>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</si>
  <si>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</si>
  <si>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</si>
  <si>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</si>
  <si>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</si>
  <si>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</si>
  <si>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</si>
  <si>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</si>
  <si>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</si>
  <si>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</si>
  <si>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</si>
  <si>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</si>
  <si>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</si>
  <si>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</si>
  <si>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</si>
  <si>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</si>
  <si>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</si>
  <si>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</si>
  <si>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</si>
  <si>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</si>
  <si>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</si>
  <si>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</si>
  <si>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</si>
  <si>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</si>
  <si>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</si>
  <si>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</si>
  <si>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</si>
  <si>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</si>
  <si>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</si>
  <si>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</si>
  <si>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</si>
  <si>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</si>
  <si>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</si>
  <si>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</si>
  <si>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</si>
  <si>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</si>
  <si>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</si>
  <si>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</si>
  <si>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</si>
  <si>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</si>
  <si>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</si>
  <si>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</si>
  <si>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</si>
  <si>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</si>
  <si>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</si>
  <si>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</si>
  <si>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</si>
  <si>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</si>
  <si>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</si>
  <si>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</si>
  <si>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</si>
  <si>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</si>
  <si>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</si>
  <si>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</si>
  <si>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</si>
  <si>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</si>
  <si>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</si>
  <si>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</si>
  <si>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</si>
  <si>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</si>
  <si>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</si>
  <si>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</si>
  <si>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</si>
  <si>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</si>
  <si>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</si>
  <si>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</si>
  <si>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</si>
  <si>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</si>
  <si>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</si>
  <si>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</si>
  <si>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</si>
  <si>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</si>
  <si>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</si>
  <si>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</si>
  <si>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</si>
  <si>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</si>
  <si>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</si>
  <si>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</si>
  <si>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</si>
  <si>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</si>
  <si>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</si>
  <si>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</si>
  <si>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</si>
  <si>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</si>
  <si>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</si>
  <si>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</si>
  <si>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</si>
  <si>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</si>
  <si>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</si>
  <si>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</si>
  <si>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</si>
  <si>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</si>
  <si>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</si>
  <si>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</si>
  <si>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</si>
  <si>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</si>
  <si>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</si>
  <si>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</si>
  <si>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</si>
  <si>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</si>
  <si>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</si>
  <si>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</si>
  <si>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</si>
  <si>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</si>
  <si>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</si>
  <si>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</si>
  <si>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</si>
  <si>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</si>
  <si>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</si>
  <si>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</si>
  <si>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</si>
  <si>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</si>
  <si>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</si>
  <si>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</si>
  <si>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</si>
  <si>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</si>
  <si>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</si>
  <si>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</si>
  <si>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</si>
  <si>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</si>
  <si>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</si>
  <si>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</si>
  <si>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</si>
  <si>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</si>
  <si>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</si>
  <si>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</si>
  <si>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</si>
  <si>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</si>
  <si>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</si>
  <si>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</si>
  <si>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</si>
  <si>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</si>
  <si>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</si>
  <si>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</si>
  <si>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</si>
  <si>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</si>
  <si>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</si>
  <si>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</si>
  <si>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</si>
  <si>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</si>
  <si>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</si>
  <si>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</si>
  <si>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</si>
  <si>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</si>
  <si>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</si>
  <si>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</si>
  <si>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</si>
  <si>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</si>
  <si>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</si>
  <si>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</si>
  <si>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</si>
  <si>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</si>
  <si>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</si>
  <si>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</si>
  <si>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</si>
  <si>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</si>
  <si>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</si>
  <si>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</si>
  <si>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</si>
  <si>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</si>
  <si>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</si>
  <si>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</si>
  <si>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</si>
  <si>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</si>
  <si>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</si>
  <si>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</si>
  <si>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</si>
  <si>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</si>
  <si>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</si>
  <si>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</si>
  <si>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</si>
  <si>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</si>
  <si>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</si>
  <si>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</si>
  <si>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</si>
  <si>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</si>
  <si>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</si>
  <si>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</si>
  <si>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</si>
  <si>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</si>
  <si>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</si>
  <si>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</si>
  <si>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</si>
  <si>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</si>
  <si>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</si>
  <si>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</si>
  <si>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</si>
  <si>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</si>
  <si>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</si>
  <si>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</si>
  <si>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</si>
  <si>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</si>
  <si>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</si>
  <si>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</si>
  <si>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</si>
  <si>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</si>
  <si>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</si>
  <si>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</si>
  <si>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</si>
  <si>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</si>
  <si>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</si>
  <si>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</si>
  <si>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</si>
  <si>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</si>
  <si>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</si>
  <si>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</si>
  <si>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</si>
  <si>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</si>
  <si>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</si>
  <si>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</si>
  <si>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</si>
  <si>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</si>
  <si>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</si>
  <si>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</si>
  <si>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</si>
  <si>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</si>
  <si>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</si>
  <si>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</si>
  <si>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</si>
  <si>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</si>
  <si>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</si>
  <si>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</si>
  <si>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</si>
  <si>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</si>
  <si>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</si>
  <si>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</si>
  <si>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</si>
  <si>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</si>
  <si>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</si>
  <si>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</si>
  <si>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</si>
  <si>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</si>
  <si>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</si>
  <si>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</si>
  <si>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</si>
  <si>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</si>
  <si>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</si>
  <si>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</si>
  <si>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</si>
  <si>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</si>
  <si>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</si>
  <si>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</si>
  <si>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</si>
  <si>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</si>
  <si>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</si>
  <si>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</si>
  <si>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</si>
  <si>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</si>
  <si>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</si>
  <si>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</si>
  <si>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</si>
  <si>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</si>
  <si>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</si>
  <si>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</si>
  <si>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</si>
  <si>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</si>
  <si>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</si>
  <si>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</si>
  <si>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</si>
  <si>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</si>
  <si>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</si>
  <si>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</si>
  <si>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</si>
  <si>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</si>
  <si>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</si>
  <si>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</si>
  <si>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</si>
  <si>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</si>
  <si>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</si>
  <si>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</si>
  <si>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</si>
  <si>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</si>
  <si>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</si>
  <si>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</si>
  <si>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</si>
  <si>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</si>
  <si>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</si>
  <si>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</si>
  <si>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</si>
  <si>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</si>
  <si>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</si>
  <si>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</si>
  <si>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</si>
  <si>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</si>
  <si>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</si>
  <si>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</si>
  <si>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</si>
  <si>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</si>
  <si>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</si>
  <si>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</si>
  <si>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</si>
  <si>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</si>
  <si>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</si>
  <si>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</si>
  <si>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</si>
  <si>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</si>
  <si>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</si>
  <si>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</si>
  <si>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</si>
  <si>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</si>
  <si>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</si>
  <si>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</si>
  <si>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</si>
  <si>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</si>
  <si>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</si>
  <si>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</si>
  <si>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</si>
  <si>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</si>
  <si>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</si>
  <si>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</si>
  <si>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</si>
  <si>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</si>
  <si>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</si>
  <si>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</si>
  <si>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</si>
  <si>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</si>
  <si>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</si>
  <si>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</si>
  <si>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</si>
  <si>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</si>
  <si>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</si>
  <si>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</si>
  <si>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</si>
  <si>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</si>
  <si>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</si>
  <si>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</si>
  <si>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</si>
  <si>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</si>
  <si>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</si>
  <si>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</si>
  <si>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</si>
  <si>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</si>
  <si>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</si>
  <si>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</si>
  <si>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</si>
  <si>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</si>
  <si>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</si>
  <si>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</si>
  <si>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</si>
  <si>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</si>
  <si>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</si>
  <si>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</si>
  <si>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</si>
  <si>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</si>
  <si>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</si>
  <si>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</si>
  <si>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</si>
  <si>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</si>
  <si>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</si>
  <si>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</si>
  <si>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</si>
  <si>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</si>
  <si>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</si>
  <si>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</si>
  <si>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</si>
  <si>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</si>
  <si>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</si>
  <si>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</si>
  <si>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</si>
  <si>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</si>
  <si>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</si>
  <si>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</si>
  <si>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</si>
  <si>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</si>
  <si>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</si>
  <si>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</si>
  <si>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</si>
  <si>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</si>
  <si>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</si>
  <si>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</si>
  <si>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</si>
  <si>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</si>
  <si>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</si>
  <si>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</si>
  <si>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</si>
  <si>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</si>
  <si>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</si>
  <si>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</si>
  <si>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</si>
  <si>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</si>
  <si>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</si>
  <si>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</si>
  <si>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</si>
  <si>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</si>
  <si>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</si>
  <si>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</si>
  <si>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</si>
  <si>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</si>
  <si>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</si>
  <si>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</si>
  <si>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</si>
  <si>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</si>
  <si>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</si>
  <si>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</si>
  <si>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</si>
  <si>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</si>
  <si>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</si>
  <si>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</si>
  <si>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</si>
  <si>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</si>
  <si>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</si>
  <si>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</si>
  <si>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</si>
  <si>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</si>
  <si>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</si>
  <si>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</si>
  <si>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</si>
  <si>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</si>
  <si>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</si>
  <si>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</si>
  <si>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</si>
  <si>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</si>
  <si>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</si>
  <si>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</si>
  <si>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</si>
  <si>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</si>
  <si>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</si>
  <si>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</si>
  <si>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</si>
  <si>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</si>
  <si>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</si>
  <si>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</si>
  <si>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</si>
  <si>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</si>
  <si>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</si>
  <si>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</si>
  <si>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</si>
  <si>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</si>
  <si>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</si>
  <si>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</si>
  <si>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</si>
  <si>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</si>
  <si>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</si>
  <si>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</si>
  <si>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</si>
  <si>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</si>
  <si>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</si>
  <si>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</si>
  <si>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</si>
  <si>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</si>
  <si>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</si>
  <si>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</si>
  <si>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</si>
  <si>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</si>
  <si>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</si>
  <si>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</si>
  <si>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</si>
  <si>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</si>
  <si>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</si>
  <si>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</si>
  <si>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</si>
  <si>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</si>
  <si>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</si>
  <si>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</si>
  <si>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</si>
  <si>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</si>
  <si>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</si>
  <si>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</si>
  <si>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</si>
  <si>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</si>
  <si>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</si>
  <si>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</si>
  <si>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</si>
  <si>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</si>
  <si>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</si>
  <si>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</si>
  <si>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</si>
  <si>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</si>
  <si>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</si>
  <si>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</si>
  <si>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</si>
  <si>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</si>
  <si>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</si>
  <si>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</si>
  <si>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</si>
  <si>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</si>
  <si>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</si>
  <si>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</si>
  <si>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</si>
  <si>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</si>
  <si>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</si>
  <si>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</si>
  <si>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</si>
  <si>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</si>
  <si>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</si>
  <si>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</si>
  <si>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</si>
  <si>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</si>
  <si>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</si>
  <si>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</si>
  <si>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</si>
  <si>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</si>
  <si>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</si>
  <si>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</si>
  <si>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</si>
  <si>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</si>
  <si>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</si>
  <si>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</si>
  <si>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</si>
  <si>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</si>
  <si>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</si>
  <si>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</si>
  <si>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</si>
  <si>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</si>
  <si>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</si>
  <si>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</si>
  <si>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</si>
  <si>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</si>
  <si>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</si>
  <si>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</si>
  <si>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</si>
  <si>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</si>
  <si>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</si>
  <si>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</si>
  <si>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</si>
  <si>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</si>
  <si>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</si>
  <si>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</si>
  <si>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</si>
  <si>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</si>
  <si>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</si>
  <si>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</si>
  <si>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</si>
  <si>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</si>
  <si>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</si>
  <si>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</si>
  <si>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</si>
  <si>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</si>
  <si>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</si>
  <si>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</si>
  <si>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</si>
  <si>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</si>
  <si>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</si>
  <si>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</si>
  <si>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</si>
  <si>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</si>
  <si>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</si>
  <si>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</si>
  <si>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</si>
  <si>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</si>
  <si>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</si>
  <si>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</si>
  <si>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</si>
  <si>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</si>
  <si>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</si>
  <si>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</si>
  <si>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</si>
  <si>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</si>
  <si>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</si>
  <si>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</si>
  <si>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</si>
  <si>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</si>
  <si>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</si>
  <si>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</si>
  <si>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</si>
  <si>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</si>
  <si>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</si>
  <si>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</si>
  <si>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</si>
  <si>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</si>
  <si>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</si>
  <si>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</si>
  <si>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</si>
  <si>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</si>
  <si>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</si>
  <si>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</si>
  <si>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</si>
  <si>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</si>
  <si>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</si>
  <si>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</si>
  <si>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</si>
  <si>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</si>
  <si>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</si>
  <si>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</si>
  <si>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</si>
  <si>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</si>
  <si>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</si>
  <si>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</si>
  <si>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</si>
  <si>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</si>
  <si>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</si>
  <si>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</si>
  <si>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</si>
  <si>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</si>
  <si>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</si>
  <si>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</si>
  <si>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</si>
  <si>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</si>
  <si>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</si>
  <si>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</si>
  <si>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</si>
  <si>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</si>
  <si>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</si>
  <si>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</si>
  <si>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</si>
  <si>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</si>
  <si>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</si>
  <si>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</si>
  <si>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</si>
  <si>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</si>
  <si>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</si>
  <si>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</si>
  <si>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</si>
  <si>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</si>
  <si>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</si>
  <si>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</si>
  <si>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</si>
  <si>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</si>
  <si>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</si>
  <si>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</si>
  <si>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</si>
  <si>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</si>
  <si>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</si>
  <si>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</si>
  <si>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</si>
  <si>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</si>
  <si>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</si>
  <si>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</si>
  <si>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</si>
  <si>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</si>
  <si>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</si>
  <si>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</si>
  <si>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</si>
  <si>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</si>
  <si>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</si>
  <si>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</si>
  <si>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</si>
  <si>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</si>
  <si>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</si>
  <si>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</si>
  <si>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</si>
  <si>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</si>
  <si>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</si>
  <si>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</si>
  <si>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</si>
  <si>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</si>
  <si>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</si>
  <si>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</si>
  <si>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</si>
  <si>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</si>
  <si>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</si>
  <si>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</si>
  <si>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</si>
  <si>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</si>
  <si>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</si>
  <si>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</si>
  <si>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</si>
  <si>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</si>
  <si>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</si>
  <si>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</si>
  <si>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</si>
  <si>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</si>
  <si>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</si>
  <si>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</si>
  <si>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</si>
  <si>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</si>
  <si>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</si>
  <si>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</si>
  <si>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</si>
  <si>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</si>
  <si>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</si>
  <si>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</si>
  <si>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</si>
  <si>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</si>
  <si>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</si>
  <si>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</si>
  <si>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</si>
  <si>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</si>
  <si>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</si>
  <si>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</si>
  <si>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</si>
  <si>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</si>
  <si>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</si>
  <si>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</si>
  <si>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</si>
  <si>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</si>
  <si>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</si>
  <si>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</si>
  <si>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</si>
  <si>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</si>
  <si>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</si>
  <si>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</si>
  <si>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</si>
  <si>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</si>
  <si>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</si>
  <si>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</si>
  <si>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</si>
  <si>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</si>
  <si>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</si>
  <si>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</si>
  <si>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</si>
  <si>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</si>
  <si>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</si>
  <si>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</si>
  <si>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</si>
  <si>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</si>
  <si>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</si>
  <si>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</si>
  <si>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</si>
  <si>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</si>
  <si>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</si>
  <si>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</si>
  <si>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</si>
  <si>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</si>
  <si>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</si>
  <si>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</si>
  <si>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</si>
  <si>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</si>
  <si>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</si>
  <si>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</si>
  <si>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</si>
  <si>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</si>
  <si>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</si>
  <si>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</si>
  <si>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</si>
  <si>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</si>
  <si>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</si>
  <si>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</si>
  <si>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</si>
  <si>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</si>
  <si>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</si>
  <si>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</si>
  <si>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</si>
  <si>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</si>
  <si>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</si>
  <si>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</si>
  <si>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</si>
  <si>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</si>
  <si>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</si>
  <si>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</si>
  <si>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</si>
  <si>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</si>
  <si>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</si>
  <si>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</si>
  <si>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</si>
  <si>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</si>
  <si>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</si>
  <si>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</si>
  <si>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</si>
  <si>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</si>
  <si>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</si>
  <si>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</si>
  <si>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</si>
  <si>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</si>
  <si>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</si>
  <si>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</si>
  <si>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</si>
  <si>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</si>
  <si>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</si>
  <si>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</si>
  <si>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</si>
  <si>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</si>
  <si>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</si>
  <si>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</si>
  <si>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</si>
  <si>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</si>
  <si>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</si>
  <si>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</si>
  <si>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</si>
  <si>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</si>
  <si>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</si>
  <si>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</si>
  <si>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</si>
  <si>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</si>
  <si>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</si>
  <si>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</si>
  <si>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</si>
  <si>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</si>
  <si>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</si>
  <si>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</si>
  <si>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</si>
  <si>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</si>
  <si>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</si>
  <si>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</si>
  <si>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</si>
  <si>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</si>
  <si>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</si>
  <si>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</si>
  <si>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</si>
  <si>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</si>
  <si>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</si>
  <si>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</si>
  <si>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</si>
  <si>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</si>
  <si>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</si>
  <si>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</si>
  <si>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</si>
  <si>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</si>
  <si>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</si>
  <si>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</si>
  <si>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</si>
  <si>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</si>
  <si>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</si>
  <si>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</si>
  <si>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</si>
  <si>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</si>
  <si>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</si>
  <si>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</si>
  <si>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</si>
  <si>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</si>
  <si>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</si>
  <si>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</si>
  <si>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</si>
  <si>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</si>
  <si>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</si>
  <si>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</si>
  <si>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</si>
  <si>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</si>
  <si>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</si>
  <si>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</si>
  <si>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</si>
  <si>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</si>
  <si>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</si>
  <si>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</si>
  <si>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</si>
  <si>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</si>
  <si>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</si>
  <si>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</si>
  <si>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</si>
  <si>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</si>
  <si>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</si>
  <si>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</si>
  <si>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</si>
  <si>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</si>
  <si>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</si>
  <si>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</si>
  <si>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</si>
  <si>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</si>
  <si>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</si>
  <si>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</si>
  <si>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</si>
  <si>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</si>
  <si>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</si>
  <si>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</si>
  <si>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</si>
  <si>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</si>
  <si>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</si>
  <si>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</si>
  <si>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</si>
  <si>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</si>
  <si>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</si>
  <si>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</si>
  <si>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</si>
  <si>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</si>
  <si>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</si>
  <si>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</si>
  <si>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</si>
  <si>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</si>
  <si>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</si>
  <si>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</si>
  <si>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</si>
  <si>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</si>
  <si>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</si>
  <si>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</si>
  <si>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</si>
  <si>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</si>
  <si>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</si>
  <si>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</si>
  <si>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</si>
  <si>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</si>
  <si>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</si>
  <si>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</si>
  <si>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</si>
  <si>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</si>
  <si>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</si>
  <si>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</si>
  <si>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</si>
  <si>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</si>
  <si>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</si>
  <si>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</si>
  <si>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</si>
  <si>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</si>
  <si>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</si>
  <si>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</si>
  <si>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</si>
  <si>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</si>
  <si>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</si>
  <si>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</si>
  <si>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</si>
  <si>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</si>
  <si>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</si>
  <si>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</si>
  <si>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</si>
  <si>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</si>
  <si>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</si>
  <si>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</si>
  <si>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</si>
  <si>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</si>
  <si>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</si>
  <si>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</si>
  <si>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</si>
  <si>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</si>
  <si>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</si>
  <si>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</si>
  <si>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</si>
  <si>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</si>
  <si>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</si>
  <si>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</si>
  <si>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</si>
  <si>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</si>
  <si>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</si>
  <si>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</si>
  <si>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</si>
  <si>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</si>
  <si>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</si>
  <si>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</si>
  <si>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</si>
  <si>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</si>
  <si>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</si>
  <si>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</si>
  <si>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</si>
  <si>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</si>
  <si>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</si>
  <si>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</si>
  <si>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</si>
  <si>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</si>
  <si>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</si>
  <si>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</si>
  <si>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</si>
  <si>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</si>
  <si>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</si>
  <si>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</si>
  <si>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</si>
  <si>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</si>
  <si>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</si>
  <si>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</si>
  <si>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</si>
  <si>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</si>
  <si>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</si>
  <si>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</si>
  <si>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</si>
  <si>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</si>
  <si>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</si>
  <si>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</si>
  <si>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</si>
  <si>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</si>
  <si>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</si>
  <si>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</si>
  <si>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</si>
  <si>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</si>
  <si>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</si>
  <si>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</si>
  <si>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</si>
  <si>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</si>
  <si>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</si>
  <si>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</si>
  <si>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</si>
  <si>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</si>
  <si>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</si>
  <si>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</si>
  <si>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</si>
  <si>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</si>
  <si>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</si>
  <si>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</si>
  <si>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</si>
  <si>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</si>
  <si>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</si>
  <si>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</si>
  <si>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</si>
  <si>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</si>
  <si>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</si>
  <si>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</si>
  <si>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</si>
  <si>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</si>
  <si>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</si>
  <si>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</si>
  <si>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</si>
  <si>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</si>
  <si>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</si>
  <si>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</si>
  <si>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</si>
  <si>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</si>
  <si>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</si>
  <si>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</si>
  <si>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</si>
  <si>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</si>
  <si>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</si>
  <si>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</si>
  <si>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</si>
  <si>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</si>
  <si>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</si>
  <si>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</si>
  <si>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</si>
  <si>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</si>
  <si>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</si>
  <si>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</si>
  <si>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</si>
  <si>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</si>
  <si>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</si>
  <si>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</si>
  <si>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</si>
  <si>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</si>
  <si>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</si>
  <si>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</si>
  <si>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</si>
  <si>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</si>
  <si>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</si>
  <si>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</si>
  <si>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</si>
  <si>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</si>
  <si>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</si>
  <si>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</si>
  <si>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</si>
  <si>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</si>
  <si>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</si>
  <si>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</si>
  <si>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</si>
  <si>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</si>
  <si>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</si>
  <si>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</si>
  <si>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</si>
  <si>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</si>
  <si>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</si>
  <si>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</si>
  <si>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</si>
  <si>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</si>
  <si>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</si>
  <si>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</si>
  <si>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</si>
  <si>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</si>
  <si>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</si>
  <si>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</si>
  <si>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</si>
  <si>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</si>
  <si>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</si>
  <si>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</si>
  <si>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</si>
  <si>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</si>
  <si>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</si>
  <si>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</si>
  <si>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</si>
  <si>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</si>
  <si>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</si>
  <si>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</si>
  <si>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</si>
  <si>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</si>
  <si>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</si>
  <si>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</si>
  <si>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</si>
  <si>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</si>
  <si>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</si>
  <si>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</si>
  <si>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</si>
  <si>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</si>
  <si>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</si>
  <si>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</si>
  <si>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</si>
  <si>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</si>
  <si>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</si>
  <si>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</si>
  <si>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</si>
  <si>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</si>
  <si>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</si>
  <si>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</si>
  <si>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</si>
  <si>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</si>
  <si>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</si>
  <si>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</si>
  <si>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</si>
  <si>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</si>
  <si>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</si>
  <si>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</si>
  <si>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</si>
  <si>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</si>
  <si>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</si>
  <si>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</si>
  <si>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</si>
  <si>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</si>
  <si>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</si>
  <si>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</si>
  <si>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</si>
  <si>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</si>
  <si>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</si>
  <si>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</si>
  <si>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</si>
  <si>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</si>
  <si>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</si>
  <si>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</si>
  <si>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</si>
  <si>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</si>
  <si>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</si>
  <si>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</si>
  <si>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</si>
  <si>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</si>
  <si>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</si>
  <si>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</si>
  <si>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</si>
  <si>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</si>
  <si>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</si>
  <si>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</si>
  <si>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</si>
  <si>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</si>
  <si>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</si>
  <si>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</si>
  <si>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</si>
  <si>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</si>
  <si>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</si>
  <si>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</si>
  <si>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</si>
  <si>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</si>
  <si>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</si>
  <si>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</si>
  <si>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</si>
  <si>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</si>
  <si>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</si>
  <si>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</si>
  <si>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</si>
  <si>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</si>
  <si>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</si>
  <si>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</si>
  <si>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</si>
  <si>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</si>
  <si>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</si>
  <si>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</si>
  <si>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</si>
  <si>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</si>
  <si>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</si>
  <si>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</si>
  <si>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</si>
  <si>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</si>
  <si>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</si>
  <si>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</si>
  <si>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</si>
  <si>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</si>
  <si>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</si>
  <si>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</si>
  <si>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</si>
  <si>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</si>
  <si>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</si>
  <si>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</si>
  <si>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</si>
  <si>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</si>
  <si>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</si>
  <si>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</si>
  <si>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</si>
  <si>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</si>
  <si>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</si>
  <si>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</si>
  <si>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</si>
  <si>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</si>
  <si>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</si>
  <si>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</si>
  <si>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</si>
  <si>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</si>
  <si>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</si>
  <si>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</si>
  <si>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</si>
  <si>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</si>
  <si>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</si>
  <si>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</si>
  <si>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</si>
  <si>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</si>
  <si>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</si>
  <si>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</si>
  <si>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</si>
  <si>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</si>
  <si>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</si>
  <si>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</si>
  <si>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</si>
  <si>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</si>
  <si>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</si>
  <si>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</si>
  <si>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</si>
  <si>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</si>
  <si>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</si>
  <si>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</si>
  <si>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</si>
  <si>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</si>
  <si>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</si>
  <si>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</si>
  <si>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</si>
  <si>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</si>
  <si>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</si>
  <si>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</si>
  <si>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</si>
  <si>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</si>
  <si>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</si>
  <si>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</si>
  <si>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</si>
  <si>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</si>
  <si>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</si>
  <si>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</si>
  <si>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</si>
  <si>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</si>
  <si>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</si>
  <si>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</si>
  <si>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</si>
  <si>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</si>
  <si>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</si>
  <si>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</si>
  <si>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</si>
  <si>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</si>
  <si>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</si>
  <si>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</si>
  <si>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</si>
  <si>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</si>
  <si>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</si>
  <si>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</si>
  <si>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</si>
  <si>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</si>
  <si>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</si>
  <si>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</si>
  <si>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</si>
  <si>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</si>
  <si>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</si>
  <si>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</si>
  <si>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</si>
  <si>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</si>
  <si>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</si>
  <si>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</si>
  <si>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</si>
  <si>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</si>
  <si>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</si>
  <si>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</si>
  <si>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</si>
  <si>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</si>
  <si>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</si>
  <si>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</si>
  <si>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</si>
  <si>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</si>
  <si>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</si>
  <si>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</si>
  <si>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</si>
  <si>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</si>
  <si>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</si>
  <si>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</si>
  <si>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</si>
  <si>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</si>
  <si>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</si>
  <si>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</si>
  <si>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</si>
  <si>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</si>
  <si>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</si>
  <si>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</si>
  <si>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</si>
  <si>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</si>
  <si>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</si>
  <si>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</si>
  <si>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</si>
  <si>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</si>
  <si>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</si>
  <si>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</si>
  <si>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</si>
  <si>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</si>
  <si>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</si>
  <si>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</si>
  <si>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</si>
  <si>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</si>
  <si>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</si>
  <si>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</si>
  <si>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</si>
  <si>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</si>
  <si>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</si>
  <si>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</si>
  <si>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</si>
  <si>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</si>
  <si>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</si>
  <si>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</si>
  <si>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</si>
  <si>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</si>
  <si>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</si>
  <si>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</si>
  <si>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</si>
  <si>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</si>
  <si>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</si>
  <si>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</si>
  <si>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</si>
  <si>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</si>
  <si>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</si>
  <si>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</si>
  <si>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</si>
  <si>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</si>
  <si>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</si>
  <si>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</si>
  <si>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</si>
  <si>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</si>
  <si>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</si>
  <si>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</si>
  <si>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</si>
  <si>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</si>
  <si>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</si>
  <si>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</si>
  <si>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</si>
  <si>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</si>
  <si>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</si>
  <si>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</si>
  <si>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</si>
  <si>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</si>
  <si>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</si>
  <si>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</si>
  <si>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</si>
  <si>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</si>
  <si>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</si>
  <si>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</si>
  <si>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</si>
  <si>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</si>
  <si>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</si>
  <si>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</si>
  <si>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</si>
  <si>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</si>
  <si>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</si>
  <si>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</si>
  <si>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</si>
  <si>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</si>
  <si>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</si>
  <si>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</si>
  <si>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</si>
  <si>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</si>
  <si>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</si>
  <si>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</si>
  <si>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</si>
  <si>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</si>
  <si>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</si>
  <si>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</si>
  <si>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</si>
  <si>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</si>
  <si>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</si>
  <si>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</si>
  <si>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</si>
  <si>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</si>
  <si>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</si>
  <si>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</si>
  <si>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</si>
  <si>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</si>
  <si>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</si>
  <si>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</si>
  <si>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</si>
  <si>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</si>
  <si>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</si>
  <si>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</si>
  <si>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</si>
  <si>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</si>
  <si>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</si>
  <si>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</si>
  <si>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</si>
  <si>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</si>
  <si>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</si>
  <si>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</si>
  <si>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</si>
  <si>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</si>
  <si>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</si>
  <si>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</si>
  <si>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</si>
  <si>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</si>
  <si>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</si>
  <si>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</si>
  <si>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</si>
  <si>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</si>
  <si>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</si>
  <si>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</si>
  <si>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</si>
  <si>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</si>
  <si>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</si>
  <si>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</si>
  <si>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</si>
  <si>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</si>
  <si>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</si>
  <si>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</si>
  <si>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</si>
  <si>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</si>
  <si>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</si>
  <si>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</si>
  <si>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</si>
  <si>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</si>
  <si>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</si>
  <si>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</si>
  <si>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</si>
  <si>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</si>
  <si>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</si>
  <si>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</si>
  <si>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</si>
  <si>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</si>
  <si>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</si>
  <si>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</si>
  <si>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</si>
  <si>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</si>
  <si>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</si>
  <si>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</si>
  <si>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</si>
  <si>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</si>
  <si>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</si>
  <si>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</si>
  <si>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</si>
  <si>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</si>
  <si>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</si>
  <si>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</si>
  <si>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</si>
  <si>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</si>
  <si>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</si>
  <si>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</si>
  <si>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</si>
  <si>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</si>
  <si>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</si>
  <si>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</si>
  <si>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</si>
  <si>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</si>
  <si>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</si>
  <si>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</si>
  <si>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</si>
  <si>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</si>
  <si>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</si>
  <si>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</si>
  <si>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</si>
  <si>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</si>
  <si>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</si>
  <si>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</si>
  <si>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</si>
  <si>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</si>
  <si>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</si>
  <si>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</si>
  <si>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</si>
  <si>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</si>
  <si>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</si>
  <si>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</si>
  <si>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</si>
  <si>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</si>
  <si>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</si>
  <si>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</si>
  <si>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</si>
  <si>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</si>
  <si>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</si>
  <si>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</si>
  <si>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</si>
  <si>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</si>
  <si>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</si>
  <si>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</si>
  <si>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</si>
  <si>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</si>
  <si>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</si>
  <si>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</si>
  <si>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</si>
  <si>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</si>
  <si>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</si>
  <si>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</si>
  <si>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</si>
  <si>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</si>
  <si>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</si>
  <si>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</si>
  <si>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</si>
  <si>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</si>
  <si>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</si>
  <si>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</si>
  <si>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</si>
  <si>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</si>
  <si>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</si>
  <si>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</si>
  <si>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</si>
  <si>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</si>
  <si>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</si>
  <si>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</si>
  <si>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</si>
  <si>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</si>
  <si>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</si>
  <si>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</si>
  <si>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</si>
  <si>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</si>
  <si>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</si>
  <si>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</si>
  <si>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</si>
  <si>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</si>
  <si>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</si>
  <si>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</si>
  <si>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</si>
  <si>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</si>
  <si>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</si>
  <si>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</si>
  <si>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</si>
  <si>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</si>
  <si>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</si>
  <si>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</si>
  <si>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</si>
  <si>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</si>
  <si>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</si>
  <si>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</si>
  <si>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</si>
  <si>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</si>
  <si>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</si>
  <si>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</si>
  <si>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</si>
  <si>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</si>
  <si>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</si>
  <si>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</si>
  <si>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</si>
  <si>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</si>
  <si>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</si>
  <si>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</si>
  <si>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</si>
  <si>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</si>
  <si>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</si>
  <si>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</si>
  <si>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</si>
  <si>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</si>
  <si>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</si>
  <si>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</si>
  <si>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</si>
  <si>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</si>
  <si>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</si>
  <si>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</si>
  <si>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</si>
  <si>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</si>
  <si>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</si>
  <si>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</si>
  <si>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</si>
  <si>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</si>
  <si>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</si>
  <si>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</si>
  <si>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</si>
  <si>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</si>
  <si>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</si>
  <si>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</si>
  <si>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</si>
  <si>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</si>
  <si>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</si>
  <si>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</si>
  <si>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</si>
  <si>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</si>
  <si>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</si>
  <si>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</si>
  <si>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</si>
  <si>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</si>
  <si>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</si>
  <si>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</si>
  <si>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</si>
  <si>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</si>
  <si>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</si>
  <si>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</si>
  <si>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</si>
  <si>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</si>
  <si>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</si>
  <si>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</si>
  <si>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</si>
  <si>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</si>
  <si>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</si>
  <si>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</si>
  <si>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</si>
  <si>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</si>
  <si>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</si>
  <si>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</si>
  <si>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</si>
  <si>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</si>
  <si>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</si>
  <si>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</si>
  <si>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</si>
  <si>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</si>
  <si>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</si>
  <si>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</si>
  <si>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</si>
  <si>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</si>
  <si>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</si>
  <si>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</si>
  <si>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</si>
  <si>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</si>
  <si>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</si>
  <si>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</si>
  <si>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</si>
  <si>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</si>
  <si>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</si>
  <si>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</si>
  <si>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</si>
  <si>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</si>
  <si>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</si>
  <si>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</si>
  <si>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</si>
  <si>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</si>
  <si>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</si>
  <si>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</si>
  <si>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</si>
  <si>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</si>
  <si>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</si>
  <si>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</si>
  <si>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</si>
  <si>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</si>
  <si>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</si>
  <si>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</si>
  <si>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</si>
  <si>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</si>
  <si>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</si>
  <si>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</si>
  <si>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</si>
  <si>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</si>
  <si>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</si>
  <si>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</si>
  <si>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</si>
  <si>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</si>
  <si>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</si>
  <si>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</si>
  <si>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</si>
  <si>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</si>
  <si>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</si>
  <si>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</si>
  <si>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</si>
  <si>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</si>
  <si>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</si>
  <si>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</si>
  <si>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</si>
  <si>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</si>
  <si>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</si>
  <si>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</si>
  <si>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</si>
  <si>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</si>
  <si>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</si>
  <si>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</si>
  <si>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</si>
  <si>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</si>
  <si>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</si>
  <si>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</si>
  <si>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</si>
  <si>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</si>
  <si>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</si>
  <si>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</si>
  <si>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</si>
  <si>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</si>
  <si>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</si>
  <si>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</si>
  <si>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</si>
  <si>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</si>
  <si>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</si>
  <si>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</si>
  <si>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</si>
  <si>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</si>
  <si>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</si>
  <si>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</si>
  <si>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</si>
  <si>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</si>
  <si>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</si>
  <si>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</si>
  <si>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</si>
  <si>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</si>
  <si>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</si>
  <si>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</si>
  <si>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</si>
  <si>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</si>
  <si>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</si>
  <si>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</si>
  <si>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</si>
  <si>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</si>
  <si>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</si>
  <si>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</si>
  <si>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</si>
  <si>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</si>
  <si>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</si>
  <si>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</si>
  <si>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</si>
  <si>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</si>
  <si>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</si>
  <si>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</si>
  <si>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</si>
  <si>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</si>
  <si>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</si>
  <si>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</si>
  <si>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</si>
  <si>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</si>
  <si>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</si>
  <si>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</si>
  <si>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</si>
  <si>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</si>
  <si>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</si>
  <si>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</si>
  <si>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</si>
  <si>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</si>
  <si>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</si>
  <si>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</si>
  <si>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</si>
  <si>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</si>
  <si>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</si>
  <si>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</si>
  <si>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</si>
  <si>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</si>
  <si>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</si>
  <si>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</si>
  <si>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</si>
  <si>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</si>
  <si>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</si>
  <si>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</si>
  <si>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</si>
  <si>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</si>
  <si>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</si>
  <si>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</si>
  <si>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</si>
  <si>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</si>
  <si>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</si>
  <si>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</si>
  <si>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</si>
  <si>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</si>
  <si>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</si>
  <si>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</si>
  <si>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</si>
  <si>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</si>
  <si>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</si>
  <si>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</si>
  <si>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</si>
  <si>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</si>
  <si>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</si>
  <si>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</si>
  <si>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</si>
  <si>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</si>
  <si>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</si>
  <si>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</si>
  <si>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</si>
  <si>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</si>
  <si>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</si>
  <si>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</si>
  <si>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</si>
  <si>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</si>
  <si>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</si>
  <si>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</si>
  <si>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</si>
  <si>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</si>
  <si>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</si>
  <si>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</si>
  <si>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</si>
  <si>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</si>
  <si>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</si>
  <si>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</si>
  <si>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</si>
  <si>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</si>
  <si>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</si>
  <si>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</si>
  <si>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</si>
  <si>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</si>
  <si>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</si>
  <si>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</si>
  <si>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</si>
  <si>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</si>
  <si>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</si>
  <si>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</si>
  <si>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</si>
  <si>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</si>
  <si>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</si>
  <si>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</si>
  <si>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</si>
  <si>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</si>
  <si>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</si>
  <si>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</si>
  <si>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</si>
  <si>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</si>
  <si>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</si>
  <si>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</si>
  <si>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</si>
  <si>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</si>
  <si>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</si>
  <si>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</si>
  <si>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</si>
  <si>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</si>
  <si>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</si>
  <si>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</si>
  <si>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</si>
  <si>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</si>
  <si>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</si>
  <si>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</si>
  <si>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</si>
  <si>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</si>
  <si>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</si>
  <si>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</si>
  <si>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</si>
  <si>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</si>
  <si>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</si>
  <si>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</si>
  <si>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</si>
  <si>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</si>
  <si>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</si>
  <si>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</si>
  <si>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</si>
  <si>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</si>
  <si>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</si>
  <si>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</si>
  <si>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</si>
  <si>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</si>
  <si>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</si>
  <si>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</si>
  <si>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</si>
  <si>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</si>
  <si>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</si>
  <si>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</si>
  <si>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</si>
  <si>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</si>
  <si>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</si>
  <si>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</si>
  <si>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</si>
  <si>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</si>
  <si>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</si>
  <si>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</si>
  <si>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</si>
  <si>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</si>
  <si>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</si>
  <si>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</si>
  <si>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</si>
  <si>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</si>
  <si>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</si>
  <si>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</si>
  <si>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</si>
  <si>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</si>
  <si>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</si>
  <si>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</si>
  <si>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</si>
  <si>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</si>
  <si>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</si>
  <si>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</si>
  <si>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</si>
  <si>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</si>
  <si>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</si>
  <si>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</si>
  <si>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</si>
  <si>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</si>
  <si>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</si>
  <si>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</si>
  <si>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</si>
  <si>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</si>
  <si>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</si>
  <si>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</si>
  <si>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</si>
  <si>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</si>
  <si>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</si>
  <si>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</si>
  <si>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</si>
  <si>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</si>
  <si>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</si>
  <si>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</si>
  <si>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</si>
  <si>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</si>
  <si>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</si>
  <si>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</si>
  <si>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</si>
  <si>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</si>
  <si>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</si>
  <si>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</si>
  <si>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</si>
  <si>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</si>
  <si>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</si>
  <si>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</si>
  <si>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</si>
  <si>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</si>
  <si>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</si>
  <si>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</si>
  <si>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</si>
  <si>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</si>
  <si>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</si>
  <si>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</si>
  <si>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</si>
  <si>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</si>
  <si>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</si>
  <si>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</si>
  <si>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</si>
  <si>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</si>
  <si>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</si>
  <si>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</si>
  <si>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</si>
  <si>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</si>
  <si>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</si>
  <si>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</si>
  <si>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</si>
  <si>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</si>
  <si>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</si>
  <si>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</si>
  <si>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</si>
  <si>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</si>
  <si>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</si>
  <si>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</si>
  <si>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</si>
  <si>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</si>
  <si>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</si>
  <si>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</si>
  <si>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</si>
  <si>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</si>
  <si>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</si>
  <si>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</si>
  <si>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</si>
  <si>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</si>
  <si>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</si>
  <si>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</si>
  <si>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</si>
  <si>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</si>
  <si>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</si>
  <si>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</si>
  <si>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</si>
  <si>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</si>
  <si>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</si>
  <si>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</si>
  <si>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</si>
  <si>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</si>
  <si>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</si>
  <si>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</si>
  <si>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</si>
  <si>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</si>
  <si>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</si>
  <si>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</si>
  <si>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</si>
  <si>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</si>
  <si>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</si>
  <si>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</si>
  <si>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</si>
  <si>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</si>
  <si>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</si>
  <si>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</si>
  <si>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</si>
  <si>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</si>
  <si>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</si>
  <si>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</si>
  <si>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</si>
  <si>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</si>
  <si>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</si>
  <si>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</si>
  <si>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</si>
  <si>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</si>
  <si>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</si>
  <si>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</si>
  <si>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</si>
  <si>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</si>
  <si>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</si>
  <si>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</si>
  <si>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</si>
  <si>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</si>
  <si>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</si>
  <si>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</si>
  <si>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</si>
  <si>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</si>
  <si>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</si>
  <si>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</si>
  <si>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</si>
  <si>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</si>
  <si>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</si>
  <si>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</si>
  <si>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</si>
  <si>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</si>
  <si>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</si>
  <si>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</si>
  <si>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</si>
  <si>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</si>
  <si>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</si>
  <si>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</si>
  <si>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</si>
  <si>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</si>
  <si>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</si>
  <si>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</si>
  <si>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</si>
  <si>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</si>
  <si>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</si>
  <si>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</si>
  <si>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</si>
  <si>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</si>
  <si>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</si>
  <si>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</si>
  <si>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</si>
  <si>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</si>
  <si>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</si>
  <si>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</si>
  <si>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</si>
  <si>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</si>
  <si>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</si>
  <si>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</si>
  <si>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</si>
  <si>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</si>
  <si>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</si>
  <si>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</si>
  <si>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</si>
  <si>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</si>
  <si>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</si>
  <si>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</si>
  <si>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</si>
  <si>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</si>
  <si>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</si>
  <si>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</si>
  <si>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</si>
  <si>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</si>
  <si>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</si>
  <si>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</si>
  <si>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</si>
  <si>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</si>
  <si>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</si>
  <si>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</si>
  <si>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</si>
  <si>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</si>
  <si>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</si>
  <si>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</si>
  <si>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</si>
  <si>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</si>
  <si>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</si>
  <si>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</si>
  <si>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</si>
  <si>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</si>
  <si>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</si>
  <si>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</si>
  <si>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</si>
  <si>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</si>
  <si>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</si>
  <si>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</si>
  <si>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</si>
  <si>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</si>
  <si>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</si>
  <si>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</si>
  <si>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</si>
  <si>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</si>
  <si>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</si>
  <si>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</si>
  <si>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</si>
  <si>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</si>
  <si>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</si>
  <si>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</si>
  <si>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</si>
  <si>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</si>
  <si>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</si>
  <si>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</si>
  <si>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</si>
  <si>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</si>
  <si>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</si>
  <si>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</si>
  <si>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</si>
  <si>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</si>
  <si>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</si>
  <si>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</si>
  <si>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</si>
  <si>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</si>
  <si>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</si>
  <si>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</si>
  <si>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</si>
  <si>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</si>
  <si>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</si>
  <si>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</si>
  <si>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</si>
  <si>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</si>
  <si>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</si>
  <si>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</si>
  <si>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</si>
  <si>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</si>
  <si>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</si>
  <si>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</si>
  <si>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</si>
  <si>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</si>
  <si>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</si>
  <si>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</si>
  <si>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</si>
  <si>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</si>
  <si>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</si>
  <si>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</si>
  <si>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</si>
  <si>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</si>
  <si>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</si>
  <si>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</si>
  <si>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</si>
  <si>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</si>
  <si>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</si>
  <si>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</si>
  <si>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</si>
  <si>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</si>
  <si>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</si>
  <si>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</si>
  <si>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</si>
  <si>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</si>
  <si>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</si>
  <si>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</si>
  <si>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</si>
  <si>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</si>
  <si>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</si>
  <si>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</si>
  <si>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</si>
  <si>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</si>
  <si>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</si>
  <si>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</si>
  <si>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</si>
  <si>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</si>
  <si>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</si>
  <si>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</si>
  <si>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</si>
  <si>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</si>
  <si>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</si>
  <si>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</si>
  <si>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</si>
  <si>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</si>
  <si>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</si>
  <si>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</si>
  <si>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</si>
  <si>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</si>
  <si>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</si>
  <si>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</si>
  <si>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</si>
  <si>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</si>
  <si>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</si>
  <si>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</si>
  <si>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</si>
  <si>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</si>
  <si>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</si>
  <si>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</si>
  <si>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</si>
  <si>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</si>
  <si>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</si>
  <si>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</si>
  <si>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</si>
  <si>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</si>
  <si>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</si>
  <si>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</si>
  <si>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</si>
  <si>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</si>
  <si>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</si>
  <si>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</si>
  <si>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</si>
  <si>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</si>
  <si>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</si>
  <si>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</si>
  <si>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</si>
  <si>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</si>
  <si>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</si>
  <si>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</si>
  <si>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</si>
  <si>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</si>
  <si>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</si>
  <si>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</si>
  <si>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</si>
  <si>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</si>
  <si>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</si>
  <si>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</si>
  <si>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</si>
  <si>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</si>
  <si>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</si>
  <si>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</si>
  <si>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</si>
  <si>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</si>
  <si>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</si>
  <si>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</si>
  <si>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</si>
  <si>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</si>
  <si>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</si>
  <si>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</si>
  <si>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</si>
  <si>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</si>
  <si>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</si>
  <si>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</si>
  <si>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</si>
  <si>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</si>
  <si>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</si>
  <si>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</si>
  <si>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</si>
  <si>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</si>
  <si>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</si>
  <si>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</si>
  <si>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</si>
  <si>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</si>
  <si>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</si>
  <si>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</si>
  <si>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</si>
  <si>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</si>
  <si>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</si>
  <si>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</si>
  <si>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</si>
  <si>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</si>
  <si>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</si>
  <si>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</si>
  <si>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</si>
  <si>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</si>
  <si>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</si>
  <si>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</si>
  <si>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</si>
  <si>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</si>
  <si>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</si>
  <si>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</si>
  <si>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</si>
  <si>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</si>
  <si>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</si>
  <si>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</si>
  <si>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</si>
  <si>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</si>
  <si>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</si>
  <si>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</si>
  <si>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</si>
  <si>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</si>
  <si>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</si>
  <si>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</si>
  <si>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</si>
  <si>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</si>
  <si>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</si>
  <si>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</si>
  <si>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</si>
  <si>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</si>
  <si>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</si>
  <si>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</si>
  <si>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</si>
  <si>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</si>
  <si>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</si>
  <si>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</si>
  <si>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</si>
  <si>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</si>
  <si>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</si>
  <si>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</si>
  <si>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</si>
  <si>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</si>
  <si>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</si>
  <si>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</si>
  <si>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</si>
  <si>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</si>
  <si>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</si>
  <si>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</si>
  <si>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</si>
  <si>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</si>
  <si>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</si>
  <si>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</si>
  <si>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</si>
  <si>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</si>
  <si>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</si>
  <si>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</si>
  <si>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</si>
  <si>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</si>
  <si>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</si>
  <si>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</si>
  <si>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</si>
  <si>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</si>
  <si>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</si>
  <si>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</si>
  <si>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</si>
  <si>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</si>
  <si>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</si>
  <si>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</si>
  <si>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</si>
  <si>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</si>
  <si>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</si>
  <si>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</si>
  <si>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</si>
  <si>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</si>
  <si>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</si>
  <si>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</si>
  <si>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</si>
  <si>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</si>
  <si>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</si>
  <si>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</si>
  <si>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</si>
  <si>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</si>
  <si>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</si>
  <si>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</si>
  <si>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</si>
  <si>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</si>
  <si>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</si>
  <si>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</si>
  <si>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</si>
  <si>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</si>
  <si>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</si>
  <si>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</si>
  <si>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</si>
  <si>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</si>
  <si>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</si>
  <si>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</si>
  <si>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</si>
  <si>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</si>
  <si>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</si>
  <si>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</si>
  <si>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</si>
  <si>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</si>
  <si>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</si>
  <si>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</si>
  <si>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</si>
  <si>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</si>
  <si>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</si>
  <si>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</si>
  <si>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</si>
  <si>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</si>
  <si>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</si>
  <si>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</si>
  <si>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</si>
  <si>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</si>
  <si>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</si>
  <si>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</si>
  <si>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</si>
  <si>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</si>
  <si>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</si>
  <si>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</si>
  <si>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</si>
  <si>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</si>
  <si>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</si>
  <si>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</si>
  <si>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</si>
  <si>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</si>
  <si>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</si>
  <si>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</si>
  <si>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</si>
  <si>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</si>
  <si>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</si>
  <si>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</si>
  <si>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</si>
  <si>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</si>
  <si>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</si>
  <si>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</si>
  <si>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</si>
  <si>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</si>
  <si>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</si>
  <si>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</si>
  <si>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</si>
  <si>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</si>
  <si>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</si>
  <si>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</si>
  <si>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</si>
  <si>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</si>
  <si>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</si>
  <si>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</si>
  <si>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</si>
  <si>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</si>
  <si>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</si>
  <si>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</si>
  <si>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</si>
  <si>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</si>
  <si>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</si>
  <si>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</si>
  <si>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</si>
  <si>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</si>
  <si>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</si>
  <si>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</si>
  <si>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</si>
  <si>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</si>
  <si>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</si>
  <si>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</si>
  <si>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</si>
  <si>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</si>
  <si>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</si>
  <si>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</si>
  <si>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</si>
  <si>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</si>
  <si>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</si>
  <si>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</si>
  <si>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</si>
  <si>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</si>
  <si>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</si>
  <si>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</si>
  <si>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</si>
  <si>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</si>
  <si>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</si>
  <si>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</si>
  <si>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</si>
  <si>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</si>
  <si>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</si>
  <si>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</si>
  <si>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</si>
  <si>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</si>
  <si>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</si>
  <si>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</si>
  <si>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</si>
  <si>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</si>
  <si>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</si>
  <si>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</si>
  <si>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</si>
  <si>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</si>
  <si>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</si>
  <si>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</si>
  <si>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</si>
  <si>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</si>
  <si>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</si>
  <si>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</si>
  <si>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</si>
  <si>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</si>
  <si>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</si>
  <si>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</si>
  <si>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</si>
  <si>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</si>
  <si>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</si>
  <si>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</si>
  <si>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</si>
  <si>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</si>
  <si>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</si>
  <si>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</si>
  <si>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</si>
  <si>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</si>
  <si>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</si>
  <si>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</si>
  <si>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</si>
  <si>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</si>
  <si>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</si>
  <si>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</si>
  <si>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</si>
  <si>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</si>
  <si>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</si>
  <si>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</si>
  <si>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</si>
  <si>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</si>
  <si>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</si>
  <si>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</si>
  <si>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</si>
  <si>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</si>
  <si>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</si>
  <si>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</si>
  <si>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</si>
  <si>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</si>
  <si>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</si>
  <si>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</si>
  <si>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</si>
  <si>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</si>
  <si>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</si>
  <si>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</si>
  <si>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</si>
  <si>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</si>
  <si>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</si>
  <si>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</si>
  <si>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</si>
  <si>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</si>
  <si>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</si>
  <si>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</si>
  <si>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</si>
  <si>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</si>
  <si>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</si>
  <si>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</si>
  <si>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</si>
  <si>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</si>
  <si>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</si>
  <si>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</si>
  <si>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</si>
  <si>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</si>
  <si>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</si>
  <si>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</si>
  <si>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</si>
  <si>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</si>
  <si>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</si>
  <si>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</si>
  <si>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</si>
  <si>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</si>
  <si>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</si>
  <si>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</si>
  <si>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</si>
  <si>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</si>
  <si>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</si>
  <si>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</si>
  <si>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</si>
  <si>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</si>
  <si>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</si>
  <si>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</si>
  <si>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</si>
  <si>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</si>
  <si>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</si>
  <si>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</si>
  <si>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</si>
  <si>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</si>
  <si>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</si>
  <si>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</si>
  <si>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</si>
  <si>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</si>
  <si>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</si>
  <si>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</si>
  <si>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</si>
  <si>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</si>
  <si>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</si>
  <si>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</si>
  <si>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</si>
  <si>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</si>
  <si>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</si>
  <si>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</si>
  <si>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</si>
  <si>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</si>
  <si>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</si>
  <si>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</si>
  <si>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</si>
  <si>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</si>
  <si>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</si>
  <si>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</si>
  <si>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</si>
  <si>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</si>
  <si>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</si>
  <si>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</si>
  <si>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</si>
  <si>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</si>
  <si>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</si>
  <si>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</si>
  <si>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</si>
  <si>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</si>
  <si>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</si>
  <si>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</si>
  <si>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</si>
  <si>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</si>
  <si>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</si>
  <si>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</si>
  <si>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</si>
  <si>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</si>
  <si>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</si>
  <si>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</si>
  <si>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</si>
  <si>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</si>
  <si>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</si>
  <si>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</si>
  <si>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</si>
  <si>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</si>
  <si>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</si>
  <si>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</si>
  <si>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</si>
  <si>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</si>
  <si>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</si>
  <si>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</si>
  <si>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</si>
  <si>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</si>
  <si>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</si>
  <si>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</si>
  <si>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</si>
  <si>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</si>
  <si>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</si>
  <si>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</si>
  <si>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</si>
  <si>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</si>
  <si>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</si>
  <si>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</si>
  <si>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</si>
  <si>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</si>
  <si>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</si>
  <si>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</si>
  <si>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</si>
  <si>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</si>
  <si>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</si>
  <si>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</si>
  <si>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</si>
  <si>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</si>
  <si>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</si>
  <si>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</si>
  <si>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</si>
  <si>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</si>
  <si>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</si>
  <si>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</si>
  <si>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</si>
  <si>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</si>
  <si>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</si>
  <si>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</si>
  <si>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</si>
  <si>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</si>
  <si>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</si>
  <si>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</si>
  <si>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</si>
  <si>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</si>
  <si>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</si>
  <si>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</si>
  <si>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</si>
  <si>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</si>
  <si>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</si>
  <si>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</si>
  <si>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</si>
  <si>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</si>
  <si>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</si>
  <si>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</si>
  <si>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</si>
  <si>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</si>
  <si>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</si>
  <si>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</si>
  <si>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</si>
  <si>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</si>
  <si>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</si>
  <si>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</si>
  <si>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</si>
  <si>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</si>
  <si>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</si>
  <si>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</si>
  <si>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</si>
  <si>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</si>
  <si>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</si>
  <si>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</si>
  <si>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</si>
  <si>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</si>
  <si>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</si>
  <si>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</si>
  <si>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</si>
  <si>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</si>
  <si>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</si>
  <si>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</si>
  <si>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</si>
  <si>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</si>
  <si>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</si>
  <si>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</si>
  <si>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</si>
  <si>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</si>
  <si>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</si>
  <si>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</si>
  <si>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</si>
  <si>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</si>
  <si>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</si>
  <si>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</si>
  <si>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</si>
  <si>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</si>
  <si>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</si>
  <si>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</si>
  <si>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</si>
  <si>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</si>
  <si>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</si>
  <si>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</si>
  <si>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</si>
  <si>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</si>
  <si>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</si>
  <si>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</si>
  <si>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</si>
  <si>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</si>
  <si>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</si>
  <si>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</si>
  <si>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</si>
  <si>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</si>
  <si>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</si>
  <si>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</si>
  <si>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</si>
  <si>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</si>
  <si>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</si>
  <si>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</si>
  <si>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</si>
  <si>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</si>
  <si>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</si>
  <si>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</si>
  <si>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</si>
  <si>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</si>
  <si>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</si>
  <si>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</si>
  <si>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</si>
  <si>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</si>
  <si>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</si>
  <si>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</si>
  <si>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</si>
  <si>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</si>
  <si>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</si>
  <si>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</si>
  <si>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</si>
  <si>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</si>
  <si>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</si>
  <si>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</si>
  <si>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</si>
  <si>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</si>
  <si>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</si>
  <si>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</si>
  <si>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</si>
  <si>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</si>
  <si>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</si>
  <si>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</si>
  <si>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</si>
  <si>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</si>
  <si>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</si>
  <si>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</si>
  <si>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</si>
  <si>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</si>
  <si>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</si>
  <si>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</si>
  <si>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</si>
  <si>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</si>
  <si>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</si>
  <si>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</si>
  <si>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</si>
  <si>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</si>
  <si>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</si>
  <si>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</si>
  <si>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</si>
  <si>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</si>
  <si>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</si>
  <si>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</si>
  <si>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</si>
  <si>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</si>
  <si>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</si>
  <si>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</si>
  <si>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</si>
  <si>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</si>
  <si>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</si>
  <si>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</si>
  <si>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</si>
  <si>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</si>
  <si>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</si>
  <si>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</si>
  <si>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</si>
  <si>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</si>
  <si>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</si>
  <si>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</si>
  <si>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</si>
  <si>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</si>
  <si>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</si>
  <si>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</si>
  <si>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</si>
  <si>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</si>
  <si>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</si>
  <si>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</si>
  <si>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</si>
  <si>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</si>
  <si>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</si>
  <si>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</si>
  <si>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</si>
  <si>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</si>
  <si>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</si>
  <si>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</si>
  <si>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</si>
  <si>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</si>
  <si>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</si>
  <si>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</si>
  <si>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</si>
  <si>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</si>
  <si>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</si>
  <si>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</si>
  <si>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</si>
  <si>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</si>
  <si>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</si>
  <si>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</si>
  <si>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</si>
  <si>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</si>
  <si>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</si>
  <si>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</si>
  <si>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</si>
  <si>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</si>
  <si>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</si>
  <si>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</si>
  <si>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</si>
  <si>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</si>
  <si>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</si>
  <si>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</si>
  <si>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</si>
  <si>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</si>
  <si>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</si>
  <si>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</si>
  <si>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</si>
  <si>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</si>
  <si>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</si>
  <si>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</si>
  <si>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</si>
  <si>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</si>
  <si>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</si>
  <si>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</si>
  <si>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</si>
  <si>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</si>
  <si>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</si>
  <si>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</si>
  <si>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</si>
  <si>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</si>
  <si>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</si>
  <si>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</si>
  <si>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</si>
  <si>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</si>
  <si>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</si>
  <si>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</si>
  <si>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</si>
  <si>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</si>
  <si>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</si>
  <si>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</si>
  <si>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</si>
  <si>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</si>
  <si>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</si>
  <si>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</si>
  <si>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</si>
  <si>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</si>
  <si>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</si>
  <si>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</si>
  <si>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</si>
  <si>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</si>
  <si>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</si>
  <si>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</si>
  <si>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</si>
  <si>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</si>
  <si>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</si>
  <si>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</si>
  <si>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</si>
  <si>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</si>
  <si>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</si>
  <si>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</si>
  <si>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</si>
  <si>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</si>
  <si>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</si>
  <si>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</si>
  <si>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</si>
  <si>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</si>
  <si>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</si>
  <si>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</si>
  <si>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</si>
  <si>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</si>
  <si>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</si>
  <si>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</si>
  <si>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</si>
  <si>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</si>
  <si>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</si>
  <si>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</si>
  <si>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</si>
  <si>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</si>
  <si>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</si>
  <si>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</si>
  <si>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</si>
  <si>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</si>
  <si>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</si>
  <si>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</si>
  <si>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</si>
  <si>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</si>
  <si>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</si>
  <si>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</si>
  <si>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</si>
  <si>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</si>
  <si>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</si>
  <si>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</si>
  <si>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</si>
  <si>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</si>
  <si>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</si>
  <si>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</si>
  <si>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</si>
  <si>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</si>
  <si>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</si>
  <si>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</si>
  <si>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</si>
  <si>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</si>
  <si>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</si>
  <si>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</si>
  <si>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</si>
  <si>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</si>
  <si>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</si>
  <si>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</si>
  <si>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</si>
  <si>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</si>
  <si>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</si>
  <si>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</si>
  <si>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</si>
  <si>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</si>
  <si>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</si>
  <si>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</si>
  <si>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</si>
  <si>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</si>
  <si>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</si>
  <si>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</si>
  <si>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</si>
  <si>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</si>
  <si>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</si>
  <si>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</si>
  <si>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</si>
  <si>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</si>
  <si>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</si>
  <si>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</si>
  <si>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</si>
  <si>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</si>
  <si>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</si>
  <si>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</si>
  <si>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</si>
  <si>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</si>
  <si>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</si>
  <si>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</si>
  <si>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</si>
  <si>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</si>
  <si>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</si>
  <si>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</si>
  <si>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</si>
  <si>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</si>
  <si>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</si>
  <si>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</si>
  <si>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</si>
  <si>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</si>
  <si>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</si>
  <si>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</si>
  <si>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</si>
  <si>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</si>
  <si>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</si>
  <si>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</si>
  <si>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</si>
  <si>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</si>
  <si>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</si>
  <si>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</si>
  <si>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</si>
  <si>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</si>
  <si>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</si>
  <si>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</si>
  <si>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</si>
  <si>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</si>
  <si>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</si>
  <si>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</si>
  <si>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</si>
  <si>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</si>
  <si>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</si>
  <si>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</si>
  <si>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</si>
  <si>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</si>
  <si>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</si>
  <si>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</si>
  <si>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</si>
  <si>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</si>
  <si>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</si>
  <si>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</si>
  <si>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</si>
  <si>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</si>
  <si>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</si>
  <si>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</si>
  <si>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</si>
  <si>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</si>
  <si>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</si>
  <si>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</si>
  <si>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</si>
  <si>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</si>
  <si>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</si>
  <si>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</si>
  <si>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</si>
  <si>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</si>
  <si>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</si>
  <si>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</si>
  <si>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</si>
  <si>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</si>
  <si>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</si>
  <si>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</si>
  <si>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</si>
  <si>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</si>
  <si>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</si>
  <si>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</si>
  <si>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</si>
  <si>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</si>
  <si>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</si>
  <si>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</si>
  <si>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</si>
  <si>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</si>
  <si>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</si>
  <si>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</si>
  <si>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</si>
  <si>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</si>
  <si>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</si>
  <si>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</si>
  <si>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</si>
  <si>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</si>
  <si>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</si>
  <si>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</si>
  <si>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</si>
  <si>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</si>
  <si>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</si>
  <si>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</si>
  <si>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</si>
  <si>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</si>
  <si>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</si>
  <si>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</si>
  <si>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</si>
  <si>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</si>
  <si>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</si>
  <si>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</si>
  <si>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</si>
  <si>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</si>
  <si>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</si>
  <si>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</si>
  <si>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</si>
  <si>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</si>
  <si>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</si>
  <si>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</si>
  <si>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</si>
  <si>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</si>
  <si>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</si>
  <si>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</si>
  <si>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</si>
  <si>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</si>
  <si>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</si>
  <si>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</si>
  <si>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</si>
  <si>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</si>
  <si>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</si>
  <si>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</si>
  <si>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</si>
  <si>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</si>
  <si>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</si>
  <si>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</si>
  <si>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</si>
  <si>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</si>
  <si>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</si>
  <si>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</si>
  <si>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</si>
  <si>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</si>
  <si>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</si>
  <si>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</si>
  <si>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</si>
  <si>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</si>
  <si>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</si>
  <si>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</si>
  <si>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</si>
  <si>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</si>
  <si>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</si>
  <si>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</si>
  <si>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</si>
  <si>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</si>
  <si>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</si>
  <si>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</si>
  <si>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</si>
  <si>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</si>
  <si>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</si>
  <si>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</si>
  <si>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</si>
  <si>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</si>
  <si>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</si>
  <si>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</si>
  <si>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</si>
  <si>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</si>
  <si>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</si>
  <si>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</si>
  <si>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</si>
  <si>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</si>
  <si>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</si>
  <si>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</si>
  <si>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</si>
  <si>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</si>
  <si>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</si>
  <si>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</si>
  <si>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</si>
  <si>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</si>
  <si>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</si>
  <si>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</si>
  <si>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</si>
  <si>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</si>
  <si>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</si>
  <si>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</si>
  <si>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</si>
  <si>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</si>
  <si>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</si>
  <si>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</si>
  <si>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</si>
  <si>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</si>
  <si>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</si>
  <si>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</si>
  <si>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</si>
  <si>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</si>
  <si>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</si>
  <si>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</si>
  <si>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</si>
  <si>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</si>
  <si>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</si>
  <si>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</si>
  <si>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</si>
  <si>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</si>
  <si>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</si>
  <si>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</si>
  <si>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</si>
  <si>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</si>
  <si>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</si>
  <si>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</si>
  <si>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</si>
  <si>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</si>
  <si>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</si>
  <si>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</si>
  <si>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</si>
  <si>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</si>
  <si>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</si>
  <si>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</si>
  <si>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</si>
  <si>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</si>
  <si>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</si>
  <si>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</si>
  <si>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</si>
  <si>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</si>
  <si>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</si>
  <si>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</si>
  <si>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</si>
  <si>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</si>
  <si>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</si>
  <si>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</si>
  <si>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</si>
  <si>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</si>
  <si>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</si>
  <si>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</si>
  <si>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</si>
  <si>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</si>
  <si>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</si>
  <si>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</si>
  <si>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</si>
  <si>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</si>
  <si>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</si>
  <si>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</si>
  <si>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</si>
  <si>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</si>
  <si>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</si>
  <si>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</si>
  <si>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</si>
  <si>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</si>
  <si>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</si>
  <si>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</si>
  <si>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</si>
  <si>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</si>
  <si>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</si>
  <si>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</si>
  <si>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</si>
  <si>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</si>
  <si>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</si>
  <si>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</si>
  <si>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</si>
  <si>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</si>
  <si>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</si>
  <si>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</si>
  <si>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</si>
  <si>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</si>
  <si>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</si>
  <si>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</si>
  <si>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</si>
  <si>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</si>
  <si>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</si>
  <si>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</si>
  <si>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</si>
  <si>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</si>
  <si>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</si>
  <si>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</si>
  <si>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</si>
  <si>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</si>
  <si>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</si>
  <si>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</si>
  <si>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</si>
  <si>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</si>
  <si>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</si>
  <si>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</si>
  <si>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</si>
  <si>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</si>
  <si>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</si>
  <si>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</si>
  <si>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</si>
  <si>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</si>
  <si>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</si>
  <si>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</si>
  <si>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</si>
  <si>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</si>
  <si>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</si>
  <si>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</si>
  <si>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</si>
  <si>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</si>
  <si>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</si>
  <si>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</si>
  <si>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</si>
  <si>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</si>
  <si>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</si>
  <si>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</si>
  <si>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</si>
  <si>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</si>
  <si>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</si>
  <si>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</si>
  <si>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</si>
  <si>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</si>
  <si>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</si>
  <si>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</si>
  <si>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</si>
  <si>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</si>
  <si>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</si>
  <si>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</si>
  <si>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</si>
  <si>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</si>
  <si>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</si>
  <si>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</si>
  <si>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</si>
  <si>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</si>
  <si>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</si>
  <si>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</si>
  <si>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</si>
  <si>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</si>
  <si>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</si>
  <si>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</si>
  <si>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</si>
  <si>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</si>
  <si>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</si>
  <si>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</si>
  <si>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</si>
  <si>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</si>
  <si>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</si>
  <si>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</si>
  <si>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</si>
  <si>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</si>
  <si>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</si>
  <si>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</si>
  <si>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</si>
  <si>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</si>
  <si>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</si>
  <si>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</si>
  <si>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</si>
  <si>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</si>
  <si>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</si>
  <si>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</si>
  <si>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</si>
  <si>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</si>
  <si>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</si>
  <si>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</si>
  <si>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</si>
  <si>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</si>
  <si>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</si>
  <si>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</si>
  <si>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</si>
  <si>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</si>
  <si>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</si>
  <si>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</si>
  <si>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</si>
  <si>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</si>
  <si>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</si>
  <si>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</si>
  <si>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</si>
  <si>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</si>
  <si>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</si>
  <si>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</si>
  <si>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</si>
  <si>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</si>
  <si>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</si>
  <si>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</si>
  <si>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</si>
  <si>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</si>
  <si>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</si>
  <si>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</si>
  <si>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</si>
  <si>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</si>
  <si>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</si>
  <si>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</si>
  <si>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</si>
  <si>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</si>
  <si>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</si>
  <si>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</si>
  <si>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</si>
  <si>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</si>
  <si>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</si>
  <si>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</si>
  <si>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</si>
  <si>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</si>
  <si>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</si>
  <si>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</si>
  <si>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</si>
  <si>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</si>
  <si>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</si>
  <si>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</si>
  <si>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</si>
  <si>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</si>
  <si>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</si>
  <si>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</si>
  <si>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</si>
  <si>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</si>
  <si>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</si>
  <si>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</si>
  <si>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</si>
  <si>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</si>
  <si>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</si>
  <si>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</si>
  <si>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</si>
  <si>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</si>
  <si>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</si>
  <si>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</si>
  <si>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</si>
  <si>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</si>
  <si>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</si>
  <si>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</si>
  <si>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</si>
  <si>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</si>
  <si>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</si>
  <si>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</si>
  <si>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</si>
  <si>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</si>
  <si>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</si>
  <si>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</si>
  <si>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</si>
  <si>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</si>
  <si>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</si>
  <si>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</si>
  <si>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</si>
  <si>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</si>
  <si>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</si>
  <si>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</si>
  <si>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</si>
  <si>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</si>
  <si>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</si>
  <si>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</si>
  <si>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</si>
  <si>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</si>
  <si>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</si>
  <si>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</si>
  <si>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</si>
  <si>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</si>
  <si>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</si>
  <si>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</si>
  <si>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</si>
  <si>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</si>
  <si>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</si>
  <si>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</si>
  <si>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</si>
  <si>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</si>
  <si>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</si>
  <si>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</si>
  <si>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</si>
  <si>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</si>
  <si>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</si>
  <si>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</si>
  <si>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</si>
  <si>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</si>
  <si>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</si>
  <si>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</si>
  <si>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</si>
  <si>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</si>
  <si>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</si>
  <si>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</si>
  <si>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</si>
  <si>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</si>
  <si>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</si>
  <si>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</si>
  <si>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</si>
  <si>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</si>
  <si>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</si>
  <si>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</si>
  <si>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</si>
  <si>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</si>
  <si>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</si>
  <si>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</si>
  <si>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</si>
  <si>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</si>
  <si>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</si>
  <si>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</si>
  <si>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</si>
  <si>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</si>
  <si>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</si>
  <si>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</si>
  <si>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</si>
  <si>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</si>
  <si>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</si>
  <si>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</si>
  <si>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</si>
  <si>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</si>
  <si>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</si>
  <si>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</si>
  <si>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</si>
  <si>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</si>
  <si>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</si>
  <si>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</si>
  <si>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</si>
  <si>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</si>
  <si>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</si>
  <si>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</si>
  <si>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</si>
  <si>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</si>
  <si>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</si>
  <si>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</si>
  <si>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</si>
  <si>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</si>
  <si>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</si>
  <si>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</si>
  <si>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</si>
  <si>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</si>
  <si>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</si>
  <si>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</si>
  <si>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</si>
  <si>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</si>
  <si>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</si>
  <si>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</si>
  <si>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</si>
  <si>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</si>
  <si>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</si>
  <si>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</si>
  <si>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</si>
  <si>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</si>
  <si>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</si>
  <si>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</si>
  <si>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</si>
  <si>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</si>
  <si>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</si>
  <si>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</si>
  <si>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</si>
  <si>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</si>
  <si>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</si>
  <si>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</si>
  <si>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</si>
  <si>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</si>
  <si>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</si>
  <si>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</si>
  <si>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</si>
  <si>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</si>
  <si>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</si>
  <si>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</si>
  <si>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</si>
  <si>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</si>
  <si>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</si>
  <si>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</si>
  <si>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</si>
  <si>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</si>
  <si>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</si>
  <si>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</si>
  <si>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</si>
  <si>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</si>
  <si>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</si>
  <si>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</si>
  <si>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</si>
  <si>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</si>
  <si>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</si>
  <si>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</si>
  <si>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</si>
  <si>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</si>
  <si>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</si>
  <si>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</si>
  <si>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</si>
  <si>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</si>
  <si>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</si>
  <si>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</si>
  <si>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</si>
  <si>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</si>
  <si>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</si>
  <si>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</si>
  <si>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</si>
  <si>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</si>
  <si>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</si>
  <si>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</si>
  <si>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</si>
  <si>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</si>
  <si>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</si>
  <si>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</si>
  <si>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</si>
  <si>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</si>
  <si>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</si>
  <si>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</si>
  <si>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</si>
  <si>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</si>
  <si>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</si>
  <si>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</si>
  <si>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</si>
  <si>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</si>
  <si>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</si>
  <si>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</si>
  <si>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</si>
  <si>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</si>
  <si>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</si>
  <si>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</si>
  <si>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</si>
  <si>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</si>
  <si>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</si>
  <si>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</si>
  <si>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</si>
  <si>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</si>
  <si>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</si>
  <si>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</si>
  <si>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</si>
  <si>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</si>
  <si>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</si>
  <si>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</si>
  <si>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</si>
  <si>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</si>
  <si>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</si>
  <si>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</si>
  <si>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</si>
  <si>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</si>
  <si>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</si>
  <si>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</si>
  <si>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</si>
  <si>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</si>
  <si>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</si>
  <si>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</si>
  <si>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</si>
  <si>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</si>
  <si>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</si>
  <si>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</si>
  <si>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</si>
  <si>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</si>
  <si>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</si>
  <si>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</si>
  <si>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</si>
  <si>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</si>
  <si>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</si>
  <si>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</si>
  <si>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</si>
  <si>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</si>
  <si>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</si>
  <si>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</si>
  <si>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</si>
  <si>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</si>
  <si>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</si>
  <si>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</si>
  <si>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</si>
  <si>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</si>
  <si>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</si>
  <si>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</si>
  <si>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</si>
  <si>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</si>
  <si>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</si>
  <si>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</si>
  <si>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</si>
  <si>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</si>
  <si>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</si>
  <si>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</si>
  <si>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</si>
  <si>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</si>
  <si>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</si>
  <si>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</si>
  <si>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</si>
  <si>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</si>
  <si>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</si>
  <si>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</si>
  <si>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</si>
  <si>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</si>
  <si>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</si>
  <si>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</si>
  <si>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</si>
  <si>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</si>
  <si>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</si>
  <si>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</si>
  <si>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</si>
  <si>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</si>
  <si>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</si>
  <si>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</si>
  <si>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</si>
  <si>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</si>
  <si>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</si>
  <si>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</si>
  <si>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</si>
  <si>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</si>
  <si>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</si>
  <si>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</si>
  <si>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</si>
  <si>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</si>
  <si>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</si>
  <si>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</si>
  <si>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</si>
  <si>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</si>
  <si>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</si>
  <si>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</si>
  <si>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</si>
  <si>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</si>
  <si>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</si>
  <si>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</si>
  <si>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</si>
  <si>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</si>
  <si>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</si>
  <si>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</si>
  <si>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</si>
  <si>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</si>
  <si>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</si>
  <si>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</si>
  <si>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</si>
  <si>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</si>
  <si>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</si>
  <si>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</si>
  <si>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</si>
  <si>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</si>
  <si>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</si>
  <si>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</si>
  <si>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</si>
  <si>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</si>
  <si>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</si>
  <si>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</si>
  <si>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</si>
  <si>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</si>
  <si>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</si>
  <si>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</si>
  <si>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</si>
  <si>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</si>
  <si>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</si>
  <si>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</si>
  <si>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</si>
  <si>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</si>
  <si>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</si>
  <si>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</si>
  <si>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</si>
  <si>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</si>
  <si>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</si>
  <si>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</si>
  <si>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</si>
  <si>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</si>
  <si>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</si>
  <si>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</si>
  <si>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</si>
  <si>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</si>
  <si>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</si>
  <si>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</si>
  <si>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</si>
  <si>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</si>
  <si>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</si>
  <si>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</si>
  <si>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</si>
  <si>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</si>
  <si>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</si>
  <si>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</si>
  <si>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</si>
  <si>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</si>
  <si>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</si>
  <si>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</si>
  <si>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</si>
  <si>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</si>
  <si>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</si>
  <si>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</si>
  <si>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</si>
  <si>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</si>
  <si>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</si>
  <si>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</si>
  <si>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</si>
  <si>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</si>
  <si>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</si>
  <si>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</si>
  <si>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</si>
  <si>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</si>
  <si>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</si>
  <si>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</si>
  <si>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</si>
  <si>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</si>
  <si>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</si>
  <si>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</si>
  <si>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</si>
  <si>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</si>
  <si>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</si>
  <si>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</si>
  <si>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</si>
  <si>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</si>
  <si>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</si>
  <si>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</si>
  <si>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</si>
  <si>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</si>
  <si>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</si>
  <si>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</si>
  <si>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</si>
  <si>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</si>
  <si>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</si>
  <si>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</si>
  <si>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</si>
  <si>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</si>
  <si>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</si>
  <si>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</si>
  <si>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</si>
  <si>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</si>
  <si>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</si>
  <si>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</si>
  <si>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</si>
  <si>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</si>
  <si>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</si>
  <si>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</si>
  <si>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</si>
  <si>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</si>
  <si>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</si>
  <si>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</si>
  <si>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</si>
  <si>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</si>
  <si>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</si>
  <si>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</si>
  <si>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</si>
  <si>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</si>
  <si>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</si>
  <si>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</si>
  <si>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</si>
  <si>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</si>
  <si>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</si>
  <si>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</si>
  <si>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</si>
  <si>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</si>
  <si>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</si>
  <si>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</si>
  <si>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</si>
  <si>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</si>
  <si>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</si>
  <si>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</si>
  <si>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</si>
  <si>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</si>
  <si>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</si>
  <si>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</si>
  <si>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</si>
  <si>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</si>
  <si>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</si>
  <si>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</si>
  <si>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</si>
  <si>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</si>
  <si>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</si>
  <si>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</si>
  <si>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</si>
  <si>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</si>
  <si>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</si>
  <si>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</si>
  <si>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</si>
  <si>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</si>
  <si>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</si>
  <si>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</si>
  <si>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</si>
  <si>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</si>
  <si>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</si>
  <si>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</si>
  <si>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</si>
  <si>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</si>
  <si>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</si>
  <si>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</si>
  <si>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</si>
  <si>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</si>
  <si>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</si>
  <si>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</si>
  <si>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</si>
  <si>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</si>
  <si>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</si>
  <si>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</si>
  <si>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</si>
  <si>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</si>
  <si>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</si>
  <si>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</si>
  <si>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</si>
  <si>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</si>
  <si>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</si>
  <si>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</si>
  <si>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</si>
  <si>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</si>
  <si>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</si>
  <si>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</si>
  <si>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</si>
  <si>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</si>
  <si>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</si>
  <si>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</si>
  <si>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</si>
  <si>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</si>
  <si>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</si>
  <si>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</si>
  <si>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</si>
  <si>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</si>
  <si>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</si>
  <si>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</si>
  <si>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</si>
  <si>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</si>
  <si>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</si>
  <si>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</si>
  <si>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</si>
  <si>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</si>
  <si>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</si>
  <si>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</si>
  <si>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</si>
  <si>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</si>
  <si>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</si>
  <si>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</si>
  <si>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</si>
  <si>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</si>
  <si>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</si>
  <si>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</si>
  <si>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</si>
  <si>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</si>
  <si>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</si>
  <si>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</si>
  <si>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</si>
  <si>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</si>
  <si>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</si>
  <si>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</si>
  <si>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</si>
  <si>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</si>
  <si>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</si>
  <si>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</si>
  <si>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</si>
  <si>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</si>
  <si>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</si>
  <si>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</si>
  <si>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</si>
  <si>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</si>
  <si>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</si>
  <si>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</si>
  <si>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</si>
  <si>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</si>
  <si>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</si>
  <si>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</si>
  <si>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</si>
  <si>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</si>
  <si>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</si>
  <si>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</si>
  <si>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</si>
  <si>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</si>
  <si>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</si>
  <si>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</si>
  <si>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</si>
  <si>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</si>
  <si>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</si>
  <si>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</si>
  <si>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</si>
  <si>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</si>
  <si>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</si>
  <si>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</si>
  <si>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</si>
  <si>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</si>
  <si>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</si>
  <si>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</si>
  <si>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</si>
  <si>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</si>
  <si>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</si>
  <si>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</si>
  <si>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</si>
  <si>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</si>
  <si>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</si>
  <si>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</si>
  <si>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</si>
  <si>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</si>
  <si>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</si>
  <si>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</si>
  <si>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</si>
  <si>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</si>
  <si>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</si>
  <si>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</si>
  <si>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</si>
  <si>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</si>
  <si>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</si>
  <si>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</si>
  <si>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</si>
  <si>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</si>
  <si>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</si>
  <si>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</si>
  <si>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</si>
  <si>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</si>
  <si>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</si>
  <si>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</si>
  <si>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</si>
  <si>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</si>
  <si>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</si>
  <si>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</si>
  <si>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</si>
  <si>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</si>
  <si>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</si>
  <si>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</si>
  <si>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</si>
  <si>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</si>
  <si>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</si>
  <si>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</si>
  <si>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</si>
  <si>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</si>
  <si>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</si>
  <si>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</si>
  <si>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</si>
  <si>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</si>
  <si>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</si>
  <si>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</si>
  <si>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</si>
  <si>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</si>
  <si>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</si>
  <si>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</si>
  <si>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</si>
  <si>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</si>
  <si>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</si>
  <si>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</si>
  <si>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</si>
  <si>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</si>
  <si>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</si>
  <si>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</si>
  <si>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</si>
  <si>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</si>
  <si>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</si>
  <si>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</si>
  <si>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</si>
  <si>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</si>
  <si>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</si>
  <si>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</si>
  <si>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</si>
  <si>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</si>
  <si>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</si>
  <si>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</si>
  <si>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</si>
  <si>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</si>
  <si>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</si>
  <si>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</si>
  <si>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</si>
  <si>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</si>
  <si>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</si>
  <si>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</si>
  <si>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</si>
  <si>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</si>
  <si>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</si>
  <si>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</si>
  <si>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</si>
  <si>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</si>
  <si>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</si>
  <si>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</si>
  <si>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</si>
  <si>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</si>
  <si>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</si>
  <si>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</si>
  <si>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</si>
  <si>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</si>
  <si>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</si>
  <si>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</si>
  <si>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</si>
  <si>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</si>
  <si>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</si>
  <si>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</si>
  <si>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</si>
  <si>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</si>
  <si>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</si>
  <si>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</si>
  <si>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</si>
  <si>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</si>
  <si>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</si>
  <si>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</si>
  <si>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</si>
  <si>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</si>
  <si>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</si>
  <si>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</si>
  <si>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</si>
  <si>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</si>
  <si>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</si>
  <si>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</si>
  <si>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</si>
  <si>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</si>
  <si>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</si>
  <si>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</si>
  <si>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</si>
  <si>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</si>
  <si>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</si>
  <si>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</si>
  <si>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</si>
  <si>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</si>
  <si>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</si>
  <si>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</si>
  <si>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</si>
  <si>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</si>
  <si>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</si>
  <si>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</si>
  <si>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</si>
  <si>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</si>
  <si>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</si>
  <si>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</si>
  <si>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</si>
  <si>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</si>
  <si>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</si>
  <si>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</si>
  <si>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</si>
  <si>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</si>
  <si>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</si>
  <si>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</si>
  <si>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</si>
  <si>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</si>
  <si>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</si>
  <si>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</si>
  <si>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</si>
  <si>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</si>
  <si>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</si>
  <si>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</si>
  <si>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</si>
  <si>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</si>
  <si>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</si>
  <si>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</si>
  <si>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</si>
  <si>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</si>
  <si>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</si>
  <si>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</si>
  <si>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</si>
  <si>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</si>
  <si>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</si>
  <si>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</si>
  <si>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</si>
  <si>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</si>
  <si>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</si>
  <si>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</si>
  <si>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</si>
  <si>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</si>
  <si>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</si>
  <si>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</si>
  <si>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</si>
  <si>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</si>
  <si>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</si>
  <si>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</si>
  <si>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</si>
  <si>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</si>
  <si>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</si>
  <si>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</si>
  <si>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</si>
  <si>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</si>
  <si>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</si>
  <si>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</si>
  <si>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</si>
  <si>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</si>
  <si>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</si>
  <si>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</si>
  <si>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</si>
  <si>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</si>
  <si>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</si>
  <si>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</si>
  <si>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</si>
  <si>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</si>
  <si>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</si>
  <si>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</si>
  <si>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</si>
  <si>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</si>
  <si>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</si>
  <si>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</si>
  <si>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</si>
  <si>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</si>
  <si>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</si>
  <si>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</si>
  <si>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</si>
  <si>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</si>
  <si>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</si>
  <si>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</si>
  <si>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</si>
  <si>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</si>
  <si>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</si>
  <si>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</si>
  <si>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</si>
  <si>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</si>
  <si>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</si>
  <si>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</si>
  <si>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</si>
  <si>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</si>
  <si>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</si>
  <si>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</si>
  <si>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</si>
  <si>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</si>
  <si>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</si>
  <si>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</si>
  <si>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</si>
  <si>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</si>
  <si>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</si>
  <si>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</si>
  <si>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</si>
  <si>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</si>
  <si>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</si>
  <si>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</si>
  <si>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</si>
  <si>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</si>
  <si>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</si>
  <si>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</si>
  <si>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</si>
  <si>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</si>
  <si>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</si>
  <si>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</si>
  <si>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</si>
  <si>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</si>
  <si>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</si>
  <si>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</si>
  <si>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</si>
  <si>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</si>
  <si>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</si>
  <si>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</si>
  <si>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</si>
  <si>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</si>
  <si>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</si>
  <si>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</si>
  <si>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</si>
  <si>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</si>
  <si>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</si>
  <si>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</si>
  <si>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</si>
  <si>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</si>
  <si>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</si>
  <si>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</si>
  <si>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</si>
  <si>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</si>
  <si>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</si>
  <si>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</si>
  <si>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</si>
  <si>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</si>
  <si>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</si>
  <si>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</si>
  <si>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</si>
  <si>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</si>
  <si>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</si>
  <si>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</si>
  <si>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</si>
  <si>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</si>
  <si>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</si>
  <si>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</si>
  <si>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</si>
  <si>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</si>
  <si>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</si>
  <si>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</si>
  <si>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</si>
  <si>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</si>
  <si>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</si>
  <si>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</si>
  <si>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</si>
  <si>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</si>
  <si>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</si>
  <si>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</si>
  <si>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</si>
  <si>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</si>
  <si>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</si>
  <si>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</si>
  <si>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</si>
  <si>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</si>
  <si>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</si>
  <si>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</si>
  <si>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</si>
  <si>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</si>
  <si>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</si>
  <si>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</si>
  <si>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</si>
  <si>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</si>
  <si>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</si>
  <si>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</si>
  <si>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</si>
  <si>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</si>
  <si>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</si>
  <si>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</si>
  <si>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</si>
  <si>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</si>
  <si>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</si>
  <si>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</si>
  <si>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</si>
  <si>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</si>
  <si>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</si>
  <si>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</si>
  <si>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</si>
  <si>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</si>
  <si>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</si>
  <si>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</si>
  <si>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</si>
  <si>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</si>
  <si>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</si>
  <si>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</si>
  <si>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</si>
  <si>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</si>
  <si>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</si>
  <si>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</si>
  <si>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</si>
  <si>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</si>
  <si>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</si>
  <si>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</si>
  <si>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</si>
  <si>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</si>
  <si>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</si>
  <si>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</si>
  <si>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</si>
  <si>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</si>
  <si>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</si>
  <si>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</si>
  <si>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</si>
  <si>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</si>
  <si>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</si>
  <si>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</si>
  <si>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</si>
  <si>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</si>
  <si>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</si>
  <si>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</si>
  <si>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</si>
  <si>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</si>
  <si>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</si>
  <si>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</si>
  <si>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</si>
  <si>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</si>
  <si>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</si>
  <si>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</si>
  <si>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</si>
  <si>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</si>
  <si>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</si>
  <si>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</si>
  <si>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</si>
  <si>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</si>
  <si>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</si>
  <si>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</si>
  <si>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</si>
  <si>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</si>
  <si>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</si>
  <si>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</si>
  <si>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</si>
  <si>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</si>
  <si>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</si>
  <si>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</si>
  <si>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</si>
  <si>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</si>
  <si>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</si>
  <si>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</si>
  <si>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</si>
  <si>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</si>
  <si>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</si>
  <si>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</si>
  <si>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</si>
  <si>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</si>
  <si>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</si>
  <si>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</si>
  <si>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</si>
  <si>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</si>
  <si>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</si>
  <si>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</si>
  <si>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</si>
  <si>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</si>
  <si>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</si>
  <si>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</si>
  <si>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</si>
  <si>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</si>
  <si>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</si>
  <si>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</si>
  <si>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</si>
  <si>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</si>
  <si>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</si>
  <si>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</si>
  <si>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</si>
  <si>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</si>
  <si>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</si>
  <si>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</si>
  <si>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</si>
  <si>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</si>
  <si>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</si>
  <si>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</si>
  <si>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</si>
  <si>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</si>
  <si>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</si>
  <si>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</si>
  <si>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</si>
  <si>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</si>
  <si>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</si>
  <si>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</si>
  <si>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</si>
  <si>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</si>
  <si>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</si>
  <si>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</si>
  <si>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</si>
  <si>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</si>
  <si>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</si>
  <si>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</si>
  <si>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</si>
  <si>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</si>
  <si>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</si>
  <si>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</si>
  <si>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</si>
  <si>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</si>
  <si>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</si>
  <si>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</si>
  <si>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</si>
  <si>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</si>
  <si>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</si>
  <si>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</si>
  <si>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</si>
  <si>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</si>
  <si>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</si>
  <si>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</si>
  <si>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</si>
  <si>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</si>
  <si>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</si>
  <si>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</si>
  <si>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</si>
  <si>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</si>
  <si>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</si>
  <si>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</si>
  <si>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</si>
  <si>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</si>
  <si>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</si>
  <si>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</si>
  <si>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</si>
  <si>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</si>
  <si>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</si>
  <si>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</si>
  <si>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</si>
  <si>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</si>
  <si>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</si>
  <si>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</si>
  <si>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</si>
  <si>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</si>
  <si>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</si>
  <si>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</si>
  <si>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</si>
  <si>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</si>
  <si>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</si>
  <si>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</si>
  <si>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</si>
  <si>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</si>
  <si>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</si>
  <si>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</si>
  <si>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</si>
  <si>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</si>
  <si>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</si>
  <si>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</si>
  <si>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</si>
  <si>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</si>
  <si>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</si>
  <si>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</si>
  <si>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</si>
  <si>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</si>
  <si>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</si>
  <si>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</si>
  <si>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</si>
  <si>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</si>
  <si>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</si>
  <si>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</si>
  <si>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</si>
  <si>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</si>
  <si>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</si>
  <si>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</si>
  <si>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</si>
  <si>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</si>
  <si>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</si>
  <si>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</si>
  <si>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</si>
  <si>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</si>
  <si>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</si>
  <si>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</si>
  <si>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</si>
  <si>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</si>
  <si>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</si>
  <si>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</si>
  <si>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</si>
  <si>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</si>
  <si>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</si>
  <si>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</si>
  <si>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</si>
  <si>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</si>
  <si>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</si>
  <si>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</si>
  <si>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</si>
  <si>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</si>
  <si>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</si>
  <si>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</si>
  <si>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</si>
  <si>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</si>
  <si>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</si>
  <si>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</si>
  <si>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</si>
  <si>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</si>
  <si>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</si>
  <si>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</si>
  <si>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</si>
  <si>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</si>
  <si>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</si>
  <si>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</si>
  <si>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</si>
  <si>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</si>
  <si>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</si>
  <si>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</si>
  <si>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</si>
  <si>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</si>
  <si>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</si>
  <si>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</si>
  <si>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</si>
  <si>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</si>
  <si>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</si>
  <si>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</si>
  <si>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</si>
  <si>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</si>
  <si>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</si>
  <si>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</si>
  <si>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</si>
  <si>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</si>
  <si>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</si>
  <si>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</si>
  <si>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</si>
  <si>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</si>
  <si>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</si>
  <si>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</si>
  <si>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</si>
  <si>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</si>
  <si>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</si>
  <si>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</si>
  <si>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</si>
  <si>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</si>
  <si>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</si>
  <si>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</si>
  <si>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</si>
  <si>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</si>
  <si>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</si>
  <si>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</si>
  <si>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</si>
  <si>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</si>
  <si>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</si>
  <si>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</si>
  <si>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</si>
  <si>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</si>
  <si>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</si>
  <si>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</si>
  <si>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</si>
  <si>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</si>
  <si>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</si>
  <si>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</si>
  <si>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</si>
  <si>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</si>
  <si>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</si>
  <si>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</si>
  <si>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</si>
  <si>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</si>
  <si>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</si>
  <si>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</si>
  <si>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</si>
  <si>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</si>
  <si>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</si>
  <si>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</si>
  <si>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</si>
  <si>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</si>
  <si>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</si>
  <si>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</si>
  <si>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</si>
  <si>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</si>
  <si>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</si>
  <si>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</si>
  <si>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</si>
  <si>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</si>
  <si>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</si>
  <si>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</si>
  <si>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</si>
  <si>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</si>
  <si>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</si>
  <si>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</si>
  <si>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</si>
  <si>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</si>
  <si>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</si>
  <si>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</si>
  <si>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</si>
  <si>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</si>
  <si>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</si>
  <si>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</si>
  <si>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</si>
  <si>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</si>
  <si>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</si>
  <si>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</si>
  <si>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</si>
  <si>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</si>
  <si>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</si>
  <si>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</si>
  <si>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</si>
  <si>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</si>
  <si>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</si>
  <si>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</si>
  <si>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</si>
  <si>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</si>
  <si>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</si>
  <si>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</si>
  <si>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</si>
  <si>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</si>
  <si>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</si>
  <si>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</si>
  <si>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</si>
  <si>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</si>
  <si>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</si>
  <si>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</si>
  <si>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</si>
  <si>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</si>
  <si>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</si>
  <si>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</si>
  <si>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</si>
  <si>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</si>
  <si>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</si>
  <si>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</si>
  <si>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</si>
  <si>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</si>
  <si>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</si>
  <si>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</si>
  <si>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</si>
  <si>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</si>
  <si>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</si>
  <si>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</si>
  <si>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</si>
  <si>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</si>
  <si>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</si>
  <si>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</si>
  <si>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</si>
  <si>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</si>
  <si>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</si>
  <si>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</si>
  <si>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</si>
  <si>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</si>
  <si>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</si>
  <si>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</si>
  <si>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</si>
  <si>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</si>
  <si>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</si>
  <si>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</si>
  <si>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</si>
  <si>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</si>
  <si>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</si>
  <si>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</si>
  <si>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</si>
  <si>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</si>
  <si>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</si>
  <si>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</si>
  <si>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</si>
  <si>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</si>
  <si>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</si>
  <si>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</si>
  <si>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</si>
  <si>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</si>
  <si>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</si>
  <si>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</si>
  <si>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</si>
  <si>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</si>
  <si>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</si>
  <si>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</si>
  <si>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</si>
  <si>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</si>
  <si>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</si>
  <si>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</si>
  <si>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</si>
  <si>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</si>
  <si>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</si>
  <si>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</si>
  <si>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</si>
  <si>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</si>
  <si>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</si>
  <si>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</si>
  <si>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</si>
  <si>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</si>
  <si>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</si>
  <si>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</si>
  <si>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</si>
  <si>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</si>
  <si>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</si>
  <si>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</si>
  <si>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</si>
  <si>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</si>
  <si>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</si>
  <si>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</si>
  <si>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</si>
  <si>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</si>
  <si>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</si>
  <si>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</si>
  <si>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</si>
  <si>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</si>
  <si>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</si>
  <si>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</si>
  <si>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</si>
  <si>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</si>
  <si>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</si>
  <si>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</si>
  <si>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</si>
  <si>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</si>
  <si>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</si>
  <si>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</si>
  <si>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</si>
  <si>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</si>
  <si>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</si>
  <si>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</si>
  <si>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</si>
  <si>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</si>
  <si>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</si>
  <si>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</si>
  <si>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</si>
  <si>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</si>
  <si>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</si>
  <si>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</si>
  <si>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</si>
  <si>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</si>
  <si>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</si>
  <si>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</si>
  <si>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</si>
  <si>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</si>
  <si>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</si>
  <si>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</si>
  <si>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</si>
  <si>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</si>
  <si>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</si>
  <si>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</si>
  <si>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</si>
  <si>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</si>
  <si>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</si>
  <si>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</si>
  <si>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</si>
  <si>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</si>
  <si>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</si>
  <si>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</si>
  <si>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</si>
  <si>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</si>
  <si>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</si>
  <si>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</si>
  <si>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</si>
  <si>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</si>
  <si>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</si>
  <si>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</si>
  <si>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</si>
  <si>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</si>
  <si>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</si>
  <si>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</si>
  <si>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</si>
  <si>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</si>
  <si>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</si>
  <si>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</si>
  <si>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</si>
  <si>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</si>
  <si>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</si>
  <si>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</si>
  <si>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</si>
  <si>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</si>
  <si>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</si>
  <si>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</si>
  <si>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</si>
  <si>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</si>
  <si>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</si>
  <si>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</si>
  <si>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</si>
  <si>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</si>
  <si>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</si>
  <si>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</si>
  <si>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</si>
  <si>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</si>
  <si>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</si>
  <si>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</si>
  <si>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</si>
  <si>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</si>
  <si>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</si>
  <si>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</si>
  <si>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</si>
  <si>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</si>
  <si>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</si>
  <si>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</si>
  <si>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</si>
  <si>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</si>
  <si>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</si>
  <si>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</si>
  <si>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</si>
  <si>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</si>
  <si>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</si>
  <si>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</si>
  <si>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</si>
  <si>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</si>
  <si>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</si>
  <si>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</si>
  <si>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</si>
  <si>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</si>
  <si>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</si>
  <si>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</si>
  <si>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</si>
  <si>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</si>
  <si>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</si>
  <si>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</si>
  <si>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</si>
  <si>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</si>
  <si>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</si>
  <si>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</si>
  <si>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</si>
  <si>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</si>
  <si>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</si>
  <si>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</si>
  <si>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</si>
  <si>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</si>
  <si>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</si>
  <si>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</si>
  <si>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</si>
  <si>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</si>
  <si>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</si>
  <si>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</si>
  <si>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</si>
  <si>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</si>
  <si>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</si>
  <si>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</si>
  <si>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</si>
  <si>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</si>
  <si>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</si>
  <si>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</si>
  <si>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</si>
  <si>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</si>
  <si>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</si>
  <si>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</si>
  <si>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</si>
  <si>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</si>
  <si>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</si>
  <si>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</si>
  <si>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</si>
  <si>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</si>
  <si>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</si>
  <si>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</si>
  <si>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</si>
  <si>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</si>
  <si>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</si>
  <si>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</si>
  <si>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</si>
  <si>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</si>
  <si>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</si>
  <si>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</si>
  <si>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</si>
  <si>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</si>
  <si>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</si>
  <si>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</si>
  <si>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</si>
  <si>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</si>
  <si>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</si>
  <si>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</si>
  <si>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</si>
  <si>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</si>
  <si>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</si>
  <si>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</si>
  <si>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</si>
  <si>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</si>
  <si>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</si>
  <si>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</si>
  <si>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</si>
  <si>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</si>
  <si>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</si>
  <si>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</si>
  <si>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</si>
  <si>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</si>
  <si>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</si>
  <si>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</si>
  <si>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</si>
  <si>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</si>
  <si>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</si>
  <si>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</si>
  <si>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</si>
  <si>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</si>
  <si>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</si>
  <si>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</si>
  <si>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</si>
  <si>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</si>
  <si>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</si>
  <si>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</si>
  <si>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</si>
  <si>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</si>
  <si>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</si>
  <si>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</si>
  <si>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</si>
  <si>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</si>
  <si>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</si>
  <si>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</si>
  <si>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</si>
  <si>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</si>
  <si>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</si>
  <si>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</si>
  <si>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</si>
  <si>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</si>
  <si>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</si>
  <si>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</si>
  <si>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</si>
  <si>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</si>
  <si>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</si>
  <si>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</si>
  <si>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</si>
  <si>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</si>
  <si>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</si>
  <si>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</si>
  <si>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</si>
  <si>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</si>
  <si>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</si>
  <si>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</si>
  <si>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</si>
  <si>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</si>
  <si>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</si>
  <si>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</si>
  <si>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</si>
  <si>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</si>
  <si>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</si>
  <si>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</si>
  <si>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</si>
  <si>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</si>
  <si>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</si>
  <si>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</si>
  <si>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</si>
  <si>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</si>
  <si>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</si>
  <si>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</si>
  <si>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</si>
  <si>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</si>
  <si>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</si>
  <si>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</si>
  <si>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</si>
  <si>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</si>
  <si>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</si>
  <si>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</si>
  <si>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</si>
  <si>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</si>
  <si>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</si>
  <si>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</si>
  <si>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</si>
  <si>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</si>
  <si>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</si>
  <si>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</si>
  <si>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</si>
  <si>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</si>
  <si>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</si>
  <si>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</si>
  <si>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</si>
  <si>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</si>
  <si>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</si>
  <si>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</si>
  <si>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</si>
  <si>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</si>
  <si>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</si>
  <si>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</si>
  <si>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</si>
  <si>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</si>
  <si>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</si>
  <si>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</si>
  <si>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</si>
  <si>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</si>
  <si>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</si>
  <si>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</si>
  <si>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</si>
  <si>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</si>
  <si>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</si>
  <si>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</si>
  <si>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</si>
  <si>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</si>
  <si>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</si>
  <si>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</si>
  <si>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</si>
  <si>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</si>
  <si>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</si>
  <si>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</si>
  <si>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</si>
  <si>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</si>
  <si>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</si>
  <si>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</si>
  <si>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</si>
  <si>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</si>
  <si>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</si>
  <si>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</si>
  <si>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</si>
  <si>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</si>
  <si>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</si>
  <si>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</si>
  <si>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</si>
  <si>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</si>
  <si>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</si>
  <si>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</si>
  <si>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</si>
  <si>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</si>
  <si>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</si>
  <si>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</si>
  <si>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</si>
  <si>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</si>
  <si>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</si>
  <si>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</si>
  <si>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</si>
  <si>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</si>
  <si>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</si>
  <si>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</si>
  <si>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</si>
  <si>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</si>
  <si>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</si>
  <si>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</si>
  <si>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</si>
  <si>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</si>
  <si>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</si>
  <si>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</si>
  <si>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</si>
  <si>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</si>
  <si>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</si>
  <si>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</si>
  <si>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</si>
  <si>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</si>
  <si>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</si>
  <si>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</si>
  <si>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</si>
  <si>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</si>
  <si>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</si>
  <si>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</si>
  <si>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</si>
  <si>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</si>
  <si>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</si>
  <si>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</si>
  <si>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</si>
  <si>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</si>
  <si>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</si>
  <si>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</si>
  <si>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</si>
  <si>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</si>
  <si>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</si>
  <si>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</si>
  <si>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</si>
  <si>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</si>
  <si>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</si>
  <si>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</si>
  <si>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</si>
  <si>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</si>
  <si>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</si>
  <si>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</si>
  <si>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</si>
  <si>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</si>
  <si>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</si>
  <si>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</si>
  <si>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</si>
  <si>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</si>
  <si>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</si>
  <si>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</si>
  <si>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</si>
  <si>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</si>
  <si>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</si>
  <si>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</si>
  <si>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</si>
  <si>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</si>
  <si>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</si>
  <si>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</si>
  <si>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</si>
  <si>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</si>
  <si>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</si>
  <si>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</si>
  <si>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</si>
  <si>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</si>
  <si>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</si>
  <si>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</si>
  <si>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</si>
  <si>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</si>
  <si>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</si>
  <si>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</si>
  <si>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</si>
  <si>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</si>
  <si>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</si>
  <si>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</si>
  <si>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</si>
  <si>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</si>
  <si>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</si>
  <si>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</si>
  <si>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</si>
  <si>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</si>
  <si>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</si>
  <si>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</si>
  <si>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</si>
  <si>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</si>
  <si>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</si>
  <si>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</si>
  <si>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</si>
  <si>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</si>
  <si>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</si>
  <si>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</si>
  <si>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</si>
  <si>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</si>
  <si>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</si>
  <si>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</si>
  <si>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</si>
  <si>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</si>
  <si>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</si>
  <si>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</si>
  <si>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</si>
  <si>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</si>
  <si>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</si>
  <si>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</si>
  <si>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</si>
  <si>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</si>
  <si>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</si>
  <si>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</si>
  <si>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</si>
  <si>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</si>
  <si>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</si>
  <si>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</si>
  <si>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</si>
  <si>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</si>
  <si>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</si>
  <si>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</si>
  <si>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</si>
  <si>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</si>
  <si>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</si>
  <si>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</si>
  <si>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</si>
  <si>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</si>
  <si>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</si>
  <si>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</si>
  <si>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</si>
  <si>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</si>
  <si>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</si>
  <si>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</si>
  <si>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</si>
  <si>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</si>
  <si>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</si>
  <si>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</si>
  <si>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</si>
  <si>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</si>
  <si>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</si>
  <si>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</si>
  <si>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</si>
  <si>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</si>
  <si>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</si>
  <si>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</si>
  <si>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</si>
  <si>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</si>
  <si>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</si>
  <si>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</si>
  <si>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</si>
  <si>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</si>
  <si>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</si>
  <si>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</si>
  <si>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</si>
  <si>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</si>
  <si>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</si>
  <si>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</si>
  <si>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</si>
  <si>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</si>
  <si>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</si>
  <si>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</si>
  <si>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</si>
  <si>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</si>
  <si>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</si>
  <si>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</si>
  <si>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</si>
  <si>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</si>
  <si>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</si>
  <si>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</si>
  <si>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</si>
  <si>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</si>
  <si>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</si>
  <si>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</si>
  <si>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</si>
  <si>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</si>
  <si>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</si>
  <si>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</si>
  <si>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</si>
  <si>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</si>
  <si>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</si>
  <si>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</si>
  <si>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</si>
  <si>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</si>
  <si>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</si>
  <si>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</si>
  <si>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</si>
  <si>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</si>
  <si>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</si>
  <si>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</si>
  <si>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</si>
  <si>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</si>
  <si>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</si>
  <si>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</si>
  <si>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</si>
  <si>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</si>
  <si>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</si>
  <si>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</si>
  <si>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</si>
  <si>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</si>
  <si>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</si>
  <si>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</si>
  <si>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</si>
  <si>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</si>
  <si>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</si>
  <si>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</si>
  <si>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</si>
  <si>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</si>
  <si>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</si>
  <si>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</si>
  <si>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</si>
  <si>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</si>
  <si>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</si>
  <si>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</si>
  <si>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</si>
  <si>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Grand total</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</si>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</sst>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Green]\▲0.00%;[Red]\ \▼0.00%"/>
    <numFmt numFmtId="165" formatCode="&quot;$&quot;\ 0.00,\ &quot;K&quot;"/>
    <numFmt numFmtId="166" formatCode="&quot;$&quot;\ 0.00.\ &quot;K&quot;"/>
    <numFmt numFmtId="167" formatCode="&quot;#&quot;\ 0"/>
    <numFmt numFmtId="168" formatCode="[Green]\ \∆\ 0.00%;[Red]\ \ \∆\ 0.00%"/>
    <numFmt numFmtId="169" formatCode="&quot;$&quot;\ 0.00,&quot;K&quot;"/>
  </numFmts>
  <fonts count="8"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b/>
      <sz val="14"/>
      <color theme="1"/>
      <name val="Calibri"/>
      <family val="2"/>
      <scheme val="minor"/>
    </font>
    <font>
      <sz val="11"/>
      <color theme="1"/>
      <name val="Aptos Narrow"/>
      <family val="2"/>
    </font>
    <font>
      <sz val="11"/>
      <color theme="1"/>
      <name val="Calibri"/>
      <scheme val="minor"/>
    </font>
  </fonts>
  <fills count="5">
    <fill>
      <patternFill patternType="none"/>
    </fill>
    <fill>
      <patternFill patternType="gray125"/>
    </fill>
    <fill>
      <patternFill patternType="solid">
        <fgColor theme="4"/>
        <bgColor theme="4"/>
      </patternFill>
    </fill>
    <fill>
      <patternFill patternType="solid">
        <fgColor rgb="FFDEEAF6"/>
        <bgColor rgb="FFDEEAF6"/>
      </patternFill>
    </fill>
    <fill>
      <patternFill patternType="solid">
        <fgColor rgb="FFFDF4D2"/>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style="thin">
        <color rgb="FF999999"/>
      </left>
      <right/>
      <top style="thin">
        <color indexed="65"/>
      </top>
      <bottom style="thin">
        <color rgb="FF999999"/>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7" fillId="0" borderId="0" applyFont="0" applyFill="0" applyBorder="0" applyAlignment="0" applyProtection="0"/>
  </cellStyleXfs>
  <cellXfs count="43">
    <xf numFmtId="0" fontId="0" fillId="0" borderId="0" xfId="0"/>
    <xf numFmtId="0" fontId="2" fillId="2" borderId="0" xfId="0" applyFont="1" applyFill="1"/>
    <xf numFmtId="0" fontId="0" fillId="3" borderId="0" xfId="0" applyFill="1"/>
    <xf numFmtId="14" fontId="4" fillId="3" borderId="0" xfId="0" applyNumberFormat="1" applyFont="1" applyFill="1"/>
    <xf numFmtId="0" fontId="0" fillId="0" borderId="1" xfId="0" applyBorder="1"/>
    <xf numFmtId="0" fontId="0" fillId="0" borderId="3" xfId="0" applyBorder="1"/>
    <xf numFmtId="0" fontId="0" fillId="0" borderId="1" xfId="0" pivotButton="1"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165" fontId="0" fillId="0" borderId="6" xfId="0" applyNumberFormat="1" applyBorder="1"/>
    <xf numFmtId="165" fontId="0" fillId="0" borderId="8" xfId="0" applyNumberFormat="1" applyBorder="1"/>
    <xf numFmtId="0" fontId="0" fillId="0" borderId="2" xfId="0" applyBorder="1" applyAlignment="1">
      <alignment horizontal="left"/>
    </xf>
    <xf numFmtId="0" fontId="1" fillId="0" borderId="0" xfId="0" applyFont="1"/>
    <xf numFmtId="165" fontId="0" fillId="0" borderId="3" xfId="0" applyNumberFormat="1" applyBorder="1"/>
    <xf numFmtId="165" fontId="0" fillId="0" borderId="5" xfId="0" applyNumberFormat="1" applyBorder="1"/>
    <xf numFmtId="165" fontId="0" fillId="0" borderId="4" xfId="0" applyNumberFormat="1" applyBorder="1"/>
    <xf numFmtId="44" fontId="0" fillId="0" borderId="0" xfId="1" applyFont="1"/>
    <xf numFmtId="10" fontId="0" fillId="0" borderId="3" xfId="0" applyNumberFormat="1" applyBorder="1"/>
    <xf numFmtId="10" fontId="0" fillId="0" borderId="5" xfId="0" applyNumberFormat="1" applyBorder="1"/>
    <xf numFmtId="10" fontId="0" fillId="0" borderId="4" xfId="0" applyNumberFormat="1" applyBorder="1"/>
    <xf numFmtId="166" fontId="0" fillId="0" borderId="0" xfId="0" applyNumberFormat="1"/>
    <xf numFmtId="44" fontId="0" fillId="0" borderId="4" xfId="0" applyNumberFormat="1" applyBorder="1"/>
    <xf numFmtId="167" fontId="0" fillId="0" borderId="4" xfId="0" applyNumberFormat="1" applyBorder="1"/>
    <xf numFmtId="0" fontId="0" fillId="0" borderId="10" xfId="0" applyBorder="1"/>
    <xf numFmtId="0" fontId="0" fillId="0" borderId="12" xfId="0" applyBorder="1" applyAlignment="1">
      <alignment horizontal="left"/>
    </xf>
    <xf numFmtId="0" fontId="6" fillId="0" borderId="0" xfId="0" applyFont="1"/>
    <xf numFmtId="168" fontId="0" fillId="0" borderId="0" xfId="0" applyNumberFormat="1"/>
    <xf numFmtId="164" fontId="5" fillId="0" borderId="0" xfId="0" applyNumberFormat="1" applyFont="1"/>
    <xf numFmtId="169" fontId="0" fillId="0" borderId="0" xfId="0" applyNumberFormat="1"/>
    <xf numFmtId="169" fontId="0" fillId="0" borderId="0" xfId="1" applyNumberFormat="1" applyFont="1"/>
    <xf numFmtId="9" fontId="0" fillId="0" borderId="0" xfId="2" applyFont="1"/>
    <xf numFmtId="0" fontId="0" fillId="4" borderId="0" xfId="0" applyFill="1"/>
    <xf numFmtId="0" fontId="0" fillId="0" borderId="2" xfId="0" applyBorder="1"/>
    <xf numFmtId="0" fontId="0" fillId="0" borderId="11" xfId="0" applyBorder="1"/>
    <xf numFmtId="0" fontId="0" fillId="0" borderId="9" xfId="0" applyBorder="1"/>
    <xf numFmtId="0" fontId="0" fillId="0" borderId="12" xfId="0" applyBorder="1"/>
    <xf numFmtId="0" fontId="0" fillId="0" borderId="13" xfId="0" applyBorder="1"/>
    <xf numFmtId="0" fontId="0" fillId="0" borderId="14" xfId="0" applyBorder="1"/>
    <xf numFmtId="0" fontId="0" fillId="0" borderId="4" xfId="0" applyBorder="1"/>
    <xf numFmtId="0" fontId="0" fillId="0" borderId="5" xfId="0" applyBorder="1"/>
  </cellXfs>
  <cellStyles count="3">
    <cellStyle name="Currency" xfId="1" builtinId="4"/>
    <cellStyle name="Normal" xfId="0" builtinId="0"/>
    <cellStyle name="Percent" xfId="2" builtinId="5"/>
  </cellStyles>
  <dxfs count="36">
    <dxf>
      <numFmt numFmtId="167" formatCode="&quot;#&quot;\ 0"/>
    </dxf>
    <dxf>
      <numFmt numFmtId="167" formatCode="&quot;#&quot;\ 0"/>
    </dxf>
    <dxf>
      <numFmt numFmtId="34" formatCode="_(&quot;$&quot;* #,##0.00_);_(&quot;$&quot;* \(#,##0.00\);_(&quot;$&quot;* &quot;-&quot;??_);_(@_)"/>
    </dxf>
    <dxf>
      <numFmt numFmtId="34" formatCode="_(&quot;$&quot;* #,##0.00_);_(&quot;$&quot;* \(#,##0.00\);_(&quot;$&quot;* &quot;-&quot;??_);_(@_)"/>
    </dxf>
    <dxf>
      <numFmt numFmtId="14" formatCode="0.00%"/>
    </dxf>
    <dxf>
      <numFmt numFmtId="165" formatCode="&quot;$&quot;\ 0.00,\ &quot;K&quot;"/>
    </dxf>
    <dxf>
      <numFmt numFmtId="165" formatCode="&quot;$&quot;\ 0.00,\ &quot;K&quot;"/>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9" formatCode="m/d/yyyy"/>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9" formatCode="m/d/yyyy"/>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2"/>
        <color rgb="FF000000"/>
        <name val="Calibri"/>
        <scheme val="none"/>
      </font>
      <fill>
        <patternFill patternType="solid">
          <fgColor theme="4"/>
          <bgColor theme="4"/>
        </patternFill>
      </fill>
    </dxf>
    <dxf>
      <fill>
        <patternFill>
          <bgColor theme="9" tint="0.79998168889431442"/>
        </patternFill>
      </fill>
    </dxf>
    <dxf>
      <fill>
        <patternFill>
          <bgColor rgb="FFB0CDE6"/>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35"/>
      <tableStyleElement type="firstRowStripe" dxfId="34"/>
      <tableStyleElement type="secondRowStripe" dxfId="33"/>
    </tableStyle>
    <tableStyle name="Slicer Style 1" pivot="0" table="0" count="4" xr9:uid="{8717EBE9-C115-4066-994F-59C7372E2109}">
      <tableStyleElement type="wholeTable" dxfId="32"/>
      <tableStyleElement type="headerRow" dxfId="31"/>
    </tableStyle>
  </tableStyles>
  <colors>
    <mruColors>
      <color rgb="FFFDF4D2"/>
      <color rgb="FFA290B7"/>
      <color rgb="FFB0CDE6"/>
      <color rgb="FFE6D8C3"/>
      <color rgb="FF946D6D"/>
      <color rgb="FFBADFDB"/>
      <color rgb="FFB6AE9F"/>
      <color rgb="FF778873"/>
      <color rgb="FFFCF9EA"/>
      <color rgb="FF80A1BA"/>
    </mruColors>
  </colors>
  <extLst>
    <ext xmlns:x14="http://schemas.microsoft.com/office/spreadsheetml/2009/9/main" uri="{46F421CA-312F-682f-3DD2-61675219B42D}">
      <x14:dxfs count="2">
        <dxf>
          <fill>
            <patternFill>
              <bgColor rgb="FFA290B7"/>
            </patternFill>
          </fill>
        </dxf>
        <dxf>
          <fill>
            <patternFill>
              <bgColor rgb="FFFDF4D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34200270420746"/>
          <c:y val="0.11816796557719288"/>
          <c:w val="0.51874890638670168"/>
          <c:h val="0.71235819480898221"/>
        </c:manualLayout>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A9CE-476F-A4E1-3EDA73CE7536}"/>
            </c:ext>
          </c:extLst>
        </c:ser>
        <c:dLbls>
          <c:showLegendKey val="0"/>
          <c:showVal val="0"/>
          <c:showCatName val="0"/>
          <c:showSerName val="0"/>
          <c:showPercent val="0"/>
          <c:showBubbleSize val="0"/>
        </c:dLbls>
        <c:axId val="1777287344"/>
        <c:axId val="150218350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9CE-476F-A4E1-3EDA73CE7536}"/>
            </c:ext>
          </c:extLst>
        </c:ser>
        <c:dLbls>
          <c:showLegendKey val="0"/>
          <c:showVal val="0"/>
          <c:showCatName val="0"/>
          <c:showSerName val="0"/>
          <c:showPercent val="0"/>
          <c:showBubbleSize val="0"/>
        </c:dLbls>
        <c:gapWidth val="219"/>
        <c:overlap val="-27"/>
        <c:axId val="1773615248"/>
        <c:axId val="1502192624"/>
      </c:barChart>
      <c:catAx>
        <c:axId val="177728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183504"/>
        <c:crosses val="autoZero"/>
        <c:auto val="1"/>
        <c:lblAlgn val="ctr"/>
        <c:lblOffset val="100"/>
        <c:noMultiLvlLbl val="0"/>
      </c:catAx>
      <c:valAx>
        <c:axId val="1502183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287344"/>
        <c:crosses val="autoZero"/>
        <c:crossBetween val="between"/>
      </c:valAx>
      <c:valAx>
        <c:axId val="1502192624"/>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615248"/>
        <c:crosses val="max"/>
        <c:crossBetween val="between"/>
      </c:valAx>
      <c:catAx>
        <c:axId val="1773615248"/>
        <c:scaling>
          <c:orientation val="minMax"/>
        </c:scaling>
        <c:delete val="1"/>
        <c:axPos val="b"/>
        <c:numFmt formatCode="General" sourceLinked="1"/>
        <c:majorTickMark val="out"/>
        <c:minorTickMark val="none"/>
        <c:tickLblPos val="nextTo"/>
        <c:crossAx val="15021926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Project-1).xlsx]Pie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09-41B8-8290-88208B97FA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09-41B8-8290-88208B97FA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09-41B8-8290-88208B97FA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197C-46D0-8571-FBF2F0986089}"/>
            </c:ext>
          </c:extLst>
        </c:ser>
        <c:dLbls>
          <c:showLegendKey val="0"/>
          <c:showVal val="1"/>
          <c:showCatName val="0"/>
          <c:showSerName val="0"/>
          <c:showPercent val="0"/>
          <c:showBubbleSize val="0"/>
          <c:showLeaderLines val="1"/>
        </c:dLbls>
        <c:firstSliceAng val="2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Project-1).xlsx]Top5 categories!PivotTable7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 categories'!$B$3</c:f>
              <c:strCache>
                <c:ptCount val="1"/>
                <c:pt idx="0">
                  <c:v>Total</c:v>
                </c:pt>
              </c:strCache>
            </c:strRef>
          </c:tx>
          <c:spPr>
            <a:solidFill>
              <a:schemeClr val="accent1"/>
            </a:solidFill>
            <a:ln>
              <a:noFill/>
            </a:ln>
            <a:effectLst/>
          </c:spPr>
          <c:invertIfNegative val="0"/>
          <c:cat>
            <c:strRef>
              <c:f>'Top5 categories'!$A$4:$A$9</c:f>
              <c:strCache>
                <c:ptCount val="5"/>
                <c:pt idx="0">
                  <c:v>Binders</c:v>
                </c:pt>
                <c:pt idx="1">
                  <c:v>Tables</c:v>
                </c:pt>
                <c:pt idx="2">
                  <c:v>Storage</c:v>
                </c:pt>
                <c:pt idx="3">
                  <c:v>Chairs</c:v>
                </c:pt>
                <c:pt idx="4">
                  <c:v>Phones</c:v>
                </c:pt>
              </c:strCache>
            </c:strRef>
          </c:cat>
          <c:val>
            <c:numRef>
              <c:f>'Top5 categories'!$B$4:$B$9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B7B-4F04-9350-86F17FB7A11A}"/>
            </c:ext>
          </c:extLst>
        </c:ser>
        <c:dLbls>
          <c:showLegendKey val="0"/>
          <c:showVal val="0"/>
          <c:showCatName val="0"/>
          <c:showSerName val="0"/>
          <c:showPercent val="0"/>
          <c:showBubbleSize val="0"/>
        </c:dLbls>
        <c:gapWidth val="182"/>
        <c:axId val="1773606896"/>
        <c:axId val="1502396624"/>
      </c:barChart>
      <c:catAx>
        <c:axId val="177360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396624"/>
        <c:crosses val="autoZero"/>
        <c:auto val="1"/>
        <c:lblAlgn val="ctr"/>
        <c:lblOffset val="100"/>
        <c:noMultiLvlLbl val="0"/>
      </c:catAx>
      <c:valAx>
        <c:axId val="1502396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60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69565217391304"/>
          <c:y val="0.19927536231884058"/>
          <c:w val="0.84057971014492749"/>
          <c:h val="0.60144927536231885"/>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4B6-4218-ABB3-E9D17398F960}"/>
            </c:ext>
          </c:extLst>
        </c:ser>
        <c:dLbls>
          <c:showLegendKey val="0"/>
          <c:showVal val="0"/>
          <c:showCatName val="0"/>
          <c:showSerName val="0"/>
          <c:showPercent val="0"/>
          <c:showBubbleSize val="0"/>
        </c:dLbls>
        <c:smooth val="0"/>
        <c:axId val="2030649472"/>
        <c:axId val="1502228144"/>
      </c:lineChart>
      <c:catAx>
        <c:axId val="2030649472"/>
        <c:scaling>
          <c:orientation val="minMax"/>
        </c:scaling>
        <c:delete val="1"/>
        <c:axPos val="b"/>
        <c:numFmt formatCode="General" sourceLinked="1"/>
        <c:majorTickMark val="none"/>
        <c:minorTickMark val="none"/>
        <c:tickLblPos val="nextTo"/>
        <c:crossAx val="1502228144"/>
        <c:crosses val="autoZero"/>
        <c:auto val="1"/>
        <c:lblAlgn val="ctr"/>
        <c:lblOffset val="100"/>
        <c:noMultiLvlLbl val="0"/>
      </c:catAx>
      <c:valAx>
        <c:axId val="1502228144"/>
        <c:scaling>
          <c:orientation val="minMax"/>
        </c:scaling>
        <c:delete val="1"/>
        <c:axPos val="l"/>
        <c:numFmt formatCode="General" sourceLinked="1"/>
        <c:majorTickMark val="none"/>
        <c:minorTickMark val="none"/>
        <c:tickLblPos val="nextTo"/>
        <c:crossAx val="20306494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Project-1).xlsx]KPI!PivotTable10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034013605442174E-2"/>
          <c:y val="0.11049723756906077"/>
          <c:w val="0.81292517006802723"/>
          <c:h val="0.79742173112338854"/>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402-4385-BF65-55F6E0D29A6C}"/>
            </c:ext>
          </c:extLst>
        </c:ser>
        <c:dLbls>
          <c:showLegendKey val="0"/>
          <c:showVal val="0"/>
          <c:showCatName val="0"/>
          <c:showSerName val="0"/>
          <c:showPercent val="0"/>
          <c:showBubbleSize val="0"/>
        </c:dLbls>
        <c:smooth val="0"/>
        <c:axId val="2035863776"/>
        <c:axId val="1502226704"/>
      </c:lineChart>
      <c:catAx>
        <c:axId val="2035863776"/>
        <c:scaling>
          <c:orientation val="minMax"/>
        </c:scaling>
        <c:delete val="1"/>
        <c:axPos val="b"/>
        <c:numFmt formatCode="General" sourceLinked="1"/>
        <c:majorTickMark val="none"/>
        <c:minorTickMark val="none"/>
        <c:tickLblPos val="nextTo"/>
        <c:crossAx val="1502226704"/>
        <c:crosses val="autoZero"/>
        <c:auto val="1"/>
        <c:lblAlgn val="ctr"/>
        <c:lblOffset val="100"/>
        <c:noMultiLvlLbl val="0"/>
      </c:catAx>
      <c:valAx>
        <c:axId val="1502226704"/>
        <c:scaling>
          <c:orientation val="minMax"/>
        </c:scaling>
        <c:delete val="1"/>
        <c:axPos val="l"/>
        <c:numFmt formatCode="General" sourceLinked="1"/>
        <c:majorTickMark val="none"/>
        <c:minorTickMark val="none"/>
        <c:tickLblPos val="nextTo"/>
        <c:crossAx val="2035863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Project-1).xlsx]KPI!PivotTable11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87658685521452E-2"/>
          <c:y val="0.11479111986001751"/>
          <c:w val="0.92439862542955331"/>
          <c:h val="0.72636815920398012"/>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953-4488-A724-D4B962060DD4}"/>
            </c:ext>
          </c:extLst>
        </c:ser>
        <c:dLbls>
          <c:showLegendKey val="0"/>
          <c:showVal val="0"/>
          <c:showCatName val="0"/>
          <c:showSerName val="0"/>
          <c:showPercent val="0"/>
          <c:showBubbleSize val="0"/>
        </c:dLbls>
        <c:smooth val="0"/>
        <c:axId val="2035905536"/>
        <c:axId val="1502211824"/>
      </c:lineChart>
      <c:catAx>
        <c:axId val="2035905536"/>
        <c:scaling>
          <c:orientation val="minMax"/>
        </c:scaling>
        <c:delete val="1"/>
        <c:axPos val="b"/>
        <c:numFmt formatCode="General" sourceLinked="1"/>
        <c:majorTickMark val="none"/>
        <c:minorTickMark val="none"/>
        <c:tickLblPos val="nextTo"/>
        <c:crossAx val="1502211824"/>
        <c:crosses val="autoZero"/>
        <c:auto val="1"/>
        <c:lblAlgn val="ctr"/>
        <c:lblOffset val="100"/>
        <c:noMultiLvlLbl val="0"/>
      </c:catAx>
      <c:valAx>
        <c:axId val="1502211824"/>
        <c:scaling>
          <c:orientation val="minMax"/>
        </c:scaling>
        <c:delete val="1"/>
        <c:axPos val="l"/>
        <c:numFmt formatCode="General" sourceLinked="1"/>
        <c:majorTickMark val="none"/>
        <c:minorTickMark val="none"/>
        <c:tickLblPos val="nextTo"/>
        <c:crossAx val="203590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Project-1).xlsx]KPI!PivotTable13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8826979472141E-2"/>
          <c:y val="0.30522985369403083"/>
          <c:w val="0.89247311827956988"/>
          <c:h val="0.39736842105263159"/>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E4E-492D-8FD9-B4A121860FDF}"/>
            </c:ext>
          </c:extLst>
        </c:ser>
        <c:dLbls>
          <c:showLegendKey val="0"/>
          <c:showVal val="0"/>
          <c:showCatName val="0"/>
          <c:showSerName val="0"/>
          <c:showPercent val="0"/>
          <c:showBubbleSize val="0"/>
        </c:dLbls>
        <c:smooth val="0"/>
        <c:axId val="2035888832"/>
        <c:axId val="1502404784"/>
      </c:lineChart>
      <c:catAx>
        <c:axId val="2035888832"/>
        <c:scaling>
          <c:orientation val="minMax"/>
        </c:scaling>
        <c:delete val="1"/>
        <c:axPos val="b"/>
        <c:numFmt formatCode="General" sourceLinked="1"/>
        <c:majorTickMark val="none"/>
        <c:minorTickMark val="none"/>
        <c:tickLblPos val="nextTo"/>
        <c:crossAx val="1502404784"/>
        <c:crosses val="autoZero"/>
        <c:auto val="1"/>
        <c:lblAlgn val="ctr"/>
        <c:lblOffset val="100"/>
        <c:noMultiLvlLbl val="0"/>
      </c:catAx>
      <c:valAx>
        <c:axId val="1502404784"/>
        <c:scaling>
          <c:orientation val="minMax"/>
        </c:scaling>
        <c:delete val="1"/>
        <c:axPos val="l"/>
        <c:numFmt formatCode="General" sourceLinked="1"/>
        <c:majorTickMark val="none"/>
        <c:minorTickMark val="none"/>
        <c:tickLblPos val="nextTo"/>
        <c:crossAx val="203588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Project-1).xlsx]KPI!PivotTable16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579608104542501E-3"/>
          <c:y val="4.0894524812305433E-2"/>
          <c:w val="0.83747795414462078"/>
          <c:h val="0.95910547518769451"/>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C77-48B2-8C71-0D49A5E7C7BA}"/>
            </c:ext>
          </c:extLst>
        </c:ser>
        <c:dLbls>
          <c:showLegendKey val="0"/>
          <c:showVal val="0"/>
          <c:showCatName val="0"/>
          <c:showSerName val="0"/>
          <c:showPercent val="0"/>
          <c:showBubbleSize val="0"/>
        </c:dLbls>
        <c:smooth val="0"/>
        <c:axId val="2030635088"/>
        <c:axId val="1502369264"/>
      </c:lineChart>
      <c:catAx>
        <c:axId val="2030635088"/>
        <c:scaling>
          <c:orientation val="minMax"/>
        </c:scaling>
        <c:delete val="1"/>
        <c:axPos val="b"/>
        <c:numFmt formatCode="General" sourceLinked="1"/>
        <c:majorTickMark val="none"/>
        <c:minorTickMark val="none"/>
        <c:tickLblPos val="nextTo"/>
        <c:crossAx val="1502369264"/>
        <c:crosses val="autoZero"/>
        <c:auto val="1"/>
        <c:lblAlgn val="ctr"/>
        <c:lblOffset val="100"/>
        <c:noMultiLvlLbl val="0"/>
      </c:catAx>
      <c:valAx>
        <c:axId val="1502369264"/>
        <c:scaling>
          <c:orientation val="minMax"/>
        </c:scaling>
        <c:delete val="1"/>
        <c:axPos val="l"/>
        <c:numFmt formatCode="General" sourceLinked="1"/>
        <c:majorTickMark val="none"/>
        <c:minorTickMark val="none"/>
        <c:tickLblPos val="nextTo"/>
        <c:crossAx val="20306350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Project-1).xlsx]KPI!PivotTable8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flat" cmpd="sng" algn="ctr">
            <a:solidFill>
              <a:schemeClr val="dk1">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49597384433179E-2"/>
          <c:y val="0.23399737464513048"/>
          <c:w val="0.73802937455296225"/>
          <c:h val="0.60144927536231885"/>
        </c:manualLayout>
      </c:layout>
      <c:lineChart>
        <c:grouping val="standard"/>
        <c:varyColors val="0"/>
        <c:ser>
          <c:idx val="0"/>
          <c:order val="0"/>
          <c:tx>
            <c:strRef>
              <c:f>KPI!$B$3</c:f>
              <c:strCache>
                <c:ptCount val="1"/>
                <c:pt idx="0">
                  <c:v>Total</c:v>
                </c:pt>
              </c:strCache>
            </c:strRef>
          </c:tx>
          <c:spPr>
            <a:ln w="12700" cap="flat" cmpd="sng" algn="ctr">
              <a:solidFill>
                <a:schemeClr val="dk1">
                  <a:shade val="15000"/>
                </a:schemeClr>
              </a:solidFill>
              <a:prstDash val="solid"/>
              <a:miter lim="800000"/>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59B-406C-A0BE-AFD7616A5801}"/>
            </c:ext>
          </c:extLst>
        </c:ser>
        <c:dLbls>
          <c:showLegendKey val="0"/>
          <c:showVal val="0"/>
          <c:showCatName val="0"/>
          <c:showSerName val="0"/>
          <c:showPercent val="0"/>
          <c:showBubbleSize val="0"/>
        </c:dLbls>
        <c:smooth val="0"/>
        <c:axId val="2030649472"/>
        <c:axId val="1502228144"/>
      </c:lineChart>
      <c:catAx>
        <c:axId val="2030649472"/>
        <c:scaling>
          <c:orientation val="minMax"/>
        </c:scaling>
        <c:delete val="1"/>
        <c:axPos val="b"/>
        <c:numFmt formatCode="General" sourceLinked="1"/>
        <c:majorTickMark val="none"/>
        <c:minorTickMark val="none"/>
        <c:tickLblPos val="nextTo"/>
        <c:crossAx val="1502228144"/>
        <c:crosses val="autoZero"/>
        <c:auto val="1"/>
        <c:lblAlgn val="ctr"/>
        <c:lblOffset val="100"/>
        <c:noMultiLvlLbl val="0"/>
      </c:catAx>
      <c:valAx>
        <c:axId val="1502228144"/>
        <c:scaling>
          <c:orientation val="minMax"/>
        </c:scaling>
        <c:delete val="1"/>
        <c:axPos val="l"/>
        <c:numFmt formatCode="General" sourceLinked="1"/>
        <c:majorTickMark val="none"/>
        <c:minorTickMark val="none"/>
        <c:tickLblPos val="nextTo"/>
        <c:crossAx val="20306494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Project-1).xlsx]KPI!PivotTable10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flat" cmpd="sng" algn="ctr">
            <a:solidFill>
              <a:schemeClr val="dk1">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25137697415383"/>
          <c:y val="0.20772052631740115"/>
          <c:w val="0.73310055005629637"/>
          <c:h val="0.64872867514567811"/>
        </c:manualLayout>
      </c:layout>
      <c:lineChart>
        <c:grouping val="standard"/>
        <c:varyColors val="0"/>
        <c:ser>
          <c:idx val="0"/>
          <c:order val="0"/>
          <c:tx>
            <c:strRef>
              <c:f>KPI!$E$3</c:f>
              <c:strCache>
                <c:ptCount val="1"/>
                <c:pt idx="0">
                  <c:v>Total</c:v>
                </c:pt>
              </c:strCache>
            </c:strRef>
          </c:tx>
          <c:spPr>
            <a:ln w="12700" cap="flat" cmpd="sng" algn="ctr">
              <a:solidFill>
                <a:schemeClr val="dk1">
                  <a:shade val="15000"/>
                </a:schemeClr>
              </a:solidFill>
              <a:prstDash val="solid"/>
              <a:miter lim="800000"/>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3E9-4AD2-A304-C066B9811F86}"/>
            </c:ext>
          </c:extLst>
        </c:ser>
        <c:dLbls>
          <c:showLegendKey val="0"/>
          <c:showVal val="0"/>
          <c:showCatName val="0"/>
          <c:showSerName val="0"/>
          <c:showPercent val="0"/>
          <c:showBubbleSize val="0"/>
        </c:dLbls>
        <c:smooth val="0"/>
        <c:axId val="2035863776"/>
        <c:axId val="1502226704"/>
      </c:lineChart>
      <c:catAx>
        <c:axId val="2035863776"/>
        <c:scaling>
          <c:orientation val="minMax"/>
        </c:scaling>
        <c:delete val="1"/>
        <c:axPos val="b"/>
        <c:numFmt formatCode="General" sourceLinked="1"/>
        <c:majorTickMark val="none"/>
        <c:minorTickMark val="none"/>
        <c:tickLblPos val="nextTo"/>
        <c:crossAx val="1502226704"/>
        <c:crosses val="autoZero"/>
        <c:auto val="1"/>
        <c:lblAlgn val="ctr"/>
        <c:lblOffset val="100"/>
        <c:noMultiLvlLbl val="0"/>
      </c:catAx>
      <c:valAx>
        <c:axId val="1502226704"/>
        <c:scaling>
          <c:orientation val="minMax"/>
        </c:scaling>
        <c:delete val="1"/>
        <c:axPos val="l"/>
        <c:numFmt formatCode="General" sourceLinked="1"/>
        <c:majorTickMark val="none"/>
        <c:minorTickMark val="none"/>
        <c:tickLblPos val="nextTo"/>
        <c:crossAx val="2035863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Project-1).xlsx]KPI!PivotTable11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flat" cmpd="sng" algn="ctr">
            <a:solidFill>
              <a:schemeClr val="dk1">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64800905222796"/>
          <c:y val="0.1321522309711286"/>
          <c:w val="0.81929638112976888"/>
          <c:h val="0.72636815920398012"/>
        </c:manualLayout>
      </c:layout>
      <c:lineChart>
        <c:grouping val="standard"/>
        <c:varyColors val="0"/>
        <c:ser>
          <c:idx val="0"/>
          <c:order val="0"/>
          <c:tx>
            <c:strRef>
              <c:f>KPI!$H$3</c:f>
              <c:strCache>
                <c:ptCount val="1"/>
                <c:pt idx="0">
                  <c:v>Total</c:v>
                </c:pt>
              </c:strCache>
            </c:strRef>
          </c:tx>
          <c:spPr>
            <a:ln w="12700" cap="flat" cmpd="sng" algn="ctr">
              <a:solidFill>
                <a:schemeClr val="dk1">
                  <a:shade val="15000"/>
                </a:schemeClr>
              </a:solidFill>
              <a:prstDash val="solid"/>
              <a:miter lim="800000"/>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C53-4218-80FF-950A025CBE66}"/>
            </c:ext>
          </c:extLst>
        </c:ser>
        <c:dLbls>
          <c:showLegendKey val="0"/>
          <c:showVal val="0"/>
          <c:showCatName val="0"/>
          <c:showSerName val="0"/>
          <c:showPercent val="0"/>
          <c:showBubbleSize val="0"/>
        </c:dLbls>
        <c:smooth val="0"/>
        <c:axId val="2035905536"/>
        <c:axId val="1502211824"/>
      </c:lineChart>
      <c:catAx>
        <c:axId val="2035905536"/>
        <c:scaling>
          <c:orientation val="minMax"/>
        </c:scaling>
        <c:delete val="1"/>
        <c:axPos val="b"/>
        <c:numFmt formatCode="General" sourceLinked="1"/>
        <c:majorTickMark val="none"/>
        <c:minorTickMark val="none"/>
        <c:tickLblPos val="nextTo"/>
        <c:crossAx val="1502211824"/>
        <c:crosses val="autoZero"/>
        <c:auto val="1"/>
        <c:lblAlgn val="ctr"/>
        <c:lblOffset val="100"/>
        <c:noMultiLvlLbl val="0"/>
      </c:catAx>
      <c:valAx>
        <c:axId val="1502211824"/>
        <c:scaling>
          <c:orientation val="minMax"/>
        </c:scaling>
        <c:delete val="1"/>
        <c:axPos val="l"/>
        <c:numFmt formatCode="General" sourceLinked="1"/>
        <c:majorTickMark val="none"/>
        <c:minorTickMark val="none"/>
        <c:tickLblPos val="nextTo"/>
        <c:crossAx val="2035905536"/>
        <c:crosses val="autoZero"/>
        <c:crossBetween val="between"/>
      </c:valAx>
      <c:spPr>
        <a:noFill/>
        <a:ln w="12700" cap="flat" cmpd="sng" algn="ctr">
          <a:no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Project-1).xlsx]KPI!PivotTable13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flat" cmpd="sng" algn="ctr">
            <a:solidFill>
              <a:schemeClr val="dk1">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8826979472141E-2"/>
          <c:y val="0.30522985369403083"/>
          <c:w val="0.89247311827956988"/>
          <c:h val="0.39736842105263159"/>
        </c:manualLayout>
      </c:layout>
      <c:lineChart>
        <c:grouping val="standard"/>
        <c:varyColors val="0"/>
        <c:ser>
          <c:idx val="0"/>
          <c:order val="0"/>
          <c:tx>
            <c:strRef>
              <c:f>KPI!$K$3</c:f>
              <c:strCache>
                <c:ptCount val="1"/>
                <c:pt idx="0">
                  <c:v>Total</c:v>
                </c:pt>
              </c:strCache>
            </c:strRef>
          </c:tx>
          <c:spPr>
            <a:ln w="12700" cap="flat" cmpd="sng" algn="ctr">
              <a:solidFill>
                <a:schemeClr val="dk1">
                  <a:shade val="15000"/>
                </a:schemeClr>
              </a:solidFill>
              <a:prstDash val="solid"/>
              <a:miter lim="800000"/>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F50-4C43-B907-0262B8B0CAD5}"/>
            </c:ext>
          </c:extLst>
        </c:ser>
        <c:dLbls>
          <c:showLegendKey val="0"/>
          <c:showVal val="0"/>
          <c:showCatName val="0"/>
          <c:showSerName val="0"/>
          <c:showPercent val="0"/>
          <c:showBubbleSize val="0"/>
        </c:dLbls>
        <c:smooth val="0"/>
        <c:axId val="2035888832"/>
        <c:axId val="1502404784"/>
      </c:lineChart>
      <c:catAx>
        <c:axId val="2035888832"/>
        <c:scaling>
          <c:orientation val="minMax"/>
        </c:scaling>
        <c:delete val="1"/>
        <c:axPos val="b"/>
        <c:numFmt formatCode="General" sourceLinked="1"/>
        <c:majorTickMark val="none"/>
        <c:minorTickMark val="none"/>
        <c:tickLblPos val="nextTo"/>
        <c:crossAx val="1502404784"/>
        <c:crosses val="autoZero"/>
        <c:auto val="1"/>
        <c:lblAlgn val="ctr"/>
        <c:lblOffset val="100"/>
        <c:noMultiLvlLbl val="0"/>
      </c:catAx>
      <c:valAx>
        <c:axId val="1502404784"/>
        <c:scaling>
          <c:orientation val="minMax"/>
        </c:scaling>
        <c:delete val="1"/>
        <c:axPos val="l"/>
        <c:numFmt formatCode="General" sourceLinked="1"/>
        <c:majorTickMark val="none"/>
        <c:minorTickMark val="none"/>
        <c:tickLblPos val="nextTo"/>
        <c:crossAx val="203588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Project-1).xlsx]KPI!PivotTable16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flat" cmpd="sng" algn="ctr">
            <a:solidFill>
              <a:schemeClr val="dk1">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348306045992563E-2"/>
          <c:y val="4.0895151263986733E-2"/>
          <c:w val="0.83747795414462078"/>
          <c:h val="0.95910547518769451"/>
        </c:manualLayout>
      </c:layout>
      <c:lineChart>
        <c:grouping val="standard"/>
        <c:varyColors val="0"/>
        <c:ser>
          <c:idx val="0"/>
          <c:order val="0"/>
          <c:tx>
            <c:strRef>
              <c:f>KPI!$N$3</c:f>
              <c:strCache>
                <c:ptCount val="1"/>
                <c:pt idx="0">
                  <c:v>Total</c:v>
                </c:pt>
              </c:strCache>
            </c:strRef>
          </c:tx>
          <c:spPr>
            <a:ln w="12700" cap="flat" cmpd="sng" algn="ctr">
              <a:solidFill>
                <a:schemeClr val="dk1">
                  <a:shade val="15000"/>
                </a:schemeClr>
              </a:solidFill>
              <a:prstDash val="solid"/>
              <a:miter lim="800000"/>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93A-44BD-B027-2A778AC89354}"/>
            </c:ext>
          </c:extLst>
        </c:ser>
        <c:dLbls>
          <c:showLegendKey val="0"/>
          <c:showVal val="0"/>
          <c:showCatName val="0"/>
          <c:showSerName val="0"/>
          <c:showPercent val="0"/>
          <c:showBubbleSize val="0"/>
        </c:dLbls>
        <c:smooth val="0"/>
        <c:axId val="2030635088"/>
        <c:axId val="1502369264"/>
      </c:lineChart>
      <c:catAx>
        <c:axId val="2030635088"/>
        <c:scaling>
          <c:orientation val="minMax"/>
        </c:scaling>
        <c:delete val="1"/>
        <c:axPos val="b"/>
        <c:numFmt formatCode="General" sourceLinked="1"/>
        <c:majorTickMark val="none"/>
        <c:minorTickMark val="none"/>
        <c:tickLblPos val="nextTo"/>
        <c:crossAx val="1502369264"/>
        <c:crosses val="autoZero"/>
        <c:auto val="1"/>
        <c:lblAlgn val="ctr"/>
        <c:lblOffset val="100"/>
        <c:noMultiLvlLbl val="0"/>
      </c:catAx>
      <c:valAx>
        <c:axId val="1502369264"/>
        <c:scaling>
          <c:orientation val="minMax"/>
        </c:scaling>
        <c:delete val="1"/>
        <c:axPos val="l"/>
        <c:numFmt formatCode="General" sourceLinked="1"/>
        <c:majorTickMark val="none"/>
        <c:minorTickMark val="none"/>
        <c:tickLblPos val="nextTo"/>
        <c:crossAx val="20306350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0CD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290B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34200841296331"/>
          <c:y val="0.12893312334071361"/>
          <c:w val="0.60998488462513001"/>
          <c:h val="0.71235819480898221"/>
        </c:manualLayout>
      </c:layout>
      <c:areaChart>
        <c:grouping val="standard"/>
        <c:varyColors val="0"/>
        <c:ser>
          <c:idx val="1"/>
          <c:order val="1"/>
          <c:tx>
            <c:strRef>
              <c:f>'Combo chart'!$C$3</c:f>
              <c:strCache>
                <c:ptCount val="1"/>
                <c:pt idx="0">
                  <c:v>Sum of Profit</c:v>
                </c:pt>
              </c:strCache>
            </c:strRef>
          </c:tx>
          <c:spPr>
            <a:solidFill>
              <a:srgbClr val="B0CDE6"/>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2153-4E02-B8B9-76F360FC0F12}"/>
            </c:ext>
          </c:extLst>
        </c:ser>
        <c:dLbls>
          <c:showLegendKey val="0"/>
          <c:showVal val="0"/>
          <c:showCatName val="0"/>
          <c:showSerName val="0"/>
          <c:showPercent val="0"/>
          <c:showBubbleSize val="0"/>
        </c:dLbls>
        <c:axId val="1777287344"/>
        <c:axId val="1502183504"/>
      </c:areaChart>
      <c:barChart>
        <c:barDir val="col"/>
        <c:grouping val="clustered"/>
        <c:varyColors val="0"/>
        <c:ser>
          <c:idx val="0"/>
          <c:order val="0"/>
          <c:tx>
            <c:strRef>
              <c:f>'Combo chart'!$B$3</c:f>
              <c:strCache>
                <c:ptCount val="1"/>
                <c:pt idx="0">
                  <c:v>Sum of Sales</c:v>
                </c:pt>
              </c:strCache>
            </c:strRef>
          </c:tx>
          <c:spPr>
            <a:solidFill>
              <a:srgbClr val="A290B7"/>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2153-4E02-B8B9-76F360FC0F12}"/>
            </c:ext>
          </c:extLst>
        </c:ser>
        <c:dLbls>
          <c:showLegendKey val="0"/>
          <c:showVal val="0"/>
          <c:showCatName val="0"/>
          <c:showSerName val="0"/>
          <c:showPercent val="0"/>
          <c:showBubbleSize val="0"/>
        </c:dLbls>
        <c:gapWidth val="219"/>
        <c:overlap val="-27"/>
        <c:axId val="1773615248"/>
        <c:axId val="1502192624"/>
      </c:barChart>
      <c:catAx>
        <c:axId val="177728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502183504"/>
        <c:crosses val="autoZero"/>
        <c:auto val="1"/>
        <c:lblAlgn val="ctr"/>
        <c:lblOffset val="100"/>
        <c:noMultiLvlLbl val="0"/>
      </c:catAx>
      <c:valAx>
        <c:axId val="1502183504"/>
        <c:scaling>
          <c:orientation val="minMax"/>
        </c:scaling>
        <c:delete val="0"/>
        <c:axPos val="l"/>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77287344"/>
        <c:crosses val="autoZero"/>
        <c:crossBetween val="between"/>
      </c:valAx>
      <c:valAx>
        <c:axId val="1502192624"/>
        <c:scaling>
          <c:orientation val="minMax"/>
        </c:scaling>
        <c:delete val="0"/>
        <c:axPos val="r"/>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73615248"/>
        <c:crosses val="max"/>
        <c:crossBetween val="between"/>
      </c:valAx>
      <c:catAx>
        <c:axId val="1773615248"/>
        <c:scaling>
          <c:orientation val="minMax"/>
        </c:scaling>
        <c:delete val="1"/>
        <c:axPos val="b"/>
        <c:numFmt formatCode="General" sourceLinked="1"/>
        <c:majorTickMark val="out"/>
        <c:minorTickMark val="none"/>
        <c:tickLblPos val="nextTo"/>
        <c:crossAx val="1502192624"/>
        <c:crosses val="autoZero"/>
        <c:auto val="1"/>
        <c:lblAlgn val="ctr"/>
        <c:lblOffset val="100"/>
        <c:noMultiLvlLbl val="0"/>
      </c:catAx>
      <c:spPr>
        <a:noFill/>
        <a:ln>
          <a:noFill/>
        </a:ln>
        <a:effectLst/>
      </c:spPr>
    </c:plotArea>
    <c:legend>
      <c:legendPos val="t"/>
      <c:layout>
        <c:manualLayout>
          <c:xMode val="edge"/>
          <c:yMode val="edge"/>
          <c:x val="0.25508287244545796"/>
          <c:y val="5.3826149167093322E-2"/>
          <c:w val="0.33695248025147634"/>
          <c:h val="0.1528912694833706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Project-1).xlsx]Pie chart!PivotTable3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0CDE6"/>
          </a:solidFill>
          <a:ln w="19050">
            <a:solidFill>
              <a:schemeClr val="lt1"/>
            </a:solidFill>
          </a:ln>
          <a:effectLst/>
        </c:spPr>
      </c:pivotFmt>
      <c:pivotFmt>
        <c:idx val="10"/>
        <c:spPr>
          <a:solidFill>
            <a:srgbClr val="BADFDB"/>
          </a:solidFill>
          <a:ln w="19050">
            <a:solidFill>
              <a:schemeClr val="lt1"/>
            </a:solidFill>
          </a:ln>
          <a:effectLst/>
        </c:spPr>
      </c:pivotFmt>
      <c:pivotFmt>
        <c:idx val="11"/>
        <c:spPr>
          <a:solidFill>
            <a:srgbClr val="A290B7"/>
          </a:solidFill>
          <a:ln w="19050">
            <a:solidFill>
              <a:schemeClr val="lt1"/>
            </a:solidFill>
          </a:ln>
          <a:effectLst/>
        </c:spPr>
      </c:pivotFmt>
    </c:pivotFmts>
    <c:plotArea>
      <c:layout>
        <c:manualLayout>
          <c:layoutTarget val="inner"/>
          <c:xMode val="edge"/>
          <c:yMode val="edge"/>
          <c:x val="0.20784995625546809"/>
          <c:y val="0.20274941436960497"/>
          <c:w val="0.52269794400699909"/>
          <c:h val="0.76686294644289699"/>
        </c:manualLayout>
      </c:layout>
      <c:doughnutChart>
        <c:varyColors val="1"/>
        <c:ser>
          <c:idx val="0"/>
          <c:order val="0"/>
          <c:tx>
            <c:strRef>
              <c:f>'Pie chart'!$B$3</c:f>
              <c:strCache>
                <c:ptCount val="1"/>
                <c:pt idx="0">
                  <c:v>Total</c:v>
                </c:pt>
              </c:strCache>
            </c:strRef>
          </c:tx>
          <c:explosion val="5"/>
          <c:dPt>
            <c:idx val="0"/>
            <c:bubble3D val="0"/>
            <c:spPr>
              <a:solidFill>
                <a:srgbClr val="B0CDE6"/>
              </a:solidFill>
              <a:ln w="19050">
                <a:solidFill>
                  <a:schemeClr val="lt1"/>
                </a:solidFill>
              </a:ln>
              <a:effectLst/>
            </c:spPr>
            <c:extLst>
              <c:ext xmlns:c16="http://schemas.microsoft.com/office/drawing/2014/chart" uri="{C3380CC4-5D6E-409C-BE32-E72D297353CC}">
                <c16:uniqueId val="{00000001-E3EF-4146-81EB-B54EC5112AE3}"/>
              </c:ext>
            </c:extLst>
          </c:dPt>
          <c:dPt>
            <c:idx val="1"/>
            <c:bubble3D val="0"/>
            <c:spPr>
              <a:solidFill>
                <a:srgbClr val="BADFDB"/>
              </a:solidFill>
              <a:ln w="19050">
                <a:solidFill>
                  <a:schemeClr val="lt1"/>
                </a:solidFill>
              </a:ln>
              <a:effectLst/>
            </c:spPr>
            <c:extLst>
              <c:ext xmlns:c16="http://schemas.microsoft.com/office/drawing/2014/chart" uri="{C3380CC4-5D6E-409C-BE32-E72D297353CC}">
                <c16:uniqueId val="{00000003-E3EF-4146-81EB-B54EC5112AE3}"/>
              </c:ext>
            </c:extLst>
          </c:dPt>
          <c:dPt>
            <c:idx val="2"/>
            <c:bubble3D val="0"/>
            <c:spPr>
              <a:solidFill>
                <a:srgbClr val="A290B7"/>
              </a:solidFill>
              <a:ln w="19050">
                <a:solidFill>
                  <a:schemeClr val="lt1"/>
                </a:solidFill>
              </a:ln>
              <a:effectLst/>
            </c:spPr>
            <c:extLst>
              <c:ext xmlns:c16="http://schemas.microsoft.com/office/drawing/2014/chart" uri="{C3380CC4-5D6E-409C-BE32-E72D297353CC}">
                <c16:uniqueId val="{00000005-E3EF-4146-81EB-B54EC5112AE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3EF-4146-81EB-B54EC5112AE3}"/>
            </c:ext>
          </c:extLst>
        </c:ser>
        <c:dLbls>
          <c:showLegendKey val="0"/>
          <c:showVal val="1"/>
          <c:showCatName val="0"/>
          <c:showSerName val="0"/>
          <c:showPercent val="0"/>
          <c:showBubbleSize val="0"/>
          <c:showLeaderLines val="1"/>
        </c:dLbls>
        <c:firstSliceAng val="20"/>
        <c:holeSize val="60"/>
      </c:doughnutChart>
      <c:spPr>
        <a:noFill/>
        <a:ln>
          <a:noFill/>
        </a:ln>
        <a:effectLst/>
      </c:spPr>
    </c:plotArea>
    <c:legend>
      <c:legendPos val="t"/>
      <c:layout>
        <c:manualLayout>
          <c:xMode val="edge"/>
          <c:yMode val="edge"/>
          <c:x val="0.2359271653543307"/>
          <c:y val="0.11855180823412383"/>
          <c:w val="0.62100809273840774"/>
          <c:h val="6.913487148220647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Project-1).xlsx]Top5 categories!PivotTable7</c:name>
    <c:fmtId val="3"/>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B0CDE6"/>
              </a:gs>
              <a:gs pos="100000">
                <a:srgbClr val="A290B7"/>
              </a:gs>
            </a:gsLst>
            <a:lin ang="5400000" scaled="1"/>
          </a:gradFill>
          <a:ln>
            <a:solidFill>
              <a:srgbClr val="BADFDB"/>
            </a:solid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B0CDE6"/>
              </a:gs>
              <a:gs pos="100000">
                <a:srgbClr val="A290B7"/>
              </a:gs>
            </a:gsLst>
            <a:lin ang="5400000" scaled="1"/>
          </a:gradFill>
          <a:ln>
            <a:solidFill>
              <a:srgbClr val="BADFDB"/>
            </a:solidFill>
          </a:ln>
          <a:effectLst/>
        </c:spPr>
      </c:pivotFmt>
    </c:pivotFmts>
    <c:plotArea>
      <c:layout/>
      <c:barChart>
        <c:barDir val="bar"/>
        <c:grouping val="clustered"/>
        <c:varyColors val="0"/>
        <c:ser>
          <c:idx val="0"/>
          <c:order val="0"/>
          <c:tx>
            <c:strRef>
              <c:f>'Top5 categories'!$B$3</c:f>
              <c:strCache>
                <c:ptCount val="1"/>
                <c:pt idx="0">
                  <c:v>Total</c:v>
                </c:pt>
              </c:strCache>
            </c:strRef>
          </c:tx>
          <c:spPr>
            <a:gradFill>
              <a:gsLst>
                <a:gs pos="0">
                  <a:srgbClr val="B0CDE6"/>
                </a:gs>
                <a:gs pos="100000">
                  <a:srgbClr val="A290B7"/>
                </a:gs>
              </a:gsLst>
              <a:lin ang="5400000" scaled="1"/>
            </a:gradFill>
            <a:ln>
              <a:solidFill>
                <a:srgbClr val="BADFDB"/>
              </a:solid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categories'!$A$4:$A$9</c:f>
              <c:strCache>
                <c:ptCount val="5"/>
                <c:pt idx="0">
                  <c:v>Binders</c:v>
                </c:pt>
                <c:pt idx="1">
                  <c:v>Tables</c:v>
                </c:pt>
                <c:pt idx="2">
                  <c:v>Storage</c:v>
                </c:pt>
                <c:pt idx="3">
                  <c:v>Chairs</c:v>
                </c:pt>
                <c:pt idx="4">
                  <c:v>Phones</c:v>
                </c:pt>
              </c:strCache>
            </c:strRef>
          </c:cat>
          <c:val>
            <c:numRef>
              <c:f>'Top5 categories'!$B$4:$B$9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EE3-4CF4-93C0-BF820D24DACE}"/>
            </c:ext>
          </c:extLst>
        </c:ser>
        <c:dLbls>
          <c:showLegendKey val="0"/>
          <c:showVal val="0"/>
          <c:showCatName val="0"/>
          <c:showSerName val="0"/>
          <c:showPercent val="0"/>
          <c:showBubbleSize val="0"/>
        </c:dLbls>
        <c:gapWidth val="182"/>
        <c:axId val="1773606896"/>
        <c:axId val="1502396624"/>
      </c:barChart>
      <c:catAx>
        <c:axId val="177360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502396624"/>
        <c:crosses val="autoZero"/>
        <c:auto val="1"/>
        <c:lblAlgn val="ctr"/>
        <c:lblOffset val="100"/>
        <c:noMultiLvlLbl val="0"/>
      </c:catAx>
      <c:valAx>
        <c:axId val="1502396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73606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C76D-4BE5-B6CF-0AA9E867B703}">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F8B1-4A8F-80A3-8D60D602B434}">
          <cx:dataId val="0"/>
          <cx:layoutPr>
            <cx:geography cultureLanguage="en-US" cultureRegion="US" attribution="Powered by Bing">
              <cx:geoCache provider="{E9337A44-BEBE-4D9F-B70C-5C5E7DAFC167}">
                <cx:binary>1H1pcxs5su1fcfjzK3WhsE9M34guUosXyW5bdi9fKmhJrn1Hrb/+HpiULZXZkiZG90VQ09MdEglW
AgeZeXIB+O+r8V9X2c2meTHmWdH+62r89WVkTPWvX35pr6KbfNMe5fFVU7blV3N0Vea/lF+/xlc3
v1w3myEuwl88l7BfrqJNY27Gl//zb3xaeFO+La82Ji6L37ubZvpw03aZaR94be9LLzbXeVys49Y0
8ZUhv778Ldt82eSbly9uChOb6XKqbn59ee9NL1/8svyonx77IoNkprvGWOodSSGY53ny5YusLMLd
3x0ljhRzKfVcT29/bh96sckx8AmSfJNjc33d3LQtZvLtv3cG3hMbf3/78sVV2RXGrlaIhfv15aci
NjfXLz6ajblpX76I23K1fcOqtLJ/+vhtsr/cX+//+ffiD5j+4i93IFmu1WMv/YTIxc2XZtOmzwgJ
I0fck4RKKdxvP959ZLQ+UsSVnkf59nVxH5mnSLQfmh8jF9hcHB8kNqtNFn8tmyJ+RnSoPPI4E0IT
vV19ch8dQvSRIBIAMrJPb54m03587o5dILT67SARurwZN9DsZ7Nm5IgJqpgiZC84UB0Kk6al3Bk1
dfvsrVF7VJz9uOyGLSC5/PMgIfmtieeyeE6NYUeepp6nCNsqxMLTEEKO4IK4Fnxr8KBR2w2x8zSP
C7Qflu8zWQDz298HCcwtDXhRfn2xKrMu//Ksdk0daZdJRSi7b9CkPHKJ8DT0agsfXr8Lz38q1n6s
9n/KArj16iCBO4+vojjcFLfr9t+zNsaOlGRSA64tJrBj98gbP5LU1VLDS337WVCEp0i0H6cfIxfY
nL86SGx+a9JN0T6rDwI2WiuXEr4XG+0dMaoJ51xtfRS/3Re35u5xifZj82MuC2x++3CQ2MDIlc3m
urxdn/9ebyiMnFacu8zbyw+Iy484jCAV9PahW1CeIsp+UH6MXICyeneQoKxvss2waW5u1+cZQNFH
rqukQDyzVRh935hJDlKnBKNk54AWCvMUifZj82PkApv1YcY7F2VjoherTVNm8bMyOGgF1VRy+JRv
PwsGJ/URUZwqIXYR68LdPF2u/Tgtxy/QujhMWrAqi+LmysRXnXk+ZbLJA8kJp7fJgUV4KpHvoQpc
3Fto0ROl2Q/QvcELdFaXB2nnTuB74utnDIM8dcQ150TsKJlemDkFXqAkZZ6iW9+0cEFPEGg/ON8H
LoA5OcyE2+lN2YTPGvl4R4JBJZjenzRQ9IgxRiVzd4RtAcwTBNoPzPeBC2BOfztIjXl1vYmekash
xkHEiTznbR5tEeMQwo4Eh1dS7sKUPSrIfjh2wxZgvFofJBh/xO1VWbTx8wadgmrNqdixgKUB03At
Hkyc3m/AniTSfmjuDF3A88dhhp2vMjC0Mm6f0fG7RwSqgtBll2X7GR3ClKBc/WDZd9M4T5FoPzg/
Ri6weXWYDuZVcR1vnpU+6yObh2HqNuKHA7mXrRFHIGRI1qDY9u1nac8eF+gfkLkduATm4iBt2nnc
tvafqoqfT29sAdRD+PldLX7WG+SlPWQMduAsYpsnCrUfoHuDFyCdfzxIkF6VwzOSZuYduZIJLhn7
Torvqo6mR7YIKoi7e32BzmPS7IdlO2qBx6vDZGWnzaa4fnFZmk32mNL8H1bJ3zx3klUhWGKo4km5
3RfkvknVCuTRJcjC7rwdMhZ3vd3j8uzfGbfjFnvjzWHq6h83rXnxOUY49bwlcoWAyuMoTuyqrIt0
kXJRIaeSancXcMEf3gXnyWLtx2gxfAHVH58P0qyeb+Li5naZ/vucK+NHFE0MjN/Rj7t2VegjD5kK
BuO7zfgtin6PirMfmt2wBSTnxwcJyRvs2e4qnZ4PFfSWoPPHU4L/aE+4i4riIIpSSkp2EdaCKD5F
ov3A/Bi5wObNXweJzR9Tica58PmgARGBIgg0Xe2IxqIpCw1ZR0juMQY6stWY22dvC0hPEGg/Mt8H
LoD54zCBeVt2cfvM4ZV7pNEQ54rvmdUFFyAoyBKFBpQdMgtb9iSR9oNzZ+gCnreHyRbPN82UgTDe
bt7/3tPYkiuMGvzMfVSkOJIuCALVOw+zIAFPkWQ/KD9GLjA5P8xU3vmmbTdXUdfeGNM+HzCwaGhT
pNLVO7VY5FclurJcjg5gteDOT5bnn+C5N50lRoepN59vmrwszDOiwxD4cg//g17c5QAo4AnhCS0U
crH2Z8EBniDJfly+D1wg8vnyIBnAeYzqaouw9xkxESDNmqB7Z1cIWgad7IhoVO/Q63j70K3zf5Is
+1G5M3SBy/lhJvH+D8JNMC/iKU0FUqj2Z2nIEI4CMY5a0vb1had5ikT7wfkxcoHN58O0YjYdWXZN
fLt7n8X7Axbkvdku1F/QZtsMh3hGEm9XFV9Ys6dItB+bHyMX2JwfZt/VxU2/ec52BIpWeC4Qr9z2
9Cy0hhCB8iqaeqTaWjsYu7tJmsfl2Y/L7bgFKhcHmpaB03/WWhFDtzV6d4hGu8G3n4X7Jy6OlzDY
O2H7tO8Ccv64KPsR+T5wAcn5YTr+i5vhxdkmr9oofs4uRUaPhOIIMW8bqxbAgC5znNjywKa3wC04
wJPF2g/SYvgCqouzg+RodlKvb5r2Zrrdyv+9x2GogyOzjDaF/R5HomsExT4c2dySAb1Qo6fJ9M8g
3c5nidDrg0Xo/GaMr56xsYeyI+Yh/0/Yrlt0oUnEFUfERXjjqp98zvDicWn+GZvbsUtszg8Wm7/K
Jn1G3UGSk2qP2VO/+5wPOrFRCXdhBXc5m0W11erOYxL9MzrbkUtsDjPNeXljo8/25ub5wKEcB7JR
F3B3fMxdUGkc2KaMevbs6Ra8hfI8SaT96NwZuoDn8jCD0G1D+XqTPm9+QKJRVFCYrV1qZpHyhEPC
SQZ7FPLW99zujm2a4KlS7Qfp/ugFThfrgzRx76L4GR0PqAHDuStw6/0ZT3Rg4xUUptmuqWCRKHhM
mv24bEct8Hh3mITtjw1YdRGa8jnbSqE1hFC0C+zSM4tuAeK5qKyhQ/s2h7Cwa0+TaT82d8cuEPrj
t8PUmDRDF/az3hCCwz+KwrDtbptwsf53E9Ia6TewNdeVO/xg9e7Gpe+eINF+dH6MXGDz7s1hYtPc
hM+qORR0TeFoHBW7WOY+MlvNQWkURxoXmDwqyT8gshu3xOPDQeLxHiStnbJ+86zdT/AySuN+kF2N
wF3qC87TK6qU7VzboobE2119eapU+xG6P3qB0/vDtGkfy+7/5lgj9MdF/dm7vS1kEYiiT01pnPrB
BRVbpBbhztPl2o/VcvwCrY+rg9SqDxEuZ3rxqn3eNgKcaxSewumS3Rngn4o8SL8RREb2HpFvPwvu
9lSp9iN1f/QCpw+vDhKn7e579hgIyR2K/AByoVsclmwOMZBHXZRRxSLx9lR59iN0f/QCoY+HGf18
Mpvo1jf894lRW/BBuwdS1Dsit8gffLuGR6JNyhMLO/eYHPsR2Y5aIPHp8iB05erBe+i23nqLyL13
/qd372kwZwQ+OFu6N92G26rQwo67KG5bpBYas7ge75/F+geA7t+ud28m/5/u3vvnEwff7yxcb8zm
+Ntlh3eu5nv41W/TxQ2Mi6E7lrVXk7Zr9+r615f2JMkdHO1n7AZukzS49/DObX8/RtxsWvPrSwcd
bUfatvBqnOV2cW8F2N2ANnt8MDp3cIoFBTx09Wjcp4Q4qbAXNvz6ErUjyhBCMYkzYij+cShga0nP
ry85XuIuzo7h3jKUBNF++v2CyfdlNiGe+L4Wu99fFF3+vowL0+J2R8Rq1fZtVlIrDirtnKG1G+E0
ojY8qLrafEBMj3eT/6dkP+V557KbyJ2r5GuWzwF118PgObVZG5N40+ckwx2RJ+1Es3zVthPnV2OQ
VcVbUvKy9k4qh+WBn9bKKVO/0IEbRL7K0mj81Li5k0yrhlViFn4cjGHvrHra16xf0aybZrqOk671
3hEpK9n4oVs5w6fIdEFznCVdaNSaTTr2an/uXK5OaRvGNffHOOG6WWXD6KjgpOiTtopXUxsFhQMC
9f0yzD2rQwD0vdVB2Yii7V3h/xyp1OXqlK0gpWlnflO1Q68zPw9llKV+g4R5eq5DrvHIkcRF/rUW
TTxd2gMqEM2LugbzKcgQjp8eFsn7SST4UQITgWOb9gIusgBMJt6Yl20TXpPM5el5xeIwfT2zrm7j
08gR8ZD6uYwjkvhpVKnOT5OxSqWfuFWZbsqxneralx13kteZ27dudDwH4dyt52wEFMfGzNH8OWpE
4IzHYk5rcTHPKcHbcs1aXvtu2HZS+w9PCmbr7jJLNEhhD9o7kpCLQ8UUjujuJgyidIydNCtu3MGZ
xEdexE75Ic+Ccn7/8IOgUYsHoZTOGC6WgxlVeN79B01ZXutZjMG1TZwTelxlQcpc33Oh4SOVCXs3
tCWnkT8JnjlmVZFQ9h/SmBfJ14clQRvLUhKuwHsIUikSzXt2Se7oHaHh5OoxEdd9qxpxwaspMcZv
cgfZyNdhK2Yu/tNFxjltZS8CkWhNxyos5u6Q0JFlJulV1tVNOa3rqXL61O/VHEzDI8+ym/COVQGg
MFw4po/EKW6vgPm7PzsvLrK0irl3PZKwjdmNN2Uyil4FVYd9F5a1XeJsEl2njx9e1p92EjqLcGkg
/vFQ0kUq5P6DaZO1jU7S9mp0dadmP5GZ6j8EnhNjdR9+FPkZQk1QF7OHM7CjUOS//6ykLEk69F5+
3WaM5/Is1kHxKfMMbNTKyDAIq3ejngM3f1vGTSHcY95H6fw5aWVVUT/PYBAD302CXP+eJAJJ6FXU
F172Nu3DRk1n3cBY3pw9LPRPwHCFW8hwoRXQwSV+S4NGdKq80XOLq2IyDaRoHJ0mX3syOfzPssxF
SddB3pcmeGyxfgZGAxVP4AyeZ+PrhdkKHOKOVcOdLzOHy5xXWvK4a1dSVVHjrgjNvDY7g5qkcjNF
WTiW67ppGl2tcmf0+ss4n4em8CM1zuZLWJBEn9BCeNMbnk+sVetHVkktsYWAkn9TE23vxlliy8Oh
avKuKb9EKvagiomazPy+FWODTTVPbjj1p7qtWnHh0CCGNrUFY3AGhZgmGEudsnC6wgbMk6+itQVU
uD+WzoPfE1YmX7cGmAUVrAsfu1D82YZaB2bV5zLFTu1xdTTQKRoj4IYLSnogEuWBNdFOG0V4oDeN
mfo9iCoz/jVPlkL49TgHWAsvSSiMvDvHok5OPFZz6HcdDfH4vhIsyW/E0JGY+NQE7fwe6q/5n0Vc
YGs2c5lARlIluuh8UnTkz7Qtq6Q47sSYzZ9nQ2V/2Te16D+0Cf4y+FGRwIL4USRKYOZF44BH5zSK
02mV0MqBogcKn0H90k2SKDyZokIU3G+HxMM7BYkDvCUWss3FKe/HyPxuBpnDmU31mMAEtw1Lwuk4
CTUe7cSDxttnOtinOeFUiQuq07j+q1Yx788C1tfxecYKNZ0OpB2LN1HtTN3rbuxG7KVRBdbyxX1M
pjeqbyM4Szcw1mfWKvCgbZWqTeutSlZUaXq2mwBPTISpFsjfiWTtuoGDBeVuge3XjqE1YlkuXSc/
rttA4D+xrKY8WbVVmjS3n1FXtdMc0zjgcbTCliuH0afRzLEGHY0nPHqsIhjHiZaYU7hdVZamA1aO
q6rDG4bBROnrIms6J1uRSNsnUkeCtU1VILAs1SRrTA+G3m6XUht4LZqWBTZNEogk/1AYXkp5klBc
VSj8iicedKovtMauCb0mA2Z0dPGBaAIkgTwxoUkVfe2wMZ6u6nzssYbl2Cd4PvppFAk+qgyncJL1
LDuVDa8CUfRpvApnVIzUOiEjxWuTAFvEJBJdifG8pkFfhMel01jcpdfDChw3M+0xmdIL7P5taM3w
W6hoTfvXuu0ZPqWcSgZV6BLkvxMgbyR8V+OVBiJNmD3+OHSJlYXpCCcdV0JKqOCk6hQ7hc44+njW
o4Ue4iV5rCxvC3o3jS9aprD/447hl5Wmk4RYCdN2jes+xwp249BhOWcl7Z7LQAHZWWJGhvUJXWG3
qKXW/WWlCvy7JiqDAsvEwDaAOs5gGWyIoedTM83WeEQpiFhS08aqNNP2QxtUuoAEb8EbC99UhPaX
Mk49rEJUyqqdzvrRbZP8vM9s5ey4btoG8s3gYnZX0zhuzLpK9Uz42agyPjbrxL3UEY91vyY4Nm0t
U5RFyXwiXOeEpzqs6IlJp5C5a+ztLFqHvVvN7/k0jdj+qlWeYMc6H7KpAFEYSnGB1tA+bfzINVnt
rkSQ0PhdSaI4aH1wdYtwEfeTS0486HLvvIpbN4snf2xqU7arMWtbZ3iTBq2EjIHTApuaqbjkOCdO
CkymCBIENx91XgesuMDN+3pUK+HGbMiOYYhhbo4NDZOpXoVVV2rtd+DtY+8HnjDRWUCTjoehr1KY
WXE1D9xhkTW2E+askzGd48hvojGKwrdpGXVEXphRt3bzxIk1KdIMU12dpFNg96XbjS32UEDjOg3f
lHM547Xa67uGXMycwlS2dYFVWucp8Cj80XVIV1+0g/BgcpOi7oBSQXDpZHRcTvmAz9K1a61gh8XH
znXjKjD9iWuqAe9ECFPjNdME1i6lbp+Pv2uTWEYYsS6EearYKLB+JnJgHXqsInSBeKbFhurrhk7l
K6BfT/yNmkLsdJW1MwSPRqfDoxnJRsgPcwl31E+VhJfPA15B8xTLrJM1pquxHUfB49KBU24m2IdJ
RQ57N7pTU4U+TBRnZ1VtCkxJlU3Z+HPuWYrlOkM6XeWqRjSyi0Ng9e3iDGVNS32aNrCq+jiMkoE6
r7pknpvKV4qG6zoYiuCYuV1QfwzqEZOPSzj/6bifBgmJZTI4WKUyjyQUO+lm0OkzFXd2BXfbOo8H
+9rESoqNO8ejJc6idKy5bx0Fp0Uc7Ep6TGWjm8EHEw1d6KcTxtBcpgIuiT9ERFYXXgyzu2512hjH
lzOZxN9OMWTNRzcfs0vteTrBHmrquH4tiqpPT0TZd9VVlcPHvGnC3GHnASSluBuviuu/Y9jc+SSV
RZldsySbmw95KXJ8gcRMsuHdrJ3M9QcnM+WbivKhKnyVFJpXq5pR1nYnw8BVf9HUUTCWvsjdnLyl
GdzqcaBMT1Y1MGpg5EdVzwm8cN+wcRWOaW8p/dwMU+YzOWWe9qvGmcxf2iMd+ygyM7FwldQsHR1f
Z94UlH6lMf8A+zQIzSsTwZNlKzlnwzyvdZzNbnMSePNQvhmhHJ0vTHo+oMZVnfRahnTNQdDmyzDx
ohKOTxj5up2mTvmUGY+sJjSOlZMvQtPqtVN6MlmhbOw1q5Bn4RlOo5l1XbrD/CbQheuekoFE3klQ
jaQwvpHZHK+igHLnfZWWOfvUtXWTlKduJaeqPtalO46XoxmpOXdaUzgfmMPa+bMpsKt93gjRfJpl
Hxalnxkhm+pUjTycR9/tZSXWepyz9DSITTKezCVTeenrtKRetJLN3NbqC8kTVVxHXlX24zoVZqpv
dMJp1606WZXS92jLjXtqgqLmat2lLs/EaZA7qbjQRDppetqLCrQ2uolUQY0mq1KlnVeuCTfTLI4F
NdQJLxoPk0ne79i3O2WBIB+GMC/L1h/K2DrUKqd5xT8NE68qtq6CoQl68Ck3BEeZesnBxgJ3gMI0
42S5ZuE0CRhUQ8feuhUNQwLlrpWljw0cONQhYsJauJy7lmHGzhSQ4CSZsiHM7MSqQb2Z69ABJeVR
3cP18ChP4GVMwUNvPp2kxGeedLy07E+0qY0cZEJmSDuxPs/0aVfnsfiTFy0uJTsllSNTfRo6BrmG
qqs5zCRvWzB7lTpYpVNcHwEWPLjgbs5KT0MFW5ao2DqNwBmCAT48b7l73JNCzPQMNbwMlKjw0Dvv
vMq73MVEwUsU8k2c5401iHnmwUcPaGUANRkmbbBAVSGt51T1MELSJowknt3JWZbzx57xGq+VgR7x
YW5SBtCllpcN5G91Yu1kymSGt3gJ0ZCoCKqWNBvdaMtXddDD2nima8SXYaiL8kR4iSzehmXSwy2a
qrJcqqikpSyRNnaN0FcjDPnaOe2U6vWQkb7LfPhD5A18WQUj1la7Dcfyw4ZPliJ9S/eINrdeaufB
GCmxjmnp2oyF0IOVntDAwUJWIUt0eTrFOYKOrHOwsDAziZWga50I2+d2JeYaKuR3FZ3BSGUR4RPL
3IicrVNSTCrzQYjsVoxd8IAPPB8D/mfWEOSetjDCYRLyGeFfZy5VHYyYMU0KAoy6tpekuSjCtB+i
9/OQuIH+q08lT9KzqBJhPrxCk5boL2eJMw6RT+bKJp+apuvj6FXlFpZUuCaJQcEHb7KBvBI1NkuO
fB0ZV/HgNtKsWeqBpYReYNl8X1ZNw8/cKmx79X42kVfGb0UgXcgzzczqAaWNi6n2KUjmZdYyqyJ1
XtuEV5HUeEPQM0vUSIbQOK6J3WA06OLaO609mYFnh1vvGvV9CKfZlQOI6orSCixQ0MbyTSPsfgyy
JAGzdrECyddglgV+wd/tu8FKmvn9kCkJd0kiyOWtokhaapiKLrRknlZW2q16pIYDl6wbSoDatDB8
+Vs60j78u1dDGDdnnMhUQqtr7IVsFU/gBMkJa5jdu1nh6eI8H0jYm3WYtYp0r/EBOQWpHcoJ2HZO
n+NZxdxgCm7VxzZZQSy11n2JkC+UOm42fdPFNPfbtKsMjMs0MPqWDcSkhR9wD/ssdz0bBCYVR8Tm
ktEC0jINeonAEzibic/TGzp4iJ9wgm8a+9PRo3W66SMyYlGCLfNpQ7cH12hL1WC28ahTEINdRKzm
QoMYjGHoIvoqwpritxAxS3M8OY4zXtG+q+f3rtO77opGVYRwpI+asHXOlKhodynmjHbOyhkI1t+J
tA26pVCWhTUjsUG+1I0l8mFVYn8EbRACNZMjoVuuR+XMehU3PS/AUTQv589YdWtxZ1Ij5n1Vy6oY
Whs/YDsJjscjtRfM1lRWsMnirJJ8NNFxIUds/TOiSIRQJVXgUVvVK/rMUqvMyXWR+1NdZm29Nn3f
2o1RDDZ/5AR0sltSumoo3rlsHIsaCzLbiJtrx2AhByKtiiNaDqtzIVIG8joNSXgaRMXY/S5GObev
VDeS7Ey1HmIKODaHgR/Q0fQwnSJLS3yMZqaBrUrqwjJRr/BgxVfDNmoc0zCFltZJT2CkQPg7sWqR
ufKyYx32NgrcBhZZMFuhy3kcpnAFLZviyjdqRsTLepVgoyNIcrH7h6goAGlMOit6V4zwhMdj1AXG
HDtjwdJzWSE5gjfOE3bU5KXWYBnA6ESrMW3juPCFE7czKgMRLdINLUcboU9by6HH1hLdnKR2Vz6c
NdqTM8L1Uri0DwUd3Li8TLCqsVRDoLPhyxgYG2f2kZNFfO2wqc6033YN5vvII5dZNaSp0DjEmU3n
2YtgvPspyKkqCuUaYb5wMdjqzXZrZMqxmd2HZ/fzo6S9MgP9ZSgYoTS1yKx6UVjNPbITX2IWWPtU
4n72HqQQxhq26+FnfcsG3s0fo78GaWqKayLQO/BzVap1SZsNWUq/jDTvEMh0Ue5hJ3LDIqhh1OQE
vnAWJYxGVzDeIonSZ7XKVpXxEHcjC2ErGxohr7U9W8u8q30UTWhDhELyFj5BinrAbw+L/9NS2eMS
ILbEpQjHcVPgfVTGJshNOEiO71wjI+SAg7JhIZwrQqiHH/XTnsNhWpw+5wKVIA+3eS5QAY2KvQIE
aqMjRbvpLJhUMnwms7QqIoJweHTLLUso9pwOWgY8dOAiw447VO5PrqlbqkLk7zcVi6yNMiOU7X0X
w7J/CD1tfVagwfdBJib8fpN50m3ewdrlHG0zD1Xnlsts70LgtpaBMiknOCB0X5KhMGM/6JD+jZwE
QscpipClUoW04fzDT1quMu5ccDFb6ko8DcmxRfI6BTFUlCTk764oZXpuqsyG5nGCSO2sjzzLGh9+
IHpi7tVPPHz3EdLOKPJyVPiQPro/NZOoGcZkav5uCtSJouOGBtbMwShOwDVo6mwkPr5iZor0SqY8
gmd8WAD20+IK+7VYthkBbdiY+tKysDDKSCWLv+vIncLiGLWsOT1G1iPSyemWtvRNZKkxjhRb+71L
ijvc2JRXLkwBvzBsFydPuE3xIPU/QYtLpimihTlTBVxCmw6lateKGkcNfkxSA2stB26dZT91ZV+u
o8CF4vs4RmHzr0Z2SB6RoRmHGPQNKbpjBTLvmVcxSstqXpepY7lV27eWdjmNJxHFtHFt3bmoYnAb
2VLr4quqqSCW3CboW1B7WM009SxpSpT5xvg8YslykOQJLInbhgPWX4VJg8yk14+9TbIUKdKyDy//
TxtOMo+5uOVSaY/+vLU7RBaR487TX2VUU3DWsDI2BNKzsQxgl7J++JFWW+6aXGtqcZYINRqFXgBp
Ow7uFiRRKJtM3arhLx0Km2PsYi3Sc66klzoXbutCAp9lukMQNZLAkkIny600D4uxnDnFdcUuLCe+
Tg//Ut/K33fqooWoiwFYRn+lJdKfr+O8MfknLx285q3XGhw++k8sCAU5w91pavsVcYwvNjkuEQ3j
qGrbv/u6SubPPJF2WyRJZZnVw4+y3555d30VCvbSnlkQEpU3iu74++sbDqObZUXvfSpa46p1gPSl
CU9CpFER6cbJAO/go+Cd4z8SCRvsyxFfwfEZwRpvlF8hrYsUDEIeW7+vBpqBh5KZWaIeh4hQIgkj
cBWVSWTTWqNj0wDKiBJK2Cth08RpjurIZe8Qisk5KYcvCkPHVopIn1t7jYAgHetXjgM7mp0UpRsy
nJP8D9Yba6ARwrnQUybRor5cA85Do3PRjZ+6PLGeOShRqkh9ZygROT/8KLrYzxZTGC+Bhgv0w8OO
LvbzUFbIqRIWXCpWfntWx5E6TfvaUv0Oph4maFt7z9Ckg1UoxsJmSXe/NX1nMwTO4GJxOZM2n4lY
sIKl8/I2QEbBSZPOmd+2UFWBClaVp8PpRDsETMdpESA8jmcYtf5kV/hDtcgWkZws8aA7s3JnvNaX
uQV85gme4nyrjsttaqInyICatcMji2RCwFoGX/Yw/OUa3w1rE8u7Eho0Ens3Qc0Dfi8IkOWg/kTy
ASmQh5dU3fcJuGaQoZLvemhYwjUQuAlqsYVrzKBXbhVcZT2VfyZNwb0TD+XRM5GqiiHHH5mTkI36
zaTiLFhXLCjOci/NPvdh7PZ+oboCRdOQ+tqZVOuLyNSfAsSv7ftsbPtoFaneO4t18nuOUttVX7G2
8kXjRNMKtRzxrudB+SZy4/YcHimaEa1Hfbp22oT+MaOO3L8OmiHhfpXha+3WyBqmn53ZMQgOsjEa
Vq1u3jN4pfSEZQ49l1PTr0011ceoiWefI9TwX2eZhypBUhmk88p0QAnPkOxvdE3wN9MYOrHfzbVL
1rRq5KUH/7ypopJwP2hEhBRG2LanXlIUl4Ok3eeY0gh9UK7DirWDvN1faafb68ypmo+C4ZwoclPd
WTJ2yQnKBFO1QveWGFfjoGPH71jev86K8tgMukfCJkqSPzp81w6y5kGXrs3QlJdz0iElxogTIdvn
sJUr3N+Zmdwv3mTav4mc2aeo490qGkX+JpVtfMziKcYxmof0+b6xxoZAWRnGDN8tg5o+iMJiQ5RI
/8iah8U18Brfay8o0mORlSYBbK749PDD7iv09mG4AMuelsT32OGR9w1oMDNQu0YX18KVOXqERveS
FMiv+nmenveMdoj/wjL/HSVCmT7Cx37a+d+miV4dlGxgxJdtEx1vdZmyJr+uiwKBK82qdDzJKUHj
28OT/PZJP9zwt1niYnF7O963e6WWQeTo5anXo1fmmgwldIZ6cBd+iYAnXo9RJj8UXh58iNvAqXw3
47pa076Ks9M+5mI9ZgZtX2jWE+8a0ejXhVPLT/C3LXgSvoz6c56DvHimyCvfM4T97vZJ8TXvqHpb
ID37e+9N3h86QZzqk5K41SpMw3c019jHjswFsjcpanFk0EisNXq6TsrQoJTQNSck5O7GHQ1dzcDv
ES60aMLDklgaABqEdaHw0UtKQBzZjkxN8zXr7OJHMY1OaZlkZ+M8bgqis7+oo8d154UoetSNI85Y
MfFi/TAy3G7me8jYK8cR1aEZEI1jQi4cCkmDHOWDSF6HHQoHSKc1qT8qLvW6RZXErHuWj2cyN2Pn
x06Vo9pT5mcl8lbnfSV642cydN7NJGT/y96ZLVmKY136XfqeNjEJMOv+zZrpzD57+HAji8FDCAQI
hADx9L1OZmRVReRflV19XWZhlubpfvwcZ5D2Xutbm72/WQhnI0veWwE9PRsb5yJsF52tb3ed3/pP
0EDlbe/gpKUUxpjNtmmF7VL3mmWRSqIHlI1zXy6B+G5pLW78SIldA6V4L3ivbttwklPeM22+WFmZ
ZxJ6zb3Txdgg6Ooupe9Ni0n9UfCnRSZVnVUDwR9QrW6SzhOHBRDVQw0jBHviYxA68VlUNnhxoWqz
FKZDuP7FZX89dr8eWzxxBzUoRTeLJ7z8fG8bSMI47xH7NoggvHEGv/6khG9t3gwduXEX9BJ/8Y7u
z+Arrio8LvNK3YJH8oHgBb90jy7x5Nhi6/yoVR0cIZs5bcqMdU4QKusSRsSElT7k4zflE/lJ8HU6
C5GQe2dO/PJfX1r0z5cWSk0sn8izRCBxf4UBx6UNdcwxQICvMBjQt/fsvR+3as6H1obpQLwGCkfb
M5lOIbTCvK5ouK+Aw+bQSZIkg+HZVvnY0+hVTHK+Sr+Q0DtHV5eGCr0ffH+9oabiBx5GPEj7KPGW
VFvXq6Bwktakoxv3Wdxuodo5OCxl3UzOJaHujB9YIudMdWXv7LpgO6tDoUq+YPfOelc05xY2LypK
v515KgfZASlZani4MD0/hTNaU9Qi+nHy1u5QtdIf0zECLoMrEXZRRqH63fmJ6GC5gqhb4WjCV5qo
lDzTYB8ui0q0TnuhKLja2OvdA+CUZdwRyr2XaezFq+mW6XsgPAGpZ67ZXwlff15/rg9WBTQHdI3i
/Py6JPsenNBmXZqPmEIfSJMlqb+A8rBwDXHK0FNF3zZt2IF2zhc710sHenRW7f/HBRtfEWRsfQih
QRv4+R4BKaVbvUXyg7XUmvy3E0I3U8mzkHQqyTYnT8PYmdLSihUqYetbFY+zwnWyuU//+or9RaD7
7e6JrykF0JYeWMtfid2tNcvcr039wSNCHwfq6gdPOk4eQdg9YV80N0YO01EFXXuQq+9epi7CRhbJ
ab0TURUDSO6W+Swc438HOT+EaTyI5vEvPuWfSoaIgncNcYuDmUZT+cshm1tm22QIzAdU74E/o7II
dQYl0aZGk/nGo3MDT0lvNM7jMey/VxuJmnRjnlp2ftTrT2Ei+ZlES/PsjYGBQ4JdoBzrUeJw8zrK
ggF27+8n+key4e73Ze93Rv9rj05S8Gr65cv/greGf//r+pq//cxvIYa/f4Xn7oJ66b9P//Kn8ESx
a0pB//pDP/1mvPuPT3cNN/z0xZ+CFv8kSvHwobEZ/ZNv/r/lLHBpX9f9v9Wffwpa/DzP4u8BjR8v
/JG3SOj/DK/PDQ9BtwKTx2b9R94CiClmqCLykBAPzTj+g23oR+AiuD5yFKIDvk08tDYRLpUfgQtM
xk8wOgpaAdZnCLuIUPzxd/50MpEv+fH1PwYusHT8tNeBJoPQElEfY91RTwYgiH++j1FgKJT6kXfe
SBjwbSfAQk0s7z2StlZf4NwkhWpxp6RzHNZDivtwe3M8Sd3ME+5ez8o5M3z2wg5OW3KYQxnca33p
ebevRt8cYelGOaQaekKoyXkcOg1qr+POaRKxC5KopY9zrNbnOgYhmJq+dnauGvq01fWQUSQ8Uvw+
cFzDAC8lmZkP6ydhGT73mlYh38PwuVCoUke0+SjHBna/bMPtqvscWgtJg1a5+0GjC0Vf3mSRpEe0
4RA84HBXfPhmQncBx6dwJ85jnY1+Zy9s5LxYJpKvM/l6TTGkg9ROweraLS3Zth2SJjztuLdzurB7
SbDMFsArBUTEoJDreDs2Nigc3kyfR2/ySxm1caZCNe79luL9W1enOFIB8IU42VttxEPEqz5vXXfb
q8ZLMjigLIWxNu/5VN+ONiHZoJutaAeQsgYiQxoQBWyChH4OdChMl9as8JmlPjYiulRuwmC6tw8J
aZdiYtEuac1eBVeRQ3rYEZJ+zAKfk9xjZOeI2gVXYT+F02yzebr+EaoBXGF8lktreAZSmhYyNl9a
cDP+urZH1bnipBAyyXxvLfotKh0hVRluQwf2hDqpgJSbDiHdJyw5TrYnWdx4KhUbcz5ZX/SpT0wI
O1WBzTHrWnoBT1I4vvbg9VX9FNVqO2g3nvMoWoZSr25YetoB2byinQaZRMGh8t1qaJAOaCqKxK3f
1aqC0+DEB9uxNoOMPuRGjwsaJL6rfIPNEtxrLqVTNPXwhDjNJwDc59pbopTPNCidTpDCJVu1i1T7
GTLIez1MwQ7oxZgt2EkLktTOcYCNEMAqhAOahDmuCfj1a0oXXBLxyO+Tvu5Lc/VnPc5k1qArmWOU
FoEGYeVO4WEAr/Fug83NmlGfVqf5stlghasYq6IWtd2HHW+zbetiyDO4FgQAgDziKthXANqKoLJr
RiT+X+OOr8Ak2ryJVpbTTs+oUeywQzUQFD1SeyUoW+BSfv08epRfwMq1pR9/4Ykmx5VHQwYNynkC
xNnqzNAqyCMpxEM7N3HWaUrSuqnsTolkfCLdCiIgSpoHaBtBrvV20bBhy7hulsJjFS23xrQ5MNyo
6JCySCfPIXeCjltBtqYtXB1XGWBDL68mv0bBV9OD640sEzye957HD1M4eyftEJM7XqWeTejjKMbM
z70AOxvlyZKHSzukJOxFpsOaPFuGrMzkuAAM5mErp0pFWWI2Nx23pntsHN/eIeFBju6klzDFSIRK
ZIvTVAVV8ZKvU0szIyER+FY3JT6qOUdOBzWIOmc8Gk/uepBTTtB8ETOtsrqL5WEeIp6aeEZhseF4
qk2HeySw6lT45PvKqjhflz48qnnz0ppOjyQWB9PN9BhvkUiDMXwAqDrAgPP7okpWBMkWSfMgWKfU
GxI8h1c+CLveMdfcSQPkjNTCBS3jfLTBZks5bqdxis5iwc/rqNstoPvTLui6Er3cmLWjVrlls04r
PGI3dQPxeej5kvJ4e9S9h24Q/kAqm8hJl9iAEyaxLTzRe/nYDbikOB0v1otK03qfE4ADaSxqHxEA
HT4y+K1ZGyUFOpIUenm9W4PhY0a1DzLRsptwrP0dka57ZMjalbX05qKxSqd2alS+JG28r3xy20vv
nVJ9rsEBHXS4fooXHaWRoFMmrU8PhojuKUnmFwntLFcq+qDVsmQzqLgMJNgToMFTBPv/RsXeUUCG
SMO+lxcZwUAl451E5g5KWxVnbBi+g9ghuUgCloab6XcBCqachbYuhmWSZ6Bl4y5AfiINfZbsZd2l
2q/eExsnTzaw+1527mmjtSmhQwzlFMsZoAXesdu2p2EOxB0gs3PtYhNaHbamzQKgrnG5LEcThilp
w0fVoAmi0yBOdtAHPg4qnWffSflkvBTiJMkrABlvsllfF2bMPrLRt954c1pxWZUGTfEOGrBT8o6F
WdTOyS16qTuCzF86BMH1gy8XBcY/m0IPwRT2gLREXyxUlOsgEO2ggTy4lfMCtb1OB2f95gvlYS00
5hCDycRaI8CnMEb3WH/FsZqDBUQcVrkldsLMjHGL4KTn78Tmh6BZFr/0wFVna6DcHY/qlwUqz2Fz
4idIfCfdDGOqHP7dd1QEtVCy0gEwmSJs6ZbA/OPCDVpyjBXxUlBjXbphVS2hC/X5AjHF775Iqrvp
ORCIgTS4Zp0h6fbr4ogASPk0IKHwaWLIo+BWHKiuIa3g6mvjWxaOyaLSqAJ6gZusr9G8+vsBhBWw
1EhRjz37Zul82qTWjuhrCzjtWL2RsdjUgiat81j44AdtRMc3oJXd1h1hp+koyeo+hjOVdrUUTiXT
To3bOP7uQfynvH6y6uN//4+f4vV/zAr4LZSchJBA/nl1/X/G5qdHsv39NT8K6/i3OcMURXISwCT8
rXr+PcjsJBih6iLEiAI+Cq/PE0Ud/6Ow9lGO4yVQdlA+I1UZQUP+UVj7PtLseEx8gkntURIj9PLv
FNZIT/5UWF8JAPyDLxG5mOkWhL+qKOCyvUB5JjiEMo6x9znAp7tp3m2sWo+SD+F+c3rweP2y2G9h
r6Nz2ATXGsJ1l4e+NwRdoXI+y0iSS4O4KkBA5j/RuhYcvjHtcq6D6KaSs36w9SyesE7LXQNK8dDC
Mn3vFYsRW47qI8ITxWT18AUOdL1HSnkUgAXAZQICUttXohonE4xTOPlr4z3CRG+OSSe7E4t8uTO+
TgFgdZc+9JBIkazNnbqtju6sl0Mn2rZFJo5im3Z4dGwHoyRKzPUWdZ3cKRknZ6v5XINmW717EIrJ
DZIk5OJaQS7QF50ZRas/lBA65A7gKH91E5HcuE5z567UXJjnPm3EwlykgL27IUiw/8BS+g41rkLR
a2kWu4gpZiOc2bsEfHfq1hHw+iBcdTpKYXahJOrbsuBN/NHHXS9GuetM3zwPQU2HdJVBvVPtWu8T
PU35EixtTiLrwmzxzEsfC3Y7mWq5n3qxfQWwal+70fj3vEEm0rf1eEP9er2Hjy0yOI2iHFhoTmSl
w5cWdW2OdFFUqlnOu8ht8GfwdU2DppP7uVu8dGgC881J/FSMISrpRJ28jh+CK3BqBMrFhvRdrkN2
aRvVHpzYOWD7bnI+9NtLgODbbhjm8DtP6j7V9SROE8Uajscjs4PXVu0dwJvNKxMsdkeQGswpfPg0
J4UUyiduRfIWDbTFNkDVkSm6PKp5GZ4SFojLBv/msmiCQIsZffHCpgC7tiHyMegDtWshnibpAlR+
H64yQrZb+v79ZiNx4TzYSuDYUqaOimEQCOXCa8MCngvtz2cKru4uGXGtQK6nLKu3QH7F/qNuGKVy
b1fjnyiIll2rqHgzcSReB1W54HVVeN8iQLFfUf/eAKX0T94S9vvR9Px2Cnr9VG9+kq2tlofWMQfV
sYWlSRfGN96gvLcOZMtl4EFzEPBN93UtgzZtGy0hW1fhrVTLyauWAJfjMO4dMhWQJzH/xMTEpnZt
3MJTLPo8+MtHOKztgVs1o0EGRdQjIVTC8ItzG3XeJz9ovtrFVzxzeOC9RXH31M8+Ejpa2d1GOnLf
V5Qio1Mx5xg6AMNSQG7kppphbqE+pcNnzcb6LuLNgNCE7ydfBYurHcrILuWbkM+xIC3mFiC/R8Cb
nGqOk7j4vjhQg2oSYYP2MfL19AW63TymU+M+ges+cG+hx34ZdmD0QPrSqO1SIevmHsCHfAiZ3FO7
TEfKtu4QNG2fa2UaFLuJ/zb1iThEYctKK9BSQTlbU9at9YPSmNSwrWj5/Qb6/FbZ5srZNq8IbazP
EWyce+W1fYYTCoV1rFD+Q5tTd864lqh8h9MwgrbMkqQMp7rdMb2QCwBDuRvk/czY/OpcMZOG+u59
Tbi/7xBt05lcIJZ1ZB6/+pPFJ0FobCFrtOvdZS1m6RqnuBbAr1OECFWqyCZFukS2B0ls+e2m+2bn
rNMmUA+EUTbOK02yGKZ/ypktTLdB3916Y+IclegzR29Wo2iGtSVHPmCZg72SJmokJ64GdUGniZbR
dV5rr0ExyfnmF0ImEcJLyKUlCFpn0hEvTbyQgySaFMidDqlXNz0KngpBk75K7sM2pgeNgrhNN9Cs
92JyGvS9XQaiV3+mdbTuakycuCOatpgC0PrkZo6vHTVrN+QjYkkLcNPJpwS7xs0WVNXLGAfi3G7z
OxgduseOuGW21vON5oHApbTUZ13TLpusk5xbE4x3U82GS43UxieHCXmjm1YVvat56SY9zze0ZKib
Bv8FPrS3pxP+ypHFfVmttfexRdxcFrh/nwN/uG4uZgteoa2LZ2RuZplS0STA7xO+M4gbItnDl8xx
WXXnujBSliQI05kP6yMxOPRdFW65tZMq9OrFpzhIwhpWYl/dYiDCggvNXbLEAQKHM2uQ/OC+2XVi
na6JM/UsDdsJBIbRfbDtrpn9oFAzsoRoRMhWAynvgjTka0mHfr5xZ+4dE7jG78vgNfmCuDgyethu
BW7xk4buugeEirwTatvkraFU5G23kFd0J2yPlQkTBCYvtx4N7zZTO18V5rYe1RQ7JVKZ+haDOOQh
DBxW0oDre2mX+BkEJCtdMpDHahYEbxcxJ7PWoaUPzv5mtMOXTm/2K9kMln94nxvyjGsAocNf3HyD
dZRCBTmFHfHg4XWjQBMJ1B+pp2s+mgisaILcg5e9jiypa/5kQhQiaW0GabPOT6b7gQ9y31e4pdNV
RQ30ZSgkXRqxePiejKo5zLLy0gCV91l4bWHjrr2b567ZT6F5C8eQp1hrB7AEZjFfmom+IUH8mTDz
HdX+W9yvD527tZmzLYAI/KE9jF1kC6TUnryBq6OqouhphsT1qYGe8tVP6PoCFP0tnjvq4FIXmAPQ
HBUobmKOaG6GedpJug4bvaDU6jhNNw/JpkIgahsUV57ovOJJr7lZVhPfDdNgkV2n7LsR1o/3cl5w
4hyL0FTpzNucsZ7sjEXVs2sr1V8EUtD9m8ICitrrmk1dWVMOyKG2x9hpxvyKtOQo8pqTy213xJNp
orfQhsM7vEFe3zFY4KeoCt3xyVRbxXZya+TWZateNqSl+BTW3+Jq1c5ziAhKWLjVzLq0d0TTg8kX
ft45xO4QJ+jKmeoXHaFZH1cuc2JxJicevKyOt+ypgLBh28nc4CfXMpERyklZHcUYnE3ixRyZxz5M
G45dxolmZ49a5LnbKllUMJCO2EGcx8oR/LxG0s0wrcDezFA+b0aczeM2LelUieVz0CT2OEL8QDjC
MTu3W6EtmGu55W+eSfE8g/EkxAGGA8IFNp97NiHXiSkRGLWDQBKmsyL4HNy3W6XzenD4YQuQ3zOM
sePYeuI4EX6mrpQZiVx1rhidcgsJ6t34FAGoNbQ7McyiRFA5gXJKWDEKiW6WBeiw+wpR3wnxpgzT
CeK9IehjJ+m1u5Aw8j0wyOpmChM+VpHi+VfuNxp3NH7RxMDl+WqCaGjCZzYEV0AA3KVo5X88kt/9
jL9o4mCRXE2sf97F/fKo47+bJD9e+aOXw8jRCFPd4CWiV7q2ZfilP3o5zLymoGzAz8ExA4PqoWH7
wyTBY5qRPIM5EiUUOftr3OCPXi66PukMj2/ALBuCofSYZfVvmCRgq3/u5a6IDVb669BAF8jFn4hr
bhH77mpeHXQbmVMfdyHy5Z7SJ98ikiYDZMrTxvjug3ad1LYgFgguxlwSd9k31ejUBWMmKscpGR/x
rFBkXX2ZfBLxJHdV4vDUR4i4P/VrOJQGW3yD6EgVHjTSWWNpasO2DAHyheLqDmWI/gF0zZzYJg/R
uOxRfx47RDnndLQcY6vamD+7nYYDMIPqyAApvyYLKHyNKGcaMG2fwfpBj17gGYvZQeQeCbR7vvTu
EYUiduS101fTAAm7bHPY8BDaQZzxElflI4nmneqde8FUrXNs/8seAxL6y7YAIlm1T16gkcyn2if2
iSnrl9Bcqjsv0Wi1MBDgmvLtGl14LTZT4dayxOCTGZNUFts+8iqEyO+vKqs1vh2RwT0lrnjuGyxv
PJ7mSxzYMsY0ksxBfB1Znh4ePwb6TI+NqqM71rv+PQt8ghWDjoFb9sj/gBJGPipPDEtSjBcLUMfP
bkoRgsnxmZsclXKQBX3Spp4Dx4Kt/otpGrVHaXKOAuvtQLnfQkJFSs2zJJB5BMQ+C0K0Cp3kW3Ce
nHFmqUZyEg7TNqVIW+wTpAGeA23rOlVicwtnRsY4qC2CaqPuQpyP0Jy32NtPNXkTtRfmBn9L0bDp
E0PA8Jgs47OFh4ToKenewRHaowt5Gw1HXOVhYwsOIyGXNecPOuj8Lp8xS+kS1+1wIzuoijjKiH6n
ChHvW240vWt8h+VOFc1vqF28e7h0dYGE63q2m/qYPIx/SrtrCJgNgl9Dkfq4Yr7YWFM/QwJnPUva
sFSiCc/h4bF7159eue5RoE5Rc6joyPgJfpmc71dELobP8M/0O4pJ810ginVPERdGnzL4jw0mvoAi
7cwZOc2BZtPc4pAtqh0vxiPvyxqYG0d5TuEt5ANu/Xu0LJjX0IbdcJjrwKQSUvstxje5OkesNn6L
eWWeNsf0WT0zWdCBSZOBBzDtngQmrEtG+04Cj1qW94pvPcldawSKS2eAaYOJKG664SwXYTRhUgos
FHI/9xtsG1KRsxoS5OcxCIDdz8q7W0L3bdPJGxkBqCB6VYxIcCqMCRIqyYKoGsbdrHHFEO7Rl5DF
T5ypD+IZZq+Dn1QxgunYh3Ke49tKwqvskhjjP7BJ7znWnAf8Bp6ic6tuNDTjGNHZA4LnLWgTGlRr
ZrhevItO9MZ3MVtHDolWvbWAu8zDONkIH0mXtWPY3YxcSDoODbqT2Z9zPdO1NCTZ2cCvDk2zzcO9
t3lxuzfMbdH7GFufGp/UTSG06iTGR/ThRUMXLyK/r0DJMLcYFAoFGoGpcBX2VsCHIIGm7dSRyIFH
qatdE0ueMuphoAezc5oQu5RdUIuUr7J5BT1u87YellMsojLopjZVzLomjXWAlMNYh/cYG98UijYz
vLSqzeK5CaD1tsOxbnzEKIxRuxnwYDa7Lb8sc7jgCGB6w9OAyXOHcIrHy0om59PC88rIkyENz1up
oUcBQouLFURQWasTteurx1aaI0jtHTCiaCtC/NRJhqS/uNIfRIqaHeLYgGmCJA9hREWHhs4xVqpx
uPeT0X+KQ7hZAGDjHMUfYF5E/+yOOayHASWb5m2rE4MSOlpOGHVYp1gg3mUTYy7CbKo1BaM3lpji
5KbrNt/IjdvvKB8h+88YhgNHG9MCIqHMbmX6a8DokNMIidC0op17teXNgbUWuXCYkkBtzDs2FlrC
0pj33TZA8sCcOgc5KLUsMMZA9H31Ouw2BagifcZoxKScufvIQTnuwZiRkyCRysYurncyAnNWbeNe
qxhOJTZYJEJ7m2EeCiy6sSMHYiM3Y0lTHegCxxLPsSIQaxaSYseOSw1t/2wiNzmtXSSK1ZMPGDkB
WlrzaHflpmKwyeJamps+tbAR01Zh7V3QIubAbIfDkLgt8g4QPnKy+nej22dOv3qI0OMWvVSKixtB
MIalkQpN0wYDH5Kke0RQhJWLGU5r2w6wG1cNOXXE+IlWLUUtpTpPvs8xtDGoDuOWfAFnAP0mHL8N
CTeFaZYvbQtflbjWLYzBduOO1SEeNcfMM3kdTRLfzC57mHTn3/gt3PPYzOE9YMe2HB19w239YIh2
7peqvltxXI+o9T3cjfKGR+1WrrRJsDUKQKkpnTWFR65H5MMTDupyhg+HURn2OWjg5SGPvAQPgxGc
Hrd6suZiNeF94WHnHFNPrDDlJuIDN08DEAKkoF28kaJigAQfW0ES5xWBoBUjpUBHb7kIAdhCI+qi
LYWCJeEKR5Pr2r0KxWMYjVfwf95QyuhGBjcz7GRcVqGLFhOtY58Sd2w/bO+usLOAmt96iMBUuarH
7cVXZn1pMfDiGE21ezKAOnaDdZbfJoatNHNtMx8JbRYs/bLDMZiraW9bshUuEgb765CFz7aOMd6k
N/VxxnA8TGTyovYh3ow4YrqIzhGnKDB7ciktOpxvg2ecnZ6W8E5jhlK5xAMC/eME167tsLwiNY8D
1Fhg0BXh/FNgmcL8hxY5Z9VoFB0tonFi3II5J1toMMjCuAssWh8pBgia/mnESKuqmLxRAc3wrEli
SOQzwVAI7G1pbCvIVDoyIkWHVx0tZiJAFIn1bA6ksuYkq8Y5OMgRo/BjBLoZopjJrQtqYsr6aRtE
2YSYOdPHyTbmIBFo3vCBvMHGrtx8rUl9H1fj8FAn9aJhQFsBlDEJdxoz+coR9O9+cytosRgeNZMU
E3AinUajnV4kZlznTCfuGcNB2jCVOPmvmy/g/Otw50/MDCAuJmPTuFt8vF4wIAI+qBLhLHOKYDIv
/NVpbwJwu/xaAQ0ya2G3HAIRkBfGAONyhRGqGQeX3ZTKBt2My2UiyJtP0ysW763wcZBOfeJ+Ca5y
go1C0sIjxhAdyGYEAl0ywnNfJlPbFN6ol00T3VQW0Kq97RDxcjPaVKaYwuqiwkWVydJO58VE4YGC
iLiqFnF4rzFmDHm/sJO7oKNjAdTHP8YG+kAuu8B+WyGRvieouZ89S6MTCyoIbwLDSM6aoDTLGXd5
cmmBy2SejV6n1tcvlsEOpzwMSulsPPPWkBxGz25jBp+EvvmYnICcRgxqR2AKJvYSL7nI2toPz2E8
g6/rfsZ6Ko5icVzQTwF9xbQbbUF1tBHcz0GAB4Dq5EEIAIVhu8l/MG7vFyGF3tLbqCmaQCS7ZG1N
Ea7zfMJ0mOUGdsnyoCM0vEAS16wGM5H2jao+WyRxoBz2fVC6op8wMM1VY4EpUFPW9uh8fWRtCocC
xfBmMKBe561npcV2g5E86lEhfR9mWM/r7/3k6ifMt5Gv3CWS5/DEkyNEOXYU8JqOSNQMJVKcw4lg
rMW9D4UgW4jqD95G8AZITaZuFKgChLiL2p/QIgyZyfoI4+CwNLdduVAV7mrpdIeVoBZXCKE/9aP0
Swey1ITpMreCj0i21O18UyNFfsIiMee4AXGzRLOHggUrn9+MmLbjDKpo2poWFpBKnzWzHdK+1bjX
x6A+AcpmhWzJgAJqkl+rhobbPkLKuhCDod/nqV++0RZgTYYUznqZPW/1y2UM+t+J6f+YuL/3/1//
cdr4P5q43jWn+8+7//92/vfVyP3tdT96f0oxjxoxS4RLARNfW/w/en8XA6nxIFk8UA7PNA0DjBb4
W+t/HUgdXkN7PmLJV0ngR9/vxoAjPUztRfwchUaE2OO/0ff7/k9t//UdEZcHVQ46EtrE1RH+KYQq
XYTK3KUJPzBb8JoD9lRwTej+PoskDI1qPgfOGOqyG6y2wPmwhqBSd3pGMBV0DDDyBtxNEx0x+w6M
dJM43bAHDSP1RYatcizu7DVUX8IGU58wQBIOGIgbjqyA+xGt6F4fZAXR7nMch4i5IYmB+R2cimuk
DgkcjY8SqHBsbyuXTAsMYRmOjUqvcnB7duF+4CPztkUY3Wt9jA509NzjNf9wSv8bgvSXICn0FTyQ
EbgdZs7i9P1pukDktsIgcRh/wKoBqLaf2kAGexnMeoz2m+YYZ4m5MkqK75Iw4bG/CCu4P9vseFxd
FGH19aAZQSy+Di//+Rxt/5ezM22uU8fC9S+iinn4utmDt6c4duxO/IWKk3MQMwiEgF9/H9k51SfO
vUn17erqVCdOACGkpbXe91mlFyNVC4vvpVMZzMXUYRCjppaADC+PuLJzMFFSkE3FN+RbW9/eaR/J
l5s6/hZq73IKRYvipMM2AE6PBh8Df/b7MXqXPrKxz/tGCoDtky4GGG9/vscqFANTAwGAGJGlAQxt
dBQ+92xn6uNqxcq//t+vF9hUG8x/yKu9M8JFlFPhc9jqdmtkAK98ycVQ7uwOcjQHw7HIv/5v1yM3
ZnqbBLwD2/Z/MYx4OnOcdi7K26zMZ+uhrcrVdvdRBd750I6DYVj+/oJmwP5r0OHBwB6Al0ggKsG1
4Dv/eUAXUSASlJ71PeRsxaVySlDRcKxjf/I4jcgpDJ8rksPTHzyn7ya7ua6PWRhhPiYDbDrvrtur
tYs6y4u/wy6sx3BHZakePws/o2y/02Whig9tBl4HUKLoXPdPJI93Wm0ujzEIqwVKZvQmLEo/P3Ye
zIVlL8L7jrQqGrw00Jj2v7IyWdO529i9bwvL6Rz2zmFVDxUggU3sRlHUDMrvX8DPM5oXgM+CXgBB
jLad0XivGp/wyZQrvuJvWbK1gTx1Q4+74WBlCITX0xrLhbfy+0v++vCI5EPavMV0sEa8+m5S4yiH
XLXa8rsfapbN4+qEm1MdA6nV6B+KOPPDZ8QALvN9DCO+r85eZ5kc5qKze/2HieC82xoYABLLLDus
fNTRKdC/exXJVlLwnKwXUeAfsi4gipgVplk6MXap0qW/+WnRkA7qdwv2OO4qKGyhHtA1UK1oLQir
0EVFIyGaclx1kd2Sfnr5/ZiZDerf3wlkBBuboA9oi00RGfTPd6l0FoMV25aXRU6EapzjKpvBshcN
xRAYqsfX2rucnvhoJt2ZX4o+V//rYDngq7HSUWbGHfCrFCoe3BEBUti9tHVgOHAl2wEnL/iswLeu
PNif1dcxV0jCfqA5JAlBw9a0SmPIHwTbl9lKXy3rbbHV85W/VH3X/GGdNmaMd+PFIFGKoM0Mbzh8
z6+hyNr2Sbt5LxR/DTqZalRfq7thm4q+TfWAx6FOcZ++4oHXocF+H1fbaj0g1c/OeLpJyabNhmLp
CgxnC46iRbgG70MFYCzvwybJKY66HtwnrK90o3DaS3tLDB2No5nBlP3+/b+zFbJSAc+g+hGCFMWG
wmT9eQIwM9thbuf+OQq6oAzS3oaiM+DLV6YxBPogsx1l69vqWSufPwNPxXLSO5nxZy568kKKEhoQ
858+aP/9Kg58gegOpIzxPLKQvJudFXysJhNd/9xLvqLh4I1V7N+4jvDgsY3KoCXeKIaNWFYSnEpI
PYiUBV+H9/mAk+BCNj60AWkpMEtxEZqIa3njPVYqMK+nGz2DZ33DUvayhJW7kcw29JS6NlFAwejz
gro2MVgGIGZg5uJmwfa384ISK8xu3GxDDuvRlY4kAUELumm15AUR2/B6+STODYKb4rehsnREY9x5
YbUm2Jr6oKGZwxi2uBjR4zjzg+9123QtZZXJXQ020qVcnuPmvcipuudf2rjN/KfZng1UKsKHCSQX
fCMx3+/nxvslnNHHH8jWTVeEMPilpuVla5s7SV8/b8j/Zb5b0O6j2NbYF+qzpwbNQvH7K75fjVBd
+vAa2Ldprf5rFW0kQS104+kv3kZmPki18s3y53LaZfMOZ9wiz4CcNyahdtU05jfYU0mW/uErN+eD
n75y/E4Uvtm4sCO4v9rnoXurwUrC5qmhwjABOu5QZ/7VDcIQi0U1tg7ilqgr7gByGM5FL4IuBwA+
uXNHDSnS9Yy/IR+u6iwOHxa6PMQrBHknnO8Rf9hFOgTbAh1lgbZFpxM/wyZOIpcY6ZKqArzKbhZE
F+fMuFr58iF9eh9gW0X9uuPY6y3z6fcD/35dozlPjPjQPDWHLKzr73arKgSxp4cxeqQ0YBCFgSTR
ceXOm5m3lF59vCWop5i2S5UYBks+vR4VQHmZKe2pUrvZA1lzM6XdoSCuvEBMTgL5UA7bCBFzqGeS
DactWCu+ugynBhPWWbHwPsnIMZC73z+S+7Nh2qcYi0SXs14Ibu7/wiTC49vQHqB1H+NJeHxbU5+b
G5gsz+DR375jGpEbWieCW/OJs1aaJUX2AxuNJUiEXpHbNL8FuI2OK3VSwlIvNHTqYfdGGf9BgRae
eURkIeF4rKxIesceK6s3piv7BY/7h0d7F2UaLo3j+a4B2+G5+8Vai7feiWrVrY9ejiO0AsRtOhxs
4Ie7b5MdV8bANXXD9hQBW2Nxa6zO4YWA1jCw6q0JHVA+iWcp/UiUauh4Oio9Zp83AxP9m3Y2CVOM
+q+BKGE+gw1a4DFlWYOHY1ZBNPg2/49Dq8NQNLnfAY+fIsPyCWpqLvRZSFyDmn8bH7MUVv/TkYLX
Cy/HZf/CGekg1X4f6jp688M1HKxPSP47Voe38Nal48ZcUZLEj9L+aVl4tx2ZS/q4c12bbYk+jfa7
7cgQdv2wX6JPo3KYIdM6TUwo9n7Gxy97vwsOmaYgASqmpu4vkRdBGPnasOgxSgDA6ukuCsc4o+g4
+fR54RTizveSZsXsAI3Fhz9RWg9vf7y2fNAtQ0nfDAMe4ysyryPH2s3QWzh/+CUhNTff2x0tlopT
UFXsTZCfzcH/91MODcPPayIPbzYBFgkEDpR23p9sCAdHVDfL+kmINayz3aQqD9CYtrPyNnQ3X66H
QcgQtx5ohP+Sx+1aedQHfoWOD7pb8m82IuYLzC0+Ce//B3ncnx172fZ/po3b0kn2bSvx2ZTLpP5A
G1+soPTL40+ccXtxEK2dfgMYl4Kp2J+XV7Q4ptEy/AkrrsPOLZ6UX+cZsJvpPVCc3mC6+i1KPAdO
KezDGz58hUZQWY+/csPZMSL1PZD/Iob3dPcR48f/L0i4mrS2yczq0Skv/gc8+OJ4sfRvNq+bmdJU
oMZefPRCe6J3UNv62LPOKskKHP9tsFRDfighrOKi10GWF8Ux8xutgvusdb3hHJa+yOMjcyVEg49B
zjYt08aYBiq73PJD2FIik1u5njVUXFGcdNGw26RVon0WWKAyio5AlgqD8ax1oK0s1R5hi3OreqKu
ZDeh91vCD+AdI36Z3n7TKgp4FBQjONXLFE2eP7xsakjc+bIMZZ+7F85iofpAGxtUKsJuVTqIwwJ/
NvuiHdDfZb7OvYBN5euSrQjryceLJMg/QATXfXRXZlapa7LlnuX250qtSTx/CEsvKJLdkCQmJxFJ
KhvVEw2YMmu78n3QufnBQoDhNDes2oMIrujZI6P62ikoKdR3ZanLODvokoWAziSFQ8k5Zckyt7TO
YPrdg52LtaBIajq6xPt2AgrWfnZzt+V6TUlR6FHl8TCkknMwI+vGcKLDOXVCYf4R7p+QZTcMiYnp
fYFMhYOBAPMdHuGgmRHz6glD264bxUQ6p4nMku+DYokpcOupYwJsLfHGCT1Tw8/1b48qpmBj+AZy
+ozplIymk1ctHJMScgrzehwonW7wHxpAmHFufTDmQMWUJXkVVlvFwv9rGDjQDEdZFERaqY4dusik
RSwC+Mhb56tBPVH2UwUN/3Blbd1JoDZ2FsQvkbnlgjdNMTRkZnEFjz8aXrBTmAkW0l2KNx+sFr9X
J40ZmnmGd4kJbMKlzj3MwOF5xh/PI6XnDS9kMAW/Fyx9Fz5gxMkSD+1UQgJo10fCYSx+zJ4MbQj/
ZFRa5uEyoPr8Qh3CTPUfMW4SbKZXoOuNdKfw7EJaDz+G2nr78X8G+e3nyBS4EIbdvuEGKMOL+aXC
rVHIU9F6Kw89uNvCRXIEPIX9wAE87xKKyq8vqkOyxFTj5K1kfgZMtGbBzqnEvIYfcIN3jNLsNjU/
4vbk2GRKmiObEzwnqwl68wZZHt9olNvDS/I2gkDsfJ7wxzMJt+CMlvZA47VzsarYAOXst1f7Nj3C
rKoZn9AHx0q/sQhClEyXcBXM0/yNISd8EfKbazfYkXjcsPupCVKU8Mzwvk2kDcUud8lDmn/FKeTI
dYAteMyuccLq/s+AIjre+D9d7XV+dIA5SCLyvCEPXvpTbjJa9kEXBox+nbzmKemiyPst5sgdXpww
b5k+Y0DEysMj6WK6jhQHzD/ozuYXf85jfqlb23wOsGnMMLUqzIV+VHVOW8pji5sZsS3VaNwK1AIj
Z4Is/jpXinJMpuj0Y8iTcpbczlLQvIUStL10XLzsC4jRp9lB7mw/ErmV2N+RKMMuTWF9ZlycgnHH
kWmq6ddyrkkYkLLhNQl1jrrcfM6Kzh78XoXyrYyPMLypCF96yQio7wKXjI1dq078uqFTzYjV4Izq
UvHzYgKka+8IGoP6FhcX/0ufGJJoga0pY9OPCpcBEoEJey2hTsnVHZF381PYZtSPD9m6mbmPlt80
+Vq8gfZNuOEF3HAKdNhBoGZbbZaM5yChn8XyxYa3w3qT110HWPtHfr6caiEhEwtoc/03Oqlhf7no
S8FwnLzXb2bosADx2jNdZdsTVt9OT4+YcoQOL6a3R0eBNjJEXr9sFU9U5XoM6B1pO6xyE7U//swh
P85gkq8yU/wtfxpDfmUEHOWa550KQIIW9eoVhs1+KEiFgjSoN/LKie9WbYKbpVjD5sbrHclPhKtj
zrBzoEYyam9JFtof1ZKmFO2A5O6cZ4MpnUIcN6m3jGM5WcMhMLLrU+ZUHH2bhrMTnoyaxERw1VA1
4EknQORUNfIqnlgqvTBb2fPGlZWmPHLWM4MH/96kCuh+U1HcKGsYvcGVXGue8osmPMNnpLNRyuI2
8XBeix2aC5afqAKbOn0EB96s2WHJSnTyR7jdqKH2pC7I8u8g2Mfhs597Dkfyf5qdWf7GU4VtY7aN
JsjMdJOudJh8byNZTh2ZaK+wAeBe6g3fUPSx2pS2HiTBNFmFrR+S8Jn1lvll6X5jBEpYZ2Ya9dCj
h+OPskVdEK8SWSdNp/vnMFnFgMhgqcP6NgyHfs2OvtuNk/W3Rkm6ZAd2NA957FiT/7bSuHYi+URG
UlfTJzsfEEum+L89sdzriNhm+J7MxTy4X0Y6wkn7JFHQooaz3G2sngAtuH63U+wO6C4QzXTA3AAQ
JspRzPKmTFx0aN2K3n4XaUp9y/7Hk7y9SwPBZHgCVG/msV6Xm7qezfqX0BKJX4j+zccLRcn8RPua
vc9K1/we9D+Ln1jz1fxg5pGdaA6c3E1tA5Jlz6ecL4g7brdpdWBG8KGarzJpzJ/8mLL0omElSlA0
80dv+XCznFqwPJZVetHOcaUd3ymB6aDbabsle+6vNN9zzwarxl/Krc2kA0eKPvyCg4XVYtgQOj34
NvWHW/KW5s6pKfFXf1wILzZb2sBUsR7eTmxtUW4RrrC2V/7H6m3Bqt4SjUPsmGS0VQ8mCTniBff9
fZM3Q0cnsiFU1oMqgp5nnjRl0fmycHMTxglc+9ZDNNfmttTrB0erX/YR+j0o85H3rqnb7lFPmDkZ
ZThG0PSJsW3oX1bWfI3HtwEhD2wWvSoOTYjlo90ur4Tr4a/4Q+Lr3YGeXA7rAzMYjjYIqF/SymKi
hkC+2n0QXRdy11GeL3wNsCLq28HyzRdENxMDCp+Lwdz7H053P5/tzOVDUzgxoFSH67872Eq1dJYe
I1JVb0tjSQ6Yu6BNEF/S7y/1LoHO12RTdeRapKz439Ck3v7FS9YxbpCMUPKfOWLT7q5Lhz7z/Q9R
Qs2KFTkU5qUqei0zSXx0HEH6Y3H8/b38nOYLbDr+8V+KkiH6Aua5+/O9ZLPnkr4t8wcQSCxjRUD3
XEgyY0xVcusInf80zr9ekHbKJA5AOrkkF5N3yXaE/raDGiW7H5aWjSKv2PHP0YpfhrTm65f9+wd0
TNruv+Ud84Tkbo3DHNKcQznq3QWXuvTzdqrD+x8rhhYwfk23YG9FSb/4Yzwjec02+VFpby33jcL7
+ex7kqXBGjdQin/Iyjk/z3TuiKMU7H9Ko7SBIEX3LtEIp8jCaukN9/XbR0XPNfONL6pCyHos4rng
FQhfmfpw4rE5EFpYwtxI2XuD2tIZgGd2DLAzIpdcWFrWlKV+4Mf5PjLnFl8X58lUv9Wz+rdl9vfD
aj6Hf40q90+1xGfCoEfxScC9U33odVuQCgbVBX0KZWXQG03kPYeo2P44Y369FLoAAJNhbIC1ALl/
nqINTT7BK4X5xdvOOQd0/OKx3aHhl98/1btSEP86Cg2ogS4lesJWFoKfr9Xak8hovp18s/Eb/DML
3BDyNnGO15jTj8aG16R240sXLAvNi1m56bjmjOnktUv0WGqbb/YP9/UmEfnXgJNyYwhoVOK+1rfB
cP18Z7ZNeQM35XiSGyBpzCGo4XjhCmeP6v4et5a6cNqNOSnKZNdkG4cuwJP55DRXbHpIg/IUhdy0
eNeuzxHevqObYJ53FyjmKK3eZktROUBLM5fKzZdxQFKeH2Tp+u1waGq1uVNqdzZNrAx1j4wVPYyQ
6YXQBF7LYlVITO99yNrGGZabKhdzgpRHzWEBntQukZBcEK9HRbOvrbJnivzY5yOLvyZ21dvuTKAb
s+aGr6vBW8RevY4mUneXFZATltlN9Qxm3rro3Jhwu3UVw02kEqro1htrU7mz3haSnhoj783uIUsV
uwoIlLPtWppNt8U+7CNaYMKofMscDOw+tJB8iwdeAxEKVJrx3YbY7IXRMJOgIUSvQvfQxx2XbCqC
cwS8JP2LPK3x1HMsIS1el/WjR/SYeLfhOqHBPJehbZkz9Tijpqd55etxJgGwiU9cQIQie0kiIyJZ
vyvpetRlKVaNXKMQHTxUTe5dMiR9pA/5EGLp/RSsybx1n0jbm8IQoZTthrcd/KYu/FT0JG1zbNH0
KkiOQg6OU6aNQ+z298oJbowvg3DR7rMTLOsU35J9yvqPtAUqK/dQtpClOFCillkQXE+CkvShpcsU
qEW9uJtc8VBywJ9TIhw4eTSNWzN9XYGEGDcwEqUuOJQmsaS8WAh7PPkAWfVLaDfVKvYZnZPBjDZR
28jPLQkMC1vDW+XqRyQ7UFbOw+u4YfkDsS3q0FUEo6/hCvljE26hDzVr99vUqF+DqjaqK04+dBAv
FOwgGNYNcKsx7yJuw6UzxE7TWyL5xFrYxQ99Sw/HY1MEeQBBKNcPwVpgnV4LjSXan72LAifnuZHL
fEFCoLtH/+2mSxIIiBxTDV/On+WnjEl94efgSHZ8feKllD0yUbugy1TiwHvF8TmdODOSmXFb2nv2
9nNX8TnS6Sc0bAdU19jPebu2JY/41v1D2RXqw1bWk31gC5wO8Wp7NTM2bL6JXj24jt9fSd/Kr5p5
nA7BSN9I9Bz5xdwpAH2Jjj9GvRgoj/fF92IcANJhBNihQ273QZYMoLXc5rhmLcXUtg/wTgDmaPFa
tfTa4588xxxrXuTSqRPyAYi+4NVPFT2mNiB4ZXAUpd099BBmaG9FpmMEHNvlj3rZ4q8IWMGGear5
pGO3ONjuZF/SLEIAGbIs79on24Wjb2z/Gsso+0gOrkD2M3nJd/wpPscCp3fuZ7cUBbLp1gKB1kz3
4+xzbmcp2I+gLi69UYJMCBoNsipKAIh9LmY3Wc8U8tW30fVL59DR14zTQtGIdTd7QfxXPAURDJbM
kpcNzb6Cve9M5cdl9iqOG013FYyTM6Toobuvdjn2uH59+2oMHTNDM1i5hPKzvlyICm/sqJrPdJq0
LovKE+4+ZvX77mgNP3fb6ALG6bO3vuh+0H8NtDEzwMft6ziWnUthHsxTsm0jM1fUmGwQHkl6KW66
Wi5DlQOysZ2+uF2diIWYk0k60yXCu8QCVfeXchmwwPTKvQrqZtmRMH0KNK537MK3QOTVbh7VtCdD
hw86X5o5QqSMctqPpva2F778svYLoQ3eqikfd/j1lgq0IxaLfmcpz/9KgRfAoFu3p47z9s61m+kj
XqrqI9hg3JXVNOWPg1iHz3LpGzAsi1rSzJFwskruj8JlTOqKD28R+CSXWAOTHwVNgbe5/Fo2/baj
VtI8QYmDQoCdEOafH597V2LMlnZ2Cd/K/zrG2OtK0ubzridvyUUzzIHKGjjYKbzQsdUVWOqq5Ku0
iKn3MWFOSV/qcbgLdQhEzR1Cup0VW3QxOZ24Q+6CREIL+ejS0fU0q8U5lf0cfqUbz6PmuPm4Dc0W
n4YeoCy+qfyvlQE5CRrUqAPR1PowySTIdtIfKHyCJdzZYp7PYVL1p4FwztkBLUgek3ZKXvBgep9K
mXUvuOa3vxQT3FgM3Ruf+vzJZqfYD8swPRCmWbtAt/O1JcfqeQNXc/JqJ0PgRFb2VmCYZC9bWJFA
2cWkVYIqvIiob6T92JanKlDyEYmUx/3P7qVjt94RU8b4hfTWcJe0Ql44a508NA3ou3wEnbfguDOn
yaa4bX17upTK13ctwJRPkqZk37xqZnFwh3XG0dDw8ZAa+oBZUV0tMtJnyHleR/ojbk9ZiHGXUybK
T7IHCRwzmV3jd5AfccaJxxjh5Jdhi6dPbPg5HaJldIN7dUIKBF+tTrIADF/teOnUJPU+hqDuMd9l
e4Tf0d1VZLLvaM3XDykCC/so4f1+6SflY5ALtu1aJr66Qu8D58xquk8Y97GfirxZDl5UxRcOpbN0
7jf/QzznHgluaX23Mhcp1/Ua+FuRQANYOBPsI0VmOL6uAm+OpoPdyQpMa5302bW2+vyOZEUNwXBt
n+pJfuXvYJalB9jT2BDBlCoqb5ekRMUY9E5xmXS9+6ysTOkUAT1wpjlSj4U7z8NJuMbnn9CV+MrP
jNMLqmibXDYi7veUQ306I1E23mNuaQApb1MCGcfL6JptUTa/WsH+M9ahrSd5PdBBoj46i3SAR/lD
88FbfOtj1CZFn4aLpGmvgK1yX+bF3ByonK7iqgGXUOwt2nsgLMwyxzpFM/zJe8gUUomTCT3sfTIs
Xd1VjFqnaQJacbTFzORERC5p0KhsviHpUI6pp5z8k442bG00KA2vUb1lzl7TFbICnhSE0xM4iy2m
I7QlabxBJxU7b1HnmOaZ0WXgLnZbftq8NQPTty4DNpdLl8XOPsc+iXW4NWuLwWceA/WAr7sqEbLk
dQJjHMsIlH7LT5aHwkN8snOFX3/sVsfa4DhyOIOLMLj2tU7KpU1dSTr8Bs/opmk1P+B+JEF0WbpT
kYb01LycrHUZyw/0YIXs4jH8rb00kCpo12DETr0bNB8mbN0xkIWwDGuXPPXY8T3E2zikylkhe/gO
EInrSlDkxERFtjSF6j/QwrFZqZ9Ein6oLfj77pDrQN9UBdnGfbkUy4WX+068p02YiMgs4aA9Vzk2
q12vgmjduZoicji5060VJEuUNmXm41byK4+MFqmvJ3rvyu+QU8u9J3vcshgZ6VGT46pWbkoIJ6wu
pcSNogu4pAjvV8vHFZIOKl4L/GnUB/iBzrYw+3xjERri8CD6ugfrMjhLgluEhnHi0LtLFwQ3jjWH
CrRw22QX5RD7X/N5ft42kT/mon/Okz4o6WepmweNRIJe1hkkdzYPm0UilFSRou2qXt36VuLQP9Ky
M0n7od/ADaJ27HdNEzQPsoW6JGUIxTsufNbXeWq+TXm2HfFkUwDKl+yGQl1spw5gkGG/sdn4d8ko
vIcIHY7cFzMpE+aDAQEgK9Pfna6vPvZ46uLDSKuZa4zW3YMaxik/qCWfDdodwMzOapbkTCddoETt
UB8ryGNIr23nkEyio7d9YN241eJfuT21vy4fqQEnHIv2rpvNX1sVqdO2uC6OtYhNeG8n8zAeeifs
gP/EGgWgNPwskExLStf5EsPWOPe7hCYjSDHRFaoznv58Oazkih82nJ3fM3esh1NJmWov+Sj1blsr
WJ3KZfMvwqreFyXxBbeQ3bPrFEcF1yFVbS+eYNo5zySwliPal+TU2UlzjPqovLNKW6ZzE4rPdts8
1iWCqpyD2zFys/JLp92p2wGK7b54diYvletB4szkUsYpzlgfqpnLQwMTOfrFMqccwr0PJceSy1k7
xbdKeNFzhTPsc+V4+ppWzrQPhzx9xmC5PpHDhgnEmrbQYKW0h5swyzziVhZHMwn9b0CyOKSvbWN2
7cUdX7o5topDHRbUE8nJduEZOHTRpSOUHmDK9daRc4s0rGXaZdmvfUHL4KbuR/dFCDHRy7TmHnZl
DZA+rfh3U7JIzAmx9sGZPlVutOcIP9eSWKvKL5u+m/7Tc2oTadV7nv3MxqslzYxiPV9YUxXST6i0
LoohcB9N+f3obHNFM5DV6j8EwVK+KLDbbA+cPI+dyhAVdVngXVMBk1f9Slf4ncwJaa4XKIEvlUtj
xXQkWzfvirlevk3TyrfCR8k5TfUkA7/PFH+wfZfzfGjL2bsk15ujPCqWjWA+Cua/aPg2Z0cIntOV
v3J+21mEI9O+zgYrOFhDg3SWrgHB0zTW9Zeon5e0Gr0RiAawh1ulI+eBIlWcIK4hhtuFkxb1SRNU
XbL6tfqwDELAOV0SQk+5jVZ36wnt0Ak5M4I2zKcBDvweHt8OYQeTKPVFI0q/olPvHFKRaKq0rAjS
YKJyjIUVBPXCJab22mz73I6qrXDAOhruwDxmFUtaEnb4GKWj8no9WbZbtv6HEGR2vKucofC+1qgv
rTadrXgpsyN1p2qB5Ci6sEtSTttwVOngJJpRpREbbrDuBWUg09oaUbS/7tt5zZqK5lUZKZ10VBzA
+jtaXSHwA7SRq0SBmu2H4nOeV6Bt9ppPhWoELiGvlbsZKhttGHJitfashLKav0eIB3NwoJFt0bSH
YKBk9ZDZeD4heqA3mtq9XH3LLu9K1Ve8B99CdaRKBMGk0mfU4jz+X42VRDbjOJbtuk96sdCOTAau
eHjLeVq9ydtPdWIyjK6TLf0VFlVTAafsbsoJfIcbPWv8DETiCXnyxvc2OGMC66/XwrSPiknAQSiu
slKHbBEsx9OTEiQU4uuJgBL2XwlbwDc8BDVUNH+0Xd4WW17ZlTDv4C3Doa4ntbZXnuLxtl3RIVYY
U7QjXpM9eFPQF7S7R+9ZeJe2UsPaIecpJmIczg75cOx7vPouajfYc0Gd37hoogjd+4QVc4WbNU6x
fyqmqFnXnmTmTEKySFEmqVr7h7xd/KI+YL8HKkLuoO3i643QLz4AVAkzikkzdm0FnnlI8GODvvVP
lM+apz5W9aOFSAUYdIcpbgeweMEwjU/2u91WRFmIyIWEnxaOidjPErnHstvcgRreFqr1Vax+mRT5
fBcgMr0gnVpcd3bmpZULSbN01rU59F4znac5oZ6Kk+2hTBYdnQdCuGjntbh7Yb/oqj3JyUYMuMQ9
TlWUyNX3frPpZJJJDK+7kH1U7SdvW+9HbMQLAYJVH4hAOSFmZR8EJ7qNQyXPmnh5sbZsWfudk+vB
uY+rogr2umjbb9KmDgy0cuZo0G4WMDNblo44EE7I8UKJoJq/5xbEZSslonbbdKtEfsQ/Nmfg1ZQT
o3FxQQSnme133cFf7fHCoUPLF9rN+CQso8zNu5SEYhFwQo3W8baBF6T2rh2o6TMKAjrYIQXNGpEi
jRhAVCrHRZ5Dcus25+Td7PyBOPxmoW617LRXRYeoCutLC+wJinBFm6Q+nm/7BgWEuyo6hrZBQmXH
mgSUR1zPW0SPtp23xMPF0NcD7DkSZi8bdX/mRpZ8VJbd8ZxbfwyBSN8BJVn2fpLFyYFWavovCw0Q
ycOyz68tluHxmcOlFh/xtEsTdXlucUEEE15KELjFC0skvZo8etzcd9rLblAb5t9z6TDysd4WVF+Z
IjOybQV23MLWj/ESqDsta8EjYK+jyBo1Hatp1KD5r4Lk3iF9GO0Bi+qzQ9Ki2GskJv/RniGRBNXo
X4D2KNNBy+BhyPLuOLmt/TmUo7NLIuR8QtYbQvdxW3fYiNZbvJ5usXfVOOONqqEa7pJiTuZzDgCa
Zb4F2gB+US/cblIbhQGn4bQHHUdLvwBeL4Z6DI8Qfzws1kQ+GVkYoJIwYb3c0Ojyll4VnurVdQ5y
MN7bQd5HwMTq/pNegB4c1wka3Y6ievTsSwEzrSEA/wAVm4h3jP243RFTr8UOzk2CqqPCvb1nQy8R
MJEuudsaMgC7Lez78FDN6NT2nt0Uh41mWGQoAlRpqC+afj97/d96FC1M/HFJ9RSsXyJWi/kKgq4E
ITnM8f0YyElxuSAYOBAUZIEat7vx6sy9igV8V9Q2NIrZSSdLruh+6b6sNUTexerHOyRvZYqUyv2K
uUS1mOtoWJ/CeShlGkGkWPdKryXIQBlPGQTTIq5Zf6VXX5WOuwY0MtLBk5WJfrklc1XRXd7vmnVX
943zpUgQDoDkcORth1DDPkQ6WDkUJC7mgCGzg+bQOKX4RLstqVP2TaI64nNwBnKIzbiFH7SnSUN7
bpfdxnXjfR4QK+Q7mr198cam+yynrtuJoiX3OPHZxLRkZ8rX8gvUcTsntlqs1CLyuJEKl8xI3uW5
zZV1liUf9V4WVQSKd+oup2DAMiEjej1JsiNWZsdPZIwLujhACHzpXeiUi2+P97Nc3XM1dpMLHQgC
J9Ga3aBAaUnxROMYX4B8Bw6wJRaBU1Mky4keknN9j4u32EuSW3vJVPfTwQvou+AlzlW7dgKJnXY+
iwyQTJJNtDAZAc3nFIwO8Gmzv1Hn2ns/8KfHmHD/RLMR56VDyP3Z5q8EO2th4FDOf8a6Et8s1MpP
/Tzx1cXqKzrf6a5XNr0/4qmzHb6D7S7JLTgF0vGbE/uBpEVKPHp7wORXZNGsaz248j8lyY59DHHl
duiKFtqHcLonizYQD6UAbQ7fimHs6dmB/xPBYuV531ZF9l8eqp58kHxhg6qaeU8pGTPQZ060XdPf
S3/s/ODDVIqBVX6EzIrERw74sqm1Lyu0KWoN1O26D/6KImU9aRfLg7v3OnuZxNmmTXq5ndFD/x/2
zqxJTmvLwr8Ix2GGl47oBHKqeVCp5BdCJamYZzgMv74/Ste+VSm51Ha/dET3yw1fW0oy4QD77L3W
t+b+Q5hMo/nFLI0q28NVL3rDC41W9IrvSNOAxc+NjSiEWRsygxTqlyV89GvqQtkIgjchlc5qxXQY
5oku5sbSJnNrGOXo/G6VZc9DpamzfMp5jpmxMH3qPMb9vjJbJLk0jYFUCVUvZTzipBmPNjcNanDA
o7OM6+qbaJTZ7nxmu+jdgq4GDEbM4JJEGaKbOgpXLTZrsGEMEqXRIpobqTs9W5hEn6y2fSB9M5Sp
zzzTYd+H8yaZ0ksYKh2pmN1IIqwaiFoHV/E0gF9S5w2fUpOdMlYGJdlmqWOeDPtwZZ2uLNp5/SWG
FQlQuHE0Sbv5OCjRopkbUMAZ/w1JuW1NZ0rfsWE+S2cSYC1vEmTZye3747m3A12mhggWBKPD1XiK
u/clmPvVQJ9WmdMLxPbfiqperTgw/9fpvW6WLXPdzo6NAQWVFJAqvThJGdH94gu8HaqvX4C5Nl5T
AJNMCRkKvR0OJiaRFGaU2F+z71+AdJJVKFFkbs6KUyrmYt8npX+L5vBXQVVvErD+J7FY67f5Mz3r
f0filSoEroC/xjn8Z/756XOBj+PfGMfvf+UPIr/xm4MABG8XHnd11UH8QXJQHOc3A5WCjttMo0GF
WfxPlINuEnVlw7xyYOJYFiKQP2kOuvhNw9jvMu2w2PzzfP07NIfTWTufssolVDxf66T5dCGlaq0Z
nW4oe5eAWiJb0nnZD67R3b86J9ffx9avE7Xerlc4/ByGPFh2f9wumLRP1uuiMtKhaa7s0Veo9xmv
V59tiHNVjJhGfzHTX0f2rwbn67EwT+JJxzGKeMBcTR2vbk6uBaJSqYf7Wa3cK2G18oLBP0OWhfzb
2ip+GVOpqz/+PHvlLJgCW5KKgXC1Zb065JR1ZoOuLtwnM9C/TdhU/TmDn4i2Oq1sk5f66D4IxB/a
VgyUa2zFcG3vLHo15Y5w3sEzpTTGzTCVvPjSpN271USW8ey24qlEeEGLuHN31JTublzaZEe6oOYh
Mi2PFBPFTZ7l7i5X2v6D2lvlEUclaN+QcUA498mlEaUkrepRGe/mhld9EnX4VvquuNGQLX5jkLo8
xJnRPth1dCGGOQlGOy89QgvEftH07MIgcNfx4lQfbrRuKJ4XfamuFn1MP2giSTelCPOt2cQlRVgh
vaEqx72oQoygS6PtHClW7t48Qvqla5T3endmq311yVYBJSev3c/wdpR9bq1twFYZ9w0kQ4DKkxuS
Y6Bo1ZfOAd1hLcXESGmJh41oRmpVaN5b0WntpyRT3DEjere1OzYb84i49ZNraubcncdlnW7t0mZP
NIasc0/EGN8pnIvyaWjt+lOKKeBj6mbarcubJfZG0blfUweXywY1rM14UJsr4s/TBOgUydpM8JhI
P2Vx7piEUBn5FYBHhz49b9NzGyfN2Uxn4IH0FjyMYdLSWFwHfOnCSM5IUvMKXeptPCWCXIl0vo0R
fQadKtpPOLrktgLWt3WkRXbZVFnF17Yo4l1cxl/mNq39CEXdWeQ6zL3VxYyLoOPkxGWYXzR5sXzE
ma/c6DjBz8WCenPTTWpGV1QKxc+SNBQbpUKmaJFPAx3eQNhSdoE+Ew4q0mj4GnVW/5Spc5oHS7RY
ZaD0iXvkFAA0Da0vTZ97I620yzIXtD3s/KvQJ+CHmXEWKqDvsyz64HbUbU1IToFSO1QK9GIpWMcS
rbgB9j1MrI1d92ep0hp0a/oIFZNw0s8IpkL+sP27Hg66TytoZqJlNbfhmGvnVtxdm9M4qhvHsQ2W
NnfPRD0KzsFAwqDKb1NhQ1dslf4CD+Dy1IOI8biy5lPN/POKAh6V1NL3tw2OFSK8nVsUsUkwmMuj
MrT6pbbEWgDgqrtU7GUJRpfMh7J0By9SXbmFZHtTjsVHWw8rbZ/QA5YGEGoZz19KCO7aJpQD5Yw1
IA7JN7NTa+lmYQMPyqzIUFhrw5x5c95Yy7kDWnY6EHwOJsOLGY+ITahQwDxk3YiKHoHT0I0Q+ZSK
gLaZWJJ7A6171OcbdLyOHO/tuY9JdIOIzeCXnoenhOhMN2YjYOD2Tkn2lURz8zgpBq4iJHYaHVJn
7Ah8yglz33ZplzQGHoYeiXk2LtGtzMzVf1QnMrq0GgZHYKTacryO6LA6+qa2mi4+c0NFMpRFXW5+
0mrmbkBTylCBXtbCcHhI0TCbWzqMpv3VJsRdZdyPQeZI0hXwgrusQCNEwe922SfFrLM7VxbJrhUr
UrcqbHMvRZ8/2OFMVleoa2Dr4P3pR8ROldiMiyQD2VRid2f2Ot1TLWzO1Wky91qhCJtN+czurlhc
9V6LqyjddM36r+3QCu/meRi/WFpJ57FUy3rLrEU/VDlKlc1A9jRipdw41J0ojxThbtAXA5Dyognp
6NAsrs5Ik2IqZEtb3aoWuYl5m9AfrN2eFDjhTBsUFOy3QgKimdAVXtMr5R12xZC+d6kMbHrlWNxM
ulF/MyjkzvkiSbTN0E/TR3aLxccikcdBO4/Vgem6e5WbifU5J8owxmgk8ed2dnGjjCSbeBn2i9LD
dsx/M5W+eGbqmT/ogpzWPEstfIJLUd1FRYyOoUP5BUOTmLaB+zb3X97jf6sK/J8UeK/ru//4q3Ly
f2EVCFORkuWvq0BICOW3L33yZehfV4Lf/9ofPG/1tzXPFImTRjd6RXT9WQnaOqhvEz2DDuBTpUpC
QfwHz1v7bVVbakBeKJ9eApj+4HoZ4jdimUC/AAJb1a5/sxJ82bW8LpyQ+OouhSA1DDhCLL9vqxhT
m2FmkBC2J4hU9TUIOUG8lC444/5xtrInhyx6VBtLH5T03T1WXreZpjk7OmpWe6J37h3pZEcFm9zF
NOTn0llnnIpF1Eyrb5hYEKiQSub0a/OQlvSyNfRC+CQg6Bu0Z+62dhXClKzB9Yi+vqlDKXzaAwx/
DCcL1IbGbsStuMpMpJdyT3uIJIWfZt2jzN37wSQ/s6krjZ52+mQptfBzvOnMHcg4qKTdHmrZPqpO
XHuLKXVm8qYSYMN4oM9yixP8SbYc3jLrx7xKnsHi845CgenZlnajxrxPtZLfgxcaUUHbPFpqisFy
rRBGhZ9X0h8lZ6dkg67Yh7Z1DoiQ+4DYttqTbhhEfYGdOc2etUwhF9PiVFbgVH3R8KFgAnQA5tEH
fgKnQTiHIuk6P2z5U2ALofvWBvktjBI3Q6xV+9SgwKtwV/lWY/FfM+NmdIY+WP9mavDES1xGFIu2
huPMnIIagVpg9upyE1X5jTvnMoDuyzWhQQONt+Hrj7oWDA1fSAc2DA80+oBQm7mhvUa+VOXzXDYV
EeUt0+gQQPiYzVoEUDv6EuaKynlw711BPpBe5rXXCbqga5tja/SOg5FLEkWVut09o+SMUpaEI/rs
y5b++bIfHc6e3nHQ0bQPYOBJOWWRJM1MdpDRdH5tsw7UWb8pJGRoWuQoz1TpaRn/w/zqRiZ8qSjN
jIOutO5WTek7V8hGjrbba4Gs11XU82fprV8mnZr5TdVpAcDylBB3ax0WsLCGvCAt0DQvWc/Pk0sT
kE2Ms8nH5IntE9d+4f+loUmcrKqU/tg7dNNlxd8pOEudCvVYs+vlArGc67Vd+/hyvYuIFqok6sbD
rbFso5glQ7+AS9/Qnh0sJz8KNXrmJmdVk8+wcWJWp2OzVKr1Xoiafv6QA/rZWA5jHJUvwp1HQAqx
upcICw7wi+/nhSs/NtwnQDjC48jL4iK2uTtcu3u0kTJ4FhaDlc+bbhzuxpeTUdbcFKPCHyWQ8Qkr
kRaEaC2OuYYvzAhZtHnWhceZgKhb2qu1BwoB3Qa7OE/v6xozkqYFbQY5vGgNTqmQfIco7s6cTpl2
xKap53oTAv3oFy3IEElBhdBRB8GmJWaMVcbr0KM0zC4cjRuVvjFaL0k6BzkjeQB1+5myOrmRsXn5
cnvpMK33Ah8aPczc8YeKNzCaW3i8BZfbAAV9jGJR7iahZwEDY27DzKm8l2urFPx8JSzPLfyLPEJY
AiWjTQ/ZWE2bneuHGWfZVnXr7ogCygJcrO4WfXDuM8OpvZcFsK5wbvGbxFhQc82sUJeufWAs7rJ/
ucw9bgLuA5bRxFw4kKkafq4TU9mbMT91UTgW0xRlj1OWpxfjCUT7XAI1ewbtTMAqr/NAkKrsFXrv
elqphkeQ6uW5Dd350pzMnTOmT0qUzBsFb9V5mGlZgCmHvPNFABs3uU+rxVTPZ7jYW9tikZUAos4V
pogeqbk8idPiM6IwMlAXQq4mY+fGOYJWZeLD1FF69AEsz+6Fjm7D7DbgqdrDaHUIqkpmB1NSCHZ1
po41KeKhGKk83EYunWJn7i4ctJtYd53dopaE4/Y8TADFSo9dIbwEyVcYh5UhbNfVvnB4ghU23eaX
Z5PmTlrwctMih5BAf5R7Pju+BuEo/NY0brR53SqHCtmePUNiInJYTM1U41dCH5VVNJbjRpTnk2VM
l4OdPcOJ49TM3AEv59pyzczPCj4S5ZcLZd3KAsJlO19xTB6BhsmeEdrRtUZEj88ANAck3zw3Nv+6
GNKAm77eoDSdjoaSJ1u1bb84yFoDYGUo7Bv7oaiMKsiU+FoZh0u76tONzvb0OCcTBamSd7nK9gAs
tZaNlLRkl1KZgS0BxbcaTqFuGVZA/AVA5mVp0yctrSZfrVOX7aXQ7s0IiUjnjHV6MTPbhasruIQo
O5ARoNIA0b32bzdxlfTXwNYs2g8EyhCv1zLXTr05Q2I80UfogsWIa7DCTaMc63D4zCC3+kqj5IuR
iGrYRPqUPTuNriwWTwm6/B43xrhnQFNtUQFMbo1cC7oepGvu+dQg7jfiVeSDawkv3JHw0G2ul2N3
mYEjsQ8lPaRij327Vx5nhL9eTN8jPw9jVwc/3RKa4DUz86RLU1oayQ2Ux8ptiVnzGNvWL5pPa3Pp
pK4xLAx59NFWF9Kp5Sl3cS/icCVLNplJFlri5yTj5aKXzv3QVjC2Afd5RsJKf1UC/qTpddqIop6i
tAdXQ3dE2DhM3tZT7mxos9vXw14dXx523IN6kn0tRyUjZSp7fv9opz2ol6OtRjrNgA1D4/Dt0ZYR
YkSylMM+n1kgayXgZqESANcQ/78J+N68/UWwD/I1LvF7m4C8aj9/rd7sAF7+zr92AEgNf8OQ5tC7
1Vd+rkOf8F+JPqpwqfNXPyItRJe9wL97wYZKBKum45zDQkD/+BXZl+DWFepLqI+NadbmQ/5WL3hd
Iq9uFAFKki6t6wL6AySMLertEhJFDNVcWZQz5qRNSinlus48PLbSNcr2mIrCRtqdsUmJ0x15h3SS
znUyVTCqFDxz7Z7g6dmoo+M6sc/0i1JBo4MCkOl/JFKG7myhu92Qpf0U7jInMZPk3IxGSSm08G/D
YY8bnGN9QKgxNku0iYZimOJzVRbMXJEkO4R0x4QSeugXES8eAYPqSMj1MeetyM5dik9a2a7cOqtH
RXkHhYtGceAY0WjDkp+G2L1KEgoVRAfYNngRKYVnDkTFbPKhBftF85CeCrCaqnHqfzBA+b+4dVa5
9O/dNf8JO7Aq3w5QXv7KnzcNd4YBRpdxmw5zbe3n/3HTqAxXmKx8N3u63Bp/bpt1mwEKf8vBdMmm
+81NAyab2p1yn5AeoGJ/K9EYjNPJTUO6FN9r3ZkLKFE/2E2Lhpn5lFkj5JUaNxhvz7En3mHjmFYl
zqpaOqAM08bul2GXgRYpxEc8Tcw+s7IuunutMPqlxVuhg7DJW6xFY8rOAjCic5dYaEIsOJlpmaiD
VxMEVLJnHrEj0qGc96kyjgpSHYzLhTygtCo6iR4DDURfX5T5nBKBJBNeO65Tl+cmRscj8wgpDqTb
zhezEYb3qd7UmLisR6Wr5G5km4zecHJ9Zq71eVow2i3SiYaSCXH/PrZ4wXhJTMeP8IiRATzANzcY
kRKO9McW5h0WuYS3C0K5z6LWaKWVfScvQLwiINTinmZeK4dkodqNBIHDk8x3k4QU6JtuRVRrETX2
pev2FC4daX87/DWII6x67nckIMqBcgrKV1wY2b4O23GbLi0pHugJ+WCkN+HkFTKUV5oZlp/6cVZv
RzDWckdNBkmp62iyRoiraUpH80JgQ9H6qdnIx7415odwqWzLI820ng4T24tV2GXyQxHlDdojlN0G
hpOa7zqNpAVDzWRgRXWjsvdrz0dAVKvJC88eHLW43iTZSFIDLbwHN52nc1Lr3W6XpHBitnHXYrqT
LHUfKt8sbhrqUY3uYbHT+zz0rMqc8A6kvQ0GIU0VRkNYfTb0h0iFFwPTeZTLxR4eQOyjex6crTaO
I8+0tPLwq8qIbJBecKKjujY9tcvHZztMxGf2BvQfTe7G7TqXCIAbzJ8LHvFkIbeFuRuqqb5TyzY+
A6aWP5LIam1CIQkWJcC+B+vGQ9zXWvsKIkfrD1pMGGEMhA5IUk4lLNRJlUEU5c12lgigY7t1r4hu
w0YTtoM3oDY4xm442ZtKL7I7YHGU1SaZRF9FqlQHLOnaoS/wcMHED3/nbsAhBHjKfQoLqTIJ63qZ
7aK+0e5D8qsPY1vYW6TBNlDzMuzuUBN9EaOp+HIm4wXAL1oh7oDkUNmo+zAXTezYIsshE8TKjSNB
cqRk0aXbyS62wo3Z8abwTUlPo6O1rPtd2Nzjm2svG0csT3lfkPHVRPPDkNTFPlzoaXuKIlz6YQq6
Glkr3dVcTeVlY0Kq2vQVgeQbTRIsYqIb99U4rD5Y7ObpFbklxXESfeyZ2dAG68P8NjNqzesWLEeo
5Hd9hbG3tUNyvQChiBszbgZvxsjrbqvS0ECqmqEanr3oMQezr6/aNb8I3Hv+rVSz+cCosPKmlW0u
Kfw3Zdh/SUVi+JCBRs9Ejb9fYVjItbXP0zh/BMdCBEYWuZPvSs1u2czrGIVzCJ9s3gbreuywaXBY
aCzD3P7/W/G/VUuqqlj3IX9dTG6pJZOvb1+L3//OH8IC8RsfIUxwDpaxFoz/LiYdmwxIAnbX2pCa
ULd5Af+rnaxTTApeya7Oh4Ht040/hQWa8ZtJZ5o3mQB7qLEt/jvF5Ommy7UoIXVDpS7lHylg39aS
0TiJxamrYa9hBerpJrlAljDPuufGAHlpg8ujPGdIkZS+G9NfeHWufrL1OtkMmWsTm/Ka84PkCxb7
SSWLyH7BMz31u3HQJHriwgKRpeWEkSfF/h8ciiIAvYaBT/PUp9/qqVTVwux3hspgPteIUCKtrg4o
Ppp/8Ks4la5uIRZhHrBuOF/JDBYVXMpsGIT/TlNC+PHS+OQNZWiS7V/RyU+qmpcTCPaTEkpnUVBG
vT3UJEFd5iYn0E1CFya5doOS23qepOVHZUiFUulAKhiWeTVSY+/9U8oafL0P+dfBaautq5hIp5Pf
2ZMCH+p13yNkMqx1+hkHJcrwv5cHwVFMSjbgvzRYkFCdwlQ7JpydbMJhh/HQgnSjlYjMzamxZZDW
BQ/493/UW82Y+XK4NQ9CgwvFMjnVjFFnaHqs9sOOrheW6Kz9ZuvasxNVxUbNizMLkfj3ZysztOhb
9ZOb4MfTSOGnsZlc4xFUYZ10BMKYVpkDmWCXCpNHfOjmXCy3Ct7/XevFeLVpfPldmgGpwrEFdbu+
3oqvFiU5w1iIm2zY6YmE1Kwo57QcrmZVYxwiSN96/2g/O4uvj3ayNNBXYaIGt4ushElzyFw6kgSa
1eka8ULluGmz7On9Q55Alb9fuTVlYYXmwLA5fZTNJCg5GBew+MeWcWVURv4QYco+4HRx9oAbMkqD
W5vCw2tyo/tqQSM+Yv7ZD1Fb7eTgSgxqvD/b0a6/TJOuHGZyYzYayVR3K2MBZ1PkqVmz/OLBpP7k
+qNNRI3EiBCayumKczra8BUq0F0yImTdGOswmYGdKQOc+itkC0d8DSvO1zl7gUai+u8CgT5tUixQ
7FcI3akjAtscPfrFvWD+9KutUinucOCm2vrfXy2a1IU2v+BH2SGJRRUem37SoqHHttgHoEC7DzAA
MX+OFj7iivTwIwST9ryjFsz8YuolU7Fykxkd1ibUyxtdrUM/LAloLLVoPosGrb3UrEU5LPRc/YZG
vY8EtmYa0boPw5goDz32Qs/VE3CghmJvwS4n1OStE1AGH/usBfmukJnah6YLixgAupF9GEaH9qYx
65tZX7Jtqw8YAJT+qnLtZd8k7ERmg672FObhOQF44qPSNnKXlpmyItaes1m/7dHH4gWICI634v6K
Ty6376/WH28QqFoUBtz1oG3ICXt7ZvFAmYM5rhedyFQlG2IwoeKgJtP9sIR1MAzQMv7BEU0e1hho
MCycZg25sDMwBGb9rg1DbBFGwHbgi1sa561eEoTuWo/vH+/Hdzs7bp42dMNWsNTpmLqLXFlybfpd
OmNw1dDNHSL8HYGjtb+Cjv+4TAkt1SwN5qEr8JCdLNNoMGU6yoq3IHrss0pp1EM1DvYvTuBPj0Ku
FmUKCT6cw7eXDDaWUvTw+HYKYm4iVm1X2bPZcK7fP28nrKP1OcavcVTUpsgF0BucHCdLlEW1SBzd
TaB8/Ert0q01FZFvdSTjEoEN6ldn4dPKjo6t87HVol1lZMmvHkv0a05eGA7mFNSSK4aMlsnJa6lp
Ktz60gYXM+U2g0s334Zj2m+NsU8chm2LcVBLPMutqL7l1WjfkgM27iJTyAtCRJAGZaDw3j812k+/
k01DCC2/S8168lqJDEXBAKJ3O6wV5UG0ZuCKAatu2TeXYVcPXgxV4FNucisD5puvhlWnTtwPvC6n
rJiQ5d8gS8rLzJn8ZRl/H1KU303S13czVN5N3Sfm3gSJeixn4AOi/1Vx8fMf8CJ7paTn/mcz8PqB
CqbDJQZ75KTG822E/G07jEb0IeYphjnbTsnDVIVX2FbPG6stjoTGfCZz+B7AoHsY6jD0cJXJIBaV
e1MtdnXvoAxd6KMcdYd54lhHMzP/VOFd0edwiDEivX8J1JPm88vqZMOCcPf7LzhZnWOPTzCq5m43
K2l0DBe3xNIylX6qkMWetDzkB3rJaSoOesUUuqtxo73/FfSfrgImJzTiQcf9AB5zZp4lszl0q1u7
x4eKxPOJsuraNjo6xK74WuVy+miTxfKlWwmpMvKgvsQ+mBjG/FG31QRCMXx+9orPGIuNrQ21F3PA
3URfAP5OpH6bS1XlUWnf2UyqTfj6vqW4HzFXtntVmuJcocm0X6rqM7KHO2vmQBFQApp/bmf+4pz/
WLrh7kOzTDiZuYbhnJxyEwIZhlIeCE2afyxDEBJp7isLdnImyfov6sSfPLYtSm52ngQYUCue7Cg6
qE3MEtVuV0fls0syFW9tFAnGtLi/ONL6SW8rUn4WcijNNQxGfqeFPSrpAROcyUpqo3tc7NHHNF/W
fv/MboIoDvgDwlJIJLaA+by/hH7y9rUEamiUVLyYKLzf3oZ9lDR48EFhDfb8Keyd68lubiG7POd2
/8SW1/LfP95L7fnDbzWZAKn4ZyBLnlxCHMXdlCQsWbbh5e2gU/fMoe7PZYxQA0iNCIv7KsknP5pr
ihsDvYDsotYXVCvvf5WfLiYmWLxZmLv8oB5Lhl6a0D663ehUvS9q29oYMW5NJakiz4zT5/cP95OX
JgGGNPJp4JtYJU6e2BYEs4jpEBd5bhGckMzkLcC2f7FH/On5VelksJI4vYZzUgGknRpVwLi6HXtk
YOBywmNcYkeyQkc5jB34jkji+wVdnwdjGNHpl2oeQJk9W/BF/uJ+/XFT7uAToVrGFGIjTji52OOM
aJmwRL6MZKofR3a07doFKM0ckeuNq7/uinIX2/0ajjuIX9xWpy6H9QnNc9HiZFO3O8bpWkP1jOm+
FO1uVo34qbZbVOo4hvurLlHNYkMOBGgmECEocJUZ+dJGWk1u+oz+0EkzJyEJdwS1fyFjHfGC1veD
6sFl676+vzJ+8qBBMAVPllufOucU6RgrTjKbpdXsrClst4OxyAAlLwpfOF+/OCU/ORSCTsN2BbNX
h7Pz9nZPUrWrm9Zudv0SFs8EaNo3SxkXsCgs8Q9+FjUowFxrban98FSrUWz1tWM0O+Ld2xvIVNaW
uOTwjLAAuoh/Nhp/0jf4yUOMI9EWoUTEaHa6b9SWMEqrgSMluoj8sC/rOwYziOQF2D+QOsbGqOCu
vX/Qn55K9tf4pEhWYtj99lRGkQCxFZvNbtZWXR+Sf8xIhea3Qut+cSim7T++Iag0BJNuZt3I5k5u
JAc0xBAtKkvEaAUhW/MMTS6JjXHxAXOXuWe1neZb1OQ5Nlc5Klt2jsMULJOtFzeFY3JzJTo9xkPY
zfmDVss89kFZOLDeclgnG+bn8WciZ5WLDM9Gh/IvX9XpBD7AcuAn6ahKKwdlpTRHdQtinXC3F5k7
BiJ7CQAAQ+2Isli9h3CyqH5u4HnYksMxWYEOYEJ7dIG1FN8sgJ3MLCC6WPEZBhg9XB3Bbfyhyyt1
PuS4+IGdJWoBUVrU6rFYponI+CGT3aVZoLe5MGBChDdWp+bllv+vjNtihFqGItJwM3jRmTSiC8cu
TdsfgMrAoTeb/E4CawqPbalUe1KBynAzR60GZiVOHooOD+lmGowqPdjRGKFnHMDZb+csmaOgqGFB
naeS7SRaW7ceGah1o4t7R5rzhLl8DsVZoXShoO9Q1JpfF+ZaXCXMXz/bIM2Y0Yf95C0Oip672kwU
m/Fel87XY2jLO9hMbR8A13LtWwKCHNhATKOGA0XstG2cyU3Qf0UWuL86WhYPap+7K5H9VkEeru0/
uJ0u0Yqd6XzA35t7U15UuteBsVJh8dYm4rXhhj7vdpBm/RGSTv6YK4647Ul72ISMSvfKaqDRG/dq
yGcSkLvthBbzFo7hRhL2EmQLDi/NyEbIvVmxjQZ51OU8Iq/sPqcZdHlz0Bg1pURygyz5aujKGEhs
/HyH1t5Z3ShIeU+sneEuFepU+Bdp6UZnnVFPT3bPGNYYZpR/tvy8NBbmCn2dJU4zMZv5gyCV3IIk
f226RRvAlUuu0U4s3iAS9cwp8vhCH7ke7BZweyThw7To5s5U1JskYaQZz1N4CF0j86Y0GygqOtsj
Wtb0u85ebrAZH5re6DfJgp07WbIrcC8IPI32mE0TWFWRwanryT9IofV4uBrA1OoxmKfEuQ4d47ZQ
4ilQRyfeooJbvFnpBz/UIGEtlK63cMLq3xExivMyttEF943lY5Vqny2lwRnRy9p3aFjv7KoyD20O
YsTGHXcgTEQ7EDjhBDQpjpo6bTHqqkxB58dCDM1jmYR72zTuiOx4NKewDEYB56AdwscCB0zLHVg4
BznY5VYqQDYRjN8jfwmPXahDlI0qB6WqoXAdmmVjpC6EB/YNtwSYyOsmaoEaDBPvRb07hwtkb/IJ
Ku2sgMZsxnrv6H2yB3Rf7MvCkc9GB/4ALCk4Ij+TSb/MGOkaUjfZmmuijUJCb1zAexWBIhuNxfOx
wM85+XbDPoKXKQ8JXFzjp5pzf0mGVkJ7BEmwk6lYzglAU6q+AqqxOGf8QxVM3BBB+N0j53x3zGEp
Wv1zsxYauOmW1VmnqPoWcxhmO0XjO+/s1Y032Uwq93qWa4NfOCtdZ65U2zlXFAvtY2Y7kBHyWZrK
kfas6GjSNsm+bTlTmz4rc39xCnkf09W/1vKUcW5RZslhJHooMN2kuVRHzdniQhgx7Dc04+KkEzBl
Q+pJ+rt1YC8iP6t5yX7pCSK0EHqCNElHM9HPJxIl7wyZhc8uzX1MlSVuz82Lj2CZnekDc6biua1b
ZPFz0am/Q2/Gnweo6QqTWL2yHka/i7t511Ox3DuzkX6SHZ8zK/kUwEtojssa9ZdMpXHAott9pAvH
GCTt4mXby4GVgAa2eSTTqfkCcDLbZpPSPNoNWBKwkT0BklOfbROoLB9RGDGhtqtx9K3QLHp/WDpu
jlxTTC8TKKojyzK9lILrMDToV21ayAG7UrfdZuybij2gK/58D9jmoQnHaAkcM1HJIYtWrWEl4Ogg
jnf1Qw1Xd12DyniMSCi7Q+SVbyq7HbQtIPZaeUCpyU+068yNzyJt4atamXyQ2jSMF8QzRVeJ0yAt
FojbK9T850Zs8Kl4xnaGSKw72WvmsqESaY5WHcdX6djVv9O60wIaZ+ZV1HKrAhUulu0yTNmWADSQ
Dfjbo6s8ryWpQmZsXnETNdxUXF2a8M0xQ052ZSOFf2pl1ALyadX7LuF8J2k2QxtCYuyQs7PHRzgD
A9Gam9ps18B4dpjgwZYa+12TJoiGzWRvTgUfqwzTtdoazbHGtnG+yK5+6ue6fZQx53Wx7eZLpUbQ
txbiVMHTQcY7gmSbd4Pbd19dwlKujKVRSOet3OhqQrpWU++ihPhK1LqBFr3WRh3Mrj6C+TxXeS3X
PtDCyFMwthAcWcZocZxhCNFVg7C4r9UZJ6hZhR9qK8Z7Zw7V71aEB6IHfgP2DkCQusFt2n01B7TU
EUlMOH1F6EfKIM/agh+PXGr6QBYwz8UoTPYvto1aKNHV4OI2RCdHUBfWXIeJhd7kB4JVoRT1GGVT
H3VKeIyLnj+ANtvZRNGY93661OiAF+5z2lhl93GeaVrDTui+2pFhemE45we17ddVPiAMYOaimXcQ
eOWDUfUD7OOKL5mbIrt1UN991tPYulPcpYEwXY7xFbkwJWoZlISPebNM147VDQ8Cj+Ztsl5urQ2d
cxPR/G1jSA6UKfOWlHsBpFGp4isDaOa9k8bztSBW9lksVbJTJsOEzNg64a2GIvnQiBiNvz7yidWS
3VKyTx/Iq+6+LqM0lCO+6S4OFJDBzzbWRCBJA7KMDf2WDkqypeBTtZQKPw9m3ULxEsUKb42YLdem
HrpmPhRSQr6MB1bSojQtj17LYKXxzIqvsOFVKtztpbpW4OJBGptzrrUg2A6YrF45ped2/XPlKOyZ
pCiABBVj86xUqfpgRPXoy7FTv2EKGgaPW6+54WmxPFdaWpNyppV4SNvUHL6RWbaYXDObtV/XnBaL
N3m3E2Om/hd757FcN9Jl61fp6DkU8Cbi9h0cb+g9OUFQhvBAAkjYp79fnipVU1S11BV3WhP9RiKB
cwAkdu691reahXLF381mrt0EUmc181y8scKvr0m3o/Ffm+JC9pN4hrtWXxvSjy5JHyAbNMA5gPjZ
2rOOBXDeSKveQ/eUj3WSlPp1o/kta3yVFc6+miq+PCR35+yJw43owoZFzDU9+qbS6hgIW/7L3Pry
IixEtO2Bvu9smLL7mtfmmYVTBE2LFyVXrt2KjcBPdQ98DjokmmwZVfxfrRBiFfbC+uwEETATkc9L
YU/ozC0IoE5vuVuD72vBRNNeZbLhOZSwOW8IjRuvKEKgFKEDezDzyF7mWnWL0vO8R//ELFJP2MtA
lhy6ICVgxD+AYiHyrhANh83cS30ojIvYw53qWjPjdT3RzkdsZJfl5IS3bmhW+2BMuohFt5gXRsmw
sQYJsIdwfeinCZAjz+a5Hg3NWRl5JX6UEoA6qWYbbLLDghbqa4CWZ0/m43iTVb31FSjXoU50gyXN
5w+rrdela2AgkfZxHFP7kXobPA85WJ8JmGPOVCEfo7O8r8PKY1oWU5D2aTU9+kQk3+hlPGxI9dq5
VV6vgkFLokWCaQvW1Sv9v+IZCOiMObbiS8L4H7HQs8NZetNkxwry1+4zTQebGmr6ZVbY+Cu6jsGX
obysSIeuMOEBSEvT9rarNZelLohuupaDdE7oXXV6UC5oTE9wxUL7NUgC98FtZb5LEu9hRDu8pV0a
UwdSykEVmkAjJEN8nvg0birD3IfWbHyO9XDYAIzUt8RIYmtN8IMPPQ8jIYtopzJahdE0uUeKC/sx
tR3IRGO14XFiAa5SdqeRWwdbGCjBW5915uMobOMiKIIZ1UJh3wHmS5cjNezGYe06FmGbPxiO511P
PVfJ6duRZELqwkUjG6LVxlF8mxk1mUsRgVGoU26DpMT9Aq6oBO4txBQv7AKA7ogrAi8wWrQZqlLn
uRT0UBde0f7hSxrKncyICVg4tnZWTel4Pevmo0y0YsOjCC1nxhXFVI+CzOsuCtsJ7/Ososyw+03G
EojIzJfJja83Mz4Wyz+2U6IQb/E6dvJsAUPWuSyEQ6RMPAQGQ4t83k9TpbAXGq+dwtcyHji4ECIa
weOmVoxPMp3JMyWki20pCQ08RszQ+nPQTelTYdru1jFowNNaq3hjzQTPE02jjVcB2MiziWa2cqn1
ID1xg2eHYEj0Gwd3fgPcfhf2ctkTHHaOKrs6tuUAms2uMMcz4MFn2EoE3em0cNt0R9Bk8BQwM2Wf
89pUZbcsYmde1orNmnpljNOtl8bTONnNvjK9z8bsfgubqn6hYs1fcvBZLFqtdk+Gnrax+i5aS68r
ronI9Vc5ZAyG3oGcl8BmsSEV+rjrEcomB2j2g73qPb31dl5mGLxjbLe61IAkR4ty8qpL2jd4dUw/
RdLaET02c486KWFkaXlt1n5x7Sb0kcGGsoCSDim/5q0JqaNN469AwQBgmhq/sEYFcHCatLrFCuIP
Tw0VD9eN3MZNEbsgS3vNtfa58HmjBOSS8bakdzbnBjkIWHmwq4eJeUd9zM40K2L7EGVj+7XIKvm1
7VqaCO0EjSOzlZe+nWX4orepAZoCQeCisqfxqq3H8MXMkIIuydvW4PTOYfsVGz7QFROpvbeeM6e8
zeuRhaGNx6HaeBEh1xs7GOhoIL7n9ojNTpntyry6jeEcQP+HVfviGA4/E4gxbwh3DCAY2qXObVRa
cEhXfctZrlMHudSqRKXlsYkZOWia2GV7TGZHsm/Uy94AuCEGjPEUr/zmGSpotbcH2o+r2CZJawuB
ihJAMiENsT4WwVka6zbJck1B0ZqHSKwXGilhLnkcXfjSNz2EqqgDWoY5ysEo38H4XHS1NcGzBqrz
8seX6fRaBCSP8STeuFZHmeYZhJMv2E9UW4so0CXxIm22pBfEV49Ut7x10I+V2zxJafegLEjYYMLX
3wmDLtClWTujsSH6wDlO8NxunQFFBZeQeSvYkVoZ/z2Hfkgj9Cw9tqgY+m0B5SQ+x0TYv/UuvdFF
ZzoiPnc1A5rc1JvbsivLRwS65MR5QY1lVvj6HZbFdiLU2jbCS7vjQ+/MXuccqco566QMuXjuNJYa
8z+CtJZcE55dev/xtKIvw7fYw8eSLBJm+zVh90II2EBFPKEc/5akbZpvg66pGWAERZICtU+QS+c6
z89i4HLOu5L+32FISA5ZcB9S0TmxLdI9mB2aKKDWczyZdQLMj2eKDTcvYd5fy6JTpMwS03exNOdx
zi/jHn5rrUrI3CtN8IdoA++NFBF8nVf6gZl0sxuKDtdv5I/4xrLkAUL1cD+YmMlOrcd/oQa/8TM5
CETfNWlXr/L1T4rVxWvx7b/+c/ma43NvyuQHFeofP/XdnIEDw7Do8uCwMB2Hwf5/mzPQk2LAoKlk
o1DFucRI+h3TgI4ArjisaoRNK3VhW3Uy/q//tMxPjsUv9Hz66cq68Y/oVh8lD7oyTZnEETKQY2Zi
KifK+7E4GqZK1FTsF/jbg3U/qPu4sgjFpQM19NdwdqZDOvZlttb1TD7Lyu7vkRWNJPwFZf347tv7
m7668aGxrs7G1gN66szH0Ke6H4b0UEfULrvrASKUxkVEL5BFzatgVaO3JKO2H+zu2UNMniyawpc1
z0fDG4kIXc+GIeWVXwMpKc6COIbZmufGPR0pKsfJdcJvBgm+4+bXZ3zSYb0bL57OGDGwmqWCp8Di
8uP3ZydQt4mYlBfWiCZ85fLk3vc2IoqN9KaKrcw0GuwnPRyHs+dC/Zwy3doWfcN62yCc+RqPbWuw
lxKs9zKpAP0WMfwgr3EyKqwqja+yjtAE2L3tCj5G8NDG9ZFUbooh1hj3HFlYX2x//al+vgz4wnQQ
EuxMjJ/FZ3i8YPOKvL0oZRg8VBGz1YWNbVWwUWVzN4xNcCtCI3/69WE/TDgYETGOwqUZ4HpTf6jT
eqd5c/QxYpAYlRelPxsXZA53F2RTIc8K44dfH0mNnd5fNXWkgAmsSvDj/aCU4e+PxL5qmmvMGRc+
4txXQuebfMswejIXmYjXek0c7tLSJ/zxZMwMxe9umg9KDj4oNwqzI+TfLjbHj4dHZpPARoQ+5tWZ
81qknfOaoXbPtwRht2vYthV7Gi79dsjrgZyZrPK+AccmwxzLLDZuq9Hx5qcEV1ADFvdWI0ywUP40
fRMajV5dI1FjiWHIbnb4LOfuN+Ohj3NOdf74aE0DLbxp86yqMey7C6W7nVM6TqidG11YvCaNbKOF
oWWytBfWNJXRYYiT7HPkB8QIzTXxsPAqkyVjK+9NgpCqlhOjWeiiaf8taSzvK6OC2Dv8+hKTGvjx
IlvwvBjE4tc0YN55asb17izdxk/0JpbWOa4iEQb+ivHZjJ5S+URoRnbLhiSO675A0LKApO8tG6PE
vNSIba7sJlleFzcid/CgePkQPQ4pxTQuG7S0mHbuqX78VUjmKV1o5WUBBI6vJUzb8mJQZpda2V4i
EFlY3E9uGLOPix1RIfmNmUZXEdEvI6ZKr75gFHYnT54aV9lrjIQB36qxu5lZ4uCnZ7my4uCxsg+x
sufMJ6fOoMcAWrnnk7128vIMytZjDBh85nT8Itpa3nYErgJFLqQHK6nu9nZomnd1bAzZNvQ0PENz
nIWf4SrgJErKWnvplL1IiBb6LVlBewPl2dekF0yDsAhlt8nJndQro1KjLEuTMi8ZKJ8vicIY1+BY
641xcjnl6OvIohno89KtwQhVIARYdSK4jEPgNCuCceWOV405UH9ho/Kllz+NhR4fzSYQtw6wdeor
NvK4dgp0WG7VrFt9hJcCtCLaaPBiX0mNGN5I98PDRRYffq7y5O0alc2LMc2wnk7er0bZwGDqMUXg
nxIjqlxi+MNwjFHM4R7zQvZf3slTZit7mXVymjV4ziJGRfr1oIxoycmTlnInyY0llVdttLzxDI0u
u0RiMmtZFAwnVI7LVzQdpjk/t4M2enCxg4alvPpiTkUqLXaJsuuEfiEzCTMA7no9b0kGlOG+ILte
LFKTXYTuaTSbJosKvuMaMDysdQXhiIntWZVhyPsQLOBQr91siPRlk0uKXRAPLqFZ2eQN8Woa80Ce
0V6wuKOGEFXRAAaDPaCrxWl42fPouBFqYsHkwrCyttiUedIEC3iyeJORZyQu23X0paBuQ4xw5CiG
bALioBvCzZB7OWi9kKpg45RRMS99pMrzsjQzAquKuNGw77XAGK5atvDFuooS/43WD6COlV6ZKG9t
v/MvHFxT4aG0POk56bIc23qedi2SloYclog+E2ygfq4x37Vlsplyt5h2etvCDwHElEPYGJ0p36K0
SzSYSLb5qImCIY9luRkmuazQNbbyugYRRrJPSOHQFHurCSQIFaJ1b4DCWORGQYk3jvEQt/Q1vRgL
5haokChveRlbB6C9ZrbpBGfAeAMY0No3kGMt/XQSw3nhEw3H3KgUDaGDRndo4FDlqyi0ok4xQbic
ideqHTM98PkbIMfAXfmcQLGypoJGl4HrbAekNnOB9cA4WSVVwhCtC9npwZYWwVWK8NNeosJOZxjb
Kc5zUJL2BjU34VhwTDyxNlAqVntG2APD08COsaXx7xYGDSYQlXVE7OmIoHteyDHRXhpQ1BOZ5DxH
5gWck4SJm0/z17qb8sHsLpC/0kssQTaf4/vmlRSR5skPBAxbrU2YENL7TMhHGR8Yz+Tjph2cOTka
MpJ3NnuVV4aEbKF8aEQWEeaoAdatO+Nnhb2fEnVp1Vm7hHq8Toykfs6HgcoijdL+tnXc4bNoYmvX
ewOzPD9DbcN+KOT3OHmVjpuy6Y0LYlUs+7qVjnFnSMIzmDForb+UxuSNa3oXKYO00TRJifKi1rxk
+B08lHqtbs40ZdPm5YyvrmiXSH+p18qgGw8lJ1YRJ2YceYMFD3CjubsLVslm5RsB223ZBqF5lTYE
xt2YPuOg/WinQ3cuGVZRfDL3vUL36jIBGwoOXVXzDADSLOTM9tBTH16d+sD6xHnBTL+gK8+nYGzF
VxVnVTYvg6zn0RF5lCX4iDzVeaK3+Brxd6yppizjy9qwJzDelkCCuo9BC3bnjIRFu0hoyJGAo3u6
tZ76mtYI/xsyH5+IBYT8D1Uny7J4YFYWHMjSTXwwSk7GfUGw0utQEm+xGBtYm5Yc9fYYUeam+LLL
LL31eVts21I3Luogqp9Rtbn1gtDsxDxUfhR0xxCqYL9Ck1EjBibCdyuYg2YqlWr6kuWZczV2rQ4X
S5/67JGBUNTuSAIq3qYZLsK6TWq6KOwDfGudELTYbsDPBo8aojxUFiKCMGOzzE3NEDOykO0R0Erq
rBwT6TXLHpr7BQFQwUOTan20zs2Sx2TWQivY22Vl1N8KFuQJ+hq31HpQKzYdF7JDNqSJ9GteMkN9
NBj0uXBwctnzprV6ndK7Tl+agIRMbaJMP8yBbIyvJDZO7aIwDK8nEA4i1nosDJXzNxDEq8Z9BPxo
aPk3c0VL7nycPHIyesbFvtfu7AL1xm4eXC4OUUvtvBU0MKvz0h3tM01iEFvHjNT6YzQNIl4iiCni
OyqR9itNY5YRls62X2RxO2BVH3q/5i0w1bd5VBvJk1HNlt8vyJnLpnshiQnjlyEEwWEMAv6ghWL4
jDVZ65e5B0Vsn6DYuh7xrM7bpoNNvk5m5ThPTJlaV2OWz85F4aLSARXX6+65bcSEa05UN+2a5gpX
bfBLmtrNzCRg4bdtvjZGa2xWfQ51cTv7ICpwnoyRt5pCJrnLEIt+/Tg4k3GXnjpvvOmCB+71or0q
Axy5m84UQbrxafkN6GKeGeIMvgEwtffuHUKqBsBnkbRJEcz9/qYOWzWEibij14LWcL1h44CFPLFk
BmC2EbF1ReBa7u7DUUWpJAh6ovOs0RgiFchmIJKWRSfP8xz+76IJMjSCsZ/FKwyZ+n6qbZ77yXW9
BMV/7J2fqtJ/Oym/6aTQqmCP9ZfG7qdOyupb/jq8Nt/ek2H++Jk/+ygevG+AKxbjWASLfwAg/4Rc
8Fce+xGy+ajz/wBZfPfyBp8ARWDmQFLN7hxf4X+3UUCL2wbTJ1QCuEpQgvwTLy8O0x83G3aAJB7j
iK0TIaNwGh/6AFkKLc+Yg3o3uVP8BE6hFKQcWEO3GEGPLtFRFHIj6ukqr8xZZSWC22MHjulQF5u0
T0pohAx4nsKko2YsS0oCntPh2yhdlXUAio9XIbHakbwqmZHyeshfbK0B0oThflNGVKQTYkRkPAEm
AL7EZBdC67tNJSi0cZTzRZ46Emt8R4vSY3kgSIFQmAMYf9x5Fdg3zSNBRcaM+ClTmiNRq+nCLQjd
1ZhmbAdOzmSU7Iq9NyfhvoKlfYOwipFGm7ykXq09JXkBmawukTWT6kT9bkbUcQJKrt+KS6JafJxp
7XXvR18dLeNDkqKzMGLz2janbBMEPILTSS0CF3KrR9mbID6PQWZAoFKpA9UkgImUhFqKTT1z9Lg3
r11rxKfnyXNJZicNYvBzhn8HcvicGJRyEY/lLdIj42wED7bIs7JnZDGoPwrmTMWZ7YunsGAiNRty
BMgbvaDa27s1bZjcsq6zKXupcTixPahux1Sbn7MccJ6wYiwNvug2Ha+1JUPgJbfg3WiFzKfYzZBp
ok6B2G6HXx3Uo7VlrqhfWpmmsfPMING2Qf5Qgfl8YOmElqeYkMSeWeiPmCSAxeQlqxO9NYsruocz
EQ/aQdpT/Vrhob4DsdsTiMLrfGkJVNW+ScLX4OxCf+bN7sj6kniK5snO/Du3TSrCbPFdGxTkZ8TT
MtHwAmOHBALNV+7f57PQasZLwz3pWpCJigrZGsUT7PMg7L5oet2US6/WrWsJp/uiYJjPpMCMR7CV
cT2v87i8tWisra0GNMbKrKybNpfgFvwQpLoV827lyWGu0SerOOcl1BcjI8imtkS2j4RBfqyadaa4
oRbS78kRpCneHaMIfdtmaDTnnhIgOdqFq78wq+pXLcT2Ja13goEcvstqY/jsRhfWOOnHYYJhva+w
88JjSeX0RhbzrG19Oirh2xR4w3luNsRARCUQw9xL2I+BgluKIjVu/13oS5nI6TcLfWBYLH2/WOiT
Fs3BF/kf1dt/0J7ois8/Ns//+Pnviz70Lh3WL0FKyshgKLDX90Xf+0SpRUtXuQ5P6/5fzXPLh/ll
Y7cG4YBG23NRSn9vnvufwBpZyosNJcU0+av/+39+sIuTqfHD/36f2aBeH+/biCz6tO9t0g7om0Ms
Vp/8fYdpwtdtUP3ru2xUaJm3PNIuxyncp2qbzlC7SPRDq4drHqQn9DoEVre/sbcoyPJPpwC3D1MY
n9nE6vHjKVRkYAjfj/Rd1Uz6RWg/TTTd2j5bl2hnMxOQv6w7EvciVDs5iaIigkxGFOZ6MJ9tqLNz
DOqT+khny5hU/kai7hUe5b6CvthOvwC0uKK4JtFWfLERayYVXNYS10r2kkKJVf8V4gLk/um+natt
UoDV19aTQx58JVXEVuaeAT9F6THrEvkUic+WtdIz2kdW+TD5GSWYYTGw80n/JdTAtHAn05FJ0vna
lq2CokHr9bVzHmiwjoQjrNvszNa6a1aebj0SzGhqgbx2g2fD0tZt5L3OTLzXPNI0e6wlBiig5QGp
1THW5XzVj8WSndzNqMF2qgeijNpi3UvxwvtK35L/ecWOl9yr8vNM6oRMs2Xtovl1Z05jkLDmLWLo
CnKitoSzouXQhy+lHaFG7Nqzkt0wGGciyNyWg80b8tEvI5VQ+e/i8r9ZXEwMYxRe//Pqck6M/OuX
uGu/Sdm+ryX//Mk/1xU3+BRg1WEBwSmioICYlr6vK9YnakL6NFiBAQIw4P5rXbHNT9D/ECvyY0yn
wKf8ta5AIDQVtVBH2vXnavRhHfnVuvJhDsKvNiBFeBYKAQ7GPOzHZzqwJlfLhIYCOsnf2F8HW83H
0YtNffhNJ//vjmTqLGG4ZSzaAR+OlJd2ac+jwZEoSheFLl5EWZFbGMbdH7fs/7hW/t2ROAbNZMyN
YGDU379rxkeS7SZpz2KHj7tDWKhftn1BgVnPvxnt/M2BfMvHAeZwOJ1j/Xig3suNoGpmsZva7I0O
xFuoJW8p//nuvvqbUeXfH8ZRMHqu+E/XCDjB3MYOWrJQIxshUBrWFsXKMkMA98+/OjWlsiFPKojR
R7tWJPQCOxGfqA8LcnX1DvBaZfpnTfk7yyAvxh9eJtx4PmNqRm+8On/28nk9SigEsGIXD4TMA7O6
AQv2YGjTg+h/SyD6+OY6HYxXF/xeUEo/MWw0w6l4NitBKaoQym3R7FK/RpejJa+6j1EQp4q1MCZo
lf/80sEGcgg/8pi/fXy8GK91Ju8OsSMFl4BsKtGFE2jZg5by3359KHWzvZszqif5VGiwKjCb5an+
8Wacu5SwIDLxdhrk+F3RCeJWTT28/fVR/u5eVOXM96N8mGYSsAdsuMs5SjA6TFDGh74YysMJ9Pn/
d6QP68WAxqrq2azs4rxDLjOmrye9///i8dJ//lCq7GNPjwXNNplE//jVVexefcLjip3ogSgLvYcJ
PAmJEMwuJioqvVoRP2Rs6sBxdjoyvFWao2Cwars89DVlEXJrmnT+yFsc4dzwxYsTVExpaO0pKo2N
4mCflLzY3PpzgXNq0Yi5dRdmQOB2JfgndPeLtZ5B0yZwxdl5Y41yrgnMx8xD6gotEj1V0WP7L8hb
CTF9oPIvyZ9KuZ8zb2TAgvwMdVVWjv6qryN7LyUZn9hwyrU0vfJWaql90IN5+HIKrjJUNFXvElc1
paSgAFMB8xh7flyt4abon9MsRnXdcj6YsOzXgv4WThi2w0juxSXWhGolHdtxl2R7kbJidDlDoxpY
Ojp/4hBqPaT/WSNm1hqhofbj080FC1eRenLpydJcIq/MFnFEjovr8gogKRjRFkmH6BUp0tgc9qj5
mrk6GtRyK58slq0foD71cvSaUQwCZIyM9CXyq/wB6Sx8ytYSz7VbmI8hn10svMEQz6JguMk59VjO
Y08FxljWxLOOaAthh2Y3+UM7+M7R19iFaloiX0K+mmOc1oKk7PSNRAB63KlrPhZ+8ja2Q3grXWYg
g1oaY/JdjlNuYqhrcp3+PBqfPL4C6DnepGNi71nRJcR1VMx9hLCSMgBxIFYdYm4ii0wfu4uSi8hi
Vpm6GPFhD6BFqLDBuR0wmpWpDQQdnG77vKX9gV7XP4P7Wa4zaBePSObTJSDxiaJTRHf+bPKRIi/J
XoiE5xWL1mAVYvZmFoKMENXk3Lj5NilNXTBN70WwcrF/ERMqaOMyMWe4UVYZ7VlXxxaoVcn86LOp
vRvLDPGeF1cHPuO0BsMRLnSd1GAbJORDRUv9zior7h+n0R1CISjl4erEMeq3k0qwYZCCXcjkEshw
ZN40mgIppxYB8GAii8ykZk4qbPYFy97mFUeEtb+VloAx6uQ0qR8kEvh+S9Jj+hoMprahk4ug1sMl
QrhGj2uRLIGbgT76E3a1bOuIDi4GUQVmskmF5czrOfUzlMRtRJPMHTPj8xzQ8DZnni2bKFs8nYPT
3veeFM8RUuajN+WsoQT3OHS/NOsAZ4BsI5oDGnAoroQTR9lLDSj9MIZRSSeMvJGsSckCgqkXonPB
4DCTVRSRradNWMxWceHGqIyCcU0YewDUgivUYY/gD0VR9WmvOSA56eOzY1jFYoy/lSJwdnTn8HS5
MZlVkCeeEBz2W6sgGWoRgOtbzzTID8TqvrUhOOia/v4S9+g2aKJvkkg1QKvjbVmbO1n1n7t4Skii
d9lJhcI98ir0ruOOhxL5/LjWjbw/72EyraOM59wGhrkwhZc9+oaYj8yEN8Xs5cuIsZhcwpttETsn
iBHgpHJTsyqOV3EuCIUnn/rSoqjc1KTerUl2mgDfCggTGEPXM3PLXTHIfmuo966w+dyM0l7RF/mX
hCo4rznNu2s89cZFFQ208e3QOowdd1TGgsrOKcyXes7csC9VBFQ78xgVPhZPWRIx1WoNSt6oZc0B
EuVfGy49RiJTXx2HhbJpWD/cWMMYnoCUNRsYRaGHrmLhWJ1/HVZZc2YMndKrqkqrC5p6m5NpsUon
hveFqbLFBg5Ni6fBLehLdCbG8CV2SpxdUIbpjOrcwcgmmyS/tAQmv3iwUM8ySL5sgcSyozWrY24A
rFkNdQyMpjCgMnl8O5D9mBm4nYHUilUXVcuzzHzjmz6wWvXqHkHwaVxkIeL31BmjTT/hSvYGKomF
pknnIsWh0eKWWfaVyoVRrolaViQgz251n9AHu5w92mTM7sDraWpGzxWmUak3zS7ibXDXkyK79Mmq
hfeCbrvtWHu0iNUDJdAa63HBdx5U3cYC00tXq08urBCddWB08thryFuzqrv0szbfgT8FtRVXwbYg
GvicJs2llVj9k4Zf4XIaY3kepvNjolvDo58B//cnDETocxlbBcm8LuO6uBRaExKo9ezVTbFKrJgM
oDBa2jK553l+aHo92pl+RQ5PVNRLqVuChN/WxE03RVsW98+aQwPA9HjpZXSO91oS5w81Kl580qw4
euEbd5g9BKkkXFLxxyJ7MsLMXIMNey8Yq+7oLXlvl0sMRIh7C4AqzbaMwcUZMbYXZrV4BaY8ZzFL
2eTV3CJpUCyNSM/25YCOYuELZjtl1gA3ZlwKWjoXVlKQCF5LfeGEQ10sRGHet4VZHIbaKg4VmR9i
WfldfbDytlt1RjGBygxr0o/c4zSYYzHz8skb1r+ChJmb2hySgR5HGmtbO+mL+ICC2OrHhVmEvX+w
exIgF6HbAfoh0zmAG7mYg8Z7a6cURb/fZ8U34bhKChR5+9H3SKUYTgkVVu3o67o95VaApiHfWDaS
iYBLHGST2h2hfFg+07UUcWOvZqszehKxjfYFZ0oG9X3Mb4fUIglYGC7CdYprG/unN/WHMk+zVSL0
z0gzdiJNUS1NFmn2eO43psvzxcLRX9ODQfRllVq6IvOdmQGte8AqnUkcT9pOCggkd2ZN3M5Yh68w
hLO1NxDDYuoVDkmvNp5otpNBwjuaCLaIoAw00B3yjdyaL3hcoy9R7hndIlNhH7lHhlaaa9o+GR2d
vD4GhvgVkIGs7IjqhN2SjWvIDkBoCD7wLusGNCr+5PS/0UP+1OhjooPaVskrHSRlJ6Xu+91rO89o
gVo939W8QFeuiRFERh2ifR+RxqWktLyYLA1lvTlTV2RBUx154J0jsiPMMGjAfrP7/CDQJACB81G0
d48OBZvdD5tcLzIjngHOpymMB4YQxyZjTR285LXMu5uQMPTNrwv/n3aGzISVgpmZGfV48BObyO6d
IhpEvutrirAy7EJeULyOyzKujhr2s/2vj/dRYqg+IQHSjmLtBhZ65w87p7KhwLHdLGdBqWGMs0pU
iLBK1I1pU7xKrQpo3MXUg44/XJ1eOySsGO42NsFFxEYOURA862s1Axgcidj8zcbuBO38YWfH+Tkq
dAKCoE4n6cP2RIxJpfl2l+3iArl/h53jrbJqnqlBkidZLBimjGt8MTxIDAblRQ/Pe4GkVVwKg0I7
4UNQypQHH7PMajLZebaJQPufg7A52mYSnJWg7uH/tnBZ+hoNgOxCZxfhGN9aIxvXte0V4a2FjvoV
LB8j94A/tr5mYNYK0VMsCJqHaJAk6cvprViWRKIshxkZ72++C0Ndi5++CypKlOwglX9C4dKuDfEn
twrZmFJvA8pHa0TTE8PvE9RHbadRNi7wppobpyG1B8vz78SeP50BM0mofVwUk4HvR5qxnNyB7Ecj
2QXst7eOFpEhaQ+/WwZ+6lgENNmJxXXBN6FR/3jNu6TrQ7eskh22VgLHIhauUpA+UIPEIFQoIyln
Stk8xBlF76+fB/Pn75gSBfQhiiMIcAw1ftwOT0ZmEwMwxDubCNRwl9tVcHbK1iw6SuMWksp0GWgO
aidI/VkwYZ0VzrCWYAaipazKOFHrLaaTOu8Q20SSiDIbqcOO+hvPUFW2+LKMUO61sGXjejr7f1UP
vxmGGaq3+u5C/yR7IOCziX4cgP35M392qn39k9IUBEBqTXJviMb5q1PtO59cOteI2Gl0Kt41f/Vd
90Az5fvES//EXWPDKgdxa8Dq/CcDL9beDw8aiz8RlwEtcqB4gGlV1+ZdGzcwKyR5lZ/vLD96HrJ4
pODCx0b364mMjNuGAPNScUP8wnjCEqvaLNOGeuUgFWMEV7i5t4Zi2reKQFIiV94HikrC7Ip0CEUq
kX3QvE0hFO2KzseqUkQTTbFN0F/oN5qpeCeKfGLlcFmEnySbUCvV/s27QUXhXw1zssp8WRxLSjB+
W6eQA3W9bjXTXE0DtBWgKMu6Ly6pTEmKUESWFDRLoxgtThs6lCmDtzSmobtjFSbqRlFdYsV3sQG9
DIr40sro0bURD5ErAVFFcWGkIsSkihWjK2qM4bbAOhRJxre8tQ1apgMx0ynWzKSoMwX4mQpFJJuI
fkDrDZsmUZSaTPFqLEWuESQibx1Fs2kU12ZQhJvBhrKBLuGrTKHf2IqDkygiDl2bVxMHssK8HHAa
op1L2N2miqQzyzJac1UXg6LsFHW7kWB3aF9chorD02n1uBMWTJeRnftNoHg9sofcg+phUwTDNcKI
4iZjzT9Lcr/pFillZ0b/Pj9vhBUNa9PvcamVdfbUQRy4BvRo761WUy2dkreuiPrmtra08JZQLl5s
2TTDPiuc0/amxrUmkoumyoenMMBuR5M4eBgLKysXVdUNZM1BTYn7AKHgQHoltgz/2lOt6TK3WHFz
E1GdtHzx7CUpDsfU6/OHMitJ7MwJRNbNHKlleXKMGjn9oEgXzZlXm/4K3ZjBlxeYHWHMarfdmoJd
SKvaZnNF4jHqffQbtV969SJBao2etsKvQdeL5hJaJyJFvPTFM/Gnrk7dBphj4cNJvO1b7LDHgtay
kVXGheWO1dFWDkLs0umLEMwjFoHhYXlMMuq0gq7Dmr3SeEXdmlx0SErLRRfZI+JIwmXmgb44inP6
NA748FVT+xhWdCt/INhZ/9x0nrXXEIqny4jB+w6gNv8m7scrvkA6N+NE64hi0riDNUJjRPIrPSK3
u5VeRtOVGXFrOh15pTuHfo2CRUfTDd08zrGodFz4bodDmSlztrQIZV4LP+cXIpaJa7J42OxPPeX4
KAvxHPP8bRNmJQqhTZMxHBO6qV5MeDUlDwVyDWgCuTtdhs4S35wRHkHYVeLydGYpdHd/03cGvz6n
HXwdzarZ6TS0M60w9q/tUaFVVLZzroy+pVN2d21qD0vS0Gn2JuqDU24zsugcee+NBf8wV5kpTs8i
sgLzPq31oGUPPNjpy+lOQxDF0WZwyR1bIcr1U861bwfV5SDoldEJTWHkAOh4+H/sndly40iapV9l
HmBQ5o4dtwR3UpREbSHdwBShCOw74Fiefj4os9siI2syO61v66LSrMxCIkUCcPfzn/Md4r76y1As
HKwuN537xuL8WqYoXJJMMCIGRh897B0TuZovte9RoekO5VvT6YDcZoQwPj6PCYUo7VtX2tOJ5Va/
BiJxr0Ot5ZuIKzLlGGgFb56+bOYt2qrxSI38IoUo1DgTdvssjLSHz03tbJOarkOsNCV2m83nt5UP
tFzH4YRo2KZB0fkSirdfYkeg9NK0zrJuzWBFqWqkgDPx6/sBMKKTjVz1M/+BIfbqgozx9bqM/TaZ
L20RXRSutV5rH1Gwy5WyyrcCA3GY25PvuTd618OFCO8iJXCnddE+T5of1uCdPKNEWiRRXejOdWwN
0ufRDpn2OWxae22J0T3bAKKAD1ns5DVkran0Xb0orx3rGDKBAZdfxtK+kp59amUiL8RjaKpHo1rb
TmX40iGXEOfTJaaOaRgTKmnKo1E4wZ3stPFWjjqe0jKE9jW4drSzy5R6V0+ZG0KGQDngEu6VwnjV
IUNGaOLyowiRZmr9e10o6s0pCz8lc99uCj2XBzDt3xrZ7QvXuocsg7KieoNccxi8aqH+Bans29RT
VTAXhCkylXXQVAtA8rkxrQEvgCHAtKxwBtjMnAzT9PH0zR+5soj7wm9buJVbxhsPRdJXR89JAUl0
kW9ZM19wbMvtWHPmSoYp5Uwgn+wJHyuh50M6TvkBw7axH3gIr4XbV3giUsRgrwdnMFdbCqJea9JD
q7EoxZn4oXNsuPChX9libangVUjUGipgV72cfhhTda1i1/ke61gIMV+LNwfoy1qm6WMHEPt9mjRj
w72O79yoMdH3BQArQElLp51Zr9Q88zwwVLYPk9kg/EzE1WcwgZnsoc7bj2jqApqV3OkCjG+gBCQE
5eUXnS4mYhJNv5mVXpxLaV8ynvn3XFYUMdmBvDPmycS00hc4bXot2adFWq3NVlP0S+nV99ZCZqBz
9zDlZYpJvnrvcVqua7f11olUX0RAna8oWe09suiAxPtvwhSvdWTsxFQHT8wl6GYwUoXsiH+9RPi4
QTR/CqDn+za3IQ62IvxC8KOl3t5Yd+Auz4MLUIFNgvthOpa6OmT0n1IsaOwhsKT6rWlPx6ELMIUo
PXBHSKjJU7KMWMzWzL+3mAW/w1vJjtRLOUs/drAulQbSwjaHbdrys2GOpX/uxMUJkvKe0A6Y2qhm
Z2VAyRmqxr1UqhreCjFlbwPz/Yvd0TViscNaNVSRrTPuIp7kXQx9KCqsmkNx7nqo7Ul4VqQX5LHV
AzkyNJkpIffqfuuGdS64JcLnzh61W1s2Lv2B+ljzJZbCD5pQ26g06c+O1ZhcMQV1qmVtVQRE5wHt
d+zLS4m/4WgSbtgERBxI8dTBswfr+wqfJE42c1sXxarzCu3Sha51YKeQ7qQo6008kr9C9S/NTdSM
P4pc129lHnZPQxMPezKC9YuNfooyNBVrsAKwEZyBmlqzikkczIc0ZxcGhUg7ipIHWCX1el/COfar
pktghU0B3DTp8rYyMJpm9tVpcfW0TTDcprYmbpqgaChpLZtdrWPQ7Yc08Nkz3IxQHQGg75Bd4Ci4
82vSNCVKRKEAIA51g300las4arNtbgp0tiY1d3M534xxNO0akGgrvcfdaWWtuptT9nipKltWLuXe
TgO0yDpph72LP/SVad2F4vb2O2IOGxB76rZeZYfbPguqlYbCAJIkjteUMXKLU8qwMLCurKDlLcM6
kFMcgFetGKxnoxp34zCG69aYHyaOtJcx1ukhd91kB2F7Z4Mo8DPZbEpVht/rcaJcjSVP1WW2UXGC
s0qM4zFWsmXU1gYH+rPPcVhfzcCy1sSZk8M02+MpSJiugMbSolRuwAJdvZSnqzw5PU3NS08M3WfV
Ls2HJLw37KTGOtpzgiV7N5i0zXmaFrIkhLWAluCJcGJEO2QTBXPsf+ezxVaFkGuYp9ZmahO1Ht1K
BxPTp2OSrVi3UYVyO4ae24Yqmr5FKe5ec2UbGCSYaOQvsBjuNeGpbV6gjSLiDQ8MaueNnOb2EiZW
iffaMm8AU3ypZyPezJV9jb1S85O5w2EM9W6d0fR3WzuV9bUdy8lP9GL+KlvZ3Qy5o21jqb434QTM
zdLVjauUscasbh7NkdMP6If2DlCIfgbYUV9DtiobPQDZM2nOG1VJwaqmQPl96MKJBHhj0jIfBMdc
i+1VmAjhp3WLzq3ikQyFG7FUVrQBdma8Qxx89LRuXFmpeZoNNtooTR8OuiTe67y52DL1s9L8FtFW
DtMp9o5TONvFJpHLpj8EwfFVAJv5cFIrOQ9D0bKPb829QWHpgR76B6F6Tyz5j1lbJszpYZ4DWhLn
2ZzOJvTGe2Ig80tGT99NG+XfOICGxPwQfoFgdAvjowiQ64roW53nrPpanX84CpYAzqKuIxcWq20j
RfPK9sXe6JCrrgTNZ5890NWIE+uWMvOwXUkMx0dSAfXamWbutL4Ynu1+6E91RW/3nCkX1/TUZbdp
UTukQF0j+lrUrSCTlcSMxmTEUiAQ1j/xqCX7gMxzPzBL8uBQoSWvsKrcl44ugNfZyDH8RaUgaxMY
JhOpwlnic2IoHosFB2ktYMhgQURS64qtQM6HeMFHVgtIkqlseonRwV7lgpm064U4aaG5ACVLhhK7
ecklFLIpST7plMUCqiSTsEArMa5/MizZPS9Iy/E3wKWxwC6bulU/mFPle2dBYTaA5/YjdMx0wWS2
CzATKtM5bXoGFiEwTTsX6i6MuupqLKhNAqLsblHmVlYIiLNZkJzJAufkjT1x8AvWjheVWy0B4Zl9
0jz/o/r8j1yKeKf+Muxy+T78n1fWgD8YFH/7od9lH0f+y0Vddqk2lygu7tJP918GRe9fji0ATGGJ
AXmFsvPfso9JRgaJx0KHdaAK2A72nN9lIFP8C0c0FcnYs2GQGPzC/41B0YKEA+TcsOBfuPavYRep
7FoJEZYHSGRp7KdFyC3Lbu4yZ8PfFdX9afLAawE5oaYOGxMJm0WU/UlxUi00g9qVxcExBvKfapKX
pDe854lP4FzX/7QbAWeijWbOCRM4hO79afDQaIbuwBHi9XJcBatBVKQjk5Exbzcu3L8usI2NMTKq
HOxYf/xJ/fs3rsI/zXVQ1LBiwgfh26OT7Jc/ttYEa0zbFAfyLd0HVbicoDOpOL5BX7qOdH4Q4hR/
Vwfxbz5ii0/LAJi1XGvLZfPzR9y1XdJQHZ0fmCaNMAKj7kNBp0A4iDmjh2L6xy9Itw3KKBcRcgBe
21/EbELZY6W3jbePtKA8OaTQ11O0HGJdQ3szEP9e//pj/ZUrg3USsN7ngIAgONbfX+ZlUyvFHAaj
otplrLF3UDyr384zvnTKiE3GLlMfy4uLH/bgTKm81soqnuEFOIMfkfHHReC0zrWbdH3p57V6Bdou
as9y9MYvk+7+zVVgOX+6DhwLqBr3PvIunJJf53tF7jHFzbt+b1E1ZD5qTLmDUxtmoNhDmrfXeR3K
4SiBzGf0sS5paO7B6ap5jOR0Edn2kZmPccinigyx0Tb2Cm8q11ILo/GUz65kMxgxllZoZPnmM1kN
LJnPAR4JC1ivt0yytCYmXz3ps7utrFFetMbRmk3vCIYr2oTywUJ4FwCFyFYzKBvrq6sMvCZ2M4+K
/HZNiBhjyXjHLheVLGas7e0TfHyUjWCqudaN3nDJBbguSd63MGdYKOdIyu9cpSMBU8nsarzpTI7s
92MxDedCRMT+bQvOBiXoJsnx5UFAkS336Qib8E4b8Ad6ac2ZZQzq6rVPdJb2RhgHW6WkoEc8L69u
bqg7wQQ6J5o18/gaReKxM2qsd7dB8oLDQtKNmuTq1Yi68arVmny0uoUBOscE3BkQUVA7eeOrDfG4
921TggBEOR6vvdnwl1YpY+k8a3lBwrugNkFHAr9wB3w0PZ+jOyPPBY0pH3uPL43ArPfMUm2922TI
r3HIxK82BsvY4sAgpu6NpLxXn26q367VKAnJdUdk4/qbeOHdQRRDrzMt/lh9UlW7awdF4l1rpjRC
Sgji/JDW7MG6lU1PSr/pIIm9RGrwnt2K5+m6S3uckpS/cJ2owjbfyxZNNQorbv4aopyH6ZG8LjmG
FSQ9rgxaNjXfDBE2GzHx9RtVSSlePy2YVlvnI+XuBqM6Jozjf4uwq37hNHmRhNYcLTDFoVr+1mV4
D1MO587n52+OneUbvcvxD6zj2nO1qEVc9sTl8990QVD4+SQSnhtzBEheVfd0eaj1EHreligzF3C0
3B52l7JVgl0fBCfZKswbqh16kMej610xjUvsO1SMwwzpMlckFwjMbWWt3DzVx4fKpsGDLWQ5BmoL
QGJaBYbGDwDIkOIwyM7ByBHmGgiEFkiEtptEnwxrtndTcK2qwsLUWFp0NxcRWI+zPnvTKybk4UNB
3Vc+7tA5vhsmTR9eWj7+iHg9DdytHhUk6EWKB89VGoDqFCukhTxkhu1jhQS6GWNomgG15lvPoHUh
qsfDgN11SzOScbHcEjCuGvaBN40nULHjo533AC+rIOZr1yagA2RKWyeSX1qh1+sqmuxVB53qVqNo
7zoQGQfcGijrrTPBSHB9tQP9hl48npSjQalFSgMUKHRkPVHOF4YB4QfpcWS5PHaOEBbtSyUKD2DX
ckqQxZDzhY/LMHhmKLpb2jk+vDhiMNFqWCzXXNze0aSqgH5bU7XeCmZT8GzAEyzWUjOfuihEAG7q
90I6ySXJyIbs68HgkS0dg4uuEYpLakqpR4kk/wdpsh+vLHNcy3rAHndvawGrNFTj3dRiIrRk5z3n
U9Rj0QrdnIigUlSx06X6PEbsLUChVq+kBrDHqHR4p+I8fE7oqD/lpZ4+0rKVvOB95cbyiKkeAoGU
HjuGcXArj0Ioz8PIxTJaPtpoHugcxbrlzwi30qAO4wgfRXgvc1vJt7zRtPkwR2bvHoy8mY3Bl1U7
bo2GpoijrRsG0SNl2ZumSI+ZVwVnYFzhXQM78xBy8IP7XT9nXfM+5ePy9I/lc5t7GOJ6PqfRS3jO
w/CPj15Z6W+9FvRL3HgQN5U3OA+67aYOpQLDAduOptYMx6TPfemczKBsXFycenE79sDNt7OpP+eR
W63LsUWywMZEeQJWBQY4mUkyLDcCUF2OZn7NpMG/r1ixmicMkzpQIXeIKeqDu1RuZ5d+pZUepj22
ujbVzjn95Hx0OYrG3FnhF0aD5R7upQvS3BCopaiTjqyaFIRF0L6Wo8tepOos92wsZs9UKr7W2oMC
EGetycPCzMLm0rjtdABT4F40Wr2fm7zEJqdlNgyFjOmLFVAuhX1s5qKpe66UNhTuOiQGxqXUwx9H
WVvGNfrSy1PTC9quEo/fo3Tejd1hIcUCaBh+lkEtB2eS8J4cigFWcUVrGRiPgktwNBim21kV5+tQ
B+2FJazZT5HiOcgcvm13zB3cs1dlCAxEeuh6YDHJfTB/411l8PI2SApGiovTtWx4YSOYzfd5Snjg
fz4CnQii9MbBpsulj+UsuiPf7TIwqgbzPPS9gHBiYQZpOq39KAz8JitJZSGu9rm23p2M9bGl4QFX
I30X+N9QexY6ElmaYzxxRNn99rZkYYF+qSMAyMdA01i+HBz2pzrDl6gmEHCdYu+buxgy5ZyB2NAH
3UYI7qfcHG/wlhFNFo1Xvg56XUW3OjIzX1a+GFwGNfOSRRNPzhUuV9ayWiyqZb7KorAGGTu4QjkO
SFrTPvZpm9R+XFvTQ6CV1qsdSR6sU6OhWlTNGK/SDHGKJUOGj4MzI8+UgB/O5my4qOkMxB+yUhPH
qo+0H13DrCTqB5ykvGd2OZ9wGH0cuCzcrGElr70O13SzmG3CxX+0bRwTNks4xssnykiE0ZRFs4bf
Vy74PcDiXfFAutk9J4nB19Tni60ba9tFkzWnhk6fBRY3C+drvKEqLxBLlsa00E0ntpYPtgEQ+0HZ
Y0YRFqznMHKvWUp1E0tV5c0G2cewnkAfUUwZyqfEZbeMkXLoQP9IthuZKK1NLEw6poMsj9fdADdm
sBmR55rHHsTRI3FMacq5GHlHTl2LJhoSpno9mpZ3zMDZ3/D119cSa84hVZH2Bdow8N+O8ilFusk3
Jzffhzh/VtOI1pX1g8XfQbNIAe90JRzvhL8z8OvcuKcCI14bTdhvpQjBl80yXzXjWB9K1YWrsMvk
tTB5xKB4dc0KQzW2uJQdSWfn6Q8tNq2tq8pgz+g7pxyoxmXHHTiQASp+FA1mlgx7y0iRKdc1G4O+
Frd0M4hbK5/UWonct9sp34+9VW/YGwcPI+GlbcIiuk7qaNiMpnmLMGvejAwQ7vm2WZeLMTuy8uU7
MyeaC3Gr811a0EMvu+khXFLUHE23YqrCp4ppwWtT6salJLMGXSwUbCBHfMheBmlX3Rm5vLLzKzaE
A8QPi1aFo2EoM0Z6172EIt7CGczA3WvJ/N2qbb4Qs+cW3pJOhNUF+jUr2WhrqmKCHzBZmXq1PEGA
fQOFxpG8c4CanQDUa6Dyp7q6adOMizSPeNrEdsMVOZOlCFbBmCE4TumQUGLHtnv918eo5ZT0B58X
FkgOHFjeoEJC+vnFk8dkJvFY8QhOWZ+bfjUyhGqWje9fv86fTj8uuSmECgx24D44uP3xPOoFUdcn
ZVftM0oHGFJixXqs24UqZtLLerLN5ejy+Tj869ddTte//H2Lx9Mik8YAjpPiH1+XI3lmJCWZPsRl
G48hk/e8HYFcDU7E86vMi+lKLoZnca2WXe5fv/qv1hr+aCiinIq5wXkTv7rLkLdRT6Rd7geLyfBq
dhv90V2eusknQ6wLK575TCM4liw7b910ebh/voX/+LT+zqcFU8b46dv6k0/r8PEelT/LdfK3n/hd
rpNSQqdh/GZKorQ2J77/luvIGBMNNkjy6r/reP+F+PX+JfATC+6jTxnvJ8QvaWJshlwFGP44ToI4
+CdiHcSDP17XYvkNizcT6izW5T9JWqkM6t5yAvsCiVo7hEEx1qeCVgP6cgC1WXjHgZWlBvYQYAzZ
wxxzf3+VuvM9ouX0wXRSw/JlaTyCIRjJvmnxiVT1CJFad3noVIXt5nD9W69ca0xpuyuFAJC7onAY
6idR1IG2IpiQGfkp9eJ2x8w9SS6sTR4mhzpzt5SOFIc8mKh8S3r8+pMM10WemWvUQGsbxVLXN4nX
37MmLkuHGIJzxoD33PagBCdb1Ufda4YPqHRvZt4xiyXxAVqudHaiiqu3Jk+FzzTS5tnZvhtNQkCJ
cidsAY7eRKd5isa9qEoTm7urXYpECygucdQ2Eq5sAp+8Hx4m36lw/autBdsEb0I8JLfYvfUX8L5n
szeqNf3hld/GkbhOlEVfu74u1nRQvmRW7D2N1jjdjgUcmEr3XsbRtTdKTH5gqPzeTDRCW32jX5o8
bw6YM5k5JnF8zlXJJt2O4htPy969rsYUQcfhxqrs9FTnqbdjb6O+tqkTHKYAuSAtZAbxLG6WZBUq
Cvpy7bttU+49Pf7e93qzoYdg/GJJd0DRitm11pULBTLP3DeULcp2nSTisylf8jh/qTVeuqgrKKTR
oOhq1awNo1qMx2kMXbZycmSboWC5ynAxyJURe/mDM7NtW9G8UB2WK/KpVq29pcGCNBKesXSP96iO
Cf05He9eOetCY2K2E7SWTBQDjksSLJXh1UxlejdN7XwbDJHwo9msz5Ghw3KMxWjxKkaJqc0xd2aS
UXiXa0b8MNhtdraozztzsjVuSDnT3h0Fw93Q1M22aNvxW+eaJIKkYKnvU6364SER9KtwMOUud5Lh
zFA13o9W0Z47WDolgcQh/IgojPGziiaRSGKmY3GunJPEH1TCfHUEXL9JrOzGmzlHEOMr/NpW3ip0
2/4ZJg0d2bD1dTqp0prpjnDitU5Qcgu2jh4rLdeSVckm4cQRAQNOV5nU7jCDbbbeANKs5k05tV0d
23lqn0ImWTlnU53gDW67jetm3p5ooX1uLO3Dni0qoKNoiW4EIfUjjQY7eJxJdBmVUW2dhAMoFrJ0
pRrnVAXYFMGJRliKLPGV1Gm21XHbfEvrYD7OY64i31aRvVsQPCuML8MXeMLGnZYGDt24brDtAXKH
fpEO06kcNJPdE87QowuStFqD+Is2E8WMd5THlZu5ZpZm25z0ge/SN0fhAptXy9q52dA/029V0qBX
0JiZBMtWzAvjk1ZRlGKhgxLo8PiTQAi79E0AQaaje6CGqlETZw+VMBANpk08uPOTGusRRHhNAMDi
bBd5E19JZwY3kVs0d7Zdr2XgNo8xrMarZ/T7pjDm24EZH8EY52j13NZ4QfXxEAc54/jBLu8o2NQ2
cpDtSGzInR5IUlU3eav0R12HEhgLWa81G7tNPzTDwZ3iKDhgtHegRdWgnxjyG2MlbpgUY3oph/vQ
rJvzlFSJz8NTXNqerxtjXuSjtxs8FGpvHRqDOMy1/MAdi6Ri1sWBHKh+yFtiQrFsc59uFT1dvuRd
owO3DeLqUXOqCUysbnQP2CKm76AcKn/WnGk/JYzAnalmW91IfF94BiJfxla6c/qxWscBD3Khz90p
jvrxqciEua2rIvRtWEw3gp4ErJg8iDy62dcBJUWvRimiPVJf5mtjRgm92U0aZ3bLfmURnPeMobTv
Mqm11ThEhj/ZZv8j4fCG/hSX17a2JQHDfMXYU7yHcx5uapllbPYV4QXVao1fBXX0qs9hd27y7Nri
YzxGnl34RtNUJ2qLuru5YG4/jO58J2Ts3bZRQ46UeMS8MUO72UFLADbNiGYNolmteycyv4eLF2tw
xm/9Ql5LeWZmqyAdIr+hAuYcaTiXysoaXioKMH10oPlqc7jFUFjar5Qmc28YdkW9oUvxFprrDdqe
xgMrJH9kxeZbmikKapw6vsigKHazKOU7+peJM3J+YuAf+DpC+t5SdpVToRlYD3EsR1Lts3vIvew6
C3lgMiNWXsMhfJOKiS+4IO+wdmJ1P7Dze4HCRndyD15nsgvyzFk7FSutDodnEdr10TNq5xiyJXR5
ggbenucmpUCdOLecbK7z3N+huS3uf7oBez4w3+Lae0wmMm5ESlbcEkh0nqQebA6jA8rrNcXvibul
KaHuGEvMrwjdfczBahu6MHRbo8994QZnijzSXWm3PZIYhB78tvF6IOJ94IaKtn1OYCVkP7/SsXTQ
qhjk59BqeHwPwfAexaLaaVAmT7NqnW/SybKvDcfli9U2962RWw/UmD6JyWwvqRfUWBUM54C2Me/c
3uk3teUocnpRf7Ts/D2Zk+4QJXQ+1ynUM4V1ZN/PmWOvAEC2xxjnBVbs0ET5Kco79JCUBLtCyEqS
eyqz9FcKzoYzBT4qotEkUC8MILR9NivrnFdxctRja0s1Qu0DlscvZD6P2mCuBL2gm7gwAkRFlT0y
uKl2PW10t1QSSX9sKwoi6+C7i63Xx3MZ7XCkIX/jFdq3ZTafI9McThWw/y/KaylNaTn6VjP9VKZt
zT+okn2M8qKAD5w4D2nAW+gkST7eHwVBiXGDelBsqki+BS2D/rw0KRisynM2aBPdXOOZLJD5lNUp
lmY0ig3IQLWjMsDbErYN3pp+Gnew2Zs3fAWYTrzeww+kq4MzJP0W7extICOIgTiX2xBzSbr4PLI+
etd6C58xxEE0sGQ+eh6ts2mYncbu5JSwmFcIOupiZjSbR65AhhZO9pRwRH5gU5WeitplqbckFoZ4
SN3ktiw7ufOcsLrQS7bNbaPauaNobogQUbE7WtouSsx8KyI9PDsUum4aPelJQyUx3rohse+woI0H
hECMkm6PsJUkFn754a2FX+XT5mhVu2GQ822Fb9tPrUYeSd4XW9Jj43vvBm62Aj/NJiVtbQtVKayL
lY1jeW2V8/itQEd7s0H9wWpo3/PQC9a8kR95n9fbBGcRQPtCa4DDC9fPk1Tbh3OD2A7dH8SNNNPi
php1HNQk2ih9zOvIRxj+oGtNpxNoHljSOMSvSDdhuE6TW/a9fhcL0vIU6WxFULGCDgEgWp4DOBPZ
bUauK/aMJcQPxuYWMn6moFxjRC7tLtzQe9ys2HrATM/SewswBekywVggCMhC14VOGw1f9RtUcAK7
YxBsnKKv2hXG4RQTfN/6uIzbdT1kuEZrJ3C+1BFq3lb2ztJcK+4JpKplNBgmFzl08ttYORmAR8ha
QukZfu1U3wYFwqB8cMegT4I1sdeo/AbbUpFXyIvMyx+dMUpT8xhYbpyeOiYz5eMwKT41SjFGTZtW
XsFOeZU0dLICBsuko/xiWOi/XoyETYVAsUYuSbqVIqPxvaJc82PweIfsEawv/Ez5Ro1FsJ10VR2w
/o2w/pQ7rkXrxgT23PqmrvjXZWuXrwZ3npFOzZZXpJHaw3LUY+pCpLaqcsUgrPhoAiFvynh0D3Rm
zNzBOC8uTm8/zhHn8Bqf+oeZVVBEZmeuToHlDRu8u821ycn2JTaoTS2v8nsxwI6k73DCNhkN/d7M
OrhiUUsev8avWoLOJFbSEiAM43RvN5m5QdHVT6JoQW0KtMqYUfcGC/e4tuwpN1CueD2RVuXTGCvz
paUmalzChFhKGUDQHiEyeMx8cldi75YfZ930isRwGyYuH6uAEfIw0lS3VkxpAr/rZ3GD6KX7Sde2
68bIlqoX2Ks9fVEVOABWYWIruJEpFqPNcdUi6h7HPEkeQzejIIatJ2emVl2mYg4fcmtuUfb4sIF9
JjtAbZy+LD2PLsSJh4bSLGbFNkD8w5S09UMQ5KKDgs4/7bHCH1K8ENcu9MAH1LJ+bqJGfpGVSy9x
GT4HuSPOpk47FqZroe0NvaJ0k2lhteqVODleXj3QXtoW6yCoCueGsi7znhz7uzM32LGreYRqp0UC
fD2txrEfE/IFN0pn1m2aTdlLIjCeu8kQ7FzAeyEeAanvOAp1T1iuGOfR/cug06RbOg+rNe+o2CYN
dq/12BQz/tvOwoVLUh45M671dRBZw9eZXR87fs1qV005Tne1s5CHCy+Lr01IX6KoZ7z/tFzqm5Ys
50Z3qFAn+xIfonlOzlak4kMO2OhCnxsH2NHmYhLa18wt56eIzKm1sqXNH4eNu9wIK51eUh4VOlf+
IPw5ceZbbSrxBfdVsOt0lV1poYAhC4QEnjPmaFmL8Bh8jnDZ+YI29cp9kQSS+kO5mPUZ9wClsJqz
ZbC5pv1yaTWbSRhNNSIZl12S11/KbnDzW5kmrUH5MGLbTS1ZBaiGBbTs95GNQZWqP3v+0HBXD3fS
w89tR4wA4kJp00tXjNX4OINRYH3VOg683V0vWsMBktE72HNWntGMw4mPpHGpQg6BFfpGK0uc1f83
Z5YYmQQALhRl7ALNqR+zLB+ff5J//o1R55Or+JNWKFyBgwWvFWZOgbrzq4WlqscB3pAcLqHWWmvN
I1UrdWp7xpw+DsIv4ZueGzuV6EcjtbYwbbZWJDeuA4Kxnzdt2W34U3fenDCVjnd//eZ+QSf99t5s
XUiTZiIYLr/omLlUNQK9Plyqqrk4FXvFYB+ryz9/ETKAJj1UcDCdXz8A6Kojh141XGIdAi//s7Vs
Wzjl9vNl/iNJ/q0k6S4h+/8/6vCQZTFZ4/aPquTnD/2uSroOnj9Hp14I29/iIuT3/W4i9CSUQwZT
OOvQnLmI/0A5JN1Jwt8Es82ZelETfzcRGuBYbcdZoFy2vkCu/1GYFFvdH3VJ2IY6ZU/cR8RbUQy9
Rbf8ydoX2zHyjWyj41iTh8MSQl+WRSzlVNUOUg/eBHNtQq55qNKakuSOsmq0McXsbU3Yraz3jcwD
8ChlZh/n2TGDTQZSCQaIEOM9GZvc3MmEMqv71Eual5oKS8tXlREmPqYVSm2U3sL8HyDVrLKA08qq
z8VMnLLs7bOXgDJatUPDpF7OnbkqEpADnCaMZqNkMka+MZT03LdBhefa1eqvXjI531iX1bpzPaq7
ZoGvCV5+18IrsXRrLRGa9LOnd9G69XL7ZjCJyuWqh5cMPslpJcsxGzlhsLDL+AEIx3Q/RqK7NKGe
X5ecYLFxxlKji9YdQ2tVWCLktJdU18yqSNWFNCWwIk/7cLC9o1419HJE7g7bf0MjdRmXlLWQptPb
iClrB5ZDrkeLelWzc/SXzMNEHxtN9iD10d54kfkWqqm6tcrJW2NQNu56PWkOqpzMdST1O9hH7Zr6
eGejTdjVx0rL7gxHyy5GMVwtwZ7WyjKKwqvRib5RDVztTKc0fBSs9CTznC5ge6yvivYnPvYoDm/Y
dpqXISoAjrMH6c9i2NR6WV6Cqsl/JMr2qP4xyRJbsQtAwGmvQAW/WQE+c0lu3afXBt423Wgr+lFf
PLK6qwaFkkoN66gGvF4OdSgPCfDZq4Fr72QwgL2LW0Ezehp9/X/sndlyI8eWZb8oZO4RHtMrZoDg
BDLJJF/CKFIZ8zzH1/dySKorqaqkuv18zcqsy6w6RRIEA+7nrL12YlrRh10644YPjRtGU/PGprgV
cCZQfJJXxuNQTvlT1qQ5Ey+K0UxW6+uOV4TmiPSxyZIO6gCxJQUu7Tf4bNy5LaKTOW4pVJpscytt
vlP8UuFGDEH4vHguYjh2qaydk6Lkpk0/CUmnqpI3VlSLE1DRV8b///uwV9mji3QPOzrNvBeX9f0j
ShAKH2DnGL+Hy3Kn9PYyqfhEScVUkpDui4sweUe7Tt+dzVQprURbIVSnO4a3/W05Wcsbc0A73hpd
F51UgtW7UnRecdkf1KZO03HPwZ2upbq/gRttT2CFt8PQgn+QJKAcgq0xPTgT564iwwTV8h5EZDTD
CAXEf52lezH4RCBZdPFIqu4CCJOB3TvhH/JLffIQWc29QThUQpdt/ExdOHtk28KrPtvKdY8sWl9m
i2QcEYb33G2yHU2bHVq12LyxFdMnwno32fxlhGAkpexgSXrxqhBFrYfZDw7VOBi3I87WbdBX4SYR
6o2HYXtvVvm0M5iKr7M0tOl7aNWLott8PbFnY3DZ0JdKrMZJjJPLkW1Fwewb/dg14GPe7DPiwxx8
T0sXn7u8i1Z1R6SbdGsRcIUAd4WaVDme+4SajLGKd+xip7XiKHTB3589Ag6ExyHhZZ65lR19SMfH
fMqWfdGlJhabigKNdKJ0oxnoFrbGYzOz3t8wgBwfR9W99JQYHox6tu8YWkf083B/UaMgNWiozN/U
knvxwxyMVn6m3fQub7yfyxpKwHEW/znhVLhTZoEkz4uDh9ny4nsSKh+FqpjW1CQAl1h+ONVgd6uo
Ed17iyNpL/Ko2jRVZt6EGVJpeu14S4swWw+5yjjfRdnDzGMX1z7PO1rsaFl2i/l96f2YLAXP56Hn
PRjP0/wOmgbXiRW7fqoboo6CMpnQK/L7kkgv7Y4+59KHkPXn0aq4E7EtURz2MptSlnZJymOVDhAE
cdFlG+pp/EuXuD+qkvltaCIqHCMvY6jg0Sy0MhyuVZB8eRmsVZz3Exfn3mbYX8WOsZNLtOw8s8tR
PFIAzMOdcebUv0QZpLA6zEPR4WQTOIa80qg/UyMpZ1pvkl5sIcVM7gcNuN2KXbGHdIgByHmCnXyc
+MB+spqAP5F05K3HpGqwv7cybk7RktMeQ9um/XPHuz9eS5qZmMMagatANir3UmeGxyWBVMypNIVH
vVJAWQAyq/AQ1N1xjq3wHutm9uQZieVCIRvunvo23rj4I6O3ylMtBUgqPyCNij7YNWO6yj3yJxgM
OnUOocuYLqmKcdgy9sFxqLjpjtYwDCu0BCR6eLT/wLnD0Zye0PG2G1pQgsmsxcalL7dZLcTSyG3Z
WAxWalr6VxFY9UfdiPiNz2RC65TR3hI2y++BCP0fYor6BeN/YF0M2nxfDYpl7nLhHl0uKL/kueV8
2YVvU5wXWXVPRfpAMMnnomOXwzHnabtuOT/MG1AovV4MeBUZ1EXeSz/M9pnRVPZlJCIhLtWbZrtC
/zI+BrVyXvgc8bcVe49dz4oTktJF5YYhUEbhsaEM5jPlVqN4GIWkEmmEeJhcLj2kdSPjIU4AQVcm
VN5bMgfpnZVVYci7uFPu2vSxfEGepF+qq9MLwZ+nrKUzi3tjERxZWOWEZCP+WCu85/dLbdFITF8P
jnCzZaGwnU0fBg8S780e5/GXwIvqd0/RYI5NiwuuEfqhv5rq2Tg1MhkeCpvnDX6+xvhUYkbRRhM5
vj7Daw84Narm4Bpj9e6HU+Gt5yXoj5XsLKQPcVIzOnHz5LX2YsTsXml1F4R9iDCMyapJiFbZkb85
uot7U1Tzelbc8PnOcae6jXgL/C5Q2yIW6bSRKOT2fabiS+BXYs8iy10XrCzwBHiKGKEVMfC1JY4x
KzXd8zx29UlGnUPziRLI1fqWBCpvODerlvVEsnxbC0KoTmJS5hFRpLWSbfUo+7bbtGzCz9RDkGVy
iVltJjepjq2raLzKs6J5Q+TYMSwMe8pS+6ktv6ezWaFRpQO7pvCsXn5xOEDdBoLtk2U6P2MI87+5
UZF/lGFb7qyISPaGR3xATR+tEcZ69FOeiCxmxTEmC3LrL8p9H8DeyJlWpOLN0Ib7n63Z+tkd2RN3
gbRefCKSdB7l1sRgrGH1WeAOPNC/zP+aLn3qHeiOny9eGkD6TmYkPwYfyT5QcPXO7bx7tH1yr+tk
MsVbv3CA3IZi7HkvibZfIZuQX37NXmkb5E5onEiNBd+JihXfyAA77c4qoummb/uZe6VhRJuloeUr
J2t2TML0QdDi9L0u3LsQJKqMcpo2PINykJ7l0tz5j6qDo+5J6m1CP2cNaSP7uKdj3aCtLXT3Ndm/
amU3g/rZdxeTEpeyCrVNyGUtl48Ml6VhyXkt21js/SwM71r4tu1oLsHRTLJhvyi72yyVle16Ifqz
ZAPo9E3+S5SYPSWuveP+4iSMnkHLgC1TB1Y0hEr42VFlsBtKQWSO3+aiw7qqv43MiXoQjlmkywOb
kU7cIAGlTUAlXxWBzmLF5ZP4nRFlPFqs8bZkbfSaQUA9MyCL9iK2De4HQX9u2OkwhU0d7wbnn78O
BWfEfAxP3pIbLbVydX/wYp+qggJG9TsCTtms2BuzBYhim7R6VZnOlq3ocpMasjqN4B9nfsLsbEJ4
fQZL3OFb6bpDXtXDLvSt4lhnobUx0+W1mllpr6UpG2IYtftg1TXLMRE3x//ckv8vUTsCaCZppf/9
lvzyC5xv0f3xkvzbv/lX0k65FokScDNuDLb1L3THtX6C6OFvn1+ow1CL6+7vgqVfk3am6ZkuIS2l
43S/X5JpCXAZByKvxrgkgdLdfwfe+QtyR6m0TQE4hcDARa5S2ib1xyuyJ4d+oZbDPngenfR5hB4y
Cf9RU/7fwDcHpZjUsTOLW731V7tf0CO9sHB5HvqkoLB+wBS3YnCP6aMjqpLTHX7MlhoKuFzg6P/w
+/gfJmn69/Vn6o4vjruJ8wgvm8uL/ecfkWBSNllQr4cQ8Uq6c5uWFMlEEC23RXpJpFl+8MCq/BUt
oNYGECL+ZTJo9Nw6jWNtskZyAIfG3qM6YfVAzgVquIzuWy8poKy52K+7uakoBgmX2751g0vuZOPm
/+OH0HlBRi2ge6ajX+E/jDIECicY28U/1MtkgpvS/ZEb7EBjd5y/1ZYY1oFMKcM04FXXUkzV2+iT
KLLRk/D9xT4pqcJE2tPidxUDmlifruLd4KXZcfKHlBH6KJ/zuO92jNU7CI+c2PHf/wx/mRrqJmzL
Y14oORsql/Hhn3+EVlkkeNzRP8QcvjeNgGeZhmbeu+U/2Ss1v/mH2emvX8kTFu0WTFDJOv75K9k4
BfJK8pUGSNoDQDW/PMerT01n1Y/CBlj5+5/sL39E16/HiNJTpg7/Uf/z569nShI2uQErM4Rx88gT
hSR7Dzr791/lf3j9MLXRK4CHFt/Kddr1h7eA3/C4YO3qHRrsr3s+u39Ulh8f0vaf4oFXm+FfXj/b
xLbo8ocHqPrXh0ISStPnFuIdTJi34+JSwxP5vGdmHcBiJcStUDJkB9zo0gsCQO9cZU66wQweXKK+
WG4ohqsfG1pGiAYNrCJIiwjyM9JaDqjWglMJ0r+PeW9+G0LucmtrEXz+hwlZmpUK+SJTpRhpeGZ8
aE2nfR2peD38/av5K5X4p5/SEwIKmF4DV7cA2H+ZDgaoyftoaaYDxlq5ykMgFDcM2qNRN+muTFvu
6Fb5Y+IAs7FTBNO8eZMDIbV+N8iq26VV09xVacx2qCusTU2q61Wy2Liz6VB/dzHFvoJibxs5mk/S
z5kvNmMm4UGC7NkUqb+LlhheiQUSixU0EAU1ZXu6Ijmbh+88zljOdbbNeMa0D0OMFoxPF+xHVWDi
tHHig0FQC7QnxuxE0HPfWqX3DCudHBMC95tC1hE0Rhh8RnzwrBHbhkdVLcN9lUnopoFp5pm5ZLbH
OGlvKy525Awrwoa9U2ZrlmgUPTdl+kIr6TqrGccU+Wzcc6Sbv2a4OQINUaed4dbeDlRClMWJ6HpK
K2djuIt6tMnZPFd9m7+6YUTRHqaEaZUKf8bp1ES4t0fOYyznoum76xXpxs3N5qBF+rRSJ9MZnsvh
6EgBeufFhb+y8ni8p2W5/rlIkK6Kut0aHLrW3IZ+MVLDuzWKzEDaG4dbw21OeQ7Okzmy3qamf5wG
o7grA3Tb5lSMHdELjqSGW0BvJoAXAUvRLKnWFkzKCs8lWojcerMjqkIV09FjmOb0+AXV/M3I0o5N
FzPcO0nsCXQeyA55UJatOcBae7P0vSPhNOujCZz2IeF1Ko4Uh/vr2m2t51TtiqjiHTGwP+try/oo
UeDv0sg0NshUuISWZtF8Q8TXr8t0GvnVQOyR1w4P49zvosh6NIO83/JsG45dxsRgNiamEE1kfkGd
5hsW2RX9EdltTAHA2hiHdEMDATrpIOXASdp33QiyKrTDr0TIzS3xp5DBTnjLSvU94qJyiLpOXAK5
0CLSOK9zl36YsCGbkWjY2kgc/6WzA48cWSPPyGBGJGmpvyqHZaLsgeFyr6msbkA74voGIAqKvbXM
i2StmGTcGPT57tN2Ktaz4SG1IiDINzMFu4j54TpKrbIkcwfQiaB6hNxcunQXh7jJN8mojTShY+6b
tjVubExBZwy9FJPT0P1Bb6x47OPWhQ2abc+ENkuogyx1uEG2sr6ZZ6mOEXGMg7RicXDpONw7rCkR
inEbWtJ+S7qIw7jLcHfpokAHdotPLirhdzaT/ZdDePi7NTTjKfe8gSALe9QhrNS5EUa1rzskPkRv
hmMPLsj6M2U9nM1zaK0EEz95RMbhLqCBtZNvc0HGcTKW6ZsaRLGzhBkd6VeotpAsap3MKLgABylT
dOriHBPVXxWCEIuNw+OcFD1GKj3WPnFZTpEXclEzHLQpKEnSXZAM84+ha8byTswh9vCKQwE6A8Ei
2GRoYOYEjEM+OSSqlZUp8HiJYTS3/MTNyXU6DDPkeTdEeuYbjFDt6+KP6t7kD5Ups6DjDQu9o1va
ygH8rhkZqdL0CQfTfEYuanqnjN2XKO6KM5MF+WwIzhdZSTiLSS+nk4EjH5wfa7zQT/juWPtrIRja
/Ek46QUqp/5OyindpGIZiU5xLjTsat5nKZHeUdXprgIpeaGjOTvWMZnMhc36IUsI0iQNPyRlGMut
k7EyWRAVH+bZqu6saAlObqvzmXBdck3JCnkd6tS3fjPwk6dxdA96NDKLt8wtk1ZzS3gqxJlfBdy3
1cK/Mf2sfQ0dNjt9QxaTcilfgJgTdwoMB9ags9wFAS6t0VvLj+x7Jm7ZGkdbvK+4vh6ousjWvtsH
J84qNuwhE1zOkQ01LLxfJZf5H5yBh5d4aHiuY7g5JaxoSDzD+++lyOt9UBh4vnE8XWa+AB45RlOr
hQYDvu05st9HcoekiXXGVrgM0II07C+NIIHb6CyuoOekTSWlfPAf+zYx2V9xXrRu7Ensu5qHAgXV
1t1wDfoyrDySUabgJUsiWDRCwSUaRBkYlBN0XYwOiISWG4sHTFY+uFZEQ0dzDRnz8rvpZ6O8Ojo3
bc54IpkZ85K+RRjV5cTUGsskFuUHOWMANc0ttfWsGaK7abz67a8f7/9Z6/7DWteUaEz+cBL6b0mT
W26rH8XHHy+sv/2b37MmQv1EMISUkKkrpbix/tdWFwu5LkkWJKYE8nQkJv+6sP5N2kT9hCDc9l2E
Q3AMXHb/rQurvjD/8XTPWllwk+B/LB7mVDj95T5XLWVqBsEc3btV5ct1dmXcR427c95KZ57vRE12
fRriAWDjWN2GV8CeqfVXe6Xu8fyb1doT+t0eLTUxAyppnc+lMTGE4J6kbFJT/iUX0uw11tGAsl3E
V0IsihA5arB+xR3NnTf5NVwQG3RtuB1LzmNb+8Nwmqy4GdHXkteLunRiyGdm8yqdnfS2wsTMaD7g
kT4bZ0FME2paZyRkUizYBOfmfejJUZhmlB0V+TfGpzprgdWltxkWwi4iWOLUEYwFn/FKpzfYSY/H
Puvdg9H0eoOaJ9WqiYvpcaiNPRgjBxxSIaOOh0RG1uU0iZb6u5qX5HWyW44+OmACqXmOfKbgh2SR
jaSDl1xPR3VzlkztyrVwOqLkN2nDLLOmhf0OsMuu+M3zKjMalA8x/Cp7vqV9aCuIyZtRuvYnr8h8
k9KZETTPi1Mtx67Bqahu3CacUk4ZcoVH3ZmqfeNhctuaE5uBMlFZrLKDm81S8inpLGC0NFSoKOqs
A+YtHAwTAtJq6N2bpZ8KshGMDSWLZQrk0z6JkNUTsAUzlXkq/eEmG336mbrVJMkwMfbzDGb2fCTa
6m2gtvDStvP0kNW+MX35hVslP/xEtliihTlad2bR2rl8Ik4ud04Xu3woV5pZZKWj8cXcH85jmBKs
vzKObpMG0XomNnyMlV9YW1CwRylLdq+amgyidLxvNU6pzfnkPqa03OALDanckvLkJciuw1AsuyWO
072eM8i4wl7m9CreBASfkApzgOZM3jFg9DpXrZXFq702Ey84CDLiHQbn2T7m0K27ReOkpVlln2ZX
S2vnX+nTRoOo3ZVJDTHzYJ5ofUSNSIBXygqzU8LsXh5U0b/DxA4dYkZlPxi8gsCMqgrfw0aJG4al
aKA1ODtohNbVMG2msVq5yOmx0LhtdCVvlYZw8yuPm3LvuTFlWEO1g0ZsvNQpjoBj9l0MZ0mWpMvU
2dG8bxEsAq2DmDcpMDDfI6ZVzQj3WXjnRC1lSb1yzsJ12++R5owjTRyXOe7fSlPIqeaRe+lW35Bh
3NmFaz/qd/Z9IFu2TXATW6eWt+BqbN1imo08qyIfHFcm10+rEj9KOYv7UjPTIZXgN02txnM5UBbR
aqwDHiHcJ8mQ7oMYHhMRDK1SdCPtK4Clp1CRZ0E5ZZ4RIbwsoNyFZrpdI3DOqWa9q7g2DpTijNwP
yzFaJZz1z1NsmW+5PU8T98ylxAuVCevimKrfSnSgPwzXi3KOGX20SzWGTtfVp+Mpf93EASVHRj9T
QZsCvz5V1gg8YrpD+am8OXy2ExWKVZk2bAY1K18QSuK/URnHzMvMtWVVtF/0Q0bBjFOe0qkmEEM9
yzYYEpQRmsmfCBwDzxSDh9hoSnYoFSRPhL6D//Cj/pkDpLYBDukzmWWCNkl58cz57OuEgK2zAoar
YwMeA+qT1xixT5VE5n1NOmbgZ15M72RZfHGq8DfZNZhQ5WS7tnOpxGomuBA4yYUThId8YZg2Ke/u
J2nQ3LeSOvPg6/QDUsBvgI8ShMEO3ZWrkxLsDHiy98J6L3WOAorf2EyjVAkUgWO/QWb7G0snMcpr
JsNtxtc0ajHlktG9NbOKzcBAoAMqZmDxaXU/QjTd69Smk5xUe7uflGl9R9aY3y86JTLovMiskyM0
fncPpk6TsD0VT4z7l3RN3Vla78qyDYHziKbQ7t5sFDZTdmcG/XezDrNESW+slOzCH6wXxaEYCvfN
MjskiQtvre2iQzERlQsIBXRcptDBGY8AFZA8YRqz5iTKXyTqdiY438Lar26QAkWn0m+qBxBJyKFa
DLyyOsETz033ZA9hnaxrnfIB4IYaiBidrYOpdlZSZ4KWZp77tTJrFqrkh+RUchm3zfJ2SsDe0YU2
50XHjjKwTeIQ/m09mKxc3WtOyaJl9jbSCSY8qck7blLzOdH5JlcnncSoQ0+4YfyL8qfuMHjddMSJ
E6tVGaDdHshu3DdDlb7mFCa+ssZvHgospS8VKYWbfoJjjnQoS+KT3kaiZF2oI1sB476VwBURbVij
kgyYUP92x4KYBdYFt//GvAvlTqzAdo3YJjOhA2S1iMRD3bqhtSV6Vp6Ka+As19kzgLE8xRMjza2n
A2q1jqqpCbLb1vG1+ZpkS3SoTcukP3FtCXbCOv0WdtHILpJU3LzY7UGohQ96j/oCsgBhG+/wijpn
N66q58AdOMMbduOkqzBgrbohNnDudUyvvSb2/nM4/r9sc1il0E/xN9ucY/FFg9GfDse//ZvfkUf1
EyW5KH50Wcqva5nfiEfP+wkpKjyNhUxFo4uMb39PYsufKBriMO1iXVPO9cT6O/Ho/kS9j9D/7DdQ
8t86G7P7+dPZGOLRknwXes/EfJaB8J8n0T3sXbxEk3EMrGXaWHVGCR6SKkYzsaCrPUKxQLFgOy/r
tjeGcZ2Gpjw7UZPfLk6gprWkcX4biHj4cokj3y/Y4d99kcxkFKigQQraG/lmKgM2ksVSvOc2baec
1s37Jh45XyXwdrfMjL1lnSY5UZ7Wzxyc/d4Tx6Ls0kz9cC+Gj7xsGEiBCb4wLGreqJ9ESLUMWbGA
l1XTBxlour9oB5wXWKmQGoqJk9S0sjo3TLeVU6c/R+xkQyKoObawmXslctg5RlZec1YNMr+/1bUa
Fpti/DYbu+Eesc1Kjzq0xuJsR8tEYu1rViDEkaMgOluJO3hb8IMY+VDBOYbobFp+Vm1VvZUdA7++
ncW6p53thr6/8ZMDafFGLx0FeKAp8w0ho/pxrpLww4xMOMfELDnzMCnu84qZqinwrnrj3WJP5YNt
zTxFR2+qm9Wcj+4+m+L0zrPy6VFRU7ar5m4zt+XRdceeBDXQ31D0zcpR8340Y/dB1q2Pms7KP6c2
4wQ+5d6DY0syKF3SPVkzwuq4bdutGmfrECyVZHhrcB6yu9Cl1HDpb7xpjIPjwmzspGU5OGxD26dV
067dM8css1g3xpy9WHnVP/V0+ODBk+Oy6tNBfo/dNPjeGYShqhEZSlH4xnlccCZ3BZhmiUR9PeKR
PC+h7F+zdK7qte1TKz0GTX1DrGj44XNcT8gCdUa6aTPyZIMqsm1FhDfZFKNPMEoSxbkFTuR2gKsm
/aivUmEOF/Y+jKnBXJnM/N6ThPqr9RjUdbVKayt8KDwqQg+sAOJLVKXWqxnm8aO/2Hw1nGzNk2T0
icUtUjfSTEC+or6MqI7qMAHP2LbNbqiZtMrhEkZ5tnbyZHozirA5WSL3fyF+6zY7RxC6ZGwzevF2
rGv/Asa7jOQgw9L4jjbPeYhUDP82eLTGrPx2ST9VVVo+CCr6eM71+ca3ie3VuSxQjvjpNz4Fowd3
StrbVs7RycXhj/OoHMmjB4Ui+zuH+Ya3a/nM+UncU21VIiSv+b/LMlR83qq+3BJtqO4S4Pi4hZLi
r/z7VMhEUfSIuE7x8kzEQrD+D7Hg/ykLGXZchvxhThwCsP4kMtyHZHE7UCKjWzBbEysPBqpnL/M4
WPMpolEWOZrzILmhwHG6CwdHUDuUfv7TlPHXs22nPnsLsMOtZBbAwrg9noR1Wpkl2ePWfup7u9dn
Z9mtOzXX6OJjcaeAJc8dEoK9qhOb8XtL70E6k/cIhnTrWaSXG/5eLkFLsn0Vo3b4Nl3hQ7BTkTy4
McUH/obFRi+e1NLSZZKBpBb2nSk5ZI9986IAoh4N1r8psRl4RwvwcQgL57bULGSuqchM85FVn8+P
MKfmsdf0JCvxkLh1mz1SxUmY/DfKkjYgy8+2bsUvktr2Va6pTFYtd3nC34fmNQXg5pCcCA3xX7KM
et9rttMH8nQ07Um/4SnhqsNnu1hJT7b8ZzQbWrfqJYIWOAaaHJWaIXU1TYp96c3XfCnFQEQnNXPK
9TwgmcjTeu7Fa6HJ1EAzqun81bTDTbfwGgaduEmuOKv0U7ETbfRturKuQK+eO0O/gsHi0s+Q/pkX
oQnZAFQ2BJl1xiR56IBoCfsQFZtvXE3X5qJ8GmIKG/OJduNRY7hiTIeNeWVzCXp7B6aNCNU0utv/
SvFGzm1NnvzUWO1Np1FfGn6HvanxX9nORKoVE6iN6yORbEJXxfx41fJGoKq99adR7RwE5yZvoxtH
Q8YibBjtX8HjiUmmYRd0X8ItsX3HFjhfWeW2lAhXNcBczzMmRlKSaNfiLntMNers+M2XW2pnVRzK
myX36y2dqB6NtOhH9WOWnpQV5aThs4uhcWPTIL+pNVy9aMw6dML5LtPo9TzI5huet35t2CSHTT9+
tBuj5k8CaLuBYYaLBeQmXp4/DVkQPNoa88bBgVm+5E5r8WuiYHzcpBoLz6bgI2oBxU2NjJsaHo81
Ru5ooLzXaHlnOadWw+YTwtEVosBXW4PoVGdyYE+mYO07fKdm6n6OgGIXz/DdNXOReWfNC97K0c1+
OC0uvWXcthp9HzsFBd9oIJ5njHFOmGqQ44vy+kKxUbapNURvaZze1mC9P7XRp7rS9n7Ztms37S+8
CbM7HxnaQ4L4buVoUD/WyD4TmwdXtWqj4fVjrsH+DCpE31CB/Uf5bg8NtJM00qdcRwJs5mavHbHE
XXtNDPA41OmBQThrHDnFbr6mC2zL2SPsQ9sAqH+y23GmJyWejk7HR+SULs7RyJBm/0pd/GeI/A9D
ZAmow8nyf6eejuX4l0Py9R/8dkj2xU8S5fB/gUu/Z4KcnwhmEw+EaSI25OhE1+8nZIu4kCPpLSAw
pA/IzHR/OyEjFrccfeYW5IvARvhX/4ZYXFl/sWAJn7GxshxO774gHWQx3f4jSDPnXcetOvZOos7Z
SSZtxaDTTC8Tu6GvvBgo2r3SuIRiIXPTK6R7xXUTTe4Gbms8QDPC8wJxDg/K6oKXdOHP+6bW6G/U
Yb05llc2Nyh4/q/rKygsA2ICU+a+sBMZH/umsshnznkWnCBcs69BI8dD3XsvEVUgoNBXJrm78smF
RpUhb4+RhpcHjTEnkSaanSvdXGjQmb6n7JcC9jnMgKDZ6w6vXVyrC/g2jHRPEfePToPToTHcYjQk
9ECkIHlbNGCtgnB4nULGPubcRj/o+mKJ5Ic267lmch8qZDMc+WeLhbYdTreLC9GARkLNP9zcMB7L
IiG37w55eDcYZnB0rgR4CFtN4Kq01NmMkjTBOLRI6OORad5ShcUhw5C9xdoYvUmm2tPa8nJv3+oU
14roUvY0yyi658QArd2zAI/HLNxTyOKdbJIpe4FEzdos7PmfcNRBpixFlLlMtKE6yWqYPWmBlFMO
7b+l/zVrHoqMVONi+skG4iZ+Q4t3kEJyBWmyJWfsLIy1S7pX6sm/aRbiJjonVqyEX3l3tM/6fPAP
bn8Z3Lw+hHMEHYFKnVtIQB+4H+dZuVaMt5/qbOxOrGiYAJgTL46f0dNkUDx8LxkZC8Y2S3IfU3dM
V4jtDt+znlkEs93OI0pVEnCNFj0CDELX59jpMH8PaTbZZm3R3KMEAXOdYvBrXCH4G5jzlYyR2+7U
JbkVrZxoCh+8rvrR8l/pD6Jb6nhjUEz2g/l0pla0B2Yjk4+l+ywajh2HAC3BS9BPyXGwinqLSDix
KDV3hg/2FFwqxgbQF7Z45xtW43LlqK2dLH0uXlMsx/ulw+L9UgtayobHxfBiml3kQtxn78ohvoyz
Gz2gHppl9sVv1xxZ8udNzGs7qYL8/1kwXSrpvHMYrd+FbAo2uSwBLFQ3ECAfHc5feozl8TWo+Nkk
2fKk2incjgWBWRgVORSHoJC6gQrqmnwTe0uWWifiCOmuzdOcP2+rWc8lzhdmdyu3kMx3fcY9LdL9
dd3JYJdE6QwMwvY7nnzc66GFYTOVN2bnk8YX0l1NpbqwFDtkzKnPS6WC9SwachqimA/s4nnd+2li
GDmoOdgUSPVILxS1uKOLfHY2bdtbmGUCfBjJ0p3MvMm3MUG+IyGx8dxT2L4ZcW3ta5sQC6ampb5x
2ro/sbbJL7MsVEF9vGPvnaTAe+a3j0vEH2YK/EUbyTdp8BjIvPTLa0q1SXAHrso4aZ+N3szuspEm
87aAO6beWj41KuWp5eFG4F5CGEY4BIcQKTCAHkNvDQEE1dCnD0zzX3zVZOtw4Q/bKNm4dCFawiKi
A04m64BypXUCz2WvuH9Coy0OGpfU0a92OT4Ly4o2goTUEc5i2ZqZg3fHTMyLAw604fGUbrk02Ee8
TfnWwU6H61q1/a3NOXVbT8A/M5n+VytT6rub28kmYgtH/C/ibtR37jMzlv6mGp1s4iHV8kzhmAI6
E9uB8SmWqWTIkYbLvWC1QJAnTB4WmpF/AbHwDuWi1KFnkXEepeFP27ANp11gLv26g7JYjy1NtkgR
6rscPebebXINdJsfwuFOg9xm2E1BvmDRqLsthiboEYsX5XHkAr0NFkJq6FcyXm3TSvhD5RDmf8bx
zIeIZw0khuKpmwCWDLgOMlH3SesR8Rc2bVdFunARMcVWeBWwi3L7XdN6+XduI95DhJdxXof8+r8n
2OpMu0dew1LxHnI3JrwSimfTNzOq3VX35spQPbn1VDzWdRRuZ1mLXcYA8XZYOu+YCEW/ecZkY8tm
NeOhG8X9U6wsrFpRa31YLW9py6rZRph1ceshjT5Mhi3v29ZOmaMyz2jzcX4KZe54ONFkfNfBwpwF
l7VzaxMCF5GdrIekTfFMeDwys/Be+m1yiOmkxOzVgzykg4d7l2f+hv45RiVBFy0nkVXRLmdkRNg7
C75FOEuiVV7Z7TvHv5jWQmOIz+aQtuCAQQ3+IKef4ZnS9WJVy7PFDg+yInEbWopibLBu3X5DXGSe
FzD78zKWFEFljkh4v9XRxXZ6+YRzz6SlNKnobK1J/dGDFb1WbHLogXOmh6gtGZrxYKoPfKJPH1GK
J8eKlIuCGEkh0TsL54WpFjpB++5kN91j12PY5H5uya77LmpHH26pjZap+E71QFYccIA18aviLkBx
Ylc6PZ9EqcBNs5QRtpMC39G2B/zZ/D/2zqQ5ciPb0n+lrfeQYXJ3eJu9TcwRZHBmZpIbGMnMxDzP
+PX9gZLey6SqlK1e10ZVMhMDEQgPh997z/nOMuYgCdMc569eS7veTybK4DpiCw6RWYMKrgd/FYRT
tx/M7GGAgruPkiEgpJa2Dl9luunyPL0lLKHFQqtOXWCUCBTrP4ii/zkf/+p8TEcTVcK/Px9fvOTN
y8/O+d//5M8Tsvub8FDdC9Q3LpJhi1PqH6dkFE+/Ieq3Oe7SzXXdRX7x5ykZxfSffWOc8ljoLdAa
KDVQ1v8jTQVN6J/7xpyKNS0wz7GkYDIpP5J3K7/10jgY5QXKCA/Rk1QW6bjM1wZg1I1RMlNRGHHo
CiWZU/hXRT7xCK6FadA5mFtWJSDsyjQyDOsSdsYWiVvt+gfPZ0XTN11EwKpK5/IqCQHUql1W4+4c
rlpSCMKRDq7idIAwALrQDoVXJi97t2rekmC4JY5MYa+zDbV2Q6l2KQA4bNpVwPx+nu4Nb56tS0Rs
EVld8MXMasV+GM97PDFEO+ejlYp13JjLkKwm8faQVl5X3UDhTO7rytdPTTo7VO08dBHn1n1cXsi8
DmkoT/qLgbyh4BKTnLejTm1EXbTzc+gneYZaK/KukyqXTxWt2o2hi+EZQA5PHGraHeI8WDgAZZau
uA0Dr3BCwwNLh2QwmTOErpDinmUjqi9249AutopIv6EgfUvH6coza2QVfUKSNf/wz30nnetIoF7E
zGFt29jR65G+JP+No6tbbBWMmsxpMmF0E3i54hCu0ZN2BVui68tpNViiP+TGnN102OHII8hwVdXT
sIdrMN3qxp5OPBiXjnTEwRVLlBEdwjSOvrIexG2cQNHc9oVtXAMLw/IvZA1dbLRo67b5QzgrjuBe
V9zwiFXrHu4N52Gvtc+u6O3PRgFFfyWxgFwXbtBtwNOTsanwYPeRNV9Ah8dQFnXLqNvOOwjiC/sJ
SurOGRCMp248wr/yq/nZmLKSMX1q7AHezEc3tOc32tXqGDZWeT8TFXJF7FhxWRhBB3Z7NiaSBmbZ
W0C7ere1ma79+b/0/dw+PBtiYfqsIxPDGmmIpL7k9Skum2DIT/T2hrTYqNavYr2DcUBjxYLks+oH
okPnrRlipn173yb+s6P+ckeFBPK3O+q3vO3ekulH3Rrb3vJHf47mgBorbdlM2mgSLOO3Pydz+jcE
p8s2qzSwMuTu/72jOvo3y8VUYy6SNrBaSxz9/+ywdEHYFxnZ/e7O+id9B+svFhFoOdLGjOJgBQMo
/MH84kgnrL3ZD049oirYHo6lbgcrmFnjebuPKuq93nyNjYG5SgWxD+83UTJ90bcHMBP93qmsak9v
mdDGH27jv7BHCftDR8T1bG4JTyLTRk7C4+fDzHBsxCQS25NHRS57ca05iF97s2SvZ5MUCYo3Mp8t
13C3UU3mQMA0wyh7mHIUTP5XD0PXbWMJr6q35aQy9RlpSXA1kcPSsmE31hOmslbWoFNKVE2ENHqb
VMTIYhgKeA2qfdniaSEJdd64ZpIDL7HSwcUcXACGrh/DqQ84OhlZjBFdpBWYgyadNpzEaEYz1tJI
SjprGf/F27HWD+zuISm/evCcm9mS3SMpJWQ+1FWGKCwF77nqhrh6zabMJGrUIbSxd2u0DFFIZ5bm
L53gXe8jvzvB5kxRoPdTSowGtJdboh83HLMGLJ0kuviBsa+juT5VQWztu85p3iIzrK91Bj5Gxs0F
HopTWcjmQeXRCINqxOrUdC2QvBCNoNEbmwhdOBs0M6SrynWmyzwId0YE75LRlFXcGa5+Mh3MFUYE
pXQzE5z2BeVjqVaIAYczeVbGLZ5ggBQqnJrtEPXjZaDme7ML0uuaxDHgvMjZgMwgVN55CUEqKHPj
lSZabDUKYKo8mc1I3mE2Ke96GJPrzPeyG4E7BIipU1vJmbKmcR7jAFvtaBnRkmm2pdC1d5VOh4eJ
oRExRDhSR1mKPRysfFeqNkwQFctu3dDC2M64jg+j45dbUGPGCqsPlE5U5Ef6ENgDqkDecterC8C+
9S5WqXkKLEeftCW9U2iZabDxczP9UhIO/VAsXrFqERauk86g3dJEM0AYe7x0elN9DVQod7igl4wG
Pj2jtHadTj1yyqhooUaHvbubq2HE0J2U4UvCsl8hSh7XLSttNbPrI6GGOAXxqr8QQ9NtsaZrRlMo
E2GC5iuMVw4fqHXuQgRJTJdnGztJFLKkSVj2d1gummk9Qwn4IniRNQBbnqWe7rZCD9aLHcQh/MZp
+mbjzDlXQCk23jjWB/gYDONbOhhPPIlnoC8MU452L2MskYMzheu5xSe15wnMpFWJpkHBX2XKZrZa
ke1gOnrapEEazCsa/caDGBvGZS5iz6NminqhSwGjY+Q+Hns1180qs9LwMqBGvoA3wd1zgduu3X7p
hfUQmydbxKizffcNY/YAEjAdkG8iAbvUKexC0HZVchYoC3ZOoWHPetHy6wq9CgM1541+T83tAN1t
9XCrcqzSe5UU8phgydbhML8qLCNIWBv3qEmZX9EQo8dYIuq6Yiccnkja9epV6Ul0/Vkw59YmieoE
ZzX81Amxbq2ec1+RSCSgfEC7g2fZE0ECZGS0qPZWUJ0Vjuy+DbPLqaC5s9JT3x+LQBYCEEBKrzOm
9QV7qJD1qo8C+5pB9HAra5yDsP5CArimvEmvXX4YDN29kGhXYowN6nILCk1Jz+NKsh1cZCFkPYA0
afaJg1BF4KvTFtuRWOyzv8xoDdKkm41aJrfRMsNVHKHSjdWh8DGXGa9kjcIaXSa//SzqMz6UECHt
kDyWy4TYW2bFwdQBfCkHqvb3UbJokuQtDloGzNH7sJnmnCR1Z0qNL8CnGEePy2Tafh9Sq/eBdVDW
st65yxybOKjqNGXW8BSAHQZlw7zbWibftE42syENUIjLXBwTDSPydpmWh7qPd2ro63vhFAzTfUuG
t5aw7c/ElUR3CgmUdWjqJrhxXbcEe4VxKEWBGDbPxWRCFHche4h9vUzx/WWeH1a6IrvYGvtzi5IC
cQko6hB5M3ZUWu5teI2xCXWA6KGyMMNu++/s7wzbjXDYVQpqrDQ0lwi0OV9CTXF2MblMx5p0tW01
oEpgbxiP8aJUgAxi8Q8WHfs8P/KEGR2iwmKZUs7oE7F/IHeIF+WD9S6CUJO9CCIatBEMIamne/oe
F60n5fvXdjC88CKjmqDtR0ia3Vtq24TyLXYY5w2eW66TanQ+MeUujzHFwo12QourZm82434Wokic
69EoL2OfrX8W6WUweT5KjuKISyRbSWEQ425lxsYz8amUZD9dTYKoAZfCgT/A/Xud80MH6rIISsQi
LQGtb2+ycGKqXPOPyDON53gRpNS2M164onLTdVOGCFaE7t/6RcRC4oLa4Gwf98u55DVdxC6sUuGs
4TGggXHf9TDTIo1pIGeHyFWc+sLxFnmNcEJ0NFYzKxfNH3lDG8bumjRBpJ2wKRnFf5Jx2+bbahHq
AP9CszO963cCd9HyxO+6nvZd4+OFaqCW9pYB/LsKCLBm/URgQ/KJopivCxKwG+OqMt3kbjLlfTL6
Au3toi1y3BoZAkI/59y8q48YANrXfkLGJkes4nlaZErtIlhCwcP3BT0aHZPhxPmzA4yI10TmZC+C
JxrtTNPVIoPyqsa6bNjO+BUtMqngXTHFuQv1VOoBH0VbaicvDLieGsOSWHBwvpO5p8sTAmxD0WT3
DFrtqI/CNWpFIuuNosqIv4OzVizENXdhr43vGLaFKELe+kJn65rmLiA/DcyVJ84A60NkVvzELiMm
amLDCJbB6+BGIJBE5qKPWDhw/kKEQ5lQvXq6KukLzYY+MXwFO84UDBsBjCtNF3BugYwtpDnvHTqn
F/5c+46iK6MUiBeGNEWBj6T5srJmsYQnLhC7+h1ox/Gk/mzHC+YOpTfIO+gbMKXeQXgma8Df6oWP
18c1TwKAFXl1APHvjmhtfbx0KNQ5fxWp492PC2+veEfvuQuFz6sTNtpQLyzmQqbxuQ6nZFyztWeI
WbzxE4aM6g6xjXqufC/eFxL1yyqJEog1WJLAl6gq31dNzYDMCHAgol6dFysYIWb7CAf4jY3pIzt5
JfLcoFPkMeSmG61TMzCPhBqm5jovekyfTifNzYgyyGkvpDfZDIL+U9b9Pwkute3Rv/r3jbLLAmPm
XySXv//Vn3Wd9xsNLhudkvP7/BcF558TZZxKCx8URzx2IJtx6P9Udg4mJo9wW+kxb8aUzzz7j8rO
5gU1lSMzaIhIHI3+Ue/M+VDZWRY/cKbJTLypFBXjx58Hysioh66IrPooWLjeJo4N6w5r0Xz2+qjc
FVXsYfYplfnaGMonW1HD8c5y/0T6LXhHnv9rlSrrskCzvMdy2C/PlBQZCuf1B6/MOD2EJRS9wmz1
2kLtcW3lRvctrhFujmGQfkKc3W7LzIuAatMpKkwXcnOO/n9TV0y/rMCsh32bGfOBfUjed3k3/oLU
+qF5yB1wXUpHwW1YcKBLff3jSD3msEahWpZHjprjDYNdvefMotd22y6fi/f9wxL5VyXrz83K9+vR
rlzIBLQKrY80EdtgnovhpjwOS2zqGKSvy6hqHSGc/sWVPshplyvhWmNeSxAQrYWPQWEzvf6Zpzve
CKYOG5vtm5MklhcydKJ7SOTufgpj/+4ffzwFV5V+AYsJRsHCgfiB8xCbNjo2Tp/HTrIfroxFNtSg
ZRCbbhSE0fzzqwk6HOBYPXC+H1kZgfaGKM9iYifMQSTnvM7m3SiZ8V93qX74+2tZS5fjB+TCcj8B
pHMR5cBkRSDy80cbIfiHpCVFxyocU+aiIbX8pqqyYuMtmJVwCsfrjnL+cmiS/gAMtS23UYPf9e/f
xweSBm9DmCY55K5JR0ghKvn5baRWo6as48RYdUnGg7aZmo0MfP9BS2h/v7jYX9eQADPBoxoWCcKW
j52fmkLZaWsZw0+b59vCq5tNa/ALhgKWhCD9I2acKteJ94vr/qsPqaRlUShLWmIfIR4JNI0okGV8
zIcK60PPtzk43TCs8oiwjH90Q11SRRmBL300vl7L/Bgn7kbGYPWhjo4R9TySuUmBPzfr6SLAeP34
99f6sN++XwsCDrcSMrYrPsbYkQFLjcLZ7ThP82BtCk4LpzRy+j/EX2/j/wm+0YhOp6DI/1feZTcF
PMfmv/73x7bY8pmQlaFHYpNhudo/L5KOPPNaFmNE6ojo8QwN1BMrd8oZWfaOuA+jCGP+iBwXOjwN
JH9LpRWe//6zflg7y2dFaMFGByqZOMSPa4fiLCGbtOU99A3zDguM0iqYDYgNzpSdisCjnJXO9Iv9
/P0W/vAzXS5rswUBTl9IM5Caf/7ofSA53fkKJjxM0c91LLOTdNzpqmTMsK+dkiBW8AtYSIdpDNTa
H7qpPw4yH7+iQ6rqtxLJ0Cnxc2Sqy0jIh0548ufYuP37u/Ov3qfgi2HkwekAz8WHpmoiHH+YlWEc
TEfJV5xKbr3uq5QyC/zyIJl3UIKtphi3J6fwITmbvQ1V3sl9/wjDyb0AlucfUeY7V9qQjdrJPixi
2HZa9fu/f69/XbWeyd1kZAcVW/5lwGbqnEZAOkSk8ZhTgu/CGxNql6bd/v11Pvzq+eo8kz2GzQ1F
Nz+QDztsZNjcFKOJUPAV862OZhA8eVKIC0Yw4v7vr/VxO3+/GLhum6cjlCW9NON/fFJNXiMad4zZ
zos62QSe32+Y5Hdr9ODwKOwyWJcjDiqrG9UTQCmiZQvR/uLGWqZYfok/L1fPYXppYnrhi8YT/vPb
SOvSsPll+AfVgbA4qtRmM2316JTHoCvnW6Z45qsIfRIYCAhhxFWScM//B7K6kpkJHyHo/ZOGTnWD
nsHuVk0Vl/W6IomPnKckm8/Y/VDqEbJwN6eO/71HOP3Jm9L5jFBvRA1X1XKRXSToe8At9LXJhotU
wr4TXSLvZViahxax92UI7rDbmGVkEKg1zLdT4DvdKqXhdA0hoX1J/cl8nQ2OccxcMb/oMfe/Zx4g
jFOeVYhPcqR8B4wbbkOrNOzIEVJAO1DpwFVd5ZXtvoSQTN/Y9pzHASVftSJkPiOoCQjt97RvXYKZ
iUgLCX+IwzN+hezkCrYWq+6j1y5k88agKL7TWfZsZPscGynHTGxrQ6SJ3gXR7O4H1+QwlKux+eop
ciTyuFJPXjXU3h36INYbv36yZ5NCc3lE9satZzfsnSAo1dOMqnwzJjo4q+VvGwpdrDoCz24VDQ0a
LaZ7D7pwpjPPmfRTVU3D9fvt9eXQbu08NG9LpwoT0nVUGh59K5DOyQYhfE6AuJHYNIcxneb33QqW
8UXdzuxQnjUaz3mRsCILc7RMQrat+dBFJfduIh+mWcg44QNBRe7nrjbJ47MDM79ZoKOLIIfXGcIo
PIM2DTZNpaLX2tREHPp1PQVkLOh0XjHIF/c4QJxHL+9re2XY3NvMsaPXFNzAzkKg9UKbiYxZfjTQ
pPwom2/FQKMLV2893ph9NV5HE0PJjXKt6DmVLVsTKutPeJHhIDvLOswWJLzXIdhaT6HXRpt5tDjA
WBk4uLxPWUsKSNw5GKYlrJfSC/RG08+3mTAYHC2I4E0XNuiJYj4AXWCAWzBkWWBbHALlSzhgOoU5
zOoViTsC+UCOeujIbSM3vDAeJGK5xSzkTufASONT4qVbPdOoY9Y/XhdGWu0gJlvw4QkPrBrIeJNR
1Lf4IKOj6dX5BcMTd41aMtpIuzHPlpPPp64y5cFRwn8IWrUt3MXvI/PkPHG1NWhOdZ3Nap9EM/P9
3B8Bb8bOk4eFCXJAhhJ0QmCZdM7GNMaZpqNtry0G+Ds9IpyH7ko2DXfV/qSj/joKSBKPLdBbIUpG
tKgFsWakYIcGzpQkG/SKqMr4BHeqhkeUpBBmlzDOxmXsBSqgZuZ0xlN0XS/YJSbi46afPHfNA8fZ
iSp6lD6In6kp7YsUY5jZJQBf2nzYJzoz19ASFnmnKZl/k3Yf6fCuCadXIKkvZWc029jInM0kEfzZ
9JyOhul9qRbVPhP+Ml1PI2Ajvyvt58xxTzOZDKQLRFehjHARuPKh7/2LIlfBlxZVBIH103gK04wN
2F3OSJk9XcnIcc6YQ6pbK0qbk9HDwplnPOmqmjyILBmwIk0oXGUHzTdEneVhsgqA1rnf+9DEAyc+
WYVbWCvfCNRlJ1LeUJESV0u/154fxew6u5GA8G7b9ra+QJ5ZXXNQcsPNIJfBmTLTx7qcgkdalsP9
VAjOD0UD+2JV9vN0TtTsLFhatXMTMlZhENTHMZUQOiqdcVFO0ec6MO88MQx3apimrTN3wLB4/iBE
LEriJKOyym6alqag4pcGP4MBmr2yExDd9cRZJPEYViW5bNbSVBFbUT6gPfR5IqhAq0MZU/qgQkg2
Gce8nZ5Nel1DT0u3Bp503ZjtJwWlcmMxaLtyqxk8fYCnMN60EmjsjpkmEsiySXZ5nIgbE4jwTqou
+NzGwXDhdOOmjfzhFA+dic0K8/mzA1jDX4kcfDOxEbVxzEE7nNDfYayyBzjMc5+xMGPODpQIqXGb
TrXaZlNNOhFSQMBQ/VPn5t731h1Rscrcsh/sTKjP4wD4YW+KyMAiNCAnLjrOY6TyHsp51lejUUki
BZhUgdxaIsErdaCC1gc9WnYLrK+rv5W2523BeEynqnXOKnPNs/YB2K1dbV3SR845wuQKc1Oqb1O/
Iq3dd3yH4j8OAZyENQCoiKxFq031iS8Vk5hAic5DGD00mazu2zibza3CSHgcq7zZeAUJRp5kCaB0
xSbmB2I/EPewk0jggAxH7mOCKRJPdePgurLiox9X9pk7GG0cUMRV71v7XggWts7PkvbB2s+0fRNU
qTjQ3XcudYDPry4JHPZFZW0ybyj2EKzKXTo33ku3YJPZaKp13zDkW3ttQYJ8QnjYPuxzGwvlwGgo
aHyQxeboXHWmV1ybM9FmaKsKuSobI863U2IULu7PPoVbhXdfJJImTlEFF+govYKcKDc9ToaevrWU
45eo+jv0TQYpZE6pGakzz+aZ7uqhXjqT4oqKHbUQUhkKAKs4pdbU8utqy/MQZ+lNKUV77TXjeHCq
JtTrSHuHbJzr4+CRqonQwLsAlOKf4w7Jjhv02WuSMz3ZknNcfXZR+O+kjJPvWmTEnpSKkSzuKnpJ
RN5+Uk35TDb5uK2rgvGBFjO5a40/9y8mIwnMgUZD0nOJ55+Hq9muqzAnqSnGXEpwYLTGjr/lG4+2
SWa/DYaGW0YiFKp67TTbPAimM+O74lVZeX+ax5hph+YZSAN23k8CHTWDt/bGMvvmNa4T9uwq5anB
JlAnQbvuXYLvxCNkvVw1b3hOIPaYbj6G30MDY2EbNWnID7vNKZNa43slw/w8itK+igbRPZLn0L+6
deQ9BZ2G/r04WCF3k5RJ41vgyVDZmo5IfjCkO52Yt5K1kskeGh56VzPJyGP1eny3cbVMLoHkrDlF
IXiwJ7Vp04quhl352BaAzvKu2hGQSmye3SFKEZYPPDMYZU3ZOu06CbUFwku3Is10PFj+Yh2o8dxu
Wtcu2M4m8s08J7aJ9RU2Tgg98hix6A6xLunKr4NmNh6iVJtwXch7Knko7B2zbE/lHHVvJbXRMh1J
yUDOuAu1Fz379rKU6SiZ51CVNvnKTL8P0nT8T5OwnRfDLo3vNtKPS/8dHZLPMcHcvOzojvrRyqN+
ZXeifvZLN+I4aUI2bKJHDsb+tvUljtqkupPOJ0i4OExmtlc/9VlU2SdT5ObKJPRT9WOyilU+r5Ej
7pBokQuWo79FnA4Yj8PJRqmQqKscHoJHjY0s1i3Weoxek9SGe2NQJ2OmbYHmyOCAVM3edXL4RvCB
3lPLu+uKocEuwWq0TjJ5spuMaPGoh+8puh0AwmCN9NnYKJ/lbMajdTGJjCg4C1cKLxwWnbe3pypZ
ZdmU7jF4j/eVJM/W7rzgHOf9d6NkzFDNMKNk39uniMbutqGbdYrqKT1ok/aAPfY4NMq625dha74m
LSJ1anyeOhyETth1XWzxUbXLhhYPRDvGl4k17hOyO1cA18Y1RbVExjdeD1C4SIUY5UHURDqaGQCW
pioJV/NQmXMUvBmthhkt9Mqd1zbf2tootqVRzOADo8V/rp/rych29VTKi7akdwBU5Ih1muwi4yWS
7q7ww4lzir7CoXvKjOppyObrLvFPyJMfy9o/s+XSMEJUfSHr+XtcBZ+gSd8pO9+XnKbJlCE43IxQ
EYLPX6mWVHdhwoaqF5WfYYnHYkkLNwv7ddQWBysjYJMP7WMq63ajbXMXdyUKBDWgr5dvWU9wqZ3R
1cbaSEUQDF33eXbmt7GPjhKOFbPfNBrWk56CzyYiPULwai85od8BajAB9SgiB/7Qtq+iL2M/EmTQ
hpeiejS9vkMYVOlt2ET3ygnCAxziZF1XfffFsGtvO5K6d+ipYS67robrTroyP/PJPAknUl9k4+YM
lCrpbZpwqI9RJWmPDvFSTigdjvsCQwF8pzpxkabL+ZJYDqPehdl4J2ypv+JwIXXBKFMaOqtEN565
t3vQUhdMv0kIx3kJ7TC16+X17CqJXzBigR+d4Om2xwBrgGb8Dm92RVfTjQnxI9VqR7Ym9p+E89BB
OZ0yrlrsEdGmMYqYeBJN01Q2AyVnQvJg3dn+kxck/vfGl/wAuSojBlieFCK2RyG1sb2Csihg2Xeb
gu2FPtMy05iKzn/q4GVtfaOixihsga94Hq8qnnGfvMqfzga5y2u4BMa2nSppXsWGiPptqyfKjk6x
LQ1N7KyJjqc6saKx/xbP9nAdywnIvZXMOyuok1OYDP5TkBk0uQNXWXdWI9qtFOBf6HchjAN0I8W5
Dful5NVtMa1DUTZEbvUcHVJDmvvScuojZ3temhRYA0s8BTrjWSR2ylLUV/ApnmWaAdCqOf6t3LC8
ETWcClxER4JHYiQ2RX20k4YHaeP4JycUNAVQB5+9TtEjWCY179frS9cATiRrwEQOMxuymffA8rIv
7/8JgeIYqiVlf6FivVdCzAdSBsqXJmupwcbapkvgOcP1ACRyY1BsMuuZc3mvE24mgmGxMsMWUtDS
KCaxnjHKWHibLuFf0ywqycKLQr03NG8xCwewY3Ob72Umms9F1PIBophXZB+ZUeV1442IUutL1pl8
63li8p6HsT7WIh9vkpHz7jtFEwTqfB7LaWpBn/K5XFLPHkpB2Vf1YVmsxRRXe45q1PZdl6p60yf+
kJDUSleE5iWbQWdRnZhowQu3F9Ux8c0sY/2bs3Gpi6B8ofkX7c0kpqPozRe6rht8XqluacmgPScZ
IZiLXZsMg3uZVq15JRCEXBQx+M5mFjSv/Dk5va87I8rBlsd8A86MYZ0EsPk2bBvMPj2Zrry/EK+j
wfCYpghl1m3aLfck7ZiyWfwr39V4Vaie20aTcr0EcZ/t3Mr3+JpbzNH5fFakG11jlPM2RRHNO+my
AlrX5LV1v7xgGsv7wNYGEWa9xzeEvqdVpbcZc2V+yUz+BAVCfVTgspakFu6WJUcWrOWo6dzzQlsE
XlqQfmuYX4Azw6NK2kTvAdhad6HB8doigJhf5FLwk6/qf58tl6ZSzGpyZl6USKzihVYi0Gke5/1j
a6PD1tbgn/rQL1780BxJaAr56RghP2Gw68wmh9Y/+aVVvCSqQRRWjYYDB6ZPTVQDqW/dURzwCXMk
oksOa5BwAka7sNd5ZF9St9SfW73c3oys11NXcJv6prDvhgRU/PsP1m6S8Gs2Z+ULqTBceuya/kQS
rH9sabmS2eUZzctM7Elg0pFrK/5O1+Tysvm+dqLp16EVUXq05VtuehpLpY8dtK/9k9ny7bStz499
5Bfod5OmY5HrfVuDugsKOZ0dWuDnMuv9p3pAy7qe5WxdpJBtIK9J/yRSh3feUvmITc52uDcdQfOD
sSh8/GUVDFgeLkUpaCng1iC93UPct4KfzypRs/kamHGJC8wzCJ4KS37TRS38TUF1igKQ/VG73Cno
AMbDTEHwXfklH1i3yxqsTXD8SoA8R2SW+ZwDphkcGmR+cj8p+zwZ9t88SZ1M9LA1fmkIAH4ee48p
VMOBvKaVWgbQrXLkJzYpNJdW0+dX4dB2D5E5eF/L3vW/RwDMTr0gXGpFMt9w7UZDtZuEmvDxYnk8
9rryn2IpRL5qgFn4G1XQ4N6kZVRMv7ef/6Nf/5V+nTgOut//Xuhwfonybz+J13//iz9EDhI/jwNp
TDr2kpopNPODP0QOygIsxfMDIbqlOLfS8f/TD0T+pvBo9Cus7B50VaQWf2gcXOQPYvEXMUbWDASQ
P/wD1/zHoQLTBApmXmfJ78DA/2EeNGlQWO20KAh8lFxbMZ1xrf1wN/7FtO2vl0DkIQg0YZhDFMq7
fv6HoTcjpOVwqGdYgA5JR96K5N6VJ7ml/33P/z+usryLH66CDXccBVEGB5U/N8ZzMX5rxS8kA7/6
IB9myyoqXEp3LtHNt8q8naJNNb/+/aewMCd8GHl4HppWlyGPzcqwrI+ikyY1YE31Fcx8I6/fCsa/
w5YNwd5yrp0Pwge2hTuI3TOFPO00ZrcbG2fcYvm19tPYD/uI9IJPdjg7FvFiTbypW3VL8F4vNpxF
h0tdy4jqAGqz0449kY6+f48GjtOXyrr4YVpaaSpW8UUje9rrBc0CrwRT5DVgtqyenJd6jTQ5JOuQ
+fQmgQB5TssSCm7VFSsZ1QUFBYjU0EzVhYnbgPkQ9uxVCNL6bFaGZP9OUVKbNEZDQ0C1CbKOBAEI
oRsk791lR1jaI6FI6SYsSR6IVfUm7Uwxa8wILzeqftOoGQ+Q3Vy6id0+jvnk3g640fYGPattATCf
Yw4e3rSz3F2TeOjfxtI6e1T4WxCi42qkjrtzVMuL8EC4VHM8bYvZsyf6nY119iGsHQqaA+ug6MJb
6OvDm25hCPWzQ8C99Ee1Vj3OACOavw259L+EJUqOTcaw4JHhpHBA+ljf6no00jVjtPa7UZE3QEpk
2n7SduSFyDBa97ZH2E5kPTcYFce5oEwnpqddqGKTkMiC/ZasOvocaIHRRPrYPUEdkNFOy6ZVKBBj
4yoO3G8t0F3GtW33NZ6Bz8/2Nw0+4mm08Ty7nRF9AVQcH82Jxi+BApW1zwf323Ii1lAWq/kQVyj9
Y4Z7I2UD0ZudyetlI+8jHlVyyrRoPkUG8W1w3dVF5nUhT+TB3zqixhyBIhGftB0fg9zpN9Ao6x2q
anOPnH2mKSRlsNb+5G+9cTI5iKdecBI07Q8UU1zAnuW6quJ2T5JucohF3N8nxdzdt3h+qTU1GMkE
6M9tGqDvJF49OTHWhrdjFN22Z3J87Wlu56pyLH+T0cvd2OydVy1MYMIyGNPsyhQ/GdF4ETmvXc1p
CDl8wHAuMu8X6P64guYkru0UinoInHdvubX/6gOrgGhhG/6VPWh6zEnISGvROhPcSKPvegprezMF
k1yDAHFPU1lXl5WxFDdwao9Sl/LGNxxjjzTXuVFWFlwOriB0vuJ8hHYaAaroTaYvNCCOVd0iWO5G
TNsYJv3XlgkkPo6haFeO0Rn7gnHQdzdOvO+0t9p1A9boogbD8hpq09oGXeWCUiOycWs0raYfrJf7
4WOS31jz+DVlVhOvm35Mt2HArNJqrOmQAQi/JIbNfaB2mOFqkhXFxYS191Re7wXGgC+e7fdI8UV4
C6neJKYEu//G7UaO9SrqadTS5XyzEggVVdZlVyQ7Di+14+TnnHica8T6zgNFADMlDA3GdqwscTHY
wXTj9BSGiNa9GwLd8hcw98NtPcFoHuOwvRqbSl5aI8dpmBHiIimpwqxK9Gv8zvK+REa+aRGHwCuj
U7f+v+ydyZKkyLZlf6XkzXkCKO2gJtZi5n0fERPEo6MHpUf5+lr4vVUSYW7iLnlr+gaZIpkS4eqA
oqies/fatm4yQA0UJCbqlYi8ZtbdcgXbLHNXJWD/Df3/Cs/PqP+2gEQXqziv4ocaK+hPe3bawBhY
hDKtaPdMDZqXwBd3Usl231UjbLZWJi05xzFiaN2qQU07aNbjqo4fZ3Z80SoaUDrz0sTOJvVxstJS
nI/8ttGjaVTzUWWqhjFKkS+3w6Rep06pg4kqUv/gsWPYoRl26AhG/sFufc5InCWwhi/eozhLoF44
gjlBlZBjrq93W1BezeFfp8q49tQOCa62dcM+xASj5/6aqEnuw1TNoL04Jd2WeVN/H+uuYxkbsjtS
KCh4p2DHO1aBbwRZArsdXDeA5jT8wvo670xUJxdvZ6axSnKwvogsXtusMr5jUaHhmLN3/936dMhV
C3ML0RAH3uWIZZaODa6FsxGqkYJilO0up2AUjWRYdluyqNiOMoffCIjexjKipTOzDEnvj8oKVZhh
3SuTvbvIl8Ja1rUv7tS1G/a+/FGrEdo2wUty9XacN9vIvKcqzNbXiqvnISmKfef35Z4TebhNZkPH
37ZgH2rKmPq0bPar/hVHYHcgxcoDxNqn9sYLMz1ATJ+xeDbDtU/RmdNqDLahMfzkysnwMBhaR7Im
3bIpqKjtmyuPYsQB8T3YAUpPxRHADGcBt3K6fqmRz0FXSn5hfXLmwAcC+2Dg1/ny1qmFS8vh4U3O
aUuv3LvjEqI0y55h8fiHx2n2SKhpONCiftYeiZtF0qVNPHpPYISuXMogfS7in28nwmw5rRaNY1+E
gFs4pLTIGOsIQX8dat6e3WhzEFLLnkcfo1NZ1tQhakfb2nD96IFQWYje6kfLxw5IOFa0lFrK6FDt
EQZHp8qnHRNTU7oVBAm/GsQcbUvJBEdRnx1nZvQaERe8DEsvf6V8ww/0fdvHNnPmZyZSdOvEWnTT
pb1PEA1tHMdCPJo0stx7jXC+dGxIu1WfmCEx6mWk/nXyM0Ntuu26bL6bNX34NZSh9lQsGaxz14GA
9jTn388p66bwt9L5ZSdLjDvdksY19RDtMQKpcIsThM5CbuI4tqfka9m33p1fDYQ3Y697Eb2yXoZG
s15SW6prvlTOLq5jbaOSRNtQW6CGSDj41RxpzT1pmOXWbDCFgyWdrt/uemfTma/IW7sxFwJfWVZ8
+Nr0wm7oodYVDumyx6tTMRF3E1i4C5ceyrb0gXsXqhNbCSOScpFOJjleJ3XsOUffhJ4RAbVHF7p+
m8uzZ6Dy0SyPfYVnXcww0a7dtgy3tDEIFYCkAybOLrMbvU6LAzG7zhc/xJ/VhUjrIOXxMSSRnsc/
I1jO2oqKAzYVjFa+KPCTc6a3Z2MpSyB5yNR0zaKgDqYMyxu3medNUtnw1+h4q2diwW0i42doRTMk
DIpuGXmrEIXAhrrpDWQ8TA6C4pfVF9QQxxlLpDtSV2zkdFO7LZ9u0lRBB9UVpYlpLlyyaIwmJA3V
IDqWb9Nw8BvalKvQammAdXlprEu3rB57lGi7ngWHPRANoQscv91NTdmQsqczoIqmgKNGgjVrNCQ7
5L6agqpaao+trnPCxoDEjtkCyJUPVAH1qOXV7GyZYghctJneUFPxlwNVCKPMn3VKrdtCUpkSfmJ8
fxNDWAUNbmsc9e8QDimgTEklVpq1aIboGm8T1KF0udD7NJnrHp0RYLVHZiB8I5NSiVADQpnCdzBD
dANKHnj8Yr7THdoh2FUIelqH/MejpdVRR1BxPFz2nQaIhz96mwoMLGBX6zBoIX7uE13MB5wozn4k
9W65ohs3nojm8u342pgTs133SfFgTlmzpXddbmcZa/vOrjqygG1lflOl8lK+DfUDWBXEclmiXdAx
u+0x967A9MWYXbRfXg3iwLDKL6KnFZaTZXzJZWTw2ytWTjtqm53nNSOg9MjchyF9I8KFuwvEPw3y
sFp3t+wQYxpVNmyzWN2a1CLWWesUP9xS+0HN72aCirAzp7FY9m31AaMQYfNz8jhW8bxuPC0KWK32
3Igl7pAAgog+Pn0w74tWonoHkECaVNLWISTtheMmaDjoXkeP3ZaggF3J9WJKs9hVmQ4hxpIWoQyv
ZBlH6ww+6NZJcpSdlRh6EAlp/C3qBzvIoEksaZDTsIX2Xj1IdPEzBjUEUavCjC/i1JG3ZZnJL1qU
lSu+6gU2IUkzbnBRiBnIZDa5J7NDP6j5aCZ+todP2gdajO94U0W1dWt5zXybRk7zIGERbVEAuPT/
pqbYOLPjbGHIhOuwieN9DkV3N9QZR3I9T46YkBUF9q7+7jdzcWGA7ApwDNt+sxmrSIy0iPopyy7a
8jvbe+Mr9H3vyvD7jhQt067uhjoFkWFW/Xgbzqo6dIoqc6rF7a7zkESYRUFGboYDD8NSw1PcYMT6
bsVWvZDaZ3VjGV16V9pdteuxRHx1GvZXWIZj81p5fvcV77J7zLArvoTKJSCsBo73rC9fSMcoJCVv
Lw6msuwv4sSzruKi7V6w2doB1KHxmNvRcDGSrPWjs1KkBrHBw636LrwdXFn8LFrAboNjWK80Uyo8
dlikjwaAh8umo5zu4Beg2DmUFmfdFsqE0jrrSZRusaW/b1DHxuB2XWnqVza43hezckua+rO3jqJ8
3iHWStfpUCgc0yT2rZuYIIFVr03wUVTDSpbmaZBKIpuk4+o8Xr62R8WpAhmpmOFueJuolfMGT9mj
ltOXKjsy6VnlVxRuvA0hfhyKDflCxIUgtJi6Ll1jl7gtm53xvvKd4rHKCvLO5tw8NA0dXPbzBfoI
rHqZ9HotEO2oFQHHJUf7pbocxcgIX8voHe+506Apc+709pxixpWpJeET1dDuko9ifstWMX2dDFE9
pXVWf5G9nNy91LC0rZKwJn5kqBa2Jzxek8NUV95ZwhjL9VuNMmscSOJ9M6bHwex/RaNHD4/yzuXk
e+WFYGf7o5QwPBXExA05ANdzNWBUboWW7zskR2u6QtVlNkhAT3jXumu6+NF1ymZoRfpL2m49z64R
/Djo0xroYbz/P6F04brkm+avekx4dEu7+QiRtL/NMFMQ/5fHz1PTCj5cMFKMsgjvWimq70KT38go
HL+hinqYYaRbO5e660aj5LpP65mVXWpizauWP0DtgVuAPqy5t/V8yUIgF9uJe303D0NPfTi2sIBW
1j6GRXNpZuCZV1nTgyCBZhpA9o2+U4Imto2VcGULDd99NLmPHHX4nqBQ/BYWMG+JMnuxJmu80KVh
7vkpRP9MdfdgJdZPN/eam6HqFK6WcNgNGeIX7ptKr3x/JhSQVK+VDxlsD3dgItbd56aI0H1xh9h6
TAYiA9I+4YVtfFybJXsqFTv+ziZovROxecsZ5JkFObuZ5OwcayRmq27snK3My/C18rN5nVMYD7Ra
pNcOIG/8hhqnGLNhdwsqol5Hw1jel5jl2eFqd0VRdIfOU8VdSA7SrVvrEfADx7wmbUL8NiJYcVU6
ym3TJ9ExBGF4U9pTfJnbmf1gSaRNKBlnKJVfCdOla0WISsFyux0kiURzN+l3Ydg7sPdQFRM2Wu0V
9tWHjhV31U9Ljps/6Psm7x+jHi7v5OrOUUSV2ndj8y32SzdIo5gvFhvBIwupFhSCtB62cu5xtBBt
tFGdsf+tyt99lw7JJu/kd4H492vrdT0qgAil6fdKT1P9wpB9SJpGmG6oloxMttZ87E1tUmvNh0ly
neRNZK6rsiaXQjQVeTJ1ORGM6MUN7XVSGR/Lwidr3lb+Pk4WNT8lrEdkkL+mCZGhDqaGfrRojsTf
/XBtTg12bhYEfNockmoUBbNB+6xIfGPhVQYawpQj778NJM95LlDUrK0QUCa7wnxDueNHayZ0cnUV
InPg+6rGMegn59XlCDKl86Xd6HfsoRwqZ5SJtN4zflh+Pl5YlS22Ti0opGQwJ6PQCAZfC3/HjrBv
wT2Zd+3k/64nS3uOePWeTNNt4o1NpAn9sWYKN61nLAh9u9rr/kSyYlKXG6hOYJkRJX9iVHhfBcXA
59oObj5Shc1TH4+Dz74cNK8JRmLnVoNGMS6RFXOy3nMeLz5Rmr+r7HrLaL6BiB/AjHNqcnEne2Kf
5DaBqiKatOikV0nhTts8kvnm4wrvuaGwm0H4tk04HKeKdr11JOVHgwuLvehxSi0+GelgXOkd9MyP
hzq1mJCIgbMN2x6AHJ8RT+rVRmaT+yIYqmzK/jLLO3Jnm5QtJ5N3VUdTsYeep/5pkZxBTUMYgjoc
QJrTQe0khOcFrD5QGXfRRIu2chpKdpxJrU+u79TGs1wfLzQtDBe7oHUanJ2x+M9Sak1QqFiEqzzU
UhY3Lz0QRjXBC2zqW6kMKoj5HF/1+TR9Mv6p8eNtfEFgCE7UpUdz2juJLBmT8NkGXqFRgC+5QKce
nz5+iIvD4U8HxDKIMJmYi69Npy3wd19jMvhcdD4Ruh0xX9QMYnYRkSvC69wko3NWMEmHHuJl1bBJ
/njoc/NHmFgVyWzHa7Z0wf5sqfi2NRmRKUiNGzOFBs2Gv5guhWBX0+Hoo7Uhty7uwu3Hw5579YWl
szfnyWKBp/X157Ci9Z3KTRjWrdP8aBTDE5RO0qUdZq3vMn8/Hu7cC4lRGG8NcGpCVk5ucNTUuoEe
iOHazn6szXrP4R/YBEzfT1aZd6aat2fpY/3kBM5Co5/e0Hn+97N05n780b7NTRX2P8GHEpdE4gd+
CfQujjfrr3G4FJPIKvoPJi2BNI7rWAIP6ruXxhXdjBegQZcfWXc2PJArGbHE/vObyiNc2lc6jc9T
d62FJ6W3Cpaet1VgICEAdbGaAAATx/zxUOfeQgvhgGcJqvKYFP+eLkQ2lnCcRhbUsYZLM1bfHK/6
9v83xslKmtgA5vhQNwEiauJ0mr3lFZ853paHf/qiM/8AIDEVbffd5PBTb2zMrgkke9erqNfNowmL
kfCcMfkSa6wwSJT0hUIKpUag9sPA99mK9v7VE5iSaaHw/vmULk5WNMuWyAcrHw62AZm3g6y0hnJa
X+ZaivJH+uXmn95XxiNTyWcfhRf79N2rOVZ5CtNPUJQTGxRH3QFHcj/ZSrx/wQU9dOBwlHZNhLIn
L7gfGR1hEXkdwI8FXCWrZI2n4NJN6WV8fDlnRuIiPNsF9IGvyT2ZJn6bJLNSXhWwtKFa0toLYoce
ZZM+fzzOmcdkuJZJUCuo0aVZ/PeUd2SRCb9xq2BOdEIoXzWPmPKsXARXx49Hek+Q88DV/THUiQGP
GpWzODewCpHyvLFKK1qRa/SviBksWUM5Pylwz3vQfWGzqa3O2+iwN786HFm33Wx225Tu795sKaMV
jaAAXlgIvmwvlVDYSLOKxni+CnPOgVZdCsSidIs4VxF1aZJ5dHSHfLoeq54KtsK3u6bMBrDJSeZP
LhSq6unrxxecvp7OC2DgXTlZm6FXa8Ive+5pG3cvflHq18bg3SvHSV6LuYe0m5PtjqDqa4PXfecS
f0TP2jk4+IISm86sUcsMMfFTEXIw6pwYmX9xL0fvag4pLBVVVm9bROKrOgGEHzapQIc5Vmi0Brjm
Wqr168mqrIDe9rjpOjx6jJNuKOG5l5mFliHNgLAQKhhv/Ghcz240bcgfyn3ulgkCx59b/bu7CLs+
ngFn5pqJnx8FB98stvwncy0shprdh+K+pHDdB8MXB576FERpg0ieIK4x+HjA9xseIbAoWzYOHgge
pxsePAnDMMqiCnyvg/qVVMW2Bg5z6QjZ7UMv6i5jSq+P0Nuii49HPvP6spvTF1qkh9f09PVtIjVo
ce+UuAeV+jI4JJrU9HseMaqnvz4e6sxFIvBgNaLWwT+nW0f6opw3VV8GxdDQFcHQ0VCuhaKO1aQ5
OG2WeOuWBjt0V5Oi/ceDn7lO9lUEZQAj5iafWs9d0m0oO5Vl0IaEhtZj+RgtXm8vVc0/3gZYyyJl
YODleEVC9N8LFTWgNsI4mgdYjl6UKseN6U2g+HMh/vE0ZbuBYAphFKePd35xCUWxj4Y+R1fQj0Rq
UngV6c042s6OwtPPf3oDLV1wYaZhQWAgj+/vy4qSXJZWXnNZdiEC7LxlRQ+Rnk6bC6JFPx7s/QvI
YGxt2BrYNLRPP1812pDY6QuuTLMeY6G9YE/7mU7iEUHgJ3uQ5V3+ewvCUBxLHS6NNf/Njf2Hhoqg
iUSVGkIMbIlbQa3Ur2xCt/JhhpyHmyc3P9uNnh8R/g8ytuWlO/28WNL1MCRnQW0Mx8yXr5UyHgVx
qqh9nRxWpnn58d18P/ctnY33QsQGakG39+9HZ0NbwX3rZoHW90eymgPLykjt0D8Z5v2mdBmGo6FY
ABMEg/49zODpU5LwowOCUxZDOOAyOfFF/Phi3q8ijGLobDZAORBvffLNwiEzEY1hZEEjqGhR6UFT
2v92S+curTsa6mQ1ClV9skouOPR3s2RZONC325AZTtEMBCXgACD9PPBtfOxj7lOGK2WGzNynSz+X
NLFbBY91hWGO0CzQoJK2l+7uu6mODjl95B35IY+zsut7hLjQBaRkc7BsC+rFhIAsznnyTSAPOALt
T377sw9mCSKiGYhn6PTBIEmIczobeUB1utymyk+P2kSd8+MHc3aWoaukpASa+N2Ws7BqPiNRlQdl
50JIq4ZAz4xHz+0+27WcexQkgKGqBDzBGfbvaWa7uShlXbIQTVIgZAnjw+To0+7jqzm3AjlsAcAv
cCjn3v09Clnd5hT1WoZ4CEfL4PKZwgCIpr7Nv6PX/+e7aM6MyET5ZCyMpNMTKt53B6ojr6jKwp/L
vWsS565owpePr+rcy7OAkV0kuRwMTqfx1JIiNFe8PHlie7eZMmixhfZPmi3Vrols78eYQ9ihWth+
8qk6t+a9cf0pHJ059FA61WNhDVkQASftSg0HRbST6bNM5wdexE9GOzfhOfaYTHZOlu+KZMAQkJBi
XQ5kJLN94dju3Wjiyvz4Zr7jtcA/0rmJrsnnSCBzPllX/d6cepuSe+D1o/6cENq8I54IPVoqhpze
nDs+pYZXrfuqG25qVWbXdu6Kfeyh6ZwxsdFYJrDDqPGY489Aj9H36WenW+PsnXc5YfNmwjI73fg0
YavbY1HwtZks2gRd/Wp0PgB64bWHxPVeiEuSa5c8msu8FMlzNg7tIfSrbzGKjtlZ3JdjYR2oIvkr
R2kSLC7X8fGNPPOu0dNmC+q6ArbA6Qcxd/kdkont9ljOP+VsdDtdIqYMc/Qr6vXjsc7cDuNNY2wv
hVp23X+/1yb0CR2UP1v70PipU3DYFLb+2ioCTVwSWzFpOd0nO4wzL51h0LFjR8MX690We2hyNTVR
xeWl9pc4iaBxoNqhj9HMK4E786luxnqDGmMI/vm1Agfzl4oUG8TTldIiASFpvLYKOKtd4/EjdLfJ
76jGk/aWRc+KTNB/vm9baGSUAYCw+yxlJ3fXodvYWnUVaHpUr2HxokooRXc3Aj0ICoeD9MdXeOab
w3jsoZaYaDaLJ29gETZWnFTc2mmI6FxYzbjR66reCBSx/8lQPu53z2HDCK7r70uTrpV0RckRzfCr
8hboMm5Nt3Mukt4wPlm+zs1RwQu1+BCWSv/JHB2QxJUzlYGgLfpHqB6/bLt+JKOhWSVRfedhav/H
hyMWMEwXJiAy2ienL6Ax0Wsz27kMZnNG4+eO903fbCR1gE8GOrMwU1KHQyaoPGPjWJ7nH5ttOePW
00OOgHlkv0TTtPfm+vGTKSH4GScb+r/GOJkTvkY+n2UxBoJ+YwXBVR5B1Nj3Zu8AkcnHlruoY40a
GwltLI2eqrGBc2vTq+1BuFL861FDlgmdXovcIk0YBsAG3NCJ6JojmVvxnekT8VcqHFqh1Mt90SLO
4nSr1shgw0NsezQp9AmzorHQjKDaGvezXyC2Kg14GlXRNnt9IKzlDTh2A7iV3WG1mMPhgt/Ekxvv
CXtRhxzD6PUg4uJq0Joh8DL/Mamyds0dznYFtSJSxxEKBogTCUcZZ7kN+9hGLJyNl5UlEihHab/7
+Paem5uW4boG80QslNK/nyDok7pTDnMTmfBrPXWvXixvLKHtRFFhqoVW/vF4595w9txs9ijf0xA6
Gc+OVUkWtioD0N1Lzel6NLPD2JWfbF7ft9UW4qkpKPxRI3D8k2EAjsSimXwC+PTsTsqkQTPo/aiz
J5rQVwhS1r1tfoua8pMj02l8p8UWgnGp0nJHOVyfbsh8CQZLjjY1kUrNX2JS+FZeY2l3GF30fItm
hjNObRfwCLKh3uSEU9DcLlnIa3M42Kj87XTUDkLvtZ3RWeU6RBjKhJN7+p10sP30u20AJB8npIAg
aaKN3xkk2EPN30RG+GBm+Pi92a5XOB+tDFch9ryU3wf0g/yF58O4Jc8TmPWEBQ9HF/+/mO113Hbp
1oVd8FwL+7NHce6JOwBoodxSZhBLltSfa0Sit3ZRZmQhAhBTdJdWatT3mdENn8ysc2vRH+OcbowG
ORBzCfYq8OyFnEy9YU20x/bj6Xtua+NA66OvQL8NKunfF6PXpqxqsE0BTSdvrRbLog5nPoPAH7fq
E9PZ2cGoV3JmIU3r3bbXaViMypx3RYsdwkQAJ0D72aEARUvdJZ/cvnMLgUPZn68Flr13m99cKeGk
qKiCJm3uAKKRbxyqlypvfnUJmoXY+eROGufmxdLz5gCLhMA97dPMrcy5v+zT0imHJjKbxtGbm/Fg
UovfVEKLA0vWOL6lL+4TPYwDFWFqiMBlXnmRl+38ylJPLpYg7BlhBLLq4yd99tdjQaSMRP2W9vXf
T3qcwlbLYrY5Yy1/CT96js3hIRfoSP6DcVyPkyLH38Uy9/c47aCpWKLHCziJSqo53WuptHFT9c0n
H9Jz29YFbUuJZfmXe/IeitHHwYH2MujwjMQtEtexvGsqGzC8cUM62mOR+58UKs5N4D+GPN2wprOV
o9HTi4DcoD2xDb98K0fc7hybavjkzCHOzd8FxE0tGtw2taS/72O3hBvMk1uwzJjqWxfL3zABSVzN
DW9N+TZaL3wAQoH0cpvUi9dAMxZlZoPoD7TRCyle8UtYQ7XqTRwLuNrwGcVd80CqL/jfMs8Jn2m9
3eSO3rNns2oCtGoRTGntRPTNUtqszN/6aGJngYcwSf1bWvXXSHHkFtr/r8QbxlWhRLLtC2U+SETX
fOxN+5PZdO4u+ItTlxIH8/a0AZvnsiWLV7Lzk/Nh7mZj1enWC+bxC2qmhC6r8ZMBzz3ixZmFUMal
2Hp622VqRKpmMxQkNcyBQfaN3L3RCUQEXGfVLpr0j1+YN+3EyYYQxYzJBfK6cMw8edKRpnK6pHkR
OMXsr+Oxdx6s2BjWpVD2RVzl+TM8NDgEFsrJN7uAF4NiKPoZOBWSvr02gtb75Dacue9sNhYLNHB4
jhMnByXfUR4cFJEHoCOtbdwo56qM2TaqtGpfUuDRxGTF3z+5EWeKmKgSqPosq7b77uwbTfYsw4E3
up1DpKwisnYIUsWuDZt2D3NZrJgpKCdtMIgkJK0VPRmcF9ZnKGJxZq1cfOHIMWBm02gz/373dKQR
TtElBb7lFIzKm68hEaAv0FaX9gV3xj10KWpkLFZQynKKyIZW0EeFJzLcjmLUd0qF4Cbe+PLdrH9h
W1zu45EphWOKtOTJt/dI8n8pxNgs2cPWctJ4i1bY2jRa2QWxU7vbKe7djRddmFUmHjJRTje8tpjQ
FC/CS+z1/jHX3a86ULBPDubnrp8OGB50d+nQnxaOKLeledsJrj/PpgcwpWhRnSl5SQwt3n380M8N
hfAarQFudD4bJxsQmk7wyJfPEhDSeCNrb3HzTTI7+nEevXw81ttzO33Tluqv4PTKZ/D0+F9qTt6P
RcLhYADGsyKGSmH2mi1jH8pqgLGaGxdGpYe33WSO16apRXdmp8EtEbncyxKcy9sv9D/4hk/wDcjy
PFac/4cS2Lx2r//r11vCxfVr8et//9fVK/iu1/LnnwSHf/+lfxMcXHvJolgawzrHSYoDLOT/l+Dg
/ze7D3RHtOaWOj9T7t8EB/IH6fAys31r2br/SXAQ7n+zl+B4RbHVcvkain9CcDj9ipBz4VAmJ/RC
R0bzTrta6hjyizgDfBAZ9gzB3Cov6eeqp4IQJowO9mcYhOU1+XNmM6ALi5kvFr/5+4oy2MeYxDRH
BdPEdlfXBrx9zpjs/3gIt//6eR8y2rmkJXKCHS5L47uPY0enbqjteApUh9tpNKf6LqsaoiBcS251
bcxXRkuJy6pT7b4d3enp4+HJgHh3mZQpTVyIpCjyjE+PwSCjod0otwuIwMkn+KfxvMvdGCs0Qgli
tOPmSKQ5Xwt8EFBMJZDMBUKZsFNq6bI+wPE0olUFbY9DMxG2JGFhSfLmMdspM+PP4v4qirXItXlY
TRJzME7iFsYNknv1m8pCdi9SD5ArdqQgtvBAh65TQ9y06y+4idV+oT8nKxkZiopHzdq2ouA6B3o9
GY9o8uR1A8HwEdQBjkoBK2J0WvnqFUWi4/MY1O+45YqGMh+e854AujadysvQAFmAM4+g4LEyy8s4
1Cl/J0p+JWyEvzhOiX/ZguvZsiMP7/0BKPFmaKVeHbhVZUG+lc7fDVl8xZ4gbi5Td1vYFdjTHlWl
gONMVXxj48ygLOMjMsNFhr/GTZq7Kh+ITBoWk0baESfeOiiDZjElFCKKcUMuR3PMerO+A7cVHpHk
THunNvJDjcxoa4hueE7h6D3X6ew88HTMLYoYENYmvN7emeofqiJJJHLZ7SRjqZ4QrlZfifnjydSs
t4Gz4DXcES6R6Er/0iESMSBqXf0e8cc96Q1/RelN++Jg0LgMp8g64NkzHnsYoy9pN5aXU1X5l0XB
ZmZD3K6VrqwC987K6WcdCXIut60M8/VYDuYWImp2L50YtwuUazAIVfPDCvnPKEMgSCQ8tccAdihm
E6uviRDjdfa0Tu2dpM8PlcfDVa4cCTZKAby1AoE3SVfkikhMqVQu4P+6sEf3mhFm9xESPlircX1N
aIYN0jgafmU6YUolRltqZ7rOomFU35KpHp5pd8xXfj3wo0Ss9pLUyJUxccX+qMnrMFtedq22b7RI
H5B0ci2Olfqrzo+L9YCdqFgNcTn8ItxA7ckbtm4iiycRIh5bWaVUmwL6XwGfqOe+ZtDD3Ny318RJ
pbB2JwhgWKvC8N7Rw/oHzef5qhxj9WTyId0DxsWE2NTZDpRq91NPHeORkLxxQ1IOqDmNe9tGPEfC
l7nVyxTNS5B0iqjL3YzPKYLtyJOwHDwkJK2r30RUya955IbHvM2+jlrbw4FvipvI+w03EXpWohVO
zAG5MEkhtr8BG6iXkM7+OTKZm1iusmRv4orcWFb+zQrdAfSrK4lSsJmUC9FqinlQGKq7XVhb8kbC
d77xu9G+6VVoPJZJK7/2tlN9w7TGbHWxxzdmWH0TOEkuUngMD5O38Ju1FGyWV47VawRZCpmfUBqO
DD/bvF2cF/MStFWr3U9Klt1mStL5iipt+yI5ht+rqjNAWnOkANlr4DLP02LtjHoSdJXp4kMOp2SP
S5psh9zReUxF1rsLg7z+YiQYfSEGuPhGTFFfdw7GbvOF4quROV+Hqhy7H0nTW18THFlZFAxiLi1k
lrNWbhHajf2VqsfQPo6R6K17PNm4c61JPRlAAdaV08flyrAnZIP17OyYhzbES4rywKOnjqWpL6/7
CswzzkD/aGnZbae32l2l5/ea3V9bhSx2eMfsuxnm3cp2Qfc2dgQCOLyGdwk1nBpfEJlzfCjM7Kml
cbklta3f9pb6nngA5a2h/5nFZnHQyugHCRPxIZ7pB5VGLy8rYuK2uT1MkHGj7qeB33QbJe3F1NXh
DrWxgVs/8zeGauCiuHaEiCFKrq0ZfjpI3EGtG2zETuodtUzWmySvy3kl/bA+oLtBpaxN4Ex1vBFF
klGTLPL8dyRn0OPUEEEvt5Zak1d9r0o32ZqF5l+k0DuuKNGPONZ4YbF8GxeJQqfe+15EXgoP0jQG
/aBDYA4KF2Ox7IS3rUbNXEOP5bUsF8SJjlDR1Ar9YrQTP+gj40EUob+juNJeGqUv8q3Jvf/RynF0
1jbHUpSLxKqGHDy6IcDKS5CGMcLbD8FptoBWS1Pv0XD6BlVSnxBuO3TqjQrbH6Ia+31kR3zz+IB7
O5ykwyomLX2blk59T3vWwNKatTtUWzFRcZkGNs6bvnkksqxGkU0X5bRYi/Is+4pLqXLXzuSoPax3
MKF0tL0NeRmoSwZLsEMU9IIME+psbwv3QJ3R1DeKRQQYQibNdiV5r66svJUXYPHhXpi6eUAz0W5E
HPNWtVu4ePWqpOCyAgZsH6XTTE/zKEjKW9gFNKGCMd+IQavg+Drzq8x1m2pbMT/KVFbY8Vs/mGbb
PxR9qG6TTMybIezrY1ZIa+2YOW4vJxtW+UhgYmsJ685tKTFX4aI6iBqc0Lr0drU20GNZEgdGW5CD
7Iv0i+tE2OR1NRJ+q3Bl+oO2I7O2Qihb3OWGxrccONQhScQkVignN5EW+c9Qdox9njDjHVHFB2+Y
iPIbQ+uqovIH+3rU7smK8K6NelbHJeMrJ+TAh3NSO03xy4rqa+wH7qU/oXtfW+MIsTdHN4ZIJ86u
ZDsbB0m3pSZZ2Wku8jkUX/vUVdbKtUfkuSYh6hexAsq+To1U/yVxEubEOpfOtNFTfTjMde2vZaE1
+97I7a9j3ifkHWRJeml1UfujEKlDgkBrDXTgjJLwzq94AXUcU1mLhbYqUaFoU5nt3NgevlepUa27
fFz2BbK+w3KXbxDrl9UWPkdyQU4vul2cyanL9CviA/r55tKv28pCYUvhkPhXO8GgTPj0Ok0q+0aZ
YRLMcSm/mxK0IYh4lS3PBm7fskVKU8F3aAmZSO22vPRNshC8UnY/PRjwkl4JR+idnrV8cFD/qt+c
o6FFKi28l3QdeAdIz7h0Q12Gm8heaIFxUsDYlvbNDH7iXquk5HITEe968hCxGNMJWhds8mLytCf5
fZI93a0YsQWmf77OyKJJfX3bfNWJaTxiFm9/SgBe3sa0Y67PKJZq0qSUuWUb6jxMZDi2WO/rGrDF
YGWbNDbzA4X78jKH/BBYekuUSDWyGDdplK4KCfV6E9stH3f//7B3ZstxG9kW/SI4MA+vNbKqOIuk
KL4gKEvCnEAmpgS+/i5Qslsi3WL4Pnc4wqFumUQVgMw8Z589VLVxK5Kof8hsJ7lKKioN4fnNZTK/
fIpIPjoEzWarWMplUyaX4luHdxiZCAHlSSSldc02KL44jU8XbBBHxKlNRIufsBGtKsXHWTwn9qll
9A9phiflypJGKLBIVtM+qfzpZA7EgKT9MG6SRQ9aU2x9gmdardtpKX9RD30KOl1iR8JXANiBeFXp
6RtCg2yv57gm1SSL8KsdcbSZvNgk66BxSkRjkXyH7WD9Uw+x5DvRLzGXf8MDUzbu3UlidGeJYctj
DIS7lMOBWMtcKhx5lvLekeFm4ME8tZNCND4Kbnbfee81NNZrDHsByZdPQt4GfqRv1IB97dQVNpPd
mZtR+a+RIHlXgd/Z26TDe2ZyKQjTiDvbJaa+DhJo13nrYTTQ1U9JLHgxBenCrTNMJzE28rHvXfcK
Vyh9P1Jxv4PUvMEplw+7aLGY+cPOeqMiBL0pgsFw2jMjW1IoWkx0p4aFZlo5CcI9bx1HES+YNfDG
YxaE6oBzaglCqJ/zhro5wIznncSuFzz218aX6Fw0U8uHgqD+mpiWIBu2owy9X1U5mMHDWVg0sb08
n0dj2CvVpxu25nk7ATQRmtBTQeUNzWuQLssUxtdtPrryiKQCC8HYq78Q0RrchH6C2LnDiC02VC1X
svPeY2eBpb5pZhHXhAvvFZejZXj8K8ro9QaU3gmRlEb8vSYHuMm3soqmXU36CPcSZnaUOsE3QrSG
M0yzkp1h2c+IND7izeMwbKZcMrwx2fQw8y8GZbufhgZjjWx2ipNpVs6TDddTIyVrxHDCwyLEQdkq
NmSy4vGE//C+Yis5SyLM1kwrRTSuK+rVsorOKSBxn9bOdIK/MpJsCX+7XnYYG/O62yFR/gcDw1Oy
khITQalwXZLmW/ZYFKHUvWNNmmLPBoZBLjU7zTJ9SVLwH81EeoqVwo8KjftSq2sxyxsBb5s9BZn9
xsWf6zHCXnnlmhlAOFbOW1vHzWUBxeY873HFHkhPQhafDg8J2WyoLDy7fFIO0U/HrpwDQnXjMeEm
ZeR6GLrt9NZLitRc940Tl/g3OHmPZQnGfkbrbvhCwn6oYwzbWulgFRL4c5kcCEfONvG8/B8xBX28
MVuGNes4g/A5wIsL7RMTzhb3AEc3nMbU9MpMc0HkRMo3TkRELDmbMB5omlI+0NhfGRNFPu20iaqR
RqQN3fajifXIGo8Jb916ZPesqwiHZK1o3MLUbT5PeV/sVNZl+36gujKLkTcSA+pukwq/f+iy8ilQ
9I/kEjWfwrF0so2alriU5d5Fi5XBcZ65+Rw6xi2+Ds7B4uC4KZwh28fwOcWayPPy0BGW8awJD3p2
J4va0C5te8WyLXZOF6prOtHwfJIm5i0jTb9fivajINzoIwnDzsHU7Ebd0tuJNCrXKTEp49qdS41J
fDn2O2tOqgNOTHQtInBW1E7BTeWo/sG0SKTCUrl+9lqFXbVLh9VYdM8bJWZOgK622o92DqAkZdlc
4raOFUPsspt0sQg3TtjRGcWui6C+9mbWSEtChYUJCn/ZmbP8sxaau1LNZEDRHa68zJ3PmKPLo2wk
qJzNQG2lo+UITSu2S28KAIAqWz5ChQ7PrRGYBbPA6DyxGnXMpkCc+wk3jpnjtBem7a3rUAwPjEJp
78cp24cLAsSksrmsCvChIKNNZig5fwtZpfM2C+fmU+FX14MOms/Yx9Num15CwKyLnc2YMqF2+aXC
WArn5VNrd4niCSGQqXXN3O98ckaCQ5elqpf93SyKcUP4RPPkSY3lqKpy7DyY2W37IQMZWZrXTJs0
8Kl25Y0pFE+mzilFXs7iRiQChXZiT+ST44y8FL3gOg4WFQCrfLsymE5zgsGbHkDXXl5DVPIUEonA
fVD3xnThJiAeTjvJmxfERzi8PmjRyrWPixTxTnTBGEdlZ6VLQVUy5zzvYx+CxgIPGInBbYCWHawB
HLn1C5A3Z7joFQ2A0Jim31RIVNHMchNrPSUUI+Ni3xkmoFdmo4tb2UCBwlu+iBa7RQ8mK3Zpssdh
Cm8rHnEymiWpXnwj5vY2IM7MEoRUAQQXExMHtGOSGdWT40DqNnAGwN24FfhFrlHiY0FZYKFHwWMq
gC+Gqsx8QAQx8JKPs+MClHndKP/EKoBkNbOb7gXWN6vYVuXBWMAVFG1sa3T0GNsvSM2ScLAKKTWI
m5kzflNlA/bImS3Osbj8C37zckjqAuxW1KlLLpXx1TTnpVwODB5fWVEsyRaC1fdXk0SUXeMCDYna
im9NqxTnTW0XGyQq4XnYtfKxtsDQSC8AU4O+K85HJCVXg0unhTl4x+Zu2O0XNGv1k04odpQpo/Mx
YJ+tx5RbmHokTJr4iGLrUfQWerkKKMenPO+wSD9f3meplm0Y4VJL7GEJIhllATVvofhxDtHplEGn
uUsX1Ju6ZDkFaNCerJBXwp379ksv8VFPrTi5CsgP3FlqeX8wL8KNCByy9Pk68YJ+vZS3YQRCittT
cVuNAygSqVIbHzrY3cvZYHVAwH2YpFcBWz64EyDqYHjuVZAYHkfFGIXnMqIMkVNh340Ku/CowufQ
Jy3y4NIOr1M/t+4aH3+yrOdBIsEnQqg0xTk+s+Lcsyliq+UZpJSHn1pIj81OzTXF+WixmxH78zCN
lMlNAT5n1qV9RxIjmy372CPudM0nJDS47DNgXL9AgkMHaBli8XZMRDpiNk/52bKbNGvanGK35Fbu
ZK0pTjqanYqFja+MAwpalyyKyRzqJ/LsAahHMGMni2kVOgpnB9ODjQ24vOWw5+V52WZ1wN0AOSKm
r3aTj3T1E9FPdrX0EyQWHrVy9LUCtLlvAqp2Yx6BLIZ24GaabG/pwDoqSBT6aPpDQ4/n8K4ZZnyr
R/Ayu9RVdhCuJ49jUwIiLlslgi17qwqnuMLJF/NfP/NAvfD3dGTE+ZACmbAmFeg0oowlpMhCaSSD
/muwRM91fHQC0goWbhbRhGD+33zGLo6SQ7ZzecgFiyxrsvQKk8+nYfC4a+STOgc7TFkqQ8E96EqT
bmgY5SNVSe6ueo1X/wq3oIi6pfeyS2IB2GRHMkEe6jqmgpyGaTP0PPApRD9T2EDqL//zZWFOVc4R
YxDZ9ac3cqY2HCoHMXf6GmfaaVeleUY6Sc2Czqgqk8Bjk2HWmFwhqoJiMXvZfNH4Mx3ZGEyYRBff
eneufYJSaGBfgOKAJCgXl9vbcakCJi1pyciY6/cACXzjkbzNHG+Z0P1E7EuKaQ/FbAegsu093PJX
BZE6xy7ufvAc/zeqfGdU6XAu/HZU+XGqmRgnP08qf/zMj0kl0gHM4ZHP+pDrTRgVsAl+TCrhhi++
8cyznMUq4WevecabMLUWMjeUkIXV/R+vefMPtPnQMU0G9C8Dzn8zqXw1OGRE6ZkWKhSY1TCeoxcq
xE+M57gfrcyL5XjZV18S0sHT8h1WBzer+alBe3OBZVT60wWURl/eaC4QUpwgLQEue6ZCzWC6VMx/
/54RX78dT75OpmWKxSHv4OTjYN/vIin89VqT1QJdwQe5AO3H2bqBzYSLiz9RHNiF9J7AipLwz5T5
X2fuTTBIY6bK8aZMHOnSZFJ9qWUdBmAoAM+QI/YxEYj7CSsl+E4m59V5r1ycvU+mDx2pbKM8Vnch
YPzJx/06vptkt8vtzDu2GKNe57LOM1KFYgkhng2YhC1HeYQRDr4By3scSNbBdq7C9OoDeu5kUPix
iiGoN3wIwq6x1qVqFb19VFaT3U+67ElmWcqleTHX2FVDVjrVKehwzfTwtr0McRcan4za9FeFkVRg
lJ2t1pRyrnPlGkEzn3JmQsaH0TQyl2kA84fIaMhDzTFu3Qelyn7Iqv63a7y3a2BEyYv+98v7huBw
3z2nv2wZ33/g7y0jYl8wISosOtJl3v7TlsFusszA0ZjSWMCB+Jvd4NrsGX9lVvwIpoDWgHkCLy96
b+87GeJfBFO80IF/WczsEIQ+L/4xqCPeEINYHVnKwHi6iMRszGQRjqQY7SrGtA9V5TqHQuNdvh6S
pDkx22m/WBN1g87wK56kUGdKjvUJxrG+zvs+2laZpW/TafKuq8ZiPk++qSaIBqfB0Vxq+ApFTjze
GsGkhVwDs8PruE9jHVXNWV/ZOb3kOIDq4EFvXC1lHBntKldo8zHBqcNvThNMWX+G+b+ph0MS9FYW
H+JAG/kxCkI5fGgGbvIHQ9SBvcVh2CYDLR/VfOJesmTCItZrpo4DnVHDmlpAC4zB3HnqblXlVut+
LLPLuKrSvQzs2WGM7MfYztlYkXe1c8aXqjfl3Bufx7TK2CdcJUHY0/wG797LTit5oB5IduxH/XNk
mdlKtVWc4zutMiJTSfHCHhluIHF8MxFwRxIoEBgkK+QTNNvjCBfjBLmggnOf4y1+mSbFYBz0WI/T
pmADmD4YjDJmc2MmBWrG2G1gj+ztDFrZfoBD0Mkzy8RxLqNlg71f6Fu/JFTtotFtLXgKFfTIavgf
5ek7cemdHYE3brFd++87wkX2J9q6Z/HzrvDjh37sCqH9B6SbiCIYg0N4Sv5/ConI/MPl9OPQizzo
k64PGfqv1JrwD7RnbBiEsCLxQ5T8n0rC+gPzfBTxiDzAnkPqj3+xObxWchKJg8EcVQxGOqinzNes
QakJ15Zla50EDWlHsitHkD5T3oI1EakE5b9OJ6xV88IyxvtMo78HhEwbmuuo8Z5JMBC2xYQQdSqp
F7k/Y32BpYObnxJ7CfJmRFFAGBAt/J6f7vQ/FA5LDfLTtkZgKR8YTzcwWHiIANy/1g1hy0qGSq5O
gHP61kqFsfZGmttpCEwahCkuV7+/oBPyrF5dEhcOXHywGwx9nuZSl/1UFhkc3Y3R18nJ96NzYssw
mC4HBIR7tGGJhJwiDZanMpk7IU6Uet27Q+CeRX4/xDsvwZKXnQxe02oe8A4hlyDu573dsdOGIoMb
UAvC6JA0W3elbXXz3o1FfcrbxdMkyQQjL6uIlb+Sipj7tYdfF73mKLjXhj/oW3KXmVRZs/eMdX7d
Er4acqkojYdkq4I4rzajh6cgpj9GG659nohcV13b9ztUBhNZ4jCLFPQffGed0ntWDlyRCb0nhiod
pvAqrAuc6pNsSraAcGOytZZPbqZuCfEgTew7C5iJ0O6g5bthSCs/GSlxFIk/8jE0aS2apBO7+WQP
I+eNT4pjeqXTik8UTZ5zmMj+1vcKqhoiI2kwjrDz1Goh0iIMvWT/DAyyoie/ebRp6tNjp1reP8rf
eW3YmIHezkrQuDulrT82oUWYvWN33LmsxWaIYXSt64NqoG2tB0ysZkxrQeZXZTPwt01PWM+W+AaI
V3qWgMEGhqbpAqK2/qrGtJ6ZIbP0bHGH8p7zMYkf+smPHoaetF0QCjJpNzLzbxD88KvNVnKTiFTn
Kfhu17WPKWyl5sydifzbch+dfu1lS+JaRh487COPqcWHaa55rMNi8HWC8F+mx3l5JMFycyKshnl+
OPWeIskJARGiM5aachgvUqLkb4zQZPiPExdBx0zqQuDXzMJZgHBT0BhoJlhSI6QNNvVgl1s4Nsmm
JOJ5mTHr6Y7pVXdpeBF5PFWOdzw9bw9JJu+8i2lK/AdjCKzLcWjKawIBkmd7BOchyt4N15ktgmfB
IfaxcciKBTjmlU1HJl/DOHThOs3Ria8rAmfICda+B65PHOiDgeavu7Ezsm033hDw2uDZy+0ds8pX
VwS+ejDIvcQQKB566VgYirthOjubnDeStORK8+wyp3HHb1M+9c0n/ljl35CU6dusMgGyfFjX6zrh
HWkp4/t1WkfWHXxBHk9ZEO69MuKRZws4X1ZQhurmE3eGxUWuIIuyaOox3rUmWeWPbezpWyiWLARj
DrjBmY1WZl+AR5w8WDHNKtatOkuGHOw9j219jcGePOtx/NbnDtk4CbEWPVchVTSf8UZojWgL5ZP7
QqQY+GhP3MGJ1D1b3RXzbBgPxC/N8pw+wFDXk4ZvsCsnh+13rsYpus9csypu4yFnCMXoX67jwXEO
M8GLw2qeKu6lgo+WEVM5Ah9GUcKNaJj6nsVlCP/SZVfBVZ7qx1m/vMgFtZXekcrBOvaHZVF0CgBq
pUdGL2zmtX2X9QZsOjq51H/UZdjbV3kMSAioaxX1n4EzWpepH+Y0S0v85sooklwT/ZCo/ElZisHO
igyE7otDD1d8VOwQFiFO8eypq7oSwg9XOjHiaBuUBEVs7QKlzIryOD+2ksR74CBlXebEF+uPYR/L
4qsXCNuWK3eSCSkO5mDbVxXnzyxBh5jNHGJhkzCKXYhvmofUdma1otQmRclApQs9bwYnzJLwUkCm
f/SGPl4SJj4EyL3HtVXV/T0ES2PLNDQlBrBp106fpAenjGK4k9hCr6oMHY3lWBNJYEHlnZEk5C/q
2Fwa2cckdft2R93mi5yB+BQLNpn60DSh+dCSsL12KvPJEANxiwKQr5gEXWM66vAMO/bkc9nGwVed
YMNKLKG4wn74vB+VnLZFqfQNhp7Jk+cMYltxSG1gcDi3JMyKJ8tNq50tKA3xiamw3iVU8zpKyMAI
moJwBjKkyousScp7O2+DVWS23W42OtwyB43smNAIbPTH5moo5+rcg9C17ZkI3LCtN0951KcfBre8
HgNT53slMQeXEx7OZl6L/UCi8Iek9ct7PB3aZKc6AZmDA4wobzmTZxwVO7jB2WrAIGsZGARse4NT
33HoNI/Cq5p0k8+t2IWZWX9MfX+5tXg4k2zn9WLtY+Rw2fiQcpJsqIgwCNpvmSIxtGRufmYvlh+k
ZtmX5CkE7iYlRBsX+olyYNMqezjJtqr3YSknjP1Kpz4sQQ+7xLNu8rhu9iZl9QZP6uYR4LsZOaUG
/yDgFA7bqQr6S9m58YeoSf290c4FBuGIuXCYm0OkIr5/aaSdPLFhT2doJKfDaFgReqdi3E6tIl+B
MeVa9lPOXKP174ZsmL+YZpmfojCaT0qo6D1L5FewDSURZhf8Y7EZRaBTr4bTsq6ckPwxQOGuUWeF
gKlojg6HkGswJIAwVJ9iVvnZ7+uiV2jUy1UXIQiUeUySsWL5tSpy4zkN0tGLjhKo9xNMUjaGprOp
MX5/nVeqk5frQLzAOIdqz8ZR49frDClExzZK4qNbLBVGYCr27GVa6OmYDePfXwzlGgQPCmRa1Fe3
0mINGwlF4DEsx2hbL1Md8qbLtZHRA//+Um8LWSQHDBypxU0kVK+93WQSBQ3hRLiyk/d8KZZpgYdO
kllzV5/aRcj3r69n0YcAOiDAgGL/CnDDPIZlW1becdZp/PD9CBL4L2drT7RUI22G1+w7t3O5Xb8W
63w50LZFh8DDe12sT1XidpHq3COzOKorfI8pfthQOYGFXkJfl9RPZ21UA382jZzj4/df+u1LGnpA
BoAvqFvtNyhjLVxp6hK2Qd9ni8MtAwdtAWz8P66C/CrCQ4q+/DU7pIztUcRZ6x9JsceyN2OIFITv
yh3/6bvQUIYeru7oZV4vc79zbOkZfBfId+HGz5i8MRj8f7wmRKwCHIV0O4tM5dflVshKMqZBmmvH
jDkRyfFSDBMCke0Ud9Zl1+hhfqele7t/saezh/G1MCnhsr9eUmRDPI2l7x7BZf1Hi5HgcTYHSpEe
Uf1WMIm1V34784r8/rG93VnQskUOigATr6A3KwKLtMycAVpQRbC645p9svNJkZ5zZt+/v9Q/fEVe
DuR51OAMCV5vlgGMZy5V2cztlklRZdWnue2gz7u8MMXSwenlrfn9Rf/p+yFjD7Ew8f7BZnGATeCk
hNYeS584VLGAfqUZgoCZS/Pz+2u92OP8utQj0AnEv24AIPd2paWhCk32k+OsWkZ9uVV5GKMEZnnb
DLO6rBFaCGiklMl6pK4bqbXay0HCrN25kHtoLmrvGYIDQCQDNqrOWZTpdVj4zXuOXm83Xug+Drp6
diQfgObVgSIyb8ygk/KGVw4XymKGw0tweLvCjI1XLY8o69+5O2/X7uLGRl2JwzZExte2iUkJXhJz
xh2N0KDW1aFD/4BrOaxXZXFkEs2+vO95Zl3KvpSfGJDO1sbJIn0rW1uWJJr0s9xRJTFBhPeTbn7/
Af/pnrBTvvhn8+xeS6lNiZaJaG3vWM0hRbfp5U9WYjhHDDlFxsTVfA/GefNu+sQlsxqAcnhFIe3/
uuZl1i5FP0lPpHQTTgS3Kl+94M6c7HTjv/92/3QxcCPGR5g8vvWND2fSKxJJUJzGJ+g6F6gy4IjR
5XhmQ5f0+4u9edR8M6YBrmWiWmQ7s3/9ZlVhWE0bmxM5fx6NZZJ1vFksRLrE31/IfkVKtBk4kt9O
8eDx5XCSevUik2SYab8JRioIlbbXJj1cvzbCtsNqBseO9tTkA0iIm0AvScG1yXRoAketZLkcg7UE
0M8KcAJjpFlatxaUpzlQ6sw0fKAsUC9nZ2LISnsuC5rjl/jRTkCBr97ZPN4+n8WukLEm55rDjGt5
O38C2DJy1ZqgatujPaNwG3GRPsGxyvaJSaT272/amxcdZ0TeASa1ALZ4jb967yDn2t2gIZ4o5iaQ
OXK+Py5f0RYv0Pq0ZGK+hx++qoFwMWc/ZHTJvy0PAeyrpyTmyrGk8tyjL7X7Fee64ajcOHp4AUT8
gBSDjZxL777W2n7nALBfvyIuV2by4ztc2UYS4i0GVz/dWbeMu8zFuulooUWqZuQDoY851QR72bFR
I8bhZ2imhbsZ6tZqL6Ok5qBwVJKd2d0E44wonenW7CtQxLlY8BqJbTqNRa/48wt/Q1V+m6NDsLLr
gCB0wW8iEfgsIuUtB7gkP/bGy9v5AR8CjjuDw2A/dQxJj4OamnYF70Vfe6MGGmvjAtyvADiKV5kc
kkVPj0PTBdE6hdqYVlHdjKANl8rvjL0mj/Yas1tj3hNKViDd6FAImQHCFRK8cpMsrsDrSWh2VXPe
FS76nqDEM2xTYxlBAz1nRxiX1ho6lkdecG+lEt1UL4kqAPs2B8RizpyLmjWD//IMIdUqrS+jIon1
PDdgZzLpaRYwFJlGej1Mmj8Hhpzrg09eIBYIijTCM4w46YqEnPnbWQY/is+hiEFeIsbe9ko2rLVU
MNj+BlqONKewErKOVpPSUXHAzF3fNiQ+ptd4YpWkgiVy6G5ap+WB2A2W8dvaqpritp5NzgvVd5bc
YQ2lbwvcns8T36+L26Cx2i+kqPItEOR481fHF717oaS1QFEj4VYriIf8IF/de/Yg0OOjaUVutC3s
3D0fFskJiAbKIKygycLe+Q3s2A04CMhVN6cA4WE1+c52cBiwoRVNY+sz2h9xkDrvjQ+aLNx5LYuZ
UysyhQuEk5ZOa1+JcfC6WysjSW9T8Lqk1/Sr8CetKUAIYjD4PgyDakm7hFBlrOdGQGD07cUMbYbn
eRRioJGwgzELzt0htsZDCuUw5ly1huyyViWYVtj07bzXEA3sFaGCoIxJb2p1ZwlPlbBAPV4w3DJI
5TIyxdnwUgeA2fP2QacEakj9GtwMaQAEayJNNFEfZADqb1E3x9eQpfX1dwjOK3s+jJMiHnZz23vO
4jSNt23fjs3Z92Xl2+wtJK46hzFAmfwscG4kgdDDsdnSVpqdgfaCzdudyzaufI+3SIY+nVlaetxX
u10wcydv+89ThhR39zKr/T6aIePgOfacpZBIXGq7sA7c58rKFyRWAc+vGtwbzyA2g8C/HH+B3wMy
pmBXwblHBvK8KsxM5zsUFWZ7qpC4zvuqMZg0lJPLjXWRxTu7HOZDdtMKyQexTLAT4sHtlsQzS+qn
XgeOgUQr8IriNqyxab3wdImUOs+Fu2SHZ9PX0GCSsc1Dabs3k9WAAqcTtTGxBdYYVJzHjAHSmtRc
YPBN5DLNKVjBnRN8pDAviM/xVIfYZFVmQ4PeLY7nCmzeKL38WKoWtH4qASVhJYo5BJLI3fhYmaYG
agMh70IAsrkf8vH7if8/5sQ7c1LoBTZH+X+fk959FeJr2379+vOg9MdP/TUoZa7pYVhHdtALp+oH
24ohKWcW80k7XE5p/v33kNTx/0DagmcDRSNFFpjG30NSx/2D6po2EpoWKSygK/9mSOoGy+n4U0+z
jBlpjyKmf4xjKdxfNabBpLACw8EOinDRWs1+ANvOh8WacAQtr5jyrtgY7BHMfprWFeOfjdVqZx8A
V57JCvATMW1bbW1MdC5b6fp3ujCLrZ+ZhLISOA3HVjnbKvH1Y6W1RPiJj/1zlAjrYDcmsvvIG5G2
4eoTxMGXHpHcYXDaZO9BctuQwy3xScMhnFikfj+h8FuB6rj1ao50u/NSCYsbbkCJh1/96GLX8ixY
I4deJ9DRM3/Xt0GwITaNgNA8g9qu4vBMTFl5Z6doDhANISZc0ULVj6nVy709GPOxHXCv2CS273+O
Ic8Tl141RFlVKkkuajV19/CTMHfIZ/MW+NreiDK4GXorumBSLDchYXxPJeqpVeQUw9kc9MOmIHQF
l2NT7RlWohLN3HWhnOmmburgwGhP7IjIJOKvH6wrEURQb4uNV+vi2ghjYxXEUFWtaQyJmmsRdcIc
+6BMR2xH6Zpr8pvd8yjX7YFDwEAfNFugiKmBYJ2AxMKW8zo1cgJIc7O+kD545pbhKRsLLk13VkYa
ro3nzjn5ud7ebSyQdjwK+a3tfNMMdnvBUDdeYalw5+tK/zkVvb9txxzhQ1C0NzOnPKacfrnziWEm
FltPt26WB597qCqNmJ7MCg6X1Tg52TBEAWPxHz8MKAh2eR77qCH9Yrog0z2/SLwKPm7YaKYnumOS
WJXDJkvD8Kz1ldpJ384YxcPeBToiFCXsypWaVPQ5VGL8ljA72s2m0OFaxkRxs27cG3ca2/J8ypv7
tLfy+1DjjWz4dDQrMXvmhVEXwyk0KE9qom1JV4+QMZByxVjTjsNNOhfhkdxlcUXQeX1RjtY9B2/T
kcjsSgys6wLWjDSOIUz0K7tS0cllSKpXDfwAtc6wXwrOeoOQkJ1qC6ZXUe8WxXru9XgkmGaXC5sY
0xmG8w5dTQhBSEJZx9qeJNc+zOHjR5gNg7JT5BFRTiUyzoO9ySVndmtVy9B5rq4NgyLUw6Av7YW8
UL79XJcyiM+lU+oU7Ur50WeecFvV3p5oPcs4tFnvxva+7Jy8CFYDbo7Rn8jRZbZN4mm+4qRvr9ue
CdOfkXDi+dwV/UqQhXnvNdq5VjhEKby3i+DOjdt8Gyn490kpouMIYwnhZ9yWE2k0fkM9Z1ScQdk0
JGeNGxTq3i5Ht9Abj1zJLt0I4oKCo2i9sDU2lZfb5hUbJfe9GmDcxz76b8q+JDY/zanE7MNsjORS
TkEVfDSB66XattQUN0JHffwFRmPL0HnGcdukGrZcw92aff2BN9crVmFU9SNWCK5VrPVQMsMzO3w+
AyOejDMEM9iSeHU5Gqs67Ek6/j72jpmeuBdjUkEkmyCDFEDOvCnmtOSvpx3FopCjvoYl7uIG73TF
3o41Y/BgkgHtgUG08wojBQZ/wiu4JBou+mTc8eCTJwzDCbsuQQPMEb3p93KmK2JKJztaTvgqyXJn
NWSRqK8AWe0a97Fepk53KsrRMzcY3hsE/Okg2ZoIr6704Oud51KAM4RBGo/XQYd6E4PJO4zS7ZOC
FqGgYitprucqGiF1OBioRS6BXRnOX6724o1XlC680N7BW8Cy070IhnBfp6q4FnZ5TngtwZ7K8upz
nXrpKW6aAEVG50Jex1yJRTVkmBj0oscSjwDYYxiovWcwJ2St5uxfiZ9tcfXG+dYMMvMDjQrm4Zgo
W2tn9IyVbwhxGaR9fRuSlY2LhBw+eUycpxVGoaeJNLJVKZW1KbSb7DvVzQzy575EgtDO05+M7D5z
RqlL4Bh/NwaxsUYwhxzLNqWJxaAV7zRt4b1HbusN4sCYw0EgBUqC9qruQmNXGpN5HIQZ/znbvnfN
mGzTIqs/sHXG5O9k5mMRWNmmraLw00AlWK+62G5Qd0t9CuZgviDnMiQvVsOaH6f8CbDBOnpw5S/d
RO86Q7grjQYsXxPCazWrfHBcgiXi+dqP8nyLXmjflqK5Z1jfHSZ/6PdLebcnBhar2dwayXJqDRQv
Jb44jKkg2Cpth+hYlgxcmuJNoxyxGrn+Bx25KAmsDJKgHafXzZSgPJjTYotBRrL3+QI7nP4R81uj
m7I1zu4jUlTFWegRrTKEhNcxT7a+Dj0ZBx6T6W1hkQLro0b8iKAe9WNUk16LgGeXZw0iTdGVl4U5
yoeedXjRq05de+AT52FgiTUS+fwc0ScRQk46XBYI41A6lkT6zsOTDN3sfHJTjCHr3ryMYyvil7Q+
lcAiN+vD2lwz9zMvW7g03Tpj5V97OZY+WFyp53CRSLd+sXH03N3AmFmUV1XoH6qojW4KjIFOVl7U
n0dSfleNrsxtMdXMzM3kY6wE4jZRmRQPAXG1xoR81S5UuDItg4ju2Ny6Ci8NL8vMk2O0CyNRJXKj
UchuXCvFt0db3b1h90SZ9W3SghYwPIgWO+d20H60lijW1nMU4ucmErtby2rJkiJU17dIBmLdh7OD
v22vhm5Tx5n3bGv0OdpNYVEE+P1xuqkiqlhV/pQGHxyVhwlHHgy2JL1rfWTqNy9F6//q+3fqe0Ar
57f1/eXX4fnL88/F/Y8f+YsbbUGAhhGN5RszU8YQlOp/ySkWxPcv2iNk6MUSjWrfXWwsF5vmvzjR
aCsYXqC8ptxfQgj9f1PRoy74taKHoh0sl2HqA/wMPewV0ph2rh7wKHUugrgNUH+53mFyLAOiyFzi
eJJWFOG6qY90BdJa1ZYctuaM6THAU7nv7VaeY3jQ24+w1YrLGhp+epKaDWttN1J7GyQH04MzuMNj
V1Rq0yUToryGoccaQvQA4YxIvo32cXja9+Nk3fYIsT+JIR6uZvAiErHJXe9XxawCkLZYjbusIgMp
wEOFBrogZD1opm7vAz3VqybNdYE/HT38hkUK/WiaAoI/dDgmZ5FrzaRZF7n5GT8njBrKqSi+SBCq
qyxh66TCrfRVjAwQlibWRuYGN6AJf3mdFcGhnpQ770gC082+nWz+1lkoLItYb7qWqAynAxyt/2Pv
THYjR9It/UQscB6ARi9I+ix3yTWGYkNIigiSxtFI4/j09/PIzK7OAvr2rcVdNNC7DGQo4HK6m/3D
Od/hpK2qZabO4wUyO01WaF2NxNx/NX2ypgNbpI+rKMgrKScmEF6pYqbQfhol8NN2Yuq8fRWUyMWF
3YAaokPH0uYPRR1rdoeW4WwV5otqW+WtbTz9oYJODCcfdlViptzFvoPKdOt1rPH0GGVVV+tRcZNX
W39IrRWBdAe7N5qhgPMmce0KViB1XeDvLbVyfuspSZHSjFgUww5EfRv6BDCP86WQox0gMirzLggB
1HTVtvVbPw0HVLVuGjlaJpL7xFi07ZjgfZ4iBwgnthE5jJ66Q0E20iZJ/Zb8CA7ESE5ml5UJAY/9
ePvgYNlbZ2ZxW20mHDgskOWX41GpYWjJTcS5pqwOiXk/TmuFWM2ceuNbmmSmub7POVju7gduVlVV
oYN0rEz+/4H3XxR+Mwb8zwYa5/w20GjU3888Uuz4qb8GGhAt8Yh56LBYLbOV+eeZF3j/wCWG+sJ3
OVhvYox/HoHBP0BBWmAxELmwi/YYNfx5BNoWiEzMXmQkQKoJblOSf0f5DfrxX85AilGIqh6iDF6g
bhr/sgKxqKgq+P76qda1JpMDVnZXi7HiJ6DHjJnGmKK9CRdrbLst17oBvaxV1s95LjHdV2teI5xd
+jPuTDtoQoAY69u8lrb9agSsi2I+q59AF9KXasb/lKeu8zbi/D/D61IPK1zdZJs3ghauIZvzjC3E
tiOK9KDdaSIji02J+uQJbLTV7FzLTlmf2gS86YS8dgav5prqbhTQvV6sIhm8u36VK8CI0p2GW5Fj
DT/EbzW62c+IfRs9BMqyXReYPGvRL7HFeCDKPGt4J0JnQjw7gIE8F1aOAVp2ldduC57tE2di5UaW
WTcFFOMkfzGyBUMJgt416nKBXgxsKeZ8iCNPrj2Yh95T2c6cxY+SReMm9/IbxlLm5H2hU9zhNHte
8NY+uAJJ9p6/Yp1BKiUV1D4cwopgG77vtmNtlKF9zIU9h74uqgkYg8fkG7LYBttZMEcjdtkY5ZV0
Nit780dDL53zGCCwNdTgGYchCCQyhpVZwlr53lPrOclzpxbTP3SJsrRY9K1T4v22GTV7XSK+jZhX
SSYxvaggWYL3oB05xeb66AZNeVKth7J/qEhNZ1WTIHZflumkBpX6kZa22cbL3fVR1qmd67skRW5a
GGDMVIf8xVQTEOpprWMatTGL7ESKrb8kyd5uKvNbu1rgHCje1+eg9Eo7VOnk5Xtb0/3yNeciqF/g
9cGV3QwsDWZtM4FI6/sdYs9F7w941GvScEXp5MZH2uOw5cmVRug4ZLpWPVcyxIHL6iTTZtaTeuMG
jNUQ4z36WeJugHWVUVE0k4hyp0tDm4sLP3mgQpYovR/e4mzzsHdMKHZrMoK68knh07zngmset80h
Hbqzs/giXCfK0ry52HLF+OQUdIxVcvSKeluzanvRtOw6w7Kl8eQVpuuswmpc3g19WrdoIpNtMi5P
yAP7gwT7sgEDJe5kpemH1rGLrUqkeQygTIcMIPtNz7VDAPCcH220MdvJbwB0lct60CVfTdMtzZdg
Mb/XygePZ6ReKDKlRbYS47apPaWOkHYFk47ps2M9cuxyOz1JpJbxutIDAOraoQeOersdtvba8v5o
sPcqrY5SqQVa2EIPitIs++ngioaTAnEOOWXoSh14gN3BKwMmDAlnWNK72pkJqIB8ugN/8aRyrQ+N
JjdCdJNJZHd4Lnn14iScheor4bY/4FgZfmJHX2I/s3hz+LLtZcuE0GPiX6crJFkpD/XkPDHDeSz8
/I7elUXboAMAXZ9zV+0avQ+OXjo99gH+9rUyY19fMIrx7qckCvuj/dJLufOX+SxgCIKjGeZt15Zq
MyZ0zWliv7oWPoSprvrYqMqfpQ1PwqwnN0a/MjA1IQBCGkYUKPz1kIY4BHP/bLdVFwpGuKFO3nRI
qIZ91aEzbqq5q1F7jxOfrRYePc/D3bHI6SMtC4a935VfK763kK1lcHQ5Lo9DhwSYVGBxyQLFZBCh
SMy3wrimmbyOot9oPr/U2tSX2bfFR3k7zYoh8ahcRK+d2ta0H3NTusemZczBA2NHQ4zFuyezb7rW
s58x51+Zqow9/T0711yWIZwc4oZQYh+HJbc2Pcf6VVkTyI3VDQ6F8B4Tt7ui69e3HBP+qRHa5EV9
4ao3zpUhNpmLj2FrKXER5jBGUhVqp/OgtnojByS6TvZozXNw7mYdu4amYltU73BezAiN8f0yV9sa
Umw4i9YjKLV/7N2a0yW7MaB0sYUXZ/HyGvsjs3PYQhm3gyTKuTBI/hXquawLd2tWa/I0FdO51WQX
0YGKF3w6Lw7EpLDUxo9+Db65KdDCwXH5HA8t4NYSbKI5bfupOzSuoHMWCe+itC+mkcrd5HdftbM4
G6db+72uzOeWuS4f4AJpZpWV48mRk37JDOtxCNq7ss9e3cIEVQPBSicfJOSk3bha8N0OJrTkthMV
t7O01fwHv7d2fS7mx5lHV4XtSMAZx6j/vUhS41vp+G7cWR5fNc1mBe+NZ28ZN7j+jqz71dYZ5W1s
JfxQjm2ODyBosqhYSn9XzsN6yBq1V604jnlS7EAq5FGKcxjttbblMiujNQm80J/g1YSNPdhftsbz
gnyi+Zdl1e1rVt2oH14nz2AFtWiZxmYDkjX7JIDVjiZzuJtzyZ0wlS+GPe5rwJDBuHKxiiDYmJ16
GhF2ydyrvsa5JoR6+Sa8otyM/D44IZoiIs0hP40LfKOuMrY2cC8zSh1nvcwwWAA2JbKNB9bKJyd3
0u2iWUvYD6n1ziCkfUQOU9Shhtq83fgFJ9NYWfVDqo09OMiOCh+MStQCKN4vDQ0Krv52Ww/tcGcC
0Ilyk8FUMGDfTCztJdOm2/UMlatxg1Dzncukk0OE+6S+19N2nGN7KW34kcsqhsdaaP4hYGB9pOF7
sWe9/SRJS0v3TNUhPzneZPWhVRpEq9l2A+KIe9bcjCr4qrTxwci8PFL2pB57p36Yak1jI65dqyUb
7gtw/X1nddthdpsjLNc3vyeshFbsaGq4eVBijbEJeOs7x6u9n4wl+RCr0W0wdnUHixjbjWjGbOfC
7Ah9nxj1qrD5ZfvxPUhpXmvd184p9qvXFnpuSOSI/8slbTIeaOpCJ7PKD5z0y5M3aThjBv/dKpw2
AsTsvdKo5LGWuHpkepl4hkKkYxBBDRZ4RChY1tzEDGb4EvHARAhDEwIKgn6+17y8lHXTphI/2q74
XHTNewyCenyzenpqrAUXaB9OvBCSgvmG5Urk5yTwseXv7LDVu/LUr2sDFWawqRHq9GyY5Z5BcBFB
M4OgMQSMQwFAsQnws+EKsNZnoeTKN20N9o1a5uexJ5TCCPIgjwLgmHfgmn/Iwv/idC63Eg8m7Xoy
vOTCOLm1FezaoFtiB9faJsF4cAZy6MbKBKaTOSarBq0RJtYRotAI2ZV3wujXsFT9clfZU7CfGmMG
RSm/ypQc62Euc0CNeJafOCB7HHCDVfqhq6as3Nl1ilGExp7Lq9fqd8nW7pS6i7MtqQVfdXaCC7iq
0selYS/WU5VZxicKEffTzmsWIatKyQXNJGiTkoJh4D03yRDGvAUn0q7GozesGkQcPa4t8z6hUWE+
MdUdCHOgX3FF5RFlsNnTLKoSA6HVqcP0sS2qMX0KNApR40yhFVXwsrpgPbjm9ANdrruTYFHiCgHw
ZgCJg9umMdnSOAFDbn3HUzs6wlYhgNk2LpuGMaA9fB/VbW6+tqxKALxDUGiSsLutJLSiAcpew7RJ
WBxh3Cv3Fs6JMOvEeKz1aZN01kVkwsL35Ha7snUZ6WYVvkiFgLbwAnxz2bYcZfdIjoe9043Pocwo
mDB4bESVvCCjqRiLm3Gi2VYMQIqEPqcL/VEkqNGXeuNJcnNqPndVN/dsQkwjarS6jXJ7jDFMSY4T
CDg4Qsewl4B01yL7PgXqzqXA3+o+bzEAuJe5AZRKfDtWp7w6TW6+xOS04gqcKQ0x60GsTL2WO7Fs
Dk1jPwa4ZXbAOr/KenjBJgQJ3F2vqqJPMZUDZgZjJ8RUFbf2koVW63RnrZtHuEWa+YqKuA9VWVUv
s+pRhAAqgrWl2YzBO6B+DWaXDIV4aIoGqVC1vlSyxeKF8SzKmaT+KFgSGLO3XlfcqJu5dMNFJ+7P
nf3kxTPKO8li59LZgYoGWf+i+IUhlPUbQ6wNi9LC5JGOeDf7jJidoXrpbJHHpT2kW2nXwcYmm4yi
23fCRRPlGTr5LW+tqLaB7siL6yefet+RGlfM7i6bivnKzkrbBr1rRDjnqXqMNrjXW3Gp52W4mHoT
VY28Tfe7mwhEXy4mGGuNEGeyZBsLcvGIoyDwpjtk7D8a+g1wvu+mv36krbvzjH64o81lRyIKrELr
AVjBuMFmtyuzX5ovSSt2e/3O6EW7l0X3IHMLYnLG8ZhJP8KNoW/blvYWd6C1A46/MxvHQH4jTnA3
uUCFftQLtiZeRtRNvn7M3vCVDOlnw+409hvrOqiz1yQvzbgqSEZ1+l3TIAkOIKpgJa0R86s7huDf
mJTFXRA0u4LLMYQPDiUeAlWo1bpxZ9vtVUxUZxor6kgNK/zeAo7jpUiaifJMewBeO/rMj+aVK0Ek
/LrcBBIvRZttF59c3o5P8Pely35aUItDK5mWMLNMVl6TDZIaZFj1XjaCwMU8NypChU3SzObGAmXQ
N50XEwRQXyd8ovtRm2UENb7YiVxLu6g1oShGTYGK3QRMA4R+dGhyWvkyDX6JcisbD1TVxSHwsnpn
B7W9bZc1PcGLcLddPTwvHXhi2QT3gT+IhzrXjF9O3g+nNcvdI8ztbm8ytTwOUJ63zmR3z3a9EIfV
mR/08OJc1DYNfqrfr2s6RmPfpHcWEqSIBZ1zRj8CjHmd553VAOgUI93S6NnaViHTjDtok4lVY2Kr
LTtOMUKGlWTlmPeK9c0AHR6LIOR9AuHdVlgbk9HdvYvvmZCd5RP0eRBWpocLueQdo6g91wNZcp1Y
Dk434sOcxgt+QsqKPsNZWwTfA13PY8kqMBZVhsu4dWrKoG6Np4J/vg8mxrs0We5MuUfXvyXUh3jE
2YwQhQqgE5DxqBsPXlVjPS+rcXsL6dlwmi88eqdm7ZzvRNbe00z5j4PQ7B2tMBMXaxbvYxEENxaj
Xpy5qrmFJrqFy9IHJzLE/LAl4TQ2E89BPFFFGho+xt6mPHlLrwPtKPN9X9hG1HWtINix10+qkOrY
N9YvucKnx1cW3noLc80vBqf7ZgYh+SA6HmNTQDgMCrIlynKKNGxyodvkKi7QWJwmWzzkJm7NoqnO
qeu9Nn7Q76ivJal7fPz7ed7Whr5LJ+YdpXLoZcjvvCGd+adwouLkVD/XpsUaqc4LgkQkDwmSPQuT
s6TPMq06qsC5hRMbdYR3jGusPsIszans6Mk+I11wA83PoWhZjhPf1Gi4YZ71QXFGOkYHkH78HD3x
CSf34NvyAXTmfMgZh8e0kCeO6FcCsOqtPcwbWi0+ycgWIzX2U8i3Qb8wPTd3/k3SEKxcuojYsKEb
j4vQDr4YNuvoFpGUMONpdNb6TdoaY5NpmvytiWiOs/PRXNKF32hUm8Kd6Lz8KUo72kGl6ex3IQQy
EYiNJJ+OGeTk0LHrz1o1wVWkGg/Sd3ZyklmMhXJ98Q37wVtBGM2tYTLM17eqJ9XY7jrB+rwBmOsC
kCSDxRPPVZL99A156VfzVPjuBwwnZH4fyqh2rPR+deOCSsDPlw3x7yJi6xtLUUeGaEW8yvFXq8i9
LbXieyY15DQ3LWPfalFhNg1DFZ9ZycqyNa5rZgGZsVK2iIS4OvHQZRzQUT90LvIYWDr3APTMo0ZN
3+ITLgEYjDTlo1w6/hI3OQ5+ZBV6Kzd1P9ddnCkvnKR7aiH7g52LXDGzNZmLctgyxcFSVA4OqxXD
k9zQixzukMh3OxsIfxDCfOgOeSlRdHKqqRAxdOcwXM9khkmZilw9a7Zb9dsKTQayFa2YushCM9xA
k1r4FlbSHPKtsANDQmPlPXKSlpkD2E39boDp8dkXs1co8mFYwHZD+N+yoNz9bG6RTf3/uG0+vygu
OOcy9T///sf+jz+nP5sbCOlvf9j8Tn26Dj+75fFnP5T8KP/Qn3/zv/o//8yO+r+tHm2G0//ZJP6+
KD+ypvr7IP6PH/pzEB/Y/7DxdnkM1A3WfZja/rl81C3WivixHI+ggpv28H8N4n9DmFBC/Ga2sPz8
aw9p/QNrH6Y7VpTm7ef8f2cIz07/7zN4AyMQaX1BcAsKNqAh/4uysBsLv55dQx5tpc2xRUOislFt
rUr5VyerM3Q3ASu2EC/66myKDrkugTsO02W2mwjwZ61rV064KsiTnQadunseFlmefOYd4kG5dfd9
xHD/7qxufcyMlEHuJMw4uCnppZ7nFVSGBAR0EYyxGgVU/lZqrCKzFjo1YAXUv4vB4Xujq66ZybSE
MXHwDqqWNgvmBFgJJReX4fE8+A8LCw0s83l2RxKPsjeWO9Z1FKStn3+MSsu+Qefsq33TNazr2h76
851y9ExByS4rHXEwLlQm8QyZfWu6lJkN/2bry3JtL01PMgspcz05ISAxUfTuVe9a3byhONS16lgD
l/PxcJgJV2JcDF6VXHxzBZZHQDfvpwzzBZETYxLycKZ4GGFaRAYSdf1rImdhWjdFhiOMwTaKK4gB
tWjoMauBgnsJ3aFGO1L7RH5EswpstAeZv0pSDB3R2isT8zGlZUAPYWYecioxNKv4sSbL0jtFpKoU
VMBIbCzJDqY9pjuzmJPuQuaTdtDpyB7Q3STINTWLw81mhNhnNbIabST4ozWfCs0d8pDTGkyGUU9X
A4HT1g3a5cNrRbEh9qEkKnzJ4rzp5Xb0q+Kug/e+a3q7otlAFFrUo1RgeBo3LMdyuAVZRN5Am1RV
dRNbbpbeO+TFRGNWzrEL9ju2lWOFwk0bgh2D5NpVU/UGvV5Bq4QjEa7a2N6Xwn3h2k6vVir7By5o
71q2xfjObneO0ULRYLXZfL3xx7bL2OSvJcTSh9JslrciazV8JwNTwsQzk5ir0rsEQZG8Zqjo9nPm
avcaiToq7DstoGTrrLvETUpWQ0BmYsPriuUVKauD8rN0X6Rr1E/9wigw5NoiSN0R1DxRXnXeHJGC
vR7qDq0qZFsmEcNQq8M0c+hPZZG+Wm1jnYL1BuI0Wmd65uxmT+637ETioejKX4iA3DJklezMYdrU
NYLRBiAJ5eUD7hfv0E3Os5BoDsVgW6FN8XlnLG2ahgIWKl7HbhjvhzQ1T8Y8N3vbDgbUX4yzQhby
3TUr3fq14+aC7+W1n5OZvWETGkni8P0jT7rakMpiR4Q5+Od1Kedr4vbZkZq3e04Na/02WGtFawVe
7Es0nX7S1toToZSWd5zKOdjaov05BjLZG44uNxmsN56gJyCN+8M33RXl21Ks+Zs1qdyJHOkXb1Kr
AwpSvmGuprqdjqpvQ3ultoRenACyuoyE8nInGE/c12RrHqeZyjWslwJ6Iz+r3RsiLxhDrEhgQV/l
DzU+lyPK0Bkmdlqg2jMosjPHn8swV1ofM3pciNgZ2mhKpuz2vqjQ80hkTsllaZ1+OjZ6UMdkq5qv
NsaJe6V1L/naPYlW837MTkNLqhNtQmzOxN4UEcYqnhEj2KdKX5I7XdksJ0SfxF6eHgK7984g/CVf
jaF/WqGixE6nN1/ugBiundbmwUqC9RPuXSdDctxYD1RTe0pFar9A96CikHRH4VQh817XID1jMRve
b2kDdVMiaijQTK3kj2GxmAEbQ9346LHo/SyZmUb9KO/MgV2U405znI2D9c3MyEmxSD6nxJim5e63
mdum1qPHVyYj2wKwJREzs7btGkNDNK37zbUQ/W3CqYxgUw6zcRn7/EYGT3J0l1k14aA3MzU/NpON
G6RIJ+tpVLi8sFXhdBvyAefSb7YB8Hv0yFri3zUjbCMqKhhD7o0zRYAP59ygIylJWQpTaPoZy6XJ
1v+A/mK66i8eCQNLmA7WFBuWQxPQ59mhqXyE4+0C/lwzzObS52CRg8khX0afv5i91Y/G5N7EI2TF
8I+mJLUl/cEp2gAurj3facpkWIfQ4stuOudXo9k/UE6ad4Y39ipaZIWQJSB5oROIGCutOE9z5p8R
kxd3mc4MPxTrV6ZjMAKA34T2PL80evdEAadDsSGFtk5u3jIcStvcMJydji72Ko2u2WguovfI7qd+
n2qMJosxpbLPE/D2nfGWQ+jeidTRt3zfv8Ra+4+SdJQoY6rzTCIeJ0jWtcdJFNWm6xKnPDuNgUik
r8dzA5xlr0FbykO3YkVlgzu88smt4loPpod8abofcu6p6U1EyZQ9tv9Kkq595BUusTm1NcT81mnD
snCqhyrRGBOaS3MwamVGeq/P5L3o+Z3Wse1z67rZqWEeYroS9W52XRaXflOHcMe+K9byQjIcBu+8
3rGSSofQJVnxwfYlYjoSIeK5ykyyfOf+l2GNxWYwluFJ6OT4jvZ0kxyTfG77bD+sTkueciBZF1f3
1G4K0PYvfd7dj6mwjI1Yg9tG1axY4nSZdpiGE5vGDM4Ee0edrDc5kzWQTn7xgxW1sWHtwHP1/e+Z
X/7sirw/WBrXve4VNzY6/5XA5SVqxnH3Y67I6BIlhsWcvsRUuXG3YgX6CgRIeVVm2k45tRbafVJe
hSqto9mLfIvuSrIaJyhkkGWwxyTRbz0YeDGqRGdXmNl4yvHX8T2aEeqygtdineReWtFm3Fhkxn0p
Z8rZbpYwkVLmu0vm7oHCsrZxzqs9tfua2LdQbwNz2xjOl9Tb6zD4lA45HTtRKjuOaA1JhUYmHDOp
LHNzzHQrFUapu5tCby5e212922C9l7t1qoYQ2tMUI2F+JLiwOAoUUluUayx9AnT5bl6bIerQI2zt
Gy6yPFuVpj0G/TztSncI9vYiUrJxqithfw80AtkWvwoEOkackVsu1wBXBt6LotyBIWhihbkuttPG
p+cZjF1NEh2HsGfdwwqioQlYfGNLI9aJ8WqEk/enhKO2cfABhnmF7sLMW4eLrGB+VlvDdTKN4Cuv
FrnxND5+TCD3LsK7q6sxrMI5l6GoHYyIselwmDEI7EWdotrOV/9YqeVa5s4tD/Dlv6VLAu7YNX3z
S/29L/rd6/yzafp/qZfihkcD9H+2aZ3znpO4R5Gc/03L+cfP/aVrgk2J3wqpEx6kP8VLf5m18HCR
+sAggIbpT03nTTj6V++k/wNkJarOwIR2Q/P0b/VOiKX+3jsh4XZonAyMXog4QVvc9E3/m6cZaY3k
xuiLQ8WX4uylJGcQi8Adu1bQUBxFloCSDtmxwBSpNwziA+xwvKWxNuzlXmgNiHoFEYdajxEVyRCB
wSEcFYmJ/DCHXe8tGk74tuhWM+T0GNZTknvLwJyhNTcWhMZz4JEMw6vkxFgyey4uv0M7iQzDxixz
PCxdZgWgGNEKPsLt80jBg5HvTxNu0VvSx+9sUA/0wbFxZuyZbk3YAy+TvJ1kqtsPC2bvFnwQOHx6
u8MCTYrhWWazn9iX1JhD92Qk64D0kom1wbwdBM+PMbVSBP6Bx6ZAH5M031RDOneM7TLNeYeRvTRw
IVlhZKdGWTizb6VMOz1Ik5Yg9FJ0oxd6kczfNgVejscp1V0AAEUl7TBPcbttzR4NQKxluuUccJLw
N1OiQ7xvc1e09Q4ZCLgDgoKcEGE2U6DE6OENGn/ouUm8/C3vrtxER+2NYuizWpf0fvSWZtOQmoHa
BocIV2kq/W+YgZTGhGmaN/iRcV24K8fyNN+s2eD8hRwvHiP4Pir01NqXrmWw0zAbVKLJ+K0rr7C2
yl3VVbcYPJS7frBtuxHv0Fi6zO6YsEpbtkhZC5MPTOsR1TbkTaQttDyoyucXBoPFNz1DEeuVdRZZ
cBEjlRfOT62exSOIhZlzeJYxJ2OwzUhNOSiCo95JtGOIh4U1zr2uPmBSUUeaxj0sgvIxK0VxHWc4
aaGnpV5UT5KA2cllmFof5mB59hgcdaEWBP0n9UPyWJH6E89sHA9F6lYbfVIQxPWyJwgXojG8zJLt
AtEkUjOyXTo3wZdLCiPy+KQTDyOsxY90ZJTJLbbol2DxOXZhnWtHcnX4qUWvdawBaH4m8kNfLbN8
FlprvrvkaaURcVRfuekary7VWGxPlr1lPGofUtaECH5mYoKs6WeS9P7HSvu1CVoMQGTXpuoDuQQl
AH5jI5vssGin02hnzn2JrWdrjdxJjJWTZt/hVD5AZ3TPhFMa77M5+BfDq8nKNCd1CERBToq9BGxM
mv65B796jxmm2RdWZZ0ItZ0vFPBoBNPWubZtZlxIXRLfZJ2Jd55ouZvnwTrRjpf7oa7bS7Ha5Veb
KjeJAMV7x7yz1gfpqJElEfQd8IXGGCat7zGhVTiRNQ0JkkZ48tlfOusarLRMjGf52pdzh/GQ0UZ+
rFnk3Q8seO/Gzsrf8NgTlGEtk36mHc7PKivk81AM01Oeu+0RhGa90QiAfkcdIl670VUn5TSBtkH4
I446Vhlza1RZ9QDQKjm0K3e5WvUUaAPGlE6Ozi9n7OSO2dXyNguSVhB2HOqirQiFSs5wKYm0GjI9
nH7LAev0YAbtaXH0BYmIxaDfHvCQ4ly1irrc66BQwtrh7jeMnvS1vPa2ZkY5uc6u/CQrbjjpcsq3
pb1AuK7t6Soa1nhZ4S8McgbrCrNp+TY0+foFXna88oYk9zOYgDcUTUZExVjFfE+wcFSzIPzTFrvW
Fi5eUfyBL22O+57HzrdFm+Q28Ir2B8GHarf6FdvYOdGtzezOdiirTj2QOV2bKD2WW9QziG+f1eSv
1cyQpOnAdPkosxhigftMztB4zpLqoUV3cTEbM/1GxHy5W51AbolIw59OOop+dvNCPweqCC4aSsTr
Mo8DF0W/gPdtjHIXlPN9KYcWIxBfVNhhqR2vCGaqKJkUSwAYDce2YUUDKi6PeDPq88CcJfAsjhrU
I4B5caSbzIme3AWxYKQrLYl66S5fmZhmdm+aj6to6IXY90svP1FeIlIUxZG7BBKVbMzvghUksQUO
6B87z5+NTvSPqae8i4m2IdQIV6NHWwr50tdDgHQGn9XIoP2jxS7EjWZMj2XeoI7g2+Pd1fSXP8gM
EwstoXT2de1MR2IHxl3SG+NlVB2FconX1s+lfJ0cp3+YHfYpCxGiOwsK+ZWbrX13g6H59FXt/Vog
QSAcU9gHII3+YJsrbuk16BJUu51wC56WuXdikjEUwgleZxRoPZsPoxBTqPfl+NFW7PzB3gIdJksR
zDtjP/maMKPZNB7gTN+p8iRyXFH8qm3gFH0wyjc/rV13Yzdp9Wmlqb+r5ZycByPxT6NP1V8y3Dlk
gY/EpyCNaDG531AnYMJSth7cC7/qz4WxqM3g9whtGk2dEwWEQNgF2p/SYzM31sObb6MRM1t0Mkgh
SREPe2sarm3a+3erFiw/dWsoB1yrOdd1wHt8KielPWeZ477LvOHoKRCr3YpeQar4pFqXdU2SbBTt
O1FHtXXJ0aNyLBFeU/jlYoQicfydpxAc8JmYcisyAw1Is5E10dx4/kcBOwxXnvVhD31z1tLaefIR
9oSGPlt3E3NJjsHFhNtPn0vW5Pn2AMEyWsYOZ3g0LnV+S1Q3zwN2w0NqNlbYZXXz0KSm9eL5atzM
noYkRtILadhLocdC8wAUY8LyzPtYa6wWTrPeXz3yiL9U1pUqNFS7xsM0Bk8Gs1AEfL251YFNPDuJ
yGx2b639UCSSAB9znINrmZLLDNOniSbduvPxtvDYK0YKUkduYrvzMVCmvwEGIn9mQ25iJl6Q1SRK
enuEfG3U42Khf1/6h3Yt24diaeWe4FVzP1ssU4Hza9E0rcG6S4zO+w/2zmQ7biPb2q9Sq+bwCnQB
YHAniezJTHbJThMsipLQd4EeT38/0GVfSa7f/j33oGpQpWyIBCJOnLP3t5+pBYzLaHrJBGaXXEY3
17rXvHTtbZBWL3adORst8e5MQzW4Z0pBf5M6pdkbLHk08NokIhlJaQdZGA30ayQoAZt2Pb/Hlcpr
mh3BcDQ6LLsl29vESJ5b02I8lKT2bUBtutVjNuuOZKwEla5ykrVZz9QfKLu7sxl2NUNE9VQI4tIB
JluVHyC927HfFdvewmmLcmTaarHu7I0yc28c3RnZFZz4lQJNop5JEAfVU7DvqiRAkZuS8u3oSk8P
dsbxlDsbamtZoblWFjYTbHMl5WvfgJNldHWPazxaDbM5HKSYgM0SvsRzAkWKm8NzkInMEWqO1Nil
gmUFIwHFNDkICHpbQwwPvcjCR5GW2aNlUAPiG50tH9lefVOlrXc1p5JqJbSDg3AqzoYh3n/a63TV
UNH0wSHueibfsG6TIxknHg36Xo87Skyv3DNHC5uvZp44DS7hFNQZsmuzdq+DnsxSEB7qaGcoYTHt
micEJ9PZqxG1eGkc+i0Wz2NU0NEPKfxfZhRDCcgFzLW0/Y34DPhN56+0jjl+1U8xhChmxlmGLR5p
+MrJ5YuOj/wwaQ4NkyEy13VH+lVlzm8qIvHc0e5cev7oQ3pJVIROilqN0q1si2EnTA1sgZ35I0eE
qzjT802WhI/8LOa2mxBjM/Xr1mZGcaNlMYlusXlqbOtVbxB4jn1LiHWaZiRBuOgq8owLkw/oqrBX
r/CaVCtwLsURBbCJltHdRmExHRFw3USTZTyZCp6wj4U/97Hkq60OCNOftRHUedqZ67mcmGdaOUTK
cVjNmKdfJ80YEXEg8MbxuvPortzgSUv9ShbAcLj93rTG2eCeCy6A4uW+wg5+RAwkThGGKAYag0UT
SbHNNVF8iCsHLm7Tzj7YM9ufLCYvVdmG5wLI+dZLk+kGY3u2TtxsE89tzjmhUi3CChTr351ab38F
c/wLr8FtGRdt8z///pm0RZ6CgYCdcZ7pSJfz4Y8HwyhgFBt3bnxI8oZjnTY6TCJmTGJgqFP5YImi
fq+opQq2bJLG/vzDOd/+wApZPpysF2MBZ+IUWwIkvj+V4opBVTZX8UEfS/U+J4rAtTiLSCbx0vs/
/6iFGPY9loSPYmTIf5bT7x/JsTGuEonrl4+qDDKoeUYmgN1TWH79889ZXEx/+CDLsTALGrBM5M+B
vWk5Taj6nfDQVWhwIldZB9mRZ5IVcXtbqxSOXu9FKIwnK3+rnJAT9TCT56fhVONwjUax2Pz5V/rj
T7y4lixcnOi8MH/8dPbvROtGLacM0FLFfBJLprWZLEEDVuYBUhNhpN7Hrud3Bmdy/Pjsf2zAfzWL
54zIdf7z/lEJ8e2n5tGPpjjhMYEH47w8o78P4j37F5K0yTvhLv69dWQJZu26zsNE5jfP0/I+v7WS
JHN7uD8O/0D8bcAPG/2PNzhMPvYuHiKUsRCf7Z/BvUqXSd1BFzlCPUHxmWWh7NuV9cFWqKTVv4ow
d0hIsMv7uJqK8+JeW9VuLghB9Lpkoy+4hqSlkbtRxpjeRB88B3gNOGNgPIxebB7bBfsAJoHGsu0C
/uS58CBDBCma22nBRfTZUF6LD4ZECU2iWrASTmm6u1x40S4A/bOzPvgTYa4RmM1StpvjSB2w6clT
1yyyp7mJNN/sAOsxRAdq4Yzl8AlT6cSeCbPIN6MOw622qPiKMrgva8saVjFTiUMnPqfpXL4h0WfO
mJoBteHotmz/EDOGhZ1BspK8GYLRBXYnvUz4S1D0AQ26tU+Vob0v47JvThV7NybRRocyyNXXcDSC
mtC4Sr+No6rbEYOp7q3GGo6wVaDMMDKcct9MjK+JAGSQ2Fj7cf6YaJrJnTiHogivmmrW3jlhK2rN
qoTPNtfFYYrrl57GC0ngSxZD5PaPUdW2D57XgjjItFl9XkIuXlDopLQObHrt9DOSDluJB1/VLSDg
wjFcGYQnHSLbSx1UtLp6qwH4dTQ9hmdWeRReXZF9zuK23Xtz3G51TmDvs+iy61ioG20O7WOq2uqo
gnm+qoKs9wvbWSYKbmOsFRpgcq6mzlArDqDpCwp0zC1cpY53y7WGNpqZXU26E/iqzCV/6OgheNOD
7pp8P22fII3YjXWQXcBXR89pG7M30xU0kdOOZbnJOVzqiPKBl+JfMVNSDbj3sI9Z3amzvLkhWleY
KZNq4meimcUxCzHM+UNTMA6aTYo5Ij+GbzFmHcqNcSG8FhmUvCqJittYMu62kOZeh6qc14Q1dytD
ufmparXk2tBMnTNkPuARoYuBZowKOHwKaF0wZeec/JnZDlNX+mdocDNUySUZFPu5moHzIMBEE+kW
+pmoAu8OrE7kD662qaIckf3Ur6Wyz3Hm9e+ET6cHoRh0DgkGunXfdBO6+Wi8gnUlG0B0bfHolUnw
ouUy1I645GqYO4Wjf8GT03SrSAzdfU8oarDpp1R/bWnVIrAs6u5Ohwf0ScFe9L1q0N9SjBfIR6d2
um+IPnD3xJgzgVUu1WhsTA1DYJM+RNASIrvqAt3E3y9w/ROA8xnxrShWdEKn0HcUraYqLNxPiSOc
U2qPk6Crl3qXGccQPhqMn0v8MTqMNUfJcutGRf4GadB7pOn8WQN3s5agSk56J6evdqWwmzbMCotN
4AbFSxIi9/MzlaByo8OgXlsHufUKD2l1cIOyXWMyodZu6Z1fR8aIfrxVd/Q+PVooMc8zirjan9jB
Ny4YTB/5KqfSvmuwb1Tx2sKNtpmHtj6mpe4cbdFA6DCjxOU60LgpkU4gsDRpZGteJXY9EdH38MDs
XRkLwEWa1wbWxnKUeDXSyNvMFotpb4hq8r0ijxPOtlV2CCezPiMvALfplWZ7r9zY4sI6efKcxkk9
oaBsGSdzVu4OQThiAXO1ofpEg5hUAwuu7b4W5ACsaGg1Nxb6kPfSdjDeNXrSc/adNBaXmSTrkpOd
wo9o9VvNjepPcpiGr3UWDa+TVegnk8NbvmmHxp1Wpj2pwPcCs6aW9oJ07RpVjllgCMgP0QbD10X1
EKZNtaaMG66UJO0tJ99iLQvnaMFiWCN0otsckcbZhyTWJSnLZqlb9W4U+YWDerdrFFV/TE2Dj0CB
nCImZUIc1fZyU4tx/jKb/Zhvel3W69LsaPOWUU9AkXCTG5BIWd9dWVktiaW0FESk51mDKrWfOBCk
4sWdUk7pq0gxlWhfOlzZyU0w0p40vEQixyBCZtYzdS/zTNxL3QlvWRZHjgLpfKCMf0IzWtzXgO/u
O70JEFPESfA0AOt/YQLrYtqgH3uMQJw+uYVcVLmA0e7duCpuRTfmt4R00ZgJcyavcWpBj8XYiN4d
OxJeV5Ztdjt/zKf43BlehzHIqTkHN3l+TjzB15WpttWbDEF0AxiWR50B0kpXjbwmoUjeYJU1TrZd
BCiq5zZ4sFwlDyhMhgu6SheIaI9S1USmdVNoYZfvWq0uYb9Owdkrq+oB96dzCPnD3zHJzYdhUvZu
bGuy14N6/sTBfCz9udbmfahnE9LNCXsDHupN3QYdITA261EX6/OV0aL1idAy+agrbuusAxZSG+ZN
UGKiZpFNif+dg8VBaJzUWIYlgDLL4VnrytuQ4KDdcj0vqhx1UHQzXXHiPXcJOdw3adr3iMuNAZu7
N0dfgtaKoWCglF6peiRrzRbtdJzop94B4Bl23uR5h17vmicVlETT63a/53kiMxVissIs4uDpawai
B0GUTmKNkT5CWW569d1gQptjmGV6PpFG+iayYxK368y6QfUdnGbHGw8NGyPqDWM4k9X8LsrYe9cb
0yhXdmPXLzH2mk9iCNJDU2rVDqC1RqBzz1LD7RexSVsZbDwT0Ms27pP0Flfi8KlynGGdtrp8NcrY
vTGmgicvWhZNki6MmEH3YM9IJgyjfCgm74VYKaJ9+siNqqu6qZcRMeK7iNbv4L2CLEsfoCc19a1U
DDT3SCxrrIpSpjb5VXotrg2JtwIjl16IGh1LFBMyXXhc+dKYpwdVh+vRMwmtNyPpbCtPOn5EDlHg
J+FwN6NYSa7aD6Vit4gW7cq04zfjQ8s4GamwN2rAZY5FTi6S4JOOrqvHcxymseiO3LKGwqHZF/Qm
3upgfqXsHZ+xUBfvST8aTx7+/Asou+pIRtelLpxpk5t1fnDqpkKU18PiLZdYx/mVBfCbFUdvSStf
nW7oPpPlQgVhKZgJjd29Op6W7KXjZre1nm0GK9eu+XFg3aoqZR7Q1t/M2e5p1lR1SoMdZxzRO12c
7RW9gDvTHtLJx1YXgX5SGAQvruzUJp+N+S6igUZAUTnYubb65/T0oYf+q9MTmHZ4Rv/v09P562f1
1qQ/Kpl/fdFvSmYbGKrFhJ3R92+Jkb9hlASEJZvEGumicEbj9n+nqEXiDIDelZywCGT4PktS/B3x
Mm71n05N9L+FrUN1olSXNl+M//+7AXxmdhqrbNRfm/lM4irHBh5g3AumVSdTcU2umzUxlCLWI6KX
uyzVCE2Gi72s382ykme5y6Je8PVPalnp6cJKoKHL8t8uO4HxsSkYyIy2gLq7F2vZM9TH9tEvO4nX
uvEZKhjW94+NBqg4obDkRvj4tc1zu+xIsJrrrUAUy5Ynitt22bm8j02MJMP0CT7FcFzykbrVuOx3
zLrI9hORBpLbLb37jPjre2W0zD/ZKxuCBbGUsX/K2p7v2ZbV/RLWtaXDzEYVtONGG8z2iJBtxghl
pn4v9XFjRRZNrpiZ7KXD7v3mOHm9j5syYCwzE6JY11VzKx0ZPdd52k2+KJNqbYa9sfUiR39w7Dq6
t0eZbHphQY/SoHheq3Awrt26eaQVB59VJ5sJw3EPzV2Y1Xwp2i71hT5+Jt4XsyAyLrzrWh9f1yiR
UlyYdvOJTEnUljW/4WOWJvnZHfpoq7XRfFQ5raBVNJnEBPaus7Ci8ZQmgRbfQl9M9loW3mBZSrbw
WVIwJDYGEHC8ezGUA+zDorsuND3GE59Ld9USW/cwLTtuSh3st1QqNy5ey/1E1+rk1GK4tppi2tN5
Mt+QSpRHXMPtg3SNbMQ1paWbwqiwpqsIeElecbqZWeO3te6guAyy4k5rhfnQTlb7ClIn+0YCt7gY
fRevZToWN3lja2czdoj9otjgWlGN0jXybuvGzV9MFfdbmsvFGh2dQGSQEnAgbA0Siho5RDTNDRMO
WO9jC7wLHi6sQW4cxl3M59+haHB0ovPMsqzNJnGFI+bTjSWL6K5oFkGq9OqWxJx8XuWixK+Fjh+P
qfXWG7179RH2BA2oOlsKnWBXCAw7xkxaYQMRcdQ1b9z0mpdcVzME8gwd/V70MvuKSiq5RWRWcE+F
803K4AVeoh1o7xgO3XwVhI3urepBol2l49JdFbF0WL/QiRFUjJaZyOL1gst+wesnntWYjNfSS8Um
spruFDsVR7+yqvs7pYXza51Vhk2/uhqvKrKPLx5TshsXMYhyq3DX9w6HRfLkOAhExia1zZZZSz9j
ytH1wuFcWEMVj4h0XMumRRzfYHqn6eDK4ICLMjgYWMQPKMiabAVSg8Z6MNYjkkQV5E8sI9XtVDDf
L4BobTjZ2JtYqxCgRgjhd4z62TI512zozNc3eZiHNyqyjLWspfkp4whJIAC22ecmiAhhHt1ueqBK
MEO4u5m2mRM92tsyyI/dTP1O8rwzBH6v1Xa/LdBKkHKIsQSfeZHmZ43hzpOjF0wSHVkGlW/VdcBK
EjP+mvPyS6YL5MOdzMeTOTsIVFGJxOk6AT32FPZN420S3fYCLFEhRo9YT6g6k6I2tgCfYXtBFRvv
IKzpz6oJis7HSaCqepvJko7USadxBe9rZYY5fdet6iuoq34IVZhuzCi6RjwEONIm+Rg6edXeQ9Ds
ejApZDgVx7kyYOv4rQuZBDRjb6TDg0rGEHFtmAZRAQUpE4P9mENEr52NW2Ed3mpd1yZfJqeq9BTZ
jK4UGxeb2z9d1L+qA5YEkD+vA4Z/7d/yipmJ+vpDK/XXV/6nGHA+uqOsiZb4vpPqGL/YeIkMuuJL
aheQsf+rBCgfhOQmQ39AGYFO7/d+KjH0pErzzwGWcS/RbP07lcHPcwn68bwRYPYF1+hSkvxYF1ia
HNFugbYjLBfN1CyR8sjw6buL8l+GPFQ0P8wkPj6EBBdUgPydf0jSasH7VqDa5z0j/no1Os1MGGfv
+Mhb2s2ffxRl2h8+yuKyOLYlHGGbSx30XZ1T5qxISWjO+xHZ8SrO4vTKMPDH6mVFr5Fgn32uK6JI
ZttawTkp/+Lj/3A5cW0ShsZxDC26+cG5//7j4ci49iANxtzFcDGgO7vM4v/8L1yGUt9PktzlI2zP
cMjuYl+VP6HglNKmTgR6vbf14TLa5lPj6aXfESK4EnPNXfp7Wftffjlirv74cTTvCZYjf4fkQ7G4
4r67oNiFGPSD8NqjJ6uPSMn0ykf/lB9Tm8U4661HKxgQo5Oq3YqVbeJLX6HXxpWVpwqeJpVTjJMq
ZJOjN5UewFZ45DqX+FzYgLMQwmzjJcXKqHVSPXN6QYqi8oCl2vxsJMOO9bhFTbLkY6tWGE8TYeaL
6A+GOMc08xzVnbeGj2euOzGNT1MSqOtYhsOCwXfQ0lu1l18kI/bneHJKOoMKGVRY2jd2W6T30sZH
jo0rXxF6G6JHK3SgtF5Ay7OrOcvbeLQ6LElsKCc82j1uv/yb5WT3+MPeof/ctbSD/cFy82Mlxk8h
Eio+IpEbzeY9czB767Sa6x2Me0RHBR60Jhm+qsirD04S3VQTFL/YKwl8MvJuQ0UmzyNAFpQ3Mjga
ofnkaFizkigGudsAjIr7nigYzbuMBM+sJz1JkH/W4aWVoNE6lzLS60NsfbTcxiEA1x9nwSYRY3TC
Ked3EWbpgJTDKxudKG40uE7TsjWFHlrIBK5WXDrepYaUvY44nviGGzvXFfnagAcrsMnbYlRKPlqF
oz1Haa9uihJy3MYlBulS6gDoMxV3e6SmVNBKkcpD+iFs7bxWpzLjMG4UNT62gZYH2x2NmbKc/GQo
dBq+nbHt40w8WWXqQpipRzzWsdG9drGAiuaLSb8m0jm8xFE9b4q41FcBWpR1VMtFvhkvca6aCq6x
yKg7bJbqNlfNdQCz7xURR3uxQK7scTfrJ3005T4vuBdoCMTbri3GXZGbr1GqbKz5eAW2iWOOe6uJ
vTvBIGIHJVmd5lArbzt48AZ97RPKzaqmGZ2JrRqITy+lTZ2JYpDqfrTjnfKs7grBSboiclXexkwa
gsAkhCtoHR2pV4hWLMV8I+3nsQ+PVh4sDNvhrprSRyg1nBv6RNtZ8FyumOanpA73RN11tDzIwtZ3
hkkriD5ntp/gZRzsqqmvgEFjARKhXd7kE/sGdzQxbmRnh+LODOrprUEzswRqc9oLE+2qDSUBBiPR
EDKjbIJyQHIM6h8Hs2nNp2H+wv7tIaoEnkPiX1BFE8YwN3h107bwA2yruzAIhqsxSRL6IN3gS5TI
O0rpgGefZoRhCQ5NQcfJwE69lSmz4TgbkX69NHS2QSK9pxLoDOeGuFhLJ3pjkvXs6QzmwrYV9zHd
+L3Rm59AHl5rbhY+pKWg2ehwpaF3HFurRCgVpGoFVbFdB0OP9cQlrlrOyUlrajAcDGTWRCN9IUEa
PiDBqZgFg7A/BDQfN7om7qCWbFsagPtEQ01YMl3YzSlvGwayflS65tCcawZtXdWq3EIQN99I04Ba
FVXERozbugrNi21Xnl/oKeJhGPPNbadVJi0o4R7ifDCh3EQcNZZ6O4rAFeD5r+ZzkKUtos6gmh5L
3c2uWZBmVAhY86jfX1XJNMPwXG01MCfwiQlmvCWi69AtdhEbAKNJwcwzDHFGZblenJvcPWS98Zjm
SEmNAFB5iOrGUq5Ga54BZJBq7ikM0q8BYys6qM3G6QzrrRNWBWuYxIeK47q3sjOePZYEeRNPHDPI
WckOMjfUnm5Uui6HeXgpOSmvqIb4ZIFSa/IzyQOElXBMvnkcU571oRYXZkvWHVlcEv2Mh3U3y5Nm
VdqZyXwpajcSWRPPiRy/ACOmp1oXGZe58FNEV092ZNMr9xDlcVjLFtLpaEEbZvXIXEIVu9mxrjMz
Hmqap3PPkdHV9ggPJGQG593RTZrYvcfvXgd2ArbBdS5YWbHHwPph4GtNQGgmotJSC8iF9KI9IvLy
qhw7e28zibmRsZ7uI43QE9cm5iWedtkUcfn7aHzUWbnWGCZcTt5TdjHJVPdtoaM5xe5jPFi13Eii
0J5bbAGfxl5GZ6nk/NwU5roEghGvkkqpc6dXLeSmhDuPUdCeObFaQULV1mye34q0MVYBOo0tgusG
on85HPrEZM0A0u/IK5AOwJ3XRtZ0v9YV/xT5f1nkAxz4ripaEAr/AR4s5IX/+ff56/Cv41fVfJ1+
rPA/XvZbhW/+goVLOkyoFmzBR1PvP+0+x6bKZ0EDW0Dv7Xu/jaX/YjLAcVxjKeccoOu/F/mm+8ti
u4Gj7hkfiUl/i6HOyeCnKs4TKA1tV2csRO43j8OPVZxRK7Y4/KJ7r8dtToi8SacjLFV6FaHSuxqF
qvuH0G4wt4g46g49aq47fN99vkshb6SwZHrgcYgWUVYGnQnlEZOKUY3YQSFwxnjTGgEKpiD73atZ
YpiInMNUR5GH6iC4jEZhv/DYv2WMokPe6tLzfD60aTnfNcq7MJCGklNwIFiVMguala3ThVPUT6cO
4HuBTd/V7xuJDLatWvHipfQgEfzHxn1RDOmxIXhgg5UV2fuiURuko21gFo7nfCwBrmi6fh/MhgZj
VvO+NYYC3YWVHHFdnyM/Dns45FhPU1w8PfC+eWg8f7aaBCwIF+oj61c50Wd+/5iMu4ZXD3pPJwTV
pbujXvdKP8m7wwyXxwdTzAsbe0BXYNCaSFaEVOTec5/MdegXmStegAnMJ1n1nm8bHn4IRop7hpvq
0Gsdn65jOoJpgJq0iVvPH2JmjHRlPAXaLI4JTxoaDjhEKFADG1WovXadibq4TWCLy87Ur5XbeGI3
2Hr2NKUZ8KQ+7PQXlS9FdDoihWbXiMYbt8q0b3M0eP5o1sGRWIvoi8Ziea5oYew+vl+zfCvubAUa
k/8+GGB9cEjmMCYcyaBxK1RX7Bhi9tDvSLqJSy4yU9p2UzCpxqHUxgbbFvNxrOJtmg7XpBFF0T7I
9HTe02RaAoNsBxSSOS/lRgKQHmRvmR5nqzz0ymKXhITLUhmHxkuFZ0pu9WpygdelFudJDJIveI/x
WnZNA1NhsSI3jR0z2AYIXRK78aQ0M3uImM2/1FXUXBNw5F0SgnO3ILWUXFOImgApuvAqqFFuJDj4
8StP9hVH1th30bIzPGqp3nv4kH4y0260Z6Mpdhg+cMrYNXRGEMRyIaEyBiqGaedajbfLMsP8NkiT
VMRA5Xm5AgAwLjFcTEO3XiLa6JxmJe/ldVm1laU0GF1bJjJToktU6SSbliH2fZB70ymeh9Q32ULW
cyuCUy7zGKo0Ztyd3nr6VmWR+ZRR/e+AOWgls64IZuDYxrm7S3XRPLSl9WK3GXA1WzzD2p8Snwqb
fnICdXDe9Gl2ysMA72yDoHAbuzO0X8eofBSXSFgDF9UtGk0FtSsrbxs553eNZmJbmyZ8L7GlH7uw
8FY6YMdNDpZnYTq2G8Oz5iP+AMLMUhwDhL3Y5uOIhGxl5xNSaGzrPKhIeDD+pjwYBpniPk29dFu0
/bhZoCSUs0FCjufQaJAMzebEXJQJu2umV/Ql7dvWDqF1AmFZMhobgSI3zwjwcjWPEoFkxm49jMJ5
6dHTnAJdD98nlSRfAS4dyNqS67lazHrSlAMwvhIW5pSYsvAFr3mbaw+LkZYoeKhhmdcPWHhJ+Bl6
Pdp0UQ9nGpPu/IjjQtCbrKNzzyHhOIuqfMJIMu2M2hEYD/FvQKcOK4Exbpr1atVnLeiuqGjASxZo
mwcWCh2KwiDWvZTT1RCQwhCNc/Ps8febhDiSOXCo8tJp1nIOYRQg1ef8K5f4R9zYkKmXTMqVqDvM
lJFTkplaVMpXmRFdJJZHZhsZvj5D5clVT3LR5AOZQeuUGIBHTVk1vvL6cUeMTOEPU/5GKmm9UfFk
oAqrnXM5ddoFnTOLf2dE8wKvSOD4FVnLmNad1S3pqkxQC06M5cBizuiVVamRXUDSFStLnbbBN2/M
02MGFmZt6LOOdmx5iirJojUidXhSQ+6upYaqDAEKKLwVxk0kbaUsduTeqQMNYMPicRiMe8bnfBBu
hnGNyp9vkvXpfBrE0KOrGjSvONMFns7gB8uJWKm53SALm0/K1e2rjxrgn3Lpr8ulpan2exPpv5ZL
p69j/F7+VC4tL/tPuUQq3SIKlbbp0eb8IXABzBLTUbIbmVrZ3oJ0+r0p+sF5orbxXJpZP9VLlFIM
H5io6kw4DfBQf6cpav/UxiM3ko+3aXpBgaJraf1ULtWJlc1DSNSTAhE2vVmlRUejsBw4SQIHG4ud
OXDun/YxY/5cO5RGBPUTk71T7IlSFjv0BNMXhWmEIZGobH9ktjBfjcTEfeVQ46yZ8Ug11/uCU3ja
sMNkw2Q9oM2f3S7koG8YVQM3qmAAJCaI+vCkZhAt3o2Itda568uuJ+Khki389wezICbAlwNG31ey
VLOY6EWLMCdfRaUo8mOMJssfXYcTOQFc05xCobTTMbpGJlFX7kNkOPMC1Ue9y5qlw72je4elKG8u
DYp9feMy6csESA2nnbtdUfWukfuNyMmjiMmoRoYm6vdIa9TWqavplkCsAi3aNCS8VE7a/Kkq8MGc
/nkA/7/ECVxxmrB/8gCWqo3+5b+pMosLJj1saHE7Hb78z7+NX1/625nF/sWyOWQAE12mEB9P2n/O
LK7F47SMKwQ5Ios3g7HAb5AA+QvVn45jwmXWz8t4Pn9Tepu/8E91OJamx7HXs//WZIJu/c+HFt0y
wAWQ+ESWrDA/ol6/az076YiTNGOEjYdoIT55i7d6bkLilY1eMW9t+0qUhG44EWhj0IvWgSrCAwA6
s+r7xgBOcEvVlaeb0i7DmlF4qYP6rnqi0lYiMpsveWy71+girAP2F/1Mi8I6tFbHQJ0Qz/oVhLHJ
WWhh6wwJ6UM8p5wZUFC41x6S6teicavXSswEJMP5jytCCODo6BG9FXzh+pnCH3ZHWYTwrLrScKud
kTkRYY+ptrzkI3s7ZUZ9a9QtWXHsXSATKRbQ8zTueB9Can7KY328V8AxD9CKaLuY1eiQiG0UaQmJ
QJUutEqn+dK4Qgern5MkrUeFRhwcHFAfIvF4C4kKxkHa0RVZVWQ+YJQ0QrUXQO4uyzr45iz53GWp
dXuzj8zHeXCJgjSJlW9MAckNiKJ+Do2avx/DSPCUyIy3RhFFFrzjwTZCvTU3XxIVcwUKCxdf3GTV
K01H0a9GU/HPrFEvr8jttN+mkNfRm+QLMMDg2w5As2+FGRqXJIAeiPaNqDtK6pG/2kr5TDc1SaFP
BH+7l9lkj3aDMM/Sgt1cEP96NlNEzpjUdCCuMQzwIO4PZkkSexEDlsMCuFxPMK1JSGBljnWU+5r/
5dcfNBMheD1koN6T0S2/MJ3o8ZaftGle5FRO4/WAj0Zfj+Sq52tcsGl8p+WgU1YlWFCkd33Ef7tN
Rly6DdwtXtTPfMdfU81Z1DXbdzQnJDCwzdH+VUuL7pnSl2juLJ+p1omL+hYFHVdC9IX3NGXDfTs3
9nbC8m/5QKJIhaHUuQM9wYEDyLXmV3puXAqLG3BBSXDX5tzoJEl2wRbQBO80E7EbrpwIEQjfhJsI
1cV4G9FkYhbT9twNyHf4ZT2zdcwNpx0TXKreWafMcVpIVWHDzacZBHoHPVvbimz39gumoyWRs630
czTUPIQIEPmBy8oFbuN64bKNJYTkHgsIsrGfehSNm55bVHI0KLBpI96z9gTomAct6WFaTYPJ947n
LkZxgWWBoACA/6QUMHBdBXrXfBnHxdJQYDVmU1zuk8kbq9du+YlcszUPuY3D2dUb3qwFkbjzOE9v
kNnGRCv33qay9OoVCG7w9HELx5rD9U0b2n3Lw46KoXoNZD/eD2bHJRkMktLGkEcBXR3ZaBFKmq0h
LQ/OgseFa0kxN/0qc7lhOtyZVxmyQe6A5ZHgDBfvMBFw8UgH4McWLBzsjfUrqQxqX9sVMaiyk/rF
Qt/+pCWCxNOqSQhOJwOX0GeClPFmlxNCbIYu8K7toWeskfPniNiCYTvygy7yH54HIbjBNJOHnOBL
rk+gLP3Sw1XaTQJF5Ip5nnlwotK7HsrMu55rSOqrNp54h5J0ERD4WNnhZTtNZN4mdY/MX1MQ+Six
Z28tssrZk2Qv4Igk3jWJoNraHCJNYSdN+XvNETnTdm6mLtoQv8ETxtmCL0QA5HifG+UQ3U/NWJ1w
cHibmCzenTnxLKcey7NbpBpBP3rG+8BmtQ7IaSE9tywZgpnmpbWrjitIWs59xY2O5wMcw2sqgnrv
MRXZoeg3Lo7JPS+pmAL0+ImaHxqPEm4/gkk7mDN/8Jim3FGahwB3nZHGcAnEPFfHsHSIXDKLPIuO
iGqgL4s53nWWkc5+P/ArZXFgvTWxwdJM1Cz3FCdfbvBJzvysqsnsN4EEFmp2oeuXupv0S2IDVFgz
54Q4iWaI+0VvWm9TFtylAy0xInJlrZ9jkBmXPGdEwJSlWtSy3nLnOMCXpyP5yry9Qbf3S5iW8S6O
bO5uaAAXc7n3ANrryZVVdWrf6Ys+7uOetwyLF4l2QcMZ2LhBaOO/Ondx7z1R0xLeiaqXj+gHvW7v
euA7I2b0hvXtf9k7jy25jazrvsr/AuACAgE3RSJt+SyvCVaRRcJ7EwCe/t8oSS2Sn1pcPddATTbF
VGUigYgb956zT9uR8UnDYL0fvRneHGRG7wlyBl/k70ta2hlJEdSO4layQrcdjqnbIdptGG62SPY0
41baPF15njFMGBSXl3xmqJH8WTG68kmV/QTBpLHaePexslZVbNg4yd3mySDjtXxSUTRnzwAAWSdy
ua5SxqiSvQSX+ublCv3N0BR3RjyIDfiAd0wk3rGt63UzaPR1c4aUg+MdR++1WiwWMhQ9PMFwzmrD
n2LgLjHC5Xg+sPyYBbi7CAwyCbKA/42NXS3eRVF2PTZ3J5zAojLpy++WFLGWntAu2+Dkjp7YSlvq
c5oVJ4LXeGqyFd1Hdc9QmxSEpPIxGyCmM5vWfq/K4qmKjPZEIuSgK392FeHdME8fhMRf5a0bEQk5
oMjmqCZIZXBvEVzpIc/uaMIJoZ/QGEZ/belmdQHGN9qMbhQ/Jk5jwUQow9+aXmw1UTXEFHrWpu1X
1Bq4FeUPhVFo6tBTAXbxUJOz4zGcucXqAvTL65+xz+xq5oM7je7lbS1HPy2ccyjQiz7Pdk4Ote/g
aAqP+FYKVtWUJ1zaNEdMfRBBreOtwF0Ft9bpaLeAkZHpBmtXcTA+Ir4TSdq3JjNzl31EgDuAlPAZ
KIIlYgLCUWnNI2FMzA53s01kwMHjtmw3UTegWyOfxLvoTbncuFPvnLrUY5tLJvSWk1bT2VDGIxYM
6AmYpG+SNcEc/ih3ryEpSmK32kZuStS5Xk/Cx6QGsm4a0ZuZEXa1TrOmt1xW6ePsFI8yJTriMm86
eddkhDxpfafcjSTBc+eO5vitm8lej9cU9k7hy1+4ybYNmTeBS6eIPJsUveTYjME8keVeuDWx7lKi
zSQMNL1y2zidr7he9nvau+VuGdClYmvWt1GiHr01yy6DLbR3QvXbSGKotSbKY3yfz7E1l4FB4sXO
zCCBit5q7zoMsZQ/pb21JhLq00E8aPiQfAN945WbxMsdDCZrUzlDsasIktiH3siQ3kvkNmq6h8Yb
kDS0NpXRtiua6qoHbYtLvaA+UUTCR9QNp6FojZPAjnOwvKo7ZqS5X1YmJAouWkk/sKEzY9OOnZrG
3WoksfgpKxYimiK7RTCMwMA9aXAzb9gEcDJImOqRq9nHHL/RHaHYGxMG70FwItyjZKNmnckEm8BP
HqCAYcJPZu21Q6kTMBDzrpbUuhsSgr/ALOnnjMb2ZTXn/aOYhHY5F3WOxdB1eJ2idv3cjzkz65BY
zVM/lQ2m+L56SVf3OpgaPJvc3yJ7EG3oHhxlatc6hq8NO68DuEPuBofAjhSU41HpjvOmZcXLpK09
SoNwHFpjbbfTyLUjStGBLwxPcNjrIPI2lpsx788TAH1oSUjNi/sjDM73mrTzrQBztTFqPV9XK+M4
g1t9C1sw5wFhrdMLFfGW6rqlEkz0MpgzPduCzrQfwoYVhZW/LbYIGmgpJsIhenQy92RVzUEnmK9a
iniiSyTZ6AZqc0gh0nY2klyQh5Z+JiAoJ7MemCeuN4fwhPSchAaSTCMtZH5wlm6M3ln8o12ciiZY
XKMmXGWEfxzFIaf8CkH0vrdjjYWpTeyDC/noSWMG6bLthcKm72vEAeB8TiAxZEC7rSDT8VwkZq+e
ahJ2jwvgMOLo52yHz2+hOarzf1Mn2dlIJB9VNLnc4mZRSe2EU5LCj4W0wKdCfmZ0GTXFNf3b7nnN
VrsoWvfKhum8YfMK74tB0NxXnd36JAeFKLWbZiZ1ya4H/VhkNN1PWmMsgkw2M/WQdZtDo1BualRO
xImYZL32nqKaRWzkI8qo3NewyVnUwzRV9czyPcNsYtLULsylU8B00Ghzogz9CLSnYrJl6YP56sYF
u+4aYGgTd+SahNeq0CpwE7b8OZKEBQ+7BQScu0d47dYaqEHjNqbaKlVHIWKPkr0paep8PunGMp1n
oYwHatF8UzSKshzVRO1/d+L/G93W//HcG0y3JKlIApUTx+ifZH0IffKk7pP0EFZe3gZFxbDreZHL
0L1IEMsNWUYe1UhVMvK3fTLYkv0/v4HV8P2DTM2jB4d0kV9WR7gp1hbbd4d3FdtGtYg+OliTRwZv
WHZREgyApsU1LNo4otgM631iJnFEYGW4lHSzuvA6KnvjwdUH4xohEFXlP7+rv7ksTGIxjVO2o2dz
1jf93ZsCcxnS55fRodQo/QARTUhyE/ITqcjCHEecoPIZioXiSBuj+vWff/pq3/j5mvDj7fUfSnBM
7D/9+NnJIAgRm2zNOUch7E8z2oEOc3rKFxLPFs4oU7nmQ+aE2tFYy+9SQuECxtbU4kbaM91uQtf7
KD706wm6bmhSfgPhwRmmRCn+i8v1N1+iBbXBctDiYwIzfr5eoxclmon0hsS4kQmpN09DR+Jmhsyp
tTzcqTQJSemcuuaNbKz53PT0KpqYs3xSTe25ICf6F5fwpzBw7iebGkjCkZQoY9mGf7yEmoX7b6Bu
YPzJ9Ne30a+ee1pSTx0tHiKhtPX4q4To3gFSmMd65HxRYnfP9wbgGPJdu3o9g3Fl//mNmX/3xmxp
eRA3mGHRNv7xjTmjDmWobeJDbUdUqOg2qhU4pRRYc7JGza68r0lykce5omwNJhrH2WmUYjwPcoQ7
GY/Ke9J15lI+SkvqYqPnGKslHKIiuVC+JxG69DwEE4SYn15P6ek82RoMdUpTp50IdqEx+P77oRTl
0XQelrULUM71dAZbDVaTEfR0u9Zxb0kJB6RcOoY3PtFsnID++XKI/yM4MGwHpYFt0DeQtkc//ocn
LTa0JplHR9ubscUaCIW9jE/usB51SiyyDyz83iVJlKN2X4qF5gkcY97WDLnzfvJsrlZkYoXeWItG
QlYu+S0Xi/+diPOJCIblSGmKev2yyfCZLrHcRcmhwmdbbDBFjNE2ImfssMwFP90SWGZwmMzIjlwO
BO8fH/bfUdCvRkE0ZnkM/nsn+vZrWXYzYLgy+bEP/fsL/+xDSwTtdHjh/zDacfndf1gjrv4Jc6hh
oIURzGE+sCJ/9KGRwfNHNs0OwcxnFd381Yf2PrFo0dk26FPTUyIq5M/Ukz+2TgJTfk9B+Zut9HdF
9Q+Ka2dV9cC9ExJdN1r5H+/lvDA7MLX6fGC8k83BsGbiEounzGsRTpW3dkEMc1MUqOJ2qrcbz6e0
bo9gtw19tzQMijZxrhPo1nR9bgUxjkHNZ+Y9BK33pQb1fqPW0S/pHXogE06ZPjHQzIYLrYPKacyA
DO1cwOs3O0PbOsvM2QgQPUcUirJlv2Lbn+jftKd5HUTzROpbR1uWx1CseciSjvO2/Zhe015tsMav
M239Y75tfIy6P6be2ccEvPqYhmNXygLcK2FAIO4hIU/yKwqa6ItaB+kTr3mx5iodiCZh0B5/zNyR
6zB/ZyPBGjSsY/lqHdCz8+cX4zq0T6q4vxoVg3xjHemHOvxrv1oH/e468k+dKB031ioEmFZJgLaK
AwjN8ybfq0Pmwqt4wG25zGgyqdaZResryhNC2io4EKv0QHhcebnKEWDKFbf9KlHoV7ECoNrqNl0F
DOSWomXA61WeGInUm3SVOmQqBqPJDthvVmYGQIpI386OjT4CRi55SSVHZQaS/eWAjqKzov7eQK2I
8KcN0VkImpM1Rw/kF2U7mE9Tnokdokp3T6snRacBR/CKYga5tqmTUlIxj7assTtjTXLTrW2H1snU
lP6t0+xyKwvj7Iy3hZeXQadgEshIv5XDSrrtKmGutdPwatDlfaTpNN2MXWptvAK9eef2GwsHHl1f
eF1mOeUnKr/w0qvT8g43nbxC8ficKGkH1KxZgIJghgAYhffzYDWE3lrFQeFp0yujJ0Q6Tc8wl/Wb
AaxYENKGPUY2eXep6W7JzgSjP+hVEC5VAZ54rMJDCpJsh6Mq+8aW98UIPW1XSTrU6JZy48xNjg0a
9xReUoP88JxsdAOnRJBROAZ2ad1V3G0bw/EuUDHHfuE2Nszi7mVhQOMvE5mDsbDJCZ9d3mUXW5to
QOJuDEaCBSHWXqj1omMNZe5s5XV9NbNRE7zbccDUYjg/xjTSZ2qZFYwN9w23rfInexb7ekYSP5Rx
EqS6JEOmtgdri1iAIl31lg8fAnDl3pbFHBmPbphPyQ67hQLvZhmLtIcgVXEUu2dlk8xYb2aNXLx7
ITJL3Vvd6guGO5DFxpMhuRe2upUmF3arO3d0o8L4eZJLQdCgkeZA4ryKeoY02JmfPybXmFPEs0fg
ie7nREWSZh6aTI6kUWnWCwLqMj2qdezs58TX8GloZspy33LMHO/HJJEKcV0ykEEQRVpqEsGsj+lr
lvUt0e7QTUoHo5/VER1QE3YGrEVMrGxDEkWvhZFEayqlAYMPKmbB7akqZC4TAhZaE0Yy8fFdNcOJ
zqEHudumMPssOsy9K1+HqlT9FyfzYEe/co28gfjqoa9OSV+atHzKMOtNfrGBEsARsshLislvCx/K
DIbKRm9MYW9E35IzQ+d2+t2e8+9O/audmnMgh43/vlPfQPH8YVL8+wv+2KE/tmG8PzoSVvZj9uG/
dmj5iZ0bsxOnPJvD3vceNuMTs1s2aZOt/WP7/muHdj+tTnS2Ir5OXk6W1k878j/t0MbPg2IHtjwi
Wgt1N2LLdb//odgMlRYBc7es40jCMzdOumSQu+vwhBF+3BBFg5oKKSk8cbqTEMnDk4t+6dWD/fxo
lYxwpZ12z7pZds/RhATiuyv5NwXEz4dO3p3QqV54gwzg7Z+PLB4bT4hyXB7TUVZvFuz5W0hE5WX5
gZFvknzee7VOjF5dIX/955/NSZvP/kPxQmnkUoJDIcB69zHJ//7IC9WPIfaQNOB5wpeiCZkUqCHx
rjIPgRX0Isu5xP5V2lwm27mYpJc8EkCf/DYt5fLuDMToBvUym6coJ5U6s4ecfPJ2yLZtU9l3Tuzi
0AaFbR1DVfSXRm3WO6nXxD8TXeynU4H6X45dcROLWcf/a4zgQVz6OAhoHYcFZ8F96w6x1vhmb0+c
UGzxis0BiwXDMZ8DSnXhdBLeCKepM7K5kp6nLBl/9SbJJlFDTiYsoJg2fCL1Zw1zxNbNnIcBqnBO
f7fhgODYdXndSo76Wrz2htrKHA8zB6dNhg+c+JmeVJzFUWPjY/sgtJIsN2BL0/xSQh/GTc2Kf2mp
NIR1NffP1CsojBMdyZ6Pt2OlhxNBRw8qm3dERdsQ5FChalKozscO2pzXhuyd3iUUjSnOaKJbdZvO
i6O3gctgY6sGjO270ZyAGyU8SucJbw36yKYhymphJvJgDFW8LXtHDccVkk8Soyj785QQ8rMxTNXB
KrIpNRkwhS4rbM/AnDAnJjVbGS1rRG7LSCKKEqHIFaCByNCMwOSazNGDNQoBhBlYrq8s68VJZxfQ
jF3eZmU7wQlqIKINFkdM2YKmgQs7GTv8YO2u7anvZsZrewaW0XsTi3GX6Qmch3EMeFK9oy2c4ryI
eUSzXQ3paUndNHCt3nmLnb4+LIW+bL287g9zArVsR15tRNJkijN6w6hp6jdjU3Z7ZM3GRai5wIZd
I3yCP0e/T8Ur/Nax4q9S6eONUWG68pPSKb5yJl0jeZfG9LHclaRNkk1AGvy4WKZvO62drvks9/HH
pkgy6bpDpmFhq3uS7ZOp9hunrAg6Q7wQkQkV4gd0ARq8lylHaPgIbboXeqXeGVwWhj9mYNBiv0YS
pV91jdcmb5jYcvLqS06rN10H0HIZFhOCnZmOL/YEMPdytkT1tmgmmOfQG8jZcoxG67+U4ZDmnAj6
BgcTit1k2xMwq20rDHvk+xnljOTK6Y3tMNK8up9NSJ8HZLzovLSwXKd3ZVtEQTvEUf0bo3qkY3i9
Vtz1bJVMXFSmH1Cgx2wFfXnZxiqpcXqZ1VtX0ShZuyPc6pNeHZmQZ2cyGtfFkEka+ZtJeZMuAxjz
oWrIPhUeP61dPxvVk3UPUc9QTEu6cO1iyO65T+wU4kAy8u6nCG9xUyFwTypV0/S3qlc1AqbwPWtk
KBArHuQtZ4dJ8wd9Gj7r5NDqBLm3FvkHoaJzWou6emP86lkBE0AkqOtS7vHJmcEwHdn26YeuXevH
6ykRC8l1pka5nClzybr9FJIkCxNPSmN+s4aBtvzJJSmaX7LI8+DeQfOOJOYvY1HjSxkRA9/hLLDK
N9iMlLdEHncXVbvY101n8I7pJlfaTg10V32ABfW+AX5xg1pjnNasXNGtcLOJgUZEx66qeLCS0M1v
Witvig1KoMoKXGalR+w8PfSukWz0y4LsJKIKeAfcu2AzjkyY3fFaNuAeaAla4RCUXev8RueeLGgu
DqDEPCIJHZ+qPes+Uxi39ePGUa+kjlXXsT3jVEK8Xvmhq5MAwShlm6mu+twZ/SO+B/s4MpeyVv24
uhvs3MwDDSzVuHcZ0uKxcxMiI0QFA0FaabgzUIJfxeYYMonRwMXEpJo/CAaiNseNwfoCuYiohZF0
1V2lsi2JkkAMcsroS5mn1QXcmZhI1QW4Sd8wMpgat6bMnlrjwtRygiMY5kCf6EKkxuwzCx/ZmwPp
EdXlG03hiI1tdRj4kFABNJt7QiX3pTJBERqjnbZUqQvJXZEl4YSx4Hcc2J8/9tF/C8dfFI4GsCA6
mf+9cDy8qbck+b50/OMlfyp9LQrE1fgEqtW0MMTTsP2Tg2TrnwRteAM/EtMKGuL/ERkKmjtUjQIZ
Ib0X5H9/NXcMnFGMuNEUmXSk+TfG/1I6kmP0fXmEVQ8h44poWv2YrpTuWlp+NxGgbssZP0binsZw
Pfj1UnREohg0oTZLTouylhG5j0nefqmdTBAYkGlnGg3cfxAk602eEGGGZYZsFty3KtBsY9N7Ws3s
dmS103X+O7YWQVbWCNUkY3uqM58ocfNYEe+4Q3yyQpDoRgtNXydBpQoSNPr7SszZeUmx+XgR1Qbt
1OErMigmdrFUkrjNJL6ZSqgpftz16o2UNAJGzXhOgijmsm3iaOQ02eJP2gEMaU6EjNefaZqkb8jo
51twhkYg3HR+ZXVDt4xozKEAXPqvYxsZvqiRQUZCN+6i2L4zeg1PCuQ88TiY0/IrCPcHkuGvCvXj
K6BpDs6AAwZ7+Nr++/4rKODlpIQL2vdLa3pHC5vathYAniBOThqEKrSRjp+IwrutnFqQi7Gq9xg9
VtYmyfRxvzB93zqOVR29ZRivltCK2alk9Y40WUP/YHXneNamLWP39GqweijwLl2JpzwP3T3w6Xo3
dGZ147rtI+Fz2EBrdelgNngQsdijUHhPG9JVvntI/uZMsGJEvivL+dBSd9YbGOaGLiXIiB8/dO1C
gwn1uryXICtesSJPtxE5Ji8cb6ZbjdrwOKRmS1yW6kFSlYSuF1q/7Dr2vqtpmPTPdWZwGTxLTTeM
9LOTqrBThDO/4wgtvrJnGhdI+NRNzOz70kRucGu54VMkJ7H3kiR/yko1bpBR6YekVPiKNbAY2Wja
wTpGQNFdcE+bvT5e6Iv5XtrDpWqFceiH0Dqw2XTAA0MzwKOdbSdLiS09w3hnJUhmvfQkZaW+gF/E
SgUe9Av5rAjS5rw9tD1ITQxgI1PZ1dTFlIKHMrt2IITwHGXJITPfwR6mrb/mWnZBhlfkwpVI5NhF
CUlMkq4BrZ96e31pxUZQAwdOWU5npAAE1TAzSa+K2GwuZzcXz3Nf1l9dNl4yglWLHAunZnOYFgeS
QQzTAjVhcpH3vX4Vkk5065bGeGVltGl9QV5IsW3iJT3MyDtWO2AkzlrSTzddb3BBRRIhXYRpoqz1
2dQydBn0N59l3DWfPaZQl0QdeBsdPeH1P987P61ZFqAWMIQImky623yXa+j29w+MiMYQE7ujneNe
X+56DweeBpPzCR6yG7TO4G2kt947VNVflHCXTdd3HNOkmuN3hBL4+zDhncB1NM9OI2vUYLlOFVPT
ViJJraGL91hA1dgAeEB9lI5muc/57i8r4Aq+TpW+pQk6beeiEudJbzm0OshnNjiF5itJmbxhuZp3
I+LzdUHFy9daNXWr1WtiC3aRtKt0GqdrPDrL3cdtW6eUleQtzVctIXCcIqvwGxEasFK1gqM7QIRn
BrbNdUJeZeoXsIfjwASB/LnUs31TtSQ9D5OH3dAcBnvPgDtzthmVzI2rN9X8i+O8WKe0f61X6+Vn
DuE6WA2B+UCaWR/t77YM1RgdqK02PEN9At/R09+gSGy0ezI0+QQwJfWN3XTaQzonHA6sqfbqq6lF
xLZ30eDN6KsIzvIF0fUnNxvrt2zkYInBW5HhVcPAf20luhpfF7lxxMSm7f75/vm7D0B7h7e1TqEd
4hd+/AAlZXFrxJFzzlE2bqfUmK4BGUS7htBm0Lwl60y4ChPo7bDElDFmLdsl4U4PdevCUHb4jWfP
ZGGeqzcSlI1L4nGzUyxq9MdN7oYPudNwQohRoLu/6Gd87Mc/XXzSDWg4CQGEXv783lUBjpfwTutc
DWBmfTRR4TfuZsQ+HEjyJ2NJlqt06qYbkoHKff9heRXwQo9unYynD4cwAq/2mFuqPVZOo4FOKby9
p2QPoKUZypvF7ZJLR/D5FV147Ked6r6NbBN8RUCfu5BTOHpSd9xk6G1uB6mycg/NCCx3ai3+JFqW
oWEInyFdQN9zNffUJY0ACe3YO84mpKnn8fQKwHDZt2rNVpnp65IEDTy5F2L6akQd65UopLb2hISx
XcwaeUuVfTYKJPmxWdIsyer6mMsxfAW7zahJsWt8PHo03qN3ws7icUuQDW+vzDiCTq045wLJblCk
5rjxRBO/63W37FI9Dl+588avMi/WFWS9NKjNTgPAwSupM/DxZcHKR/gXcihRZA96LRawHo2d4GNO
vwA1qY4cK6djpgRmwlaMND9ycRlPqqMRkE/XqUGi/S9uBIrEnx9DMiWoGRgToDSgHPypbGCtLgb0
zw2dPgM5JNF48eR/rM25mpr9HHI+/EMBv8TRjlKsfrMBAwONZU3aRkV3pO3kBET85Se6cB2qTeJW
wUBqaUICTlTu+iZbH1dkt59npeePLP/9Z6Hk+HUgikYLPNsqyBJHiZjsSYPMr0b0olhgyaH1J1ma
OdE1eZjvcgP8vg9IntZFRIItmSPOcZLF46QqRlpOzBCVYzX69cbW7kweLBV0gz68o9tlicxgwLdV
Ux0mY+n2kqf24OTJWnKu32utkv4ZefgBFBzpVJNIaKuY87NRA0o0K8ILeD8xHJOUBwIRNjdrKjq5
IY3F+WI6sgjaccxOlZHSH/DyWfNtE2LR0oi4ugL8Ir1NDavmiX0geSIfK6cpVSvT9asECnjnQq8n
57ixI6gZjg7rxWQ18Lu4xkwOJ+usjWotcMAsn3R3YqvqCjtoGUFAcYmxu/fEouh83IwlD48oF6pT
NDEg5aBS9GFvMKJz8UvINcCnfIiivjuGumTXWYzU/BybYQJSwLDr7ELrSd1tODveRT2qnu1Cu+1z
kQMXwB6Ax3RmZUfjWC7GZQRRF0wzsCE/UgBANDlDi7YM03xBt5S43E/DcpeWHlF1hpPiRaG2PPRY
/zhfdsvyDXiqe3TxT2/zATGaDyMRSL/eLmorUUJv3M5OaOS0oYNCYZWqJA1Vpj9FbdB7FnM6i7km
Mrol/wZw+dxXDeoUi7I1RI7llJtcATIEPhrfghFTGzYDjyvjzcvdx27w78n2Fydb9g6bJeO/n2xv
iLyoyu9Ptn+85M+TrWF/QtnircdUBz3SqrH782Qr5Cfyflx3PVvSX1lhwn/KFmxkC5RvgP3+gwP5
wz4HDsSj4YSxlT490hnd+19OtgxSflogLWlaNgMY1G50oJnd/LjNZ92wZGrwOHVmtMy8Dfc+iP82
yuwbL6ylvJN203Z7wFwkUIWhx+DHV2Nik6o7VoqaADch1p+s4WmGFd+bZ7K+tXx6tlDtZNQ4+B58
vHTZgU6Urm77vNHfC73Gje07XckzRJXhwiNCMMHcsIpF5o77ypNQAuImPRVpaXwzoxIPDHxw97Mm
UD1NnItOTiYbv6oiVEE9rDWLlvs+Wki2ML1cB8Ge0KEtTXsYfNrTZHgTLtcyJjal9ujo2meXZKyg
QGtKrrXnXNsxqYwJ9lmMITI5OqM1/KbWxiGDCs/229KOzy14/RhW3TTfwnsLvaAWlBpbs+YTM59Y
enqUsFUDT4/jiwbBAsD2Nb1M2Z8TfLePHbCf9NoSeGWwATo37JaMmGdSGDE42Mi1eyeOWdO8yYOc
r2PGuXesvi8Dvon5JZwJ3NZAtxGLOYXRvSPN0PO7amYiPfP2j4kdxheLmtASM0awGEhP+jEqzXHr
YR8GWYDc19g5CHkZdyRm/Ty39JWjqEm7jeuMxUnrSpySmuXWw6YIFypjomwG38zX1AeCX2mrOVMM
lzGl0dZCBHPmV8YiDeiyljtrI2h3T4FH4RJQwZs0bDmfF1oaf3PaXG7jKMkOXSKHnYo4QVoreoGZ
hXPXECuBBA0xbCDmvrrL7AKZSkWCml40xp1meYqMu8I+hZIEZ79tLftdwYIPJh6aawdcAL7+uSpi
PMszzYNdU2r1JZoIBPd6OehOfYLkpNwa7zVmTMII0T2TkcY4sL6VWRNXx6VMDOnrJs4LZs1uQkN2
KDp5ieyEDGCqVM7omV/DzpZBAfvfvBu6iO9qMUbnvqhLpuCONnn1U96ODkzAqtODOfYAZbb66lc0
p2llM5CBBwy5ClvvEgpc/F40Dv2hNHcyx8/dGd77aCHhw1M0Vded5iaXFAvxhR2W6k0UsU3+SqeG
7VyXxXycohmNA4KPkmzh3Nbjw5zmosI8IXPD74nDNDakdmn9QW8LZ1dGSXLLUdxYNnEzArKoAPLy
ZFNyrn7ROemDNl0BbXWIIPJygc/dMF6XkN0YvptBPRbrXK7U2sVP1y3u1i45qWxaBPXO1bQU6ppU
U31PrtgQxERWM6gnEgEcikPQcK45CZmsVT7uOJjmnHgM3UZznLvqRUDO3vfe1MC407sz8RDpcsdA
7Iu2eCXPlGZX08a10tm67itkVpRccdHvomGuXiaKJum7HIUeKLdFtZdh3ZZ7/hA3ICb8vj+wEs33
EB6n6igsG20hwxcyhnI9FgrAIl0Hs6rbb0qTj9Zgu5dmYnXL/ZiJsT4odBmAQMJ5CtxaoxPddTrN
o1TcSQSjhHpLLy22acRqZg2kH2Rzk+6XyXRPqUaGR+AqbZouJ0MxoUTduQT8JPC7bthtcyMKtU3C
d1XtIhREgVikeaeBKQYgOcR5YHupuKjs0tuabor6WEtWf6CMJ+MBfHSCQzUXfM+ZjNLPbeOkb/Bi
tEezzUd6itPYMg6VkmdNTiOMksXcFoat9cc2inCMYhLotjZY6vaCvyCpX7TVOcVprp4x8Liom08S
ewwe/hlMTq376cxRIpiA9GwEqhWyhuw2Mv2SAc1Ba1qz2oaAwQGr4TTFJFqV9eD6LjzvB2OOzCcc
rM/Il214qx82Ra/UxcF2lXNnWww9ox4DSi9ikJceU0/snHiZQA6ScQVNbjqXYSev80KgFClapzCu
VFtVV3gJ7HTvNpX50vTTC22U0fN7O0E7ayRhjhx01PvOH8YU5WtRFwQUzUZ3Jl8+bTcV+1d0h+on
bHEGyXxe5kNhksSLX0tCRKT7QbCVe03ryfj9dP1vPfWresqB4/FP9dQ5rt6//r9jl7+V6Gu/gxL8
/sI/xaDGJ0NwmENn6K19/1VP8kdV5RifoK1LjnzOT+Fz4hOvwG+wSq9RoAia+H/VVDghPlgEK3nt
fxCZYDH5sZ6SlHMAMKTJe+B90Tj5sZ5q2mhoC4+IKY3qhmcmru69DNctLjQPA4+wXlQxjleEIeBB
GuqXPLK0o64Ym1YDaZ/FEmdB3ckCVlpR3uaD/mSFekQrO29SxHL07pZBM48tTqSNJNF0h65ZYS13
rmsoN76YjNt0Uu2bZxZXtsqvEA1iiEXv0qPFR9WBVIHkIRd6VPKNw2NyXXAdN41TlyjcqsbXNZdj
qYUIINGXi8rTb22jM7HuqLf1OfShmW1nOQPv75NvHcH3QcFKv8Xrde2Y014hq8YZXn7zMtKKjfEc
ThYBJ8mww0F7NczLrUznCz3ib6HNx4WZvCFUrYKKBF6Lc1k+Gl8gGL40c7erOBWzu8Tmc9jIQ9K6
eFB05O1Vt2ZMaITK9+ZLNuZvDu6anR6pM21GDqPGbY/QMgCZ+A2nOf7nqE93Zk6SuFnAWh0iJ8by
Oj5Epjq75YRhB5j1sc29L+z23t6I5QHn6UU2COqCFWKgKdrJuq4z5kxOYvWbTtn0YMfzWdXyJTaz
E/Pgt7ZJ4SJZ105sUvbYsttKPpCSybeqn28lG+BuNvtd49XMR+nALzjx/YnBrl8KZPei4kKJmDji
0GqJHBd6vE0yr98MDIUwvyD5i7T1WsbF22DMhG2vjJYe0d1m/Vm15C+QY3yrOv22F6D04+XCcGmJ
a6N+UTsElaFD+GbCfdlaRnKVZdMFwmTrQCaGzbB4bZjL+YnEC2ihvZ0DHDa1gM4G9LsESUYMqOuy
Jfy8mpenVjZ07qzpodCtYJpLtSnjFrhqlbyVOBS2uZgILlguRhElaATb5DprnJeEgYTbmDceIN6N
rYzdTGzhYuFZbqbxYWmsA2iInhvVPEQF35Gmu/km62GYogC6sKs53iqiBjZIycyT53AnTEvfU90X
Ji55/amMjC+eqbCE0kf1+yg/Gc740LTDg5zybwXV4Ea3CVQbiunBDBnwZAmZ5lRM2OltjTGxkQCG
W6+7UdrXHMJeqqZMd/g5YN1JZ9evr+NzAktwuBVN+wW/5nwAGoGPnPZoLbT6NyI1vA3U5jlotXC8
M8FDBPkUhZu5kWToInw5UPONZJRb45Emh3ucRg26aTzn22apCyKv6pm87Xw8cf7pNkLLzS+90f02
j619abi4arhrqqSRQZvFdRp4oOkCJ1vUW+jQ5P7/7J1Zd9tG1rV/EbIwD7cAQVKURI2WLN1g2bKF
eSgMhQJ+/ftATvqL3Unn6/v2ReIVRSJFAFWnztn72ZjaTORFhS0ahjfJU600BKgrsLk8hEgRqSw5
kzD2igeT3qSqYoUMgEi4fNeNSx8LW2XGrnddJvU5Hv6T346wCT1xrrTstmntNqZOemo1aMu4cx0S
HJwvqln6t6ahXd1Q7McVIxbfA2nYrYG7r/N6oqxvk1tjdMDRNtz+a2G+tcDWcTXVlO6SY6Iyjb3l
UVHxLhDbEiYTigSpu0LJd8OYbDook5tuKb3PnuaSOybmi0T279rcX9pu+SMR9m/l/L+cilnFYW3C
osccx+GYHvjPq3heuPZUzGV7tDnEMjAQ41aSn3NHUPwZ7j+0Kbfx8Z/a1R+vFrChWTCkGHP/CmtH
Zzw17gIVKuVR3wEJPpmVhb2XjJd/eKWfB9kMELdAAKYRvJhOQ+Jj9/rzVMLzlFUAjzuaY/kF4Qxp
GizHhTEvkYUkpb3gb/qPWudvP0vaGL/+dpYFUJRWB2RR/v3zZ5laTZD5RGAg/XWy2BnkY6t4sDXL
Ps4aydrb7wsY5bIfWN3+VDvc/vgI/5wb/W9+q4/flwYrLl2ybvE6/vzaOH/mFbFac6RZbu0KOvu3
C+q9bbm4pAYsj3qg3uZBoUqbpTwVBKkjroJP2mfLW8bpLW3WyynFHoa+5hgA6onIh4lNf76codfR
z8MfgCQmFG1x3bg93AV5r+r0SXcyvETKPk/0BiLCPYMDWbPdS+o4bmT7LA//+Tf9i1uIoEHdxFJm
6I75axvHrPKAQZvdHDNz2NutfqsHK4QSpgz/8Dr/phTlDrJRb0ATQ5cL5OnnTzSYDRon/navBoz/
UevfLgamch3/C3rtoNjhFrseU6O+q+Ry6416fZdtjCF7Td+FZF3eShXECyW4F8XsGVliME+PWuCe
rV4eMp/l3unymr5E5h6EMqnqHXM5MF7ocGEu+eWk98N9U6on1bPtk/9un8bcr+MZPdwlyIX3JHfc
sCkrrqLy24PSivekXZ/8dNqvI2J21VlHbJRHCBB5lNbrBy3psvTwkJnTeustyALRGhl72NqvvQMM
0TOosf7zB/kXKwzmxC0DgrRrk87bz5/j6mmtsMGzHNcZCgblhGJlczoTXu1sHf/za23K5l/WF9ys
7FM06z0kxtvX//TU9+aS41ZfGnz18h5i/alm3PoPL/EXKwvsENO2t39i1PrlNQDul2Ol65DtAtmB
pFVwSpOVuHTzLV+t5TAiBCxN+xho5nlOgiyGDnnSVPI8FMVXH8YcsyzZh35VWEdia9hkA1anbqmv
8RS9r+5sxV5C/6iyXNoPjgXTAvzSFROOWPrdJx8PT+gOfnphL3T6K5AroWFYBCIEotubvcnYNxDm
YVLYonQzf3cabkGRl9eSqWTp0KxACEeBauCScEivaLB7RBwe79vGzGLbWn+QIf92VbT/4onlWuB5
JD1mE3eYP1+ULQFLtUvdHI2Kg4LM6jzKifgKTWgD1waKR8IRnGJXLf65RqYbJQOzNXwxNzRHnnza
UjFOIFppyTpz4jVaXFj657norJ2vY9tgXHxOwL1ESDHOGeazndOzEnU4Tnfod590c35bBz3MvfwB
mylVleAX7jVF9rL+tFCIhV2SdQerIp6ym+9Tx90kwdyfNhNc6AKSDAvNLnZ1UgUH01mfgq6XP+h9
f/sh/cVDwp6x/UHEwOntl89oToVXjbNsjjN4AEocPLIzb8fGRJZ06T9cEcJX/v052ZJyWNaYHPv/
9kwK21pwGk3NsQfdGxvu0O78pDgl7FSBwfWBf0gbeeGARNjXGBYFFWBaASOgAJzaxEVcS+wIokhB
x5UIKMaFI85a/+tQGlea9G+qgBzVLKDaV01r7axueKuL9V5V+Pq8bTPmNkut8ksyb1UqqN9i1a8Z
N+8K1ZoR5WoMnNXfj1zSj+MlfVPUNQhrooCESpo7fEc3y32XTGNYrWN2ocBhfRyCkka1uxmU9qmZ
5sd85CDpYy6MmODRulrnx35Mmd3aAbgviWrTuIWsdLIsqjWDfh5W4GW3/UWr+S+J3G7IbiJoze6H
eHuMBuWcW29+dGnkhBWjK56nTosqQbUEn/daCVIDvI7/u8eaJAqHR2xMxFXgqLd+HHczuAcaofl1
TiRWFChKcUztn4tMAt6yMR60DhHn9KglGvFabCMKHuBxrE4cig91ws6SI3lhgLk+ufN4ja70NSOZ
7FQazlkOcmeZ/cLofCbVp88PM1ENKIacM6TdzyYk23/Yj92/eLypdZg668x4bOvXAPpqsQrBqKg+
Dt7yRnLcPbLsM/UFH57DY73VXx9H7XZjM48Bld7HM99k436ZmTITuPjW4JkiZLUhALsMdr7sLW9X
jSkcKNNv4kBNy7FCZsIBrayxJSAGJyMhfQPBF1x3PfyTNWVfHIlOvmrYL6LVw4yqscYU4/IkLcot
vbe6yNXzKVIpgXyVT2WdcjAkGS6zWi4IGEVapNPjCOEt7E0IHz5HUmjU13Ka7m0HillbuSpGbGzt
xLxe1tkMoo8xam1oeKrb5c0d1m7fAwfxOB0cy9w9SzYRDpnTo0VU4lbNj94f++v/Omz/0GEDGGFQ
S/z9xPKhnf4G/Pn7t/7RY/N/c/hR9N1cfVPkcoP/3mLzrd+YGVJQUMAg/N2+8vvc0nJ+M6EaOD5E
Ttc2sXv9q8dm0X5jr3N4JFxs11uMwX/RZyPg4Je1GtOY7uhMQAnt4Lz/60lmgnDf9EWO3EF6GAsC
sp3oQjR5cMgadny3YSFHSF/4dwHjc2TqeZOfMWC2O0kCKAo4a4LMluTWsztkyy1k9eZBDm7yGtiG
uu1Wa+4gA63Oses3ZAaRV85lvh3PiC9gGoF6wa13o6aILMmAEVtX1PnA2jFe8hihSCKBUFQiFkGO
Ur1fFqq8kta5wlZZNO9DPYEm84LF3pfaYN8gAlK3ZZbYkdbSD4h1oVknpg5YU7gETbHTrMzMcK4N
wMHbxb02iTHqWM4YXky1ZWFm9q0LVk29iVUl5ItOIzvYIbAav/MqyCl7u8FllUwNzTy/E8C9Pbda
flAdMbC4fVRSP5eEMc70YXQK1xjUU/2ec8GPDuwQpj0OGEG0U8m31XVYgUtgU8/dCnMoSnhnz3aH
G6SZ9fI+KFGqJpv8eJ6S5rHDoHUzDr1cLpVQqbOzgfYw58ww3+LfRvjCpEig6Vizzr9TJe9LsHmw
ThlJUodM5RLFQVV5dwi3ulcj9f3bpKKSCVnLdWOXBNAcmTvO7d7za2IhVoQzXd3dlIYIbh1y+bKr
An33ceDz20vsKVdYaFGvZNkGTQqIbMxkjXjUadoHiGX+ncY5glNKxk60+A5pcOxJ7DFAAnHfocXi
6mgVxEVMbe1N2QsAFSv239j1CoOxCdZnGEKTzd5sOsNx1eqR39mw9sgRxdeZ/eulx6bwDC6A8VpA
68vdnAnDN0Or/bgfM5IC8M4Gd4ohYbiwKz+wR6V3yloxqAWqp8fkkHlEA28AVsGYBCwWtrUvPviz
qBwMJOmd5aX7adGZqamiyY+JJ8b1ghAGDlN5MmlXJoinOZrxX4EBhL8EcQsP/niRORiT0bt00z0G
Lae8yiwFE87XDCs06Ax9aoANXGc/6EfMhkEh+T+4SO4HJCklkQlikvY7P+kDprR8gJXExljSPnBL
RCOBXkKdjNUOHerGZPI939+n/QerKaGTNZ7GD4hT9QF0MrsBlJPDH1S6G/PJS1LtYUGvy9g5ufbq
Wl7mGyMqAxaVbNQoFDcApAom/NCkzB9sqbTWvWbnbcwpx8KHlq9gqfSNSJX0sKn0jVI1Wnp1IdZ0
fspHM99pQdZeYzMU8cAeVmykq5z8VDwthWn4WOWy+Ql7fuoeeby1x2ZjZbU9gnkccVbdYWSEppVv
XC23hLBFjTYA22p4D8dFz4Fwycmcdsuo1KXm68VFO9FTXYLmvl39q7EYEhyhxhAFfqtOc15MsUdu
KK1lhs84pg5047RvzspKUyUE1ybrQflGcVhyE71pN3pnkJ0PoGLJe0vnzSfnPBn9FtQxIYxYl6m9
mX39HkUTxIOeozA+RvInbLGhVBMc3IBq9mCZIhACzaXedMP3YvHO+momL+QPzUc1i+qhcSluC9kO
EZlGuACrQd4aU2LtxQaimfNsOdjues6FvxwqG4RClg3VfjFKOIwa32XQD4jyvm878GvrS5t4tEor
72bt+utxLpOoMxGDEzXWH0SCDqVwNf2675P5xh1QjzI+/ooNSBwY4vtxnizJHnU6SIbEGaLWIGhx
bSlmKim1UwEp+XKp4A1OXvq6ObF2qcHJp/SA7BFB3VKYtP0zcW3zUa/T8RP9npEbY9YOaa/ep96t
DsvmJRh7+FzSMJNXq3S0OlQbHxpLW13AoTP1i8nltHC0atu5bIAZ74OgR9/VpagAUcrZJz+h36A0
zbubuiw45CtbU1EP+WF07Jq7wl298zIIUmzBOeVF7It8vEcCkzwFwuGRdeokZr6VEe3ni69NW7ac
TVRefu5g1OHF4jCd5Ka/r2GNHtpVdi/dnOjPQZ9q8SghX7dzs54bRuaXi5h7Jp+1f2fxhevBVdoN
R+knD/6OHhkBcMh0wNqG395Q4aTG0jg5qkivgrL2A3pkjoCGmU9eVJpUjSGqz3Vnz5h2nRHApDQN
62xtsnCGygqtAnKJg4fu4OBhlzlpfYqjsUvR6WiT9jR2+vDMHdeIXT7N3aVu9fduUrR3NPv1s1WU
zc4nzQ6PMbeBTbaMQlCqtqGNCc4vlIOtMa/3iu8WU7TvqAPpw2UWYEMQKrPDPujCHqZNYkXFIogw
Zvj8qSVc9z4LSv+bgqwfd4Hwr0RivmrB9J7nTfoZZxDxZUujR4PtfGpsR4OYOBCYYZUSIxCq33UR
yae0tw80WF8Td3rzTeEc1tYe4SwThIOy5PMil2A3Vq2587z+i6jJiJOWfkGkDk5pw+y+p4knwSNr
LbYbqzhKk5FcZK6LzYAiMW4rKHcxApDyrjHcc5Pi0KTFN8X1aOpLiOKfAMg56+cuHox6PafLmMTw
+b9NRfbIGIJSivqCbgyBIpaE+wfld8d0kbTVYFtcianZihmBwphTXajY5eKsSfIvZlk+aqbL/GwW
+mtmejCUct/73hv9/SSNd6IbQ7/PQR9q3ksDZXUnHDjDqtS9U7AkK+GQE/J/iwTElLMAuIcTsdwJ
a2fXxaQLIJNIpXUs1FJfWLIjOxpWdOEan/J5Ka8q7vmQvGtjb/QDrYZixH2tF4deVt2pHdWDvWbD
3lizhsnmFl9ZrN9G6s9otKb2gba9jPJh5bNOamuhn9LI2GEMBDB1qPdqIm6x1/y3JDU/wypNXnTh
WDcowuDu+c6dMEbuK+etNmsDedjEoC3Lu8uuYSY3CfO7V88k9xjf6HqKbDfxlmCqD/PR74iYGezO
jnOB1Eb6bnagYvHuMT2kqInnYo9YQ92YjZfc9kl76rnobdUD9tXP2YLyFuAWtygTPHREytzhGDDO
Vld8In/KZaqaTQc0vQ40HbNp76dsIlyKo6AnIYK6aRvabOlXmhhcYlbWp7FANkyxKYzmBkdpis0j
4JTXvqM2OjJAwyGm6TfJPNysFXyRbETWM3gk0dWvzEUbLPbqcR6m284Yb5C3XlOtQUlzVzptI6zS
ZSGbPiF5MiJZFWmPX2XYu9HRMKrybOeqKXz/yq0FydQIq8wF2zDJOPV6a/ZN+b/IlR8yiP+Pgx/H
rX86+O2+lO345c/Siu3Yxzf+fuwL0KvaKCQc+vyOY6Pv/te5z9Dt3+gi+xZcHNv7EQXxh2DV+S2A
0oFR0sK0ZnkcCf/QVpi/4ZdkiuZagfFxkvxvzn0fQJI/97Kx/3F61HUIW/C+OGv+4qsJdJwnSSK0
S6za8g5pbR2vdu9c1NVaxl43DTt9lea9VbnYlFuYEAaL7gWGQqqasp0fF85tqLiQNRli9GlH6NIJ
YX02EdRnEkrdJotBJ96nDAlshs8ovDZGhA2OeipvZ4jaYTmn0IxLGiIG2RE0ZremWb2lU9olsiiB
r+FhbARTps4k4YR+1tme5fCIzpQa2yPaaZn66puuIeT0rU/Mod6tbhQhkXl3S7BQZJL4ehCzY+Ot
K6b6PsdXf2o7n/hWL6PxqERdHqS1wiOqGnW1EGR3UacKHRqYipMNcGo/DhOrB94plzAxXT/3rmaq
cLaXZCcVZyOEnIIRI36I5bjCKMWZZ1NmOcK50nv/iEDuvtMJi7ZoT13XpXHZJKqmDQkXIvVRZpUZ
Kalwf5P9qHd1xA3Txpgt+lCkJdIRgKokw/YRF6u+XEe73HuO5iHmLdwoaTnTTbbX7ZWZAhlTDRHZ
kTNwsimr9UE47PyY0J44tpqf0Ku4mCA8+dIYrYmPVcCeh2qQnLt+MfW4arMcV9mW2atfyiax1gfS
+ErSZvK59bU3ojgMuuFwQbQV8tSAZZA9dVgj3WmhXGv2KMZwRFp4L6zGPwcp5Ol4RqWgOLRLQWfR
HPojjT518OqGYgyZqHejasgaGsMtdpFcq7Mx9NfBkmgOcufKK3vCqwxKsRi/H6fYUQYssMVkl2dt
QXer0URVZFYd0AKufX/d0vbUMkAMLfMbh1OYHDzsFFI1a3PykmZ0+5fWTBzcBSz5JZt1m2tgpXsK
1WK+g+RRHxrR+l56Y3mrlPMe1gnGhINN/bzVjBz53E+zPg36gyYXtNPQmgt8y/Dk4beZe53BEYcK
IuFaR1fXcw4NUuwFM1uCVSvdeIaYru7wy9DTXooGELWZGwXwBC1F6Ws4AAC0aUCPAcxRe8pKhxxY
vPrUf9im1DXpcjrEkUBwTkkFEkhhJvdNlWHmZCURoDXAPT8lToOXQSsW04hqRJA3q5xduUc2MyfR
hEa3CYFdNuDrjOzYNpUW5/Qz02j2pwW6RObhFME/8lzmVQCuUrjWq8hsc1eldXojskXcuCL3KX07
Op6Z0cyYWTu0nPqwJbgKyFVNBX9iQRLsDn3zhByVw5knjO1AsxADEcIgJNuwKJKLDB8HXjFPo3U+
jB6y41E5O5j3I+BVkO1c8rWstzHVuACt31J99WGkVvKaWyyU6QFHJXZt6dwEhUwfk4p+a8eh0qEE
TteXj1X+f53Qf9oQ2djYh/5+Q3z8rr4MP+2EP77jj53Q+s3Rt5QiI3D/CBL7w7qhu7+5mGqxdzLs
3GiU/68Fyv6JJtFkf0SFaCOy+NdWaDq/QRVGhEFiEs2MTbX4X7RADfbXn3ugDKkcG/WjZ9KnpRlr
bsqLP811KSA1STq6fjHjcHiWmu2FQ7W8+cqszits1TjD8Rsqpr333uxfAy+ALiML8dC12gNk6uE0
YRwIhe/h4msn7WJJLDc5yLbIsAQK7cvkEYAeuK0ujrafIMkCXpUOtw14dOvOtvPSrAl1rgzvYjV6
3zyjEdPbTwOoenKyWfxaiwTOEdSe38GzIzsMEbBSYRnIsbbDJCEJFR54qnPq6ea+F58qH28cUz7i
N4xTFijXRN6VBGPsZbo97LPKNrvTaKc5lkuCV7DNY6VcyEPBZbYaJ69dzCd7SQfcKCsCIxwVdqJg
MJre4lyAR3RIHS+ZhhePyaJpaIkND3PgLgML/KVoEv9b6hYEnawmnUICDklGk8gDQZnrhBD2RUeX
DcrsoWQcd+nr1jpEE+nQlwnmRRnNKIeHvQR8JOO1RXay89viWKfIPlSTk3NfNdZ4LDTlx7PuOy+L
dFCuW2CasSw/pBCBuFhTcS2o6I+FOT8VbW4dinEuQqMO0iN1B4glUafZc65yerELlhXPV9et3V9m
8zQ9D2ndRFM13Fq1wuTRyIB2ceq+jSqZw36aX6BY0C/DR10q6yJV5ZOSYxMugVGcAF98TfMWO0tS
Tg+rP5FlR+PyQMOQ4I+m3QjA82HwwGD6ZnMwg+BervkTzFFc2Pl4uQ4tE+EyPa+Z8KJ6Gl/aejjV
sm2O5QhFCM/EDpOAGQ7ABC87qgsSLdbbLCX1tDTLp47Ih93EMSgua/ndzRuXCNM1uZ2D1sUMA/kn
wC/L7pjsSo4bB1vadI/I9jYhk+6klAp/H4JRSq3sKpmq/tofIQ54aK4uvDbP941anXDS0ixaNyNR
PpnyUGO3+OpnQp0UPfq4E45G5bfYBOum38E7tTeONj5wmFUPOC6qA7UOXue8y49N6ZLWletuCGIJ
JDfhsPuRcvSCdSHbY3AN9mntcIzLtOAg3fl76xAnQGcXICZrR8jsNW8ieuRfW2vrkThNHQPrxrOg
1wOhlBZezGaE7L9qAAl0WcVAPcmQMtWj4TR62Fflk1YlFythsmE9MJTFOf/sLImO7VcVp0wg99VQ
hb5bk9O/TqtHTcLMupxtnFpSuHZIc7i8qmU5XbruyBM/9b7YWfaqIVh10UBJEt4cMAq+DjCqkBz2
FtSEhKLr0z0jhdl7qOyS3VI36waxHirPDjkdHmS22cSDf0bxMBWPg1uP0QjTPj3kRWsyf057TAXW
yKtxY8EqZ9z9NlXCivREylt0dwa6fW6LNJAYWXyllm+iY1GNU89eTtOYN+jX5mUODiO3ltqCTrGU
Ct7tRoSbx3eD4KmcFnbCIEhNU/bO/k0slj8Hgs1cF918Zv4/vAwOdwtVpU1mqSFr/TJrghoNM06h
TGjmQTepOkTJCHQpXCgfLauEYtre6jTRHJpl+GawOeudsOIkWKsDDQTiiPz1swJ6/+TlnTpXhfaF
R+rZXHM9bKqyjWtBa1sT9rnQzXJHBmtBUG3+LRn8fpebXf5U9wVMI6h7+TVDawnjFzrYbjVqhvJ1
8klUeORCkhE28EzVnoxgRDppySvJUOkeabr2UNqD98WsHUgvZSCitQ5AIkxpxmM8K2gyCeFDe7qg
+rWLrSwek5E26DiOOHiyFk1nDkFP05dDvz216NvcO8KbLAz/ZCNposoOXiVvq4yJc74Mx9nASoMV
d932kpVQiMRt7iAvvTQTU3tb1sFbbw53nrKzGaQxYD3LHz+7S4FEQqfeNi15gQ3G35XMSODAGd2I
Ysu240IbtcsFstzel5Oxa/SVuK5WgdtKfdrStsF64C/nfPbLm1XT5fWSB/j5lonszEaZoRqoUqVn
TvFom+kBDbMKdWAXUVAUUCeM/rBoKaIja7wOJlYthEr492FpRDqpIRdYa5zQnXENpsZ8P/krqRQ+
M7LWrkuGEG1wFEodtEWQO6TLhFaz0hmrBfXb0rUy1qG3RZOhaQj6SyCzNYL2EIXk8BjkRbADTbjs
OCwGu2EUF1CSweVr3bsS3qc699p4RRe314eOsLglWLHLc8TKGpXtJwTMJ60U37ZUW/ov06WhNr/1
vLVhTa+5QaWlX4EmbONGX4o91m/9YmUue9QcLwhFBzhRMiqN/BRIMjalJZzKokKAVbLeCfd1XWkn
NqhI46wcX822LC/xIUPSXTjkJhZwMQLLjSvugeGAny+L5rJ8hw8W7FW3vqbdFua80mjG/uAk10lL
nAPMRpZ+4r2+1h0xKHo19rdJaSZRxnDjPNu+ZHOHXo2vCDiZ804L9juwBVzxDgWDVPZzjd07qstB
PFU+P2rtbTIa6UW/95ON7GXAiWCziGIqnbNbIhqLu8BsuwvdN9crWeIAmL3ydaqxU7OYtqzauXz2
wexH9mg9gBVpyMqm4C8UNoPJzauv0BNNCI9LezHZtbsvpLdEDY6yPRKT+gqx0hyPy2pH0lq+DlkC
EIouSDgHvIeZVKNYp4v8NOjmeltauDTZTQN0iZk3KTKUy463L8eyeOGxL0emHI3/KDyH77V0zjNT
cuGSIhkh5UixGlbzrTMmxYtXuA+O685RW6Vn22yHozX5qYWqu4AmNSR80Aw77U+M7QhzdWi2LZhS
7TVxzUgMXsqVlmSRrYKzWe5KJsJpazKNUg0zJ65zaHZGeyONFc/gqryjpxz/dS4H/QXs3lvRJePN
qltaEUuZyWPRjdaNU7uSqXChGlbWjoaJky2o6CW9DpQu3BF6fU94mHOPsnjQI1ZNjRLD7MzIsYfq
fegt394e1JRrimB5y9Tp3UPXGQ6PTMNM+kjXd50iQsygDqXWA06IKeLsfQU1qfg8uIH+tUnFqZrJ
qkHim6WRSK1vlTs4zKVy881IC62GzONyLCQpQV10c4suNi8z4OTKWdSbXvnVrmun4WGdexioLJ7X
8KKrA/lKt1ApLhN6pt5Osh2oI7KWgtvZld63JPXqKDMH7yYYnfzZ6Xr72phyZ9fXcwVJCm1N13Yr
0w3BkLUdrfa+t+w+p1+qD2dVmj7Dx6R1QkiXE5lBvT/WtGeG5abx8+pAUlixT7x53BsIuuOO94WM
0tUOBbS9+oA2Ln9mNSuf2eKmz/As9IeyGJOjTq7Ohe7MVLyJcE+igVUR5ihty3DBEvSUmjmib6kt
cC/XrD8hyeSByHSYfB2H55MpAElntTLKjU/R7VwJ6pxzcn83Ys181v11+uYgMzv6QwuKuyjGGxtC
1ifYUn3J89cW484CzV3WDuRpqiu0gf1YtwXHh2F+TGnsMb527CnYrUFnoSisukXGecHzcEl7sa5j
INp0LBJ/dT+nxAmCnvYVO6s/2QEPYq/ou/QuDSO7tN2za5XZi/RmePnkXT1UawO3bCDe9JruWP6S
1E6zJ+ip3py7qmIE3ug7KKOpH9p2qfnhUM/1s56o5I7gY/pRNcsrHq4HWLUNRZiYvjZ100Ia9zCD
jGt62TeUpFUjt9ZRLetHlFvIS3XPPMx+XV4VLUFqSz1mO+Jkq6jT1gpNQt85+5m2wx3qkL7fOStd
sALlFpmwxnRVNysR92bRHCdPpbdmZyXLve8VfXujwKY4uyBVunBLjNquSbEA3mjL5cMZYzIZ/0a5
mW+Z0KUnZvuBlKuPvGj8sb7XD8ciyOqAKNMtXbpSthbRBzPiau2afmcNGesognxF6eRaxzFznWfC
JTFtEG5NyCN0+874Grh+stO1IkmvcilzgShB7wuE8OmMq3mSqOBp1LD6jH17JUetO04Ace+VALpS
Qy49rA52ezku2olhY3fRc0/uptHKr+Dh5FFiTt47KCr7TW+2CTL8nrE4qLp7HMogyV/w9WFJh1fK
2A2kiT+sK6M7rNzfaU2lR3fCyE97KNMikffeE6xzPYYUtdoxUQPlfjCH9YtOYX05Lx0GOM7HUOL0
Q8uPPa2mGO+6Lu8+Z9BW7ufZcE5rl88RcJ1u52QGnFwjq604LZFzQp6nOgD5wngLO3SPZfps26Le
WbzHTwNVZMwoHxJYYxRxyl5HcS6WWJng0qbKu2D4KXctB/d7moXBvi9184uDAfdIkGAXJmhJ4Jt0
fujlbXbIU0sCdSF92Mprl8s7ZPPXKtDkgaz7G0uBnQPLcCN5J3QDdZM5ubkchVEJSqkpvcIA5Cv6
VvamrnDFvguUEwtm9Bh11koPjSLP4jmpyeis2MYTSHqvNLGJrQ28+qjlsNs0Yp+iZnYbvLwVYyFy
coGEFZa1bxMb61rgaTejtS733ZwdJ7Q714r4ItQsjdVTgWtVXC1Z9r3rXPs6SUDK7YgjInAK6nA5
sPBPXcGoP6uitQel1tNxZ9OZlzuoZcFZqhROKLO/Y+nmToxsgwVzaOHE68at70MfHYZBtdHUpV8G
D5lU0y7IGDskPOcSTzJ5MaSoGVVihwVpAi8prtHQmgfiX+o8q1+0bngRFv27TPoH21GGTvap/KYr
NlYf/+PFQrQ0nx/I+1A644RsF+j9Qh5BSBYFYOy1+uIEVhZLrlZoNuozMbeXWQpEZhXQgKvP8HS2
+40chHgaCWMOlWXF5JWYIY6N5ITvzvlSDioJ61R3I2rmD/SMKqq4B9k7Yc0WV61bNNwtg3cwdAiM
Zm/nV1Walrf0H3R9N9lq8mMJHPw8jNTbpMaaO7G1f5Q/dBeBEFUMtHY9IobTv88NR7RiLOSRBPdp
N2vCvCtG+s1l17+NmRpPHmC9UIePfWLEs8uypaPV6Qo2YA1jklfLu7UElZSiZOK8Rim2NMhn7bWo
L5qpk2WU4qJ5ZtoO2VrO1xbyuSdKqcdcEyLy+tG7zFy0ekKtFI5tBhN83ebOk9bvGjm9BobAOLpY
IVl0T43GkldIbOyd2/vR7Fj+M/73OiRPE8WXDl/LROD+CKLHQfZVmpfNkl3lWvMydt5wXIbsoXfh
h7CS7ueF6qhJoSlmrfliZUbFsLmxvw3k4u30FH9Qp9VPCoT9e9fVjAvSxnfHkK4HxbfqJuQLbn3v
LyMznjYtjN3Y+cmr1CckAEpKrHfBMt8T0LmiIfGBjR1oQMx7Z8CRQPHP/NiulHMoJyu4b1iwENhb
Tuvy6yVANvw+GzWehDp29bI/MRcO5zVPFUedZMel6rzrEtH0jXRtCmuDyIXQXMvcCF2CkUhj9FEC
x5OedWds0/4Ff+FLZeO/m3C57KJl8fDz7ARD/v/YO7PluI0sDT8RHEjsuK2NRVZxKZKiRN0gKFHC
DiQSWwJPPx9KdrREeajouZ7oCLctm8SWy8n//AuORi6bK5bgX6Nc9s1FbuQEnHlLi94nAckt9NWc
+sRymuJJsSWtsc4ijNtasEBZ0eMNe3/lCw/mg0s8arR4jVgulXDcWiwJnlbDuMdJYu8Pzec4mK8Q
DJmYoEqoDrFxHYWQkeaCOJGs8a+kGLodUVb+1s+94kq6wH8NXb51Ram/pjK11pHTHFU8nAgRX1wf
GfHR5MKCq074ElYbgBn/EnNLixDvLrng7AKAOJfGLc26j7Rr2kMXGXIzKg+1T4FNYWLKeJvWpdhr
4sE2yu3bywr2O8hFVxOcRl4jCpVTb5jAcNGIU2E9fc5jSFhWN9k7+jtItzv7S+QO4mEM3HzjaYho
KMPq8Zvb+sMDa5+18jwX126z6a9UAxiF+8paRAbp2SowwFnSlGQeM8/3oVddO12B6cdsO0gl0zGE
5IWCiv67mWBVxf4owrkmHnSSL62o6+dFmlUuhsbzV9qQNODFlBsvNbYpt75ZGPuMDU+tbNR++yDP
FC0pjkjoHbNkg7k4XAPcdexymr5QZzG1Ylm+pFANbuvRjvBUSPqvRup9h4s3kZ+bGO1VAwx9mjUt
Qjf1x2otU3P8EGi3v7OsxJlvFqEVufZ+WV+AgpZkO3a23MyL/nPJQfLhvqV6IyHhqjWcO7lLYXRx
XoiMG4HMhVAfNoN9Gg2PU+x+oEJwH5ooxhejmbo98wBmpWqhrYTB0xh4rPBJZT3EhFCvcbq7DUQb
vZQaaTAxosEaLyZ4ewWHdOOA25xnHwt4a6umG5IDNUSndzEJlejPU68ntZf1Z+XRxcwu4giFCSAR
7iQjWBg1TemJVcXhhvJurCXRnF6tnpR0mgO9z4AA99rHcKsntuliIkF8PbEuPONWEto3kDPMR0xr
hLcJmn7+2KOPWjGNsQqzAajJGa6m9truZX/0GT3kNMuxQ5dQpcdZSkkoNQDPqlN9TMVEzsxKWB05
MKpbKiFWmWf8xPzPjkoCpnafdXsZ4JHUGLqhaA2cABt+oxjQGtr6we1lB/hkQh1ZcQwL+BJG+ITX
H0zEJM6ICogjWnlgatP9lKOIIluzTLcz6bMEULccvLXFFk0JWsrNYMvvpOtUW1oEp8mgrJ+xA7mS
8Ic3ruzHC9Kcm5OOB+tjtvSnN9DMSfNRrrhrmyXAFH5ycN+6iv2Utay+K2Zj+Gg4aX9l4/jUr0oY
bddqMrqPuTTMG7McpwtLIhTi8NrapxZ9631oRBxfFBFCB8NIrC+k9uVXXRsMD5a1aFa01TNL64pl
dVW6QUX2fJvA3HTpAK/9EbH8ph9BBVe2Qo5zA8K/2CyFyi5Qw1qTu+u80eVLlxmuJirONjpv7+a4
xQLem6SF51OtH83Zj68yh6WSbub0vcBf5DkSLYXa7JGfDdKhkF7BAF/FWdp87D233o0Gu25cO2xm
DKkNh510a8ZtdiENiJgroNGDirR/OYxmt5Wtlx+lID+Nyl6YxxoF0gcSFjpM5DUhlFB+sehTTsRy
0hknmTfyBuVbsC8TEW/bYZYX2AE4a1vmjBJDoYsJEGp+Ar0l0Rmr/UeT+u6IbeC46zuqf+BMH5TG
IJ09yYZ1EMY4vtDLWMeyLa/7LvxqDIIoWVFGey9xu40xzeIaxZ+7tjN0cmmzeFaL4A5bBX05Tu5w
5Rk+CjVMQzcOIQ0MmtBfgzerq5aQiWss7fMjYZhfqkCL7RChPs6C6SWeSlxmHKy+oiADVhRRCVam
picjtaOdj2XYVlo42hgM9ItkkO16gA5wmbc1mE2dV5MF0DZvEluLDYJZGrIueisDR9LnFCUksYnJ
jGWvRjToC3hNgV+DA4uwKDaVaw3FvXZJe5oSNpvMXZiVpIzmR8OHmeDSvgFjhREx1clOwFfFgnq+
wYORPzejU2vr6XbEYnhlDflT2Fqf7JjFmgyjbYq+awNS8hJWCuPqmIbHSDLUpjUKc1OhCN1ZIkcV
7ZQEemX3c0CQQO24ZHehdcRrcr61kxS35Kz5KNsmuyPZbB8Z1p7CqrsYSOv4bGCZCynR+GSbRH2Y
MxWyRsd1IQkQWMFtfCnDrDmNfXOCfl5MK7MO2NrFchBMCuM2wBWR1DWUBg3uPEfE76+O4ffXZ4sp
xfqPJ8CM0srBG6EbIZ/FpT7SUNe4ZzQf/79tXXVpN/2pbe0inXmvbf2Uqhixyq8crh8/9I90BxmO
4/FH9IfPUYk0jv+j3aGZjWwG/YwbcDb5qXMd/sVYopVsmrbnWQJnwX9IXLb3F7/NRjjq+YFlWd5/
1bn2xW8ici5P9cGv5C5ohr8RCwcDseE1YWn7IABSxmGkxgZwiawHummOKVpfTZr9VAU4S4NvJh9M
TnhrhxySA0nA/Y1deymWNHQkXD8S0VYhVr9LplgeMMwtHutqqkCrneCyibrHiDR1nDr75sVkHVTp
BnAh/kCsefVkdQjQZDlGBeCtoV7dqKoPIIjh0Zm0+1KZzZI5anFGsyUr2IreXvjUebXxLde+/gAh
vdTfQqKd/OwqxSvqhnpgq9B4Es2THUx4LcGFN6CAQcKICQ07co8jQGcJfPWT2ng0HBedLczVYSsB
pGCbAKC15WLu4Vu2vhFKAx7mSfC5yIvAOrTdEPBaCLjYo0iPj5kUHBJzj2rCtBYDrmAc3Z1ocESL
2vyLU87VISbCBUbm7Gxc5eSfVIa01RWRszFQFq0L4Pwn8jKm+7J2BerpdlH0oZ25o59l+gSjwGrH
TMx47tqC/iyC/w9wWZJNnpK3umrmofGfZIvygtpIY1I2K0Q8BM1FxF5H4aL892ens24bVFjNzkAc
9qiawHnpJU23lVeM5GrFDuzQUIhHTf3JW84F7yKpQ/EY5vhW4ig8kgVLgjtqIblgip1dmEtEUydu
WpQLCxzcUuHZsuL8FFCWs90Tk4D3jWqqfDfSqzkIGm32+vy3BVl6pEtypPRWqGv576ak5GdcG3uR
o6y0fLbw4YXW1nF2zZyAfejsDNcNDhz+IonxF4u1Gz7RDSJ7BkZi+CR6g/hCFSwal1A54tESLo9R
9gNqU7+GjqW7EKu5hGBdiUYLj94O0vRK6XY+hECWPGcp6oMVC4J2M7hbZLUvLwU4lnDnLp+L5Ipm
DTcwigbskzBM3m45RPK5GEs0anE05Gw0k7JJUCIB19mwrXnWTTQUY7RrO3ykLjs5EHUbA9G+otnB
fg5tAS1RuN6YHNYNCcgFeG6zro0K0ewKnQX/gmKSX6+95eGDGf35isxg3qAaNX8yNyQDOV6JGkon
fJa5JTWNrclYO4bkIaLeMu+CdPCO5yt6fk9O8WB49uVYCMZmMyyWntkYR08j+E+whn8KB8MZrQHv
ayWcF3MC6lw7sa4Pnqnkc4Pj47CiF6n2cZq5zinOCEDO7cXIkaxwNMYQ8G173VgYCq1iu+CxphIK
MoHn3kfKkMl4Ot9lUMx9vC8mh1Y8JERu1pUeo8zAGP0mVAWNsiJvbQpq/Ad6jgNDMz8gSKlzzKmW
T2rRvuSdZAue301hfQgRjR8mVfPP4bSkKVNCkShg4BZ8kdeEgMIUbVA/jAUrlJ8RPuyUpph2KcHv
3wE1GZGZZyxjSiygfOwaQXlR07TBP1CUul8nMtfEG+fdiEOwNe/RZYz35ojMe8gm+YyFDsRPs+6R
JhVJRfpU6ITy2AX9mvML2WGuZTTAZhZsvb5ErLSeFIYcnulHhyycwic+JkCtbePJjIkRfLZCtfKZ
Q0dL3ZVZ+mFgFF9kAN07hAQWlJ7YJcaoa79mBjpNkA+mRREW+iHwaLv4lmJgWwq3vhX8W+PomY7B
09FqtKHoYMe57gihsjduWHHe55UBVOnQ9Wkqh/7XRmY+IaAVBtVbhwQ/FocWAV4cZ84lWjre74Sh
0ZPyfVaQvsHx1bfK8RYI18FgmUSVLRFw4wrnIE4PpXLkpa3h1BAbkCRrPF5ilBSyui8GbBbR2RBD
hJVtYn2govN3WAtN3xy/tK8izM722RCI18L1cV+Ie+3vTJbAYwOq8M1u9PiIGdJ0SdB5ucWFk15w
anzA4Uw9JZbTbtA4AC0UYZBeTIJuDBawxVFoqBsFOMbODNAOVrE5f8N/FAWfPRbtIXBHf0nj9qGj
YFJiP095BpZBsBxCC8sXl/2M3VnpWu7GJUA8XkW6IxYzjWb/6MYNlF9VfkOgnqAeCRBLIOhokL50
OrgpRuNelDCCtzCsoeliuduKY0GR25wwoURoasKtGDy9o+s/bKBTyWs8iiDqGH10Vw2K1WTyIcIY
sr/neEKJO2II1YUtJA/YA/ZR5hSQHyJp10/E3amHYnTuEhcf9mlJGx/jVtxHQvgPlU9hWtDGDW4b
9Cl7jEok5yGsLGJr1AcnCh7n2PI+9pBYL2rtogBzx6oOmR8QJve0gpaJjwxNhsQ7SOuubRE/eLRH
3C1osXkc6xnENiLH4gS1oQaIx1yyyJTAKcBWGuS3S+SWmD6aQqStjp8jqctiTWPARaJR0mvfT01R
EJ8mnGI72E29DrTZPVqwz55TC6SKrdAmAjdzOLmahrwcPCIiOd1lnzXb+2Es+v6ms8zPC6RwjZ3+
xFF+1NJb+4TwHRFRZJvBCa2HCTuNw6QzccqF130fHK0+T2FcNy+6M4vhhCdtFB86NeeXcZGDwTTq
kzXN0SlJBJwoXChgngjq8Q63+AK+6uB76orUGuNWqc7bthZGfXRXy294auhjs4jKIncC/k274RnL
22gT4895F8rQvdX9GHMSrBKkPYi65Y1vRPm1GcFN25Dqa5wI0HM3vtOPW16XvxocT19xRqw+p30H
66mWH6Jemle5qZ46tsQtaK67aTPzWVjxZTZm7dGYXOfTOHI4Ys5NCnCsFVsyCZJDGztQmYO6v+59
tQ96wI/ct7CEMREVrvxaaox5k87hCQOxBoAimAzbsx78YTJuPIehYiL5LccAo6tCfIw4o6/iwgMw
sGqHbka3QHac9YSkcdJaqHQS7SFks0NayDGpBVgZsYXv0DyYGi8gaZ+C2PHuAvqYD7Vy6LQpFEA8
T0IM8qx3ht8N17UChKaR+8EzG46HiuOdsLVcA/S4JB6W5QP8J4xuMsqPnYWtMOZmBS6sciG3cfx2
6aoBUtxhX2fvcmgAj6ZSw2Fq7SWzkh8cEPZcswIN+1S3abvpyvBkd4QbyapP+EfLkQeUbs194pZA
Pwicxi1Ru2mySogQuOoJwjvBdDA3KiLqAieRY53H0wezLSI4ZmX/lPTJJ1rLoHyuCCgo9BB/GKBi
gAFpOvtNa195stR7bdKtd8Ik2Hm9x3cg8HDE6bnEdIoGZY8P1pQnBK3C/CItWbvNDnSH3bHA+2RF
L7y4kFA+nmhHYV4htXpA3+fvWt1E2ZbtEPlU1qabZiFyA6SvTDLg7hNIRe2KLHOCzmF4HnArdOyV
mUz9QSsHYMWyNIJT1lPEwDoJCExwB1KZeu87cqQRL0XPnfdJ2BVfpe83+1CF0bZYSiskcgrp2IQv
HUhVvS7KzEMH30haTwMsmT7or0cprE00Fd0aVcCwyX3fOuRZOdzMbSDtD+xvuF5VuLYNa+LIy7us
S+11m7tIs0ode/c07ex57RrhwvrIKAuq0fmSY9MW78B/AfsHk1ow90R+G7PJxkOhjyDg7RaqY6ih
twQgC5QB1xbJ1ay8kx0TrDHQlp5tUCxsiJ9jHNTv52jMyBmPk12T99PRbV33pqmSRpEc0xjYbbug
bHXRHbRopougSvWdcLv2MRlLYMbmIINZb5rQam7Ltm6/ks5pXgxdo64gq0cXKg6eKNTGnY/99+Ar
55QNE9Qjd8hz4tkxPiuAdXC02qXhPBPf6ijae3VRARKWljff97Ypv+i8LMgGCa0C2i9M35Vd0f+o
bISCOQRQ2FNwIO4MUgxujQSzFtqoCN2+gFQ8yn6qsMpWae9E1kVpsLhdRhqfsMT272tRfJR2oZND
VTR+dLQr86Ubl1gdpAUrTCybnvgRwEn8BwmkAhlPABIxaTE/piV/p0ay0KrorgZc2bnoIRQKXYgO
H+cEhqZjqyD272JLNnfsfpddyQ467n86yf+LYd1bwyMcY11AFmFjUSsc1Fe/MrpjKF8Tohi195Vy
Lkebk6ibJtbjPPnta6hEevH+9VwI8T/LqchGcWwRuBaaLRMPqrcuVOj0Jpw+2npflSo8Qk8lj46F
+SU3Orym8aT9SuyT49zEQ9Dbl0qh2idhVBhJeQ0LpWDlY2JvvaZy1G2pBnFTGt4srwiCCp+GpAu3
Q44Ae+XMVUTZVnp0cGLTDjnQO938YHlGhOekztU+7XvKTMgALxhjjt0DHgaQqedOYDKxrjzo759n
zhPIDIkHwR0uIh0vtWPOIjkrxmPp2/J5LKb2lSFTfQ/moXqwCbxbsiSXdi8hRxJTDAcz7pizEYFM
JVs34J8RnWaj7dtdSGAmQbJxrdDllzyOU0vhXahEYG/TiqB+Pp+FS68Rf4jqWtCOn+3ZQvKyPQek
BnqwCTjz5qPnVMiR19JscqflvEwCHWeDHuFNfPn+115+0W8XCjFmCcA+bOvt6AoUJ7im4EL02/nE
MoBpg1CN78Pcc17aNOBsHdeaQ8jMLvtDh/K/mnn9fvXAtIMQpohj0rpYEiN/VitIYxI+vTn4XJm0
Hr0RB6q0SSfqRyLfCPHjql7ncwgwxpJj2/uPLt56e4Um6mbLxNdT+Hb427OPmWsgPFP1nnhWfvsw
xr1zTWyF9VhlLcdmR3g8/OBMeO3CYFxCWqp+of/EfrGnDS8ezzf0/6qcP8KbgcO3+d9VOR9f8GNB
u17/kqrCsrj82N8AJ+rPv1gkYTr+LVNFZPOPNIdUlQVYZIxb/zEmcsK/MDx1WO74Icz2bH7XPwJV
F58jTjm4Bls+olEu81+ocn5dT1G6MrzRgeEvjiTHYpr9OsiJH2l6lhP40kOB5wD7a39S2MB5K4wy
2s8/vZh/2S1+nVHni+GMt9i4ho7H4y76oJ/0P7GrncKnDj4lpIw+V05tPU6IDZ8wilsm07Lkoa1x
XsIhU/v/w6VxXTKDYJH2vp3MqZEL3UGfOs2kIz5XeFuw1E+jr7eUf+LRppuD0sNUQG64dYORvH/5
X/fJ5cl9ywGiDkgy58O9vbxlp3GFhNE+FaUBeBQY1Chwtnu2nrReLqcXuOf9a56zwv6zfP59UYaK
A93SYxV587orSfh2LEPr5FoVy4aN45KFRKXZ+YhhnmQHTctJbS7ei56tJOn67tUDG70oDI/30JD7
fCFB7fS+xfMi2s4zi64XWCx5UAlMcRhkBHMxnRfTlFYKNmCNZMhev/8czI2fdoEfj3EG3mkPkA/p
vHEeDcbABr5IrBOIJWOlx8ZVFwsmF7SscviD1wed40X0/lUXLdrbl+fhd0kDgYnB//86VgESycdy
lThlYhCP0M9SCKxV8t3MNF1kMet715HiBoI6sPCUgEK/f/3fJ6ZPoQPRh8Qkxs3buTKEYUVGkRYn
z/D0fbpMGHgs5KkOf9zP3+w15zdsC3Z1AAsuiHj212eNJr+rTLMXJycN9b0BWSHfDSniJMjzdvtK
wJDzMpjeMjtNUGbpj0wWI/OxasyhMP73D04gAaul8F1kIG9GreUYddgQynjqkTo3a8fHOesIlcAc
VmmVh/+HSeKz7DEv+Z9PYfnrswuZmalhD9ZJtbTAYWOBE5+R29436wPKFoC7AYy0aVJGObnKlIxD
qBfnCMygYCTOxKx5g76PwXdRhJsWLkj5EG5FR6+GTNhm5LdmzDK6+nq8ClE6F7v3X9nZ3vvNYPUt
vp+JghSrj+DNFMmKOOoDVHGnKMroY8xU4/vzuNFdKZ+Vwgaa3BrWvYkXWMIY2cYpxhnrdiI4Vk4l
5UNKOlVxMY8z5DIRme1roEx9//59/ssq6GNkQj1F3cgx5c1tGpAcBg8VzAnDM17I+TULCUAuzEg8
NoX6U6W67KC/zGIPrOdsIm4KF+3r2yuWXWxlZj61pxFk70B7xH0hrWr5iw203Zu2vlO2B+AdpRGV
vTlkuLKM6Fce0j6n7LKrqXu164GRbrICmAaTILVp/zjLmDi/IgJ22LxEimllO/iA6cLGyMTAbM2i
709+C72c91/jjwr75+/NZs2hg5akcCw8Dd/2I+cgD31K0fhEPhHiBTnNapP5Rnbb2AUEpAqxw0iM
0QCx3XKJWlqnQxklu5BEq2yF67FtricQyLWVWch+ys7fDefcpcRrewFUGUNnNCIXcAnNKBCImYzG
B9iGcbcx/bpWAKJLlBNdU2AckrSYGVlLzhNbwBL5tKjBnEBWp34JgwraMjtaZVDfDBlYMCJThR8u
rv/GJzH5+a2op+KrmbdigywT+gsY4Sy5vyF5nfDj9K66Kak2acf+fUXPFd/uxs7kXXPOqYJSjOu5
s8RXuX4SNEBsviGf+qrIxo0d+f5DiFGwiT0pCXHAaYAh8GtiIqFCLwTE8zor+IIBKWTNqmy7fD9j
24SIt+8dtPMNbgmXEaeToxX3lNtyiK4IVw/xcRvoZPpA9uqE/7WAr+t2lYtmxcpR/SSxlHd+XBYw
ekMSTDdBNoZPMdZ9TzJnjPigJIQW1QiBGwxI4y2lQbj1keNzd7XrvqD+o0yoAlYbSsCl3SvZBdp0
4sc4WhfJJrKhj2FTT1NTg8/5Rwiwec/OLKCzSBrTvUmMmH3OFPPsujmS9kXSWDydY8dkqoNLZMnJ
zUBkx9cAdSj9DisxASIztSGMJcY9y1E7RQwDIZ2cVU1z/iTaIL2y0DZsSK2BxNTVpEsSAXnhh1a0
g+BSfy7D1v1U2wbWAB5hmQwU/S3uo2xpG8fVxuz5POsk6irAGeniuuqTrFrGpWnTEKi0Ro1nGNOK
GIdXp4FirHH8kY+GG6Q5fhkB3ZSrqsKX+NEfSNIKURIRlOJvSp9QXKwryH5a+HY4wkRkWcJBGy2c
e0nIM8jPwAdxwgWTeKRQfiJMFsuFMswzyCR0GspgZ5hL8TO7+h5pEW+6wj+T7JeAYogV3HlpSH8i
JY4e8ARkFRUftNHyxaaIvi7sRLpggx8uLbOle5ZOjEqi2QSbqYMHBb6JwpfPoSIPfO2JmY8KvGqs
TVMFmzEcGV5VTOee9FeW7NRBRuXTvFzPk+e8RHRMVnFqUq92Bb2zrByJsYjm8AkYsX1tQXxwGCML
zHBYh3ynDLelIo4D8DKhFVmWNr8e+zBujhNHfaCsi556XPDQJpf1Ia9y67EhA4D/qC7AVbqB9Znl
DDCzcMIy3gjR8Scxpm8t9r0UPj86ibO/9BYDl5ejLHbqFVnz/BeAENkNdDuWGM7VwRFftvAY+rW+
t1yPTR1jUvLglzWSGi44Ri6b6Lm5GNVB+9qEy6s896RbbGF6Cg7ultYG7TObwI+7mrLTwq4wne6a
cy2SF7CMb2nS0WCNAXWI4xC49lIZTksrHn1YuD2TBvqU44ZdZBZWqhbbc6fluJmW6nGyePeiXPrK
TEmulCdD+4oCX9NX5O/gawHO0MKGXpAP7ktQsIsSXtG+yoLdtgnj5jnLsTZd67Sd7s+Fwpw31XQF
Od57sTT1PaYcfNqGm9FWkL3SBqA1lvo2HLRmIQ4mTGmvjswbQp/z+sgw4tsBuVO81w0bTwvW00bc
kZmZFOE1xqBQI3L5jHyc3XzK4YRsIyukSm9nOuB0CVEDNq3izpH5U0ERITbRSjEUENO5wIEMTkNq
pr3+4/BjL03rKQvhVeNJ76A2RLhJjKKEbn09uhM96dJ1XhKf2LYLth1uUFoaVCswqjHDvU1EXzCW
5eLVeQqJyM3onmu1lEHsPGT2jafAGdvXImz5RjIKKO74xxAxvNriVMfaVi9HFcxM0wsxQShgGbAv
Pb70TdXa/iWPUx9Q5Xn3COvQgmJFw93SxVN72oriBvE+dTkuDzcmSjqkneQWqS1ySH3n0Pnur+UY
GwmUQ5JvME0n8G1F9hANWwAvbiYiC3GFA9ACxYkgxHEg9R+zPECV0DVmeoGrFGPkjEgl5cg7xZ2I
5z8vAmQ46PspJbNxXeQpmYkTqF9D0sVBesvlyxG6wJlVUHRCPmdwow90zNSecr/ZN5HNV8XhkfRB
NnLew0gJGlZp9GQkk77TU+y9oLljvhJfUW7JRDawS3KZ8Uq13Ml5JOKeKtANpSwBrqBG3/4gkjhx
E7d3oY7IEAzq5QNlDbk6O6uOmn2pgD9T1HIQeDmOttj3dRRFVrC4/lpjXD5MJkinnWXQO+jwYzOb
cQxxsO6EKgTsvMSmCywqoywssBgKF0KFZKI3dA7vzk/ITkSN3GJXAQ8GQ/PzgXceDfk8gy4/DjFH
1JSl21yNHGkf+4Y/hKzMZ+mWKm0mLbX4UTGet81pNhlRsiBazA7OLA5X4hpuBQbGRRbpz33PSWZ5
a0oOOtxkoyjmjVpuJ/F4ijyNnBeJoMsmCgrUmgYl02qecGvw7dneIWGFkeC2MctRmjO5LEJQiP5p
lYvSgyFPdlAe6fskjTx7O5KhuZ9SFzaPi9e4e6/VCHOcngnUGEOZ7svfjJUU4k2lwX/p0DqXOXaj
9TYMg7HAeMLjp4s+sZoHQdgBFXuU86IJuBI32Kgua5+2MuOijgWLPKVIvBzJIeITj1kyJublBfxY
i5aD+5BZrAvLwqpinx3nPHYhTbOt6U6qvfbT6QvmtdHpPD4dZCkXmMX2F/gbOvm13wcMkcAk7Mpx
8+EqiScV/D0gkB8G36WPimsNhK72BoHSqKak+xJ7YCnnUeHpfIG6MeCkv4l9pmgqcYO/EFMnb420
XtNEEoQnuWc204z9vt9YgBBESMDvSZcH+gGrwrYnVM0Z+XcThZDacPYUN8LhERhy4tFN8C3diCJm
ZvlRww4DEw2xl2TQ9FnNam+n4tb1rfnESZ1BbRoCAhYkDoV0kfmFaRpwKhauvGyEF8v23WW8JRt5
IGAQGxCGI7E9kTM6dCwKdayGaNcY9Fa3Vb/cbdbjB7+1m4nrYsah78vJ4UggOarhygRHJXahzmJf
MUCYHi2nMzaZozQSOGqh+WEQQar3XT9Uya2g41xfViyjN8pcwsTdoFv4TymM540polk9dm5PERIb
efhkjpKIdolEa8dUGe8cNC8PfaDLW7KTvyZGZKxzRCh7lwzjlU9W+WHM4+x7jLx75S/pVDa2JUTD
12S62xpOXZZKdqQpRUHUAXmGVCiT95RnE+85lXzQ2sUQ58LoM3tnVgGmtHGDM2Uy6PIylTK7tp1W
iDW7ZnnJyV7vF7YKnotSVsjq7fp7qAvqBc/SLIYUmaTNthaCb63bzrxqlsX/CskmQGQISeCmJDic
E0xRFZdGbYHCgLL1OFVDrHmIM4vPo0rJX5tQ8JJsd9Z3IICkC9r4w9qwWQrIWtQ45VLSNUmg73Mi
1C8KKMbrvoGidD4o53QYDqMdMlXDpKGVYSpuD1YKYBOK/HEDkYc71efNJEpYt2fcofNvNTUmuwv0
gy2kH/sSnkz0FBHAESOOWhY7k+wwkqIyyZLXsabVnoa1BJ5Guwy24DElt/5ylKG4OXPzhNG1r9aM
DQ8CYZpPDCd7V3kW+yfSD0ZrGbNazUjEHweuvD6vm2GWszhCm7W3U1MxJ4ql3pRRGBxLhSp2E0EZ
eBy1I5+xlhtXdce6pyCk3XQFgyeN0MgZtbvzFiOh1TwjBV5ztkv2FoTyb87gmS1eCj0zrjNgNro5
XuTGjwqjwVF0YcWVqLacS9+HfnnJgU13S4QEDVL8WS5qfP12hWNhYRG0EAnNfBaP2LQA2bkhqxI4
D6/Ezwy2DcwAOEmc+1UeXb5HHPI8lP+Q9SRKxxs1x2xGP0pmF6N3j74zpiJVae7ivPSDrTd11o4r
J4+J6vUHcuLmY4KW7QMUh3zTMkNYnTntzDuYlYsizCtRoE6ONO7UObGXcpr0XlvZem9BZPvaS9t9
zcJ+/oZ6ccA1SLeU2yO9YOoq6yBkax4FRdlFsYQCL55XCqnXkhXckMOHw3WtmysXAtcNIZPBJs68
9GMpu/jBo8bX674sJgILSSDGsn26CW0ZfUgMP/9aNxO/CdMcwoqRBhJcPJ9DjGmwjWJxEsAbRYWD
96Pf9f8dnj91eLwzgPJOhydtv9ZVm/7a4PnxU383eALvrzNMLGhJ/22V9k+DJ7T+YkB7QOoOzhBw
lEHF/nEh9f8y6WtiX8q/seCXAz7+0+XBhjSkx83x6NwFBOL5L7o8b4G3EAIi/vB0zfltSwrtryAn
jYkkx5XG+1FsqpLECFewWszTxKrXKY4+70NU/3ZB3wK6dhbczRNvUNWcp5aWLN2D7VrBBu+l9AIX
ZTIZiqDZxxOV//vXe4vzLQ/oOx7vi/YKEoI3yGKYeXMLx9A5+HXivWTL0eJcrLYubOb3L/W2icWl
+NS0BFwXlilcgl/fpcI7Ie5z4Rzy5QyeYnmwd7uZpcmDCX3ToSF88nO8j9VyUHv/0v/ylD+cbnEK
oY32NuVxbPJhMg3lHFoLWLoK4PisDLdig6N8Lv+Aw//WFeBBGYGYW8BxB855CzLqumhLvPudw1jT
zOMISEWCKYNJMTx0PrtFBQyXXGENynFnUhySWQNrji0ae9C1aVV/wup/f3yP/p3nAeSi64AV8Oub
x0eTc24cOYdgdHjcMzHZpJ128X+8FnxOGq8MYQbOmwEVZ7aJRG5ysN4dwRMco331yVO975ey+v2v
ugyYn8FcGAbg9gFaFt9kaL3t9KRU42w/vXMYouT7D6KzBWD//kX+7d2xCBFOxsVYpd6MWoBtx++s
wjnMaM4OWTBwmAk8Aq8Etfefup1LgM9vj2RD6bWgufAK3zaUgsgWw0z+xiGzUorrcwMFLTHV95md
HTQ5JyJvYpIuDacp6TD3G4iGef+Z/2UEw85m2TOXqboUGb8OmMiCqBJ5uXPQWABf2XklDHzfKI2k
0TJCOfiU2zy3qNWnmSS9zXnywqpPL1hB/tSB/rcv4Dg29PXlS9MD//Vm8iL0dImN0qFF33N/rlPP
4g5OMuH2/Qf/t0vBMArooLG1/NZn1zLgiO039iF1eb3hWdViFJqlPljo/u9f7NelnuUbcy56h+SH
w1T5ffhKHAJJPJHGFVpITgiGoegz2QBd85nkj2g4+MNYXty+fxpeyyUxNfAX1Rej2fmtmS/z2bFo
eIdXJiZ+F6g9KPRb1ep7Ui/olbYR3/V8GkgCsLM0RjtQ0j04+EZFOQ9zmICNpVg+ryA/oJ5pBk0h
4cdAKZMusMz7Lwn12a/3zMZPRMMSJgWlA6Hb28xc5KKZo0vbuWoLs0TpiINfnXrGLhZt3uPSUk70
FDksqBoufiYnbyv4ZScFuHJm6HPyhOjK2hv9D3dn1tw2kmzhv+LodzKwLw89EZfUZtnyIttq2y8M
WKIJkCAAYid+/XwFQBJByZruKUcM4uLRlAtAISsrK/Ock+Yqv2v0bX5XaxtMtzvVatQw/BMiQ7Iw
psoxb6auyAO2hx76G6eILPHfUpFJs4G0p0CBNQgt2nr3LRdVK+DCNHBaM4G0LF7vP6BYSi4R2Ip7
g0zeZE0XwMVOvVAzk6ER1Uyrk63rI3YRpqiuzBCH1K3zMNpxD5GgantU7XZC79QoDajzJJLgPvkx
FpIYHKHI2efN+YSQ27psa3NZvtqSh0/VyL/cIOh/RxVp981OIgRUt6qAXTlELRMtn8DYAe8UfFf3
Lp/MbnQLHbCK/NDNDiWab1G+sbwN7bao44Lh9vaqS4K8BVFZJYnbLWnS26RZaBflzt5dp1a+BaLP
sdcOVihsa5mLAkrlIs02b7OPEyD0b8hpUPNbkKbQa6O+DikX3uwNLThvC+Rt6bg9oeYQjUggwHm4
Btjf3GglqeXEFemArUUJSK3T7G5Db1jkFpAqP22yBeB3Z5+6N0WCRBRVtz19sRYRo2zFsbvJmTej
EOnedpdD4sM5g2ZNs1gox+laQL3g6e9tZD9ODN8yqExE+8a+RPxJZGbIOrbJdwUqzPWGaloNzWBC
2rBNkO4CtBFPgG6bno3iAVnM9TrJSQhAc5yXysK2Ltuj5IT8FtJ5RkmJWKsFAEQ37Q3yNzn7ohUj
PYYFr/ar023jqO/8CYWvk725JSVDQp/MBZQQ9pt8w+FopkY6tlxy5LvJwOcDYcwL56SekK9JVIe9
KEegWog9si/PqKlxvk/0VXPV2GGzmqsBJVw6YpmeRTUNyE6UuiEwejX9tNIb7aJBBMo+0VaW8T0q
y+izgxbDFQT+8GSH8I46IyegOmdqoKSXQRiXMBNEKSEL6xqqXYN+jJItLLJzTVDNFIu62MxGbP2d
A1oPLQYf0YjtxnXpvJWR6KfsAWi92X/e0FUR5DrtQSAQIEEQYZPIr6D9/5GUEdIG60WxJWGQ5j8d
o4lfm5pdvKMNNMJDECjQwyg2eKZ5I7K6lZKArM4BfHy1wk2anWXm3rqtGxuNMPTE31LqTFdnAshR
oTCbgNlfxxEayEX8DnFutAqjJvO/r0QFzo7z5ArFZPDG0X7xRt3n9u7cySrrGw2L6dsYoX5orar4
Uje2UC3qymi+A0XenCKb3ICaLfmMDlCf+WZTRd/XcJtyJG8o+W6U1D4XwSiI1Jqa54mAGJzuiAFn
dIfanm0d2A84JqoA6E9dF6T8XgNnSV6vU1qf7M1iv0Qto0LvOZjQQiDefg02pTGn1wkiMxGS8esd
2rEIl3h2TsMxh0T3yUKDYl+UqXq2TWIGcibknylYghxdxDB9UhRyTiyb+hMUh51r6/TOAdyzisWX
T6q3RLrOBTy5vXkSBWU1M1B3olAYuosT+BE+SfEkozsIVNEm3qPxuY2LL2hEoKpRRtlZIdoqR75y
G6IX99UNA20WuGp9lk3QnCpCnsNd5NuP7EoNUs6497eWsaton6TwRW1QCG/JP0QfgHwltMXJMeqJ
RUTmtWWDibZmSWSitHMaJzn6qlYt0kiaXpNDx9vmd6tUwSHFDRzTvdJgskpOJSu1CzAnTlGbyukm
8JE0zOOdQg2ZUlwzp/Qfo+9AwazNeNl7cKt55rIfO4WJOh2aXLCH01CMptYJMtEtDg+khOjcEuNt
a85RGUqVtCQqSdyUicHSL3wTee2a/nYXbfEpSTDbeWyX1E025Oq+afFuRTznF8Bj9FiLWfN+RmcW
c+07yc99UhqitEivnxAa7Gm0NqolmJTdClGVifkX9XzkSX03uwihXPuzqF4FxQwKrP8jK3NvTVr1
1DSC1WpO36xd9hU1jmLyiT57sX7haL7zriRbNrfQ1zj1q2qHfrXVnNFSPfkCkgGNGnrvVV9KM91e
U6L4qYVo36JX/n6TaySurJA+OppLjyIDctbdKvdXd00QVJ9Whc2XY8WvT3fkZV1KEXRbpA1yIPpK
hJl9SWMm+u/WFaoadJrBj883RbaqLnK3Vt4Yu3h/tcty/dqi59Vklm6Rjp1ZfIU1CCeqTNBXa1oh
qjl6ZGlqvIflGr7fweq63gbObp7GanaLvEGIKmOj/4hdq3yTWwkCr+ZCC9CbdnRagvmgJ6qiqaAO
7kLchbswEXJyjEvgCj8WCHZ8qvLVBhxdoVzRns/8vqmszWqeQnNhr4TgMyOHvUIVfR9cpTU9ISdu
5SIBWq4yTwuqhKa/wBQiyA1vVEuZgLvI6VOPytc+gHwYFWhvqJq2mAXGwq7RR430zxZqfBdlRJuL
JPAXb5V90XzMfVQz3XJVfSvCfFecKllmBJd1UNfm3InB2ECiQSH3nVWT4D53/SJDCDaavF3bTfxF
CdAOpJsJZNCZNrGVDXlRp3pXscP/VMtddlUkSXkO93f/BqD0Fvk211+QtVc5Xvg4t3PUgdWAknJC
sXVV2uXHlVZW9IJfL8wEuwzTb5s6pxX7PjTf1oGGG4XZRA/ZXVJG1YmGrOtiDkFEu8rtPQLdIKjo
4eaEtoFDVJHN1qxiceZOduhxJeR3DWOH+kpowXwt7OA6Q1zwS6HusxsHGu9pWTebOQobVEVsFK4N
hbQ3IuFr+0RPKhsdpUXjoyGVsw/lyr6c0wIRRTqDqfpQNpxTaAFhp7DXFsF78GH1FyWtJldmkAOm
CPSdfuZM9BT2TRKZZ7vMNtFh1QI3Oy+w3Z8kKuu/EkfPbytzYd9VVm4FZwqFXprn0Y04nK/j0KYp
m0Peno6DO4QIfNBMF3ae/DR9RB+zNbCCWRNk+aVe1Yj5xDGtUPw62O1nBhA0Gjsi9jehd9SppliL
HE1IYvZVs0chF/COkOeHVeG82RTI99IMoPzqU68GVrNq1u/JC9sKXbOj8H2EzAl9qeGgAhzW+WrQ
JlQECJMqrIubGjV09PLaeP3/TS60f5ETL/dOW5GOj8Uy3V8vM1ZMdp8oFL9+iIMo/4xwslDy+Kd/
9PJAr5btoP8hu0p7GSGnMciutg/VPsxLY4Qez1zcLf/8wzCmEDEUINTkL8TFgTCMIxQU2p8nqmpM
LZGs4vh5+J1fmoCX362byZf/ZvDstzFYNvEFKMUN8sSaSBD+nbc/GuHx7XV3agLKsQXlqb2YzsO3
d+EKgBS2RGqhvbobHpjIr4zg5ff7x3Pg3W0DgHhZnga3+WGfEkjbwKv/ziQcDXEwCfYUcRgO/OCU
2wtCxOEkqKo7Jbgi53RvI/8jQzh6g26NvL778w8bsILkJBjqlDy+auo62FlxHU2CrUEloblLyyRh
ukdkAgKwKvn2Om9nUb/QNBgCh99eFF/Q0tE1hSJLe43t25PeVaQ/vjJVcYAs9H6Zs6QGs+BOuQ3U
FsgmI50FMp+yNmBM6WZAJpd2FO11ZAqqqk6xEegaZHz7FTKyheCarFo5X2hMYRHB1VD7L320HVJx
JM9MepBqQnv9rzbFX/pCxxGENrlJEAw52DEgWR7M/XA52OYUOrIl2MLd76ObBGhoJInlJsGZYghI
klEjbq+jDUFVBFmQZLnVOd8RbQisYUs2KBD7ITs+ymzdYlfgCh3aAJERnA8bIFC/X3bzPaJZgBRK
HUjaBhS+sSrQA4dvb4MuELgDCkHdChhdXEhhzpCNCgxtStgnkBKi9s915AxtNgSF+Jl8aDvRI/r4
KmxGLFbq62vO1HRNU6W7bH8NjcBhL3AAlmiOIL9yjc4R6BbADMlZwAh4e4uFTlctcR05ApzAlEmC
SA31uL1GZws48G59dvoED0fXf3BMJkC2DMJ/A8Joex3tBo4+NahAA2bo44LR2YImAnxZW2DBa44G
SqdfEE8dAmJAQHiIEttrdLNAGO/I+gWSBhyVXbi9j9/6cHPgzEQQjdInp6b2Gl14RJFc+sykO6wI
zWRz7E+GR8cFRyFpAMfYVfoVM0JbgJUsuyK0KXRbiwxS7x15y0NbcEXjWEUoQPS/jy5MYnsT6gZS
OyW2AMgKaQOBvRHXkXd0HZKMJNJItXV+YXTxgsDXSIfMBIWkj0APPm8LqCizZMwWuTW6PZLdTTpa
JhCAAeJYZu8RjnYHBylqxwaKS2DeXuPziwboIdm14E51YmZOz/3B6DheEmkUu1fOFstuTFGzSywr
+/7KFLIzLu8hbD7yiCoZFpX3d/pwcXxHJ91SpT0iyQFkhAQy/MHjHe4LNhlFhw5FFpDb9hrfvkB3
PVmPYJhTncICONVHv384C5Y7BTKPQhIa9O01QlsA5Cm7Iowp+E0hKNF/66MYAfLKFBkaIiWnM7sR
eQRN4Ygr+/5k0tgYsIGhJ7Ctqa0QPT4U10YXIaIr5Ur7QzyBgzIL0onddRwbsWvy8RXU/ro10IUh
Y7IBCoCyuyJlZsc2bPRzni8zExvYuEqmoP99dP4QoREBlpaKk5kFaEIICd1/66MzE9vmVEOgyUXy
s73VqKwAUKjs+1vsByji6VRY2ut4LRhTkII6qbvuTmN6fZNyiOzrK4Q+1Nn7l39yTCKrjCqZI05R
nSvo7G1MswDlTNYIRK2Z9IP9UEs92hYcTklMtiCVdEYyOlcAklWV3RQNSs7s+C4Unu4tmdbD0MgG
dsMUaZDRumuEDoGjrOSKIHGgW6jiKW2rISbiaBZEuZUDI2ynfhpGd2TEXevdQ0kklzkydlKkj+v+
0BaExKllclqwya2Ka3xhoti7JW3B0KeWAx/Sva8oHoXJVJvYNym6UY5qr874xuQdkeruPs1/bwui
3IImsSEgN+11PAsmKXhFYZ76I9P4vKPBw8nbAlxjMAZUsLpr6B0Rw6foRJqBCnx7q1FZgSUooHKB
ok05ydI5EOrPvz+BomEJtM799jC6WTDwjLKzwEsCtRGqxt0sHCcUiSSQD6cE+4jeHFdCTRwaZGdB
16fwGl1SCI+FlMPdgUKL41J3BJ/VzdLoPIIOT1h6jzQBIpJXRmT6wfsPZkEcLdCxB7DQ/T66PVKH
uCrrF3SSBSr9lQmanl0RNkU5jhemIA23V3dkGZF31FkS0rag4vyQ9cDkH771oS2ATUK/R1SjHgsR
I/MLHKNkY2eSCTSLgIFuHocIYBWoY6A+328eowuaewV/6S1SRcnadnpTP86ltCGCKGv1Z4vxOYRn
xHH+C/oG5AROkejBdNcwUOIwjRgYKCb3n2OU/obXeODDzP0gvGuZMMEye44L86s/uOdJPP2954AI
fL8gegz+UBBjuns/EmX+NYDEtmW1gx/vy2ztffr/3r/g01sP7nX/Vvf/eBEsUy+99enCJ4g//WO+
87awaf4v9H54W++QoIGLYn0+Psmffwye8yBE+g8DZ5ujcUV5RnrclBYC0XDgFkouP/DGizIvu39E
8Rlp08MilB157oXBzzg96nrc8WCkx6ZVZ+rdxfdP2ZJLWiyx/MhRtLzNg9siHwzeMldkBz9Zhl7l
pcvDkTscuPTIPeXoVfzzFc25iu2PYbPpDmQre5czZj24G1phB+CUHfl8GdMhezgyASJxmOzIF8x4
ENyP05q33gqQyQ78+s7zBwbY0/ykx0WnOIqD4YrsyDPSQ0d3gXfkRTqgnfTIcTX8eEaL2ZId9s1T
39TBoKQHZoDidrMf2EWHrZEd+m1cBNmTae4QG7JjX3lBNPAelGF+x/Zy5cHl9qK7w+noS8ryj5xl
3i0E9WWeD2y6R75Ljx/c+sHKGxJOu0qo/NDsBVmcDyybBlEinS4/dka7zwxF2IFvosG4yK3/jtHj
Ij0e+rc8eBzlRz6kB+XJPvS75Y8Uaf/hbHcUGfmhS2+4b/X1APmBq1cX3jbJ/GC4rTO+yLT/jvEv
l2m2HHiqvrD1Owa/WtbB7WAbY3ABpfkdg3+jfe79SO35oEu8Sw8dp7n/au6lMTvl0Fw6SNjvucGJ
tzle+wCyf0NI8t4PhjPe5WBln/r9JiQiGZ5qemSM9NDpcnXM6W+rB7IDf1hGUbYPS+/omIDgpijj
yw5/7cd3y1evsyd7W0eykB3+U1z8whD7hPLvucFTQ+xBLrLDf2b2l1m2HIQUfRZYfux6eKrsM4qy
437JPf/eMIRPAbgosMCyw94s0y072/1A7chd8k965ICTzZF59zlm2aFf7rv5a2mSh4TeS6mMv5ZZ
/urmuYfvWCnSD/+SpLTss9PCiYakg6/ZcexefurnMk0PyO+n+ad7eZDn/tswuSb+4jZceum//g0A
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strDim>
      <cx:numDim type="val">
        <cx:f>_xlchart.v5.9</cx: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1" i="0" u="none" strike="noStrike" baseline="0">
              <a:solidFill>
                <a:schemeClr val="tx1"/>
              </a:solidFill>
              <a:latin typeface="Times New Roman" panose="02020603050405020304" pitchFamily="18" charset="0"/>
              <a:ea typeface="Calibri"/>
              <a:cs typeface="Times New Roman" panose="02020603050405020304" pitchFamily="18" charset="0"/>
            </a:rPr>
            <a:t>Chart Title</a:t>
          </a:r>
        </a:p>
      </cx:txPr>
    </cx:title>
    <cx:plotArea>
      <cx:plotAreaRegion>
        <cx:series layoutId="waterfall" uniqueId="{00000000-C76D-4BE5-B6CF-0AA9E867B703}">
          <cx:tx>
            <cx:txData>
              <cx:f>_xlchart.v5.8</cx:f>
              <cx:v>Profit</cx:v>
            </cx:txData>
          </cx:tx>
          <cx:dataLabels pos="outEnd">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tx1"/>
                  </a:solidFill>
                  <a:latin typeface="Times New Roman" panose="02020603050405020304" pitchFamily="18" charset="0"/>
                  <a:ea typeface="Calibri"/>
                  <a:cs typeface="Times New Roman" panose="02020603050405020304" pitchFamily="18" charset="0"/>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tx1"/>
              </a:solidFill>
              <a:latin typeface="Times New Roman" panose="02020603050405020304" pitchFamily="18" charset="0"/>
              <a:ea typeface="Calibri"/>
              <a:cs typeface="Times New Roman" panose="02020603050405020304" pitchFamily="18" charset="0"/>
            </a:endParaRPr>
          </a:p>
        </cx:txPr>
      </cx:axis>
      <cx:axis id="1">
        <cx:valScaling/>
        <cx:tickLabels/>
        <cx:numFmt formatCode="_($* #,##0_);_($* (#,##0);_($* &quot;-&quot;??_);_(@_)" sourceLinked="0"/>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tx1"/>
              </a:solidFill>
              <a:latin typeface="Times New Roman" panose="02020603050405020304" pitchFamily="18" charset="0"/>
              <a:ea typeface="Calibri"/>
              <a:cs typeface="Times New Roman" panose="02020603050405020304" pitchFamily="18" charset="0"/>
            </a:endParaRPr>
          </a:p>
        </cx:txPr>
      </cx:axis>
    </cx:plotArea>
    <cx:legend pos="t" align="ctr" overlay="0">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tx1"/>
            </a:solidFill>
            <a:latin typeface="Times New Roman" panose="02020603050405020304" pitchFamily="18" charset="0"/>
            <a:ea typeface="Calibri"/>
            <a:cs typeface="Times New Roman" panose="02020603050405020304" pitchFamily="18" charset="0"/>
          </a:endParaRPr>
        </a:p>
      </cx:txPr>
    </cx:legend>
  </cx:chart>
  <cx:spPr>
    <a:noFill/>
    <a:ln>
      <a:noFill/>
    </a:ln>
  </cx:spPr>
  <cx:fmtOvrs>
    <cx:fmtOvr idx="0">
      <cx:spPr>
        <a:solidFill>
          <a:srgbClr val="A290B7"/>
        </a:solidFill>
      </cx:spPr>
    </cx:fmtOvr>
    <cx:fmtOvr idx="2">
      <cx:spPr>
        <a:solidFill>
          <a:srgbClr val="B0CDE6"/>
        </a:solidFill>
      </cx:spPr>
    </cx:fmtOvr>
    <cx:fmtOvr idx="1">
      <cx:spPr>
        <a:solidFill>
          <a:srgbClr val="BADFDB"/>
        </a:solidFill>
      </cx:spPr>
    </cx:fmtOvr>
  </cx:fmtOvrs>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1" i="0" u="none" strike="noStrike" baseline="0">
              <a:solidFill>
                <a:schemeClr val="tx1"/>
              </a:solidFill>
              <a:latin typeface="Times New Roman" panose="02020603050405020304" pitchFamily="18" charset="0"/>
              <a:ea typeface="Calibri"/>
              <a:cs typeface="Times New Roman" panose="02020603050405020304" pitchFamily="18" charset="0"/>
            </a:rPr>
            <a:t>Chart Title</a:t>
          </a:r>
        </a:p>
      </cx:txPr>
    </cx:title>
    <cx:plotArea>
      <cx:plotAreaRegion>
        <cx:series layoutId="regionMap" uniqueId="{00000000-F8B1-4A8F-80A3-8D60D602B434}">
          <cx:dataId val="0"/>
          <cx:layoutPr>
            <cx:geography cultureLanguage="en-US" cultureRegion="US" attribution="Powered by Bing">
              <cx:geoCache provider="{E9337A44-BEBE-4D9F-B70C-5C5E7DAFC167}">
                <cx:binary>1H1pcxs5su1fcfjzK3WhsE9M34guUosXyW5bdi9fKmhJrn1Hrb/+HpiULZXZkiZG90VQ09MdEglW
AgeZeXIB+O+r8V9X2c2meTHmWdH+62r89WVkTPWvX35pr6KbfNMe5fFVU7blV3N0Vea/lF+/xlc3
v1w3myEuwl88l7BfrqJNY27Gl//zb3xaeFO+La82Ji6L37ubZvpw03aZaR94be9LLzbXeVys49Y0
8ZUhv778Ldt82eSbly9uChOb6XKqbn59ee9NL1/8svyonx77IoNkprvGWOodSSGY53ny5YusLMLd
3x0ljhRzKfVcT29/bh96sckx8AmSfJNjc33d3LQtZvLtv3cG3hMbf3/78sVV2RXGrlaIhfv15aci
NjfXLz6ajblpX76I23K1fcOqtLJ/+vhtsr/cX+//+ffiD5j+4i93IFmu1WMv/YTIxc2XZtOmzwgJ
I0fck4RKKdxvP959ZLQ+UsSVnkf59nVxH5mnSLQfmh8jF9hcHB8kNqtNFn8tmyJ+RnSoPPI4E0IT
vV19ch8dQvSRIBIAMrJPb54m03587o5dILT67SARurwZN9DsZ7Nm5IgJqpgiZC84UB0Kk6al3Bk1
dfvsrVF7VJz9uOyGLSC5/PMgIfmtieeyeE6NYUeepp6nCNsqxMLTEEKO4IK4Fnxr8KBR2w2x8zSP
C7Qflu8zWQDz298HCcwtDXhRfn2xKrMu//Ksdk0daZdJRSi7b9CkPHKJ8DT0agsfXr8Lz38q1n6s
9n/KArj16iCBO4+vojjcFLfr9t+zNsaOlGRSA64tJrBj98gbP5LU1VLDS337WVCEp0i0H6cfIxfY
nL86SGx+a9JN0T6rDwI2WiuXEr4XG+0dMaoJ51xtfRS/3Re35u5xifZj82MuC2x++3CQ2MDIlc3m
urxdn/9ebyiMnFacu8zbyw+Iy484jCAV9PahW1CeIsp+UH6MXICyeneQoKxvss2waW5u1+cZQNFH
rqukQDyzVRh935hJDlKnBKNk54AWCvMUifZj82PkApv1YcY7F2VjoherTVNm8bMyOGgF1VRy+JRv
PwsGJ/URUZwqIXYR68LdPF2u/Tgtxy/QujhMWrAqi+LmysRXnXk+ZbLJA8kJp7fJgUV4KpHvoQpc
3Fto0ROl2Q/QvcELdFaXB2nnTuB74utnDIM8dcQ150TsKJlemDkFXqAkZZ6iW9+0cEFPEGg/ON8H
LoA5OcyE2+lN2YTPGvl4R4JBJZjenzRQ9IgxRiVzd4RtAcwTBNoPzPeBC2BOfztIjXl1vYmekash
xkHEiTznbR5tEeMQwo4Eh1dS7sKUPSrIfjh2wxZgvFofJBh/xO1VWbTx8wadgmrNqdixgKUB03At
Hkyc3m/AniTSfmjuDF3A88dhhp2vMjC0Mm6f0fG7RwSqgtBll2X7GR3ClKBc/WDZd9M4T5FoPzg/
Ri6weXWYDuZVcR1vnpU+6yObh2HqNuKHA7mXrRFHIGRI1qDY9u1nac8eF+gfkLkduATm4iBt2nnc
tvafqoqfT29sAdRD+PldLX7WG+SlPWQMduAsYpsnCrUfoHuDFyCdfzxIkF6VwzOSZuYduZIJLhn7
Torvqo6mR7YIKoi7e32BzmPS7IdlO2qBx6vDZGWnzaa4fnFZmk32mNL8H1bJ3zx3klUhWGKo4km5
3RfkvknVCuTRJcjC7rwdMhZ3vd3j8uzfGbfjFnvjzWHq6h83rXnxOUY49bwlcoWAyuMoTuyqrIt0
kXJRIaeSancXcMEf3gXnyWLtx2gxfAHVH58P0qyeb+Li5naZ/vucK+NHFE0MjN/Rj7t2VegjD5kK
BuO7zfgtin6PirMfmt2wBSTnxwcJyRvs2e4qnZ4PFfSWoPPHU4L/aE+4i4riIIpSSkp2EdaCKD5F
ov3A/Bi5wObNXweJzR9Tica58PmgARGBIgg0Xe2IxqIpCw1ZR0juMQY6stWY22dvC0hPEGg/Mt8H
LoD54zCBeVt2cfvM4ZV7pNEQ54rvmdUFFyAoyBKFBpQdMgtb9iSR9oNzZ+gCnreHyRbPN82UgTDe
bt7/3tPYkiuMGvzMfVSkOJIuCALVOw+zIAFPkWQ/KD9GLjA5P8xU3vmmbTdXUdfeGNM+HzCwaGhT
pNLVO7VY5FclurJcjg5gteDOT5bnn+C5N50lRoepN59vmrwszDOiwxD4cg//g17c5QAo4AnhCS0U
crH2Z8EBniDJfly+D1wg8vnyIBnAeYzqaouw9xkxESDNmqB7Z1cIWgad7IhoVO/Q63j70K3zf5Is
+1G5M3SBy/lhJvH+D8JNMC/iKU0FUqj2Z2nIEI4CMY5a0vb1had5ikT7wfkxcoHN58O0YjYdWXZN
fLt7n8X7Axbkvdku1F/QZtsMh3hGEm9XFV9Ys6dItB+bHyMX2JwfZt/VxU2/ec52BIpWeC4Qr9z2
9Cy0hhCB8iqaeqTaWjsYu7tJmsfl2Y/L7bgFKhcHmpaB03/WWhFDtzV6d4hGu8G3n4X7Jy6OlzDY
O2H7tO8Ccv64KPsR+T5wAcn5YTr+i5vhxdkmr9oofs4uRUaPhOIIMW8bqxbAgC5znNjywKa3wC04
wJPF2g/SYvgCqouzg+RodlKvb5r2Zrrdyv+9x2GogyOzjDaF/R5HomsExT4c2dySAb1Qo6fJ9M8g
3c5nidDrg0Xo/GaMr56xsYeyI+Yh/0/Yrlt0oUnEFUfERXjjqp98zvDicWn+GZvbsUtszg8Wm7/K
Jn1G3UGSk2qP2VO/+5wPOrFRCXdhBXc5m0W11erOYxL9MzrbkUtsDjPNeXljo8/25ub5wKEcB7JR
F3B3fMxdUGkc2KaMevbs6Ra8hfI8SaT96NwZuoDn8jCD0G1D+XqTPm9+QKJRVFCYrV1qZpHyhEPC
SQZ7FPLW99zujm2a4KlS7Qfp/ugFThfrgzRx76L4GR0PqAHDuStw6/0ZT3Rg4xUUptmuqWCRKHhM
mv24bEct8Hh3mITtjw1YdRGa8jnbSqE1hFC0C+zSM4tuAeK5qKyhQ/s2h7Cwa0+TaT82d8cuEPrj
t8PUmDRDF/az3hCCwz+KwrDtbptwsf53E9Ia6TewNdeVO/xg9e7Gpe+eINF+dH6MXGDz7s1hYtPc
hM+qORR0TeFoHBW7WOY+MlvNQWkURxoXmDwqyT8gshu3xOPDQeLxHiStnbJ+86zdT/AySuN+kF2N
wF3qC87TK6qU7VzboobE2119eapU+xG6P3qB0/vDtGkfy+7/5lgj9MdF/dm7vS1kEYiiT01pnPrB
BRVbpBbhztPl2o/VcvwCrY+rg9SqDxEuZ3rxqn3eNgKcaxSewumS3Rngn4o8SL8RREb2HpFvPwvu
9lSp9iN1f/QCpw+vDhKn7e579hgIyR2K/AByoVsclmwOMZBHXZRRxSLx9lR59iN0f/QCoY+HGf18
Mpvo1jf894lRW/BBuwdS1Dsit8gffLuGR6JNyhMLO/eYHPsR2Y5aIPHp8iB05erBe+i23nqLyL13
/qd372kwZwQ+OFu6N92G26rQwo67KG5bpBYas7ge75/F+geA7t+ud28m/5/u3vvnEwff7yxcb8zm
+Ntlh3eu5nv41W/TxQ2Mi6E7lrVXk7Zr9+r615f2JMkdHO1n7AZukzS49/DObX8/RtxsWvPrSwcd
bUfatvBqnOV2cW8F2N2ANnt8MDp3cIoFBTx09Wjcp4Q4qbAXNvz6ErUjyhBCMYkzYij+cShga0nP
ry85XuIuzo7h3jKUBNF++v2CyfdlNiGe+L4Wu99fFF3+vowL0+J2R8Rq1fZtVlIrDirtnKG1G+E0
ojY8qLrafEBMj3eT/6dkP+V557KbyJ2r5GuWzwF118PgObVZG5N40+ckwx2RJ+1Es3zVthPnV2OQ
VcVbUvKy9k4qh+WBn9bKKVO/0IEbRL7K0mj81Li5k0yrhlViFn4cjGHvrHra16xf0aybZrqOk671
3hEpK9n4oVs5w6fIdEFznCVdaNSaTTr2an/uXK5OaRvGNffHOOG6WWXD6KjgpOiTtopXUxsFhQMC
9f0yzD2rQwD0vdVB2Yii7V3h/xyp1OXqlK0gpWlnflO1Q68zPw9llKV+g4R5eq5DrvHIkcRF/rUW
TTxd2gMqEM2LugbzKcgQjp8eFsn7SST4UQITgWOb9gIusgBMJt6Yl20TXpPM5el5xeIwfT2zrm7j
08gR8ZD6uYwjkvhpVKnOT5OxSqWfuFWZbsqxneralx13kteZ27dudDwH4dyt52wEFMfGzNH8OWpE
4IzHYk5rcTHPKcHbcs1aXvtu2HZS+w9PCmbr7jJLNEhhD9o7kpCLQ8UUjujuJgyidIydNCtu3MGZ
xEdexE75Ic+Ccn7/8IOgUYsHoZTOGC6WgxlVeN79B01ZXutZjMG1TZwTelxlQcpc33Oh4SOVCXs3
tCWnkT8JnjlmVZFQ9h/SmBfJ14clQRvLUhKuwHsIUikSzXt2Se7oHaHh5OoxEdd9qxpxwaspMcZv
cgfZyNdhK2Yu/tNFxjltZS8CkWhNxyos5u6Q0JFlJulV1tVNOa3rqXL61O/VHEzDI8+ym/COVQGg
MFw4po/EKW6vgPm7PzsvLrK0irl3PZKwjdmNN2Uyil4FVYd9F5a1XeJsEl2njx9e1p92EjqLcGkg
/vFQ0kUq5P6DaZO1jU7S9mp0dadmP5GZ6j8EnhNjdR9+FPkZQk1QF7OHM7CjUOS//6ykLEk69F5+
3WaM5/Is1kHxKfMMbNTKyDAIq3ejngM3f1vGTSHcY95H6fw5aWVVUT/PYBAD302CXP+eJAJJ6FXU
F172Nu3DRk1n3cBY3pw9LPRPwHCFW8hwoRXQwSV+S4NGdKq80XOLq2IyDaRoHJ0mX3syOfzPssxF
SddB3pcmeGyxfgZGAxVP4AyeZ+PrhdkKHOKOVcOdLzOHy5xXWvK4a1dSVVHjrgjNvDY7g5qkcjNF
WTiW67ppGl2tcmf0+ss4n4em8CM1zuZLWJBEn9BCeNMbnk+sVetHVkktsYWAkn9TE23vxlliy8Oh
avKuKb9EKvagiomazPy+FWODTTVPbjj1p7qtWnHh0CCGNrUFY3AGhZgmGEudsnC6wgbMk6+itQVU
uD+WzoPfE1YmX7cGmAUVrAsfu1D82YZaB2bV5zLFTu1xdTTQKRoj4IYLSnogEuWBNdFOG0V4oDeN
mfo9iCoz/jVPlkL49TgHWAsvSSiMvDvHok5OPFZz6HcdDfH4vhIsyW/E0JGY+NQE7fwe6q/5n0Vc
YGs2c5lARlIluuh8UnTkz7Qtq6Q47sSYzZ9nQ2V/2Te16D+0Cf4y+FGRwIL4USRKYOZF44BH5zSK
02mV0MqBogcKn0H90k2SKDyZokIU3G+HxMM7BYkDvCUWss3FKe/HyPxuBpnDmU31mMAEtw1Lwuk4
CTUe7cSDxttnOtinOeFUiQuq07j+q1Yx788C1tfxecYKNZ0OpB2LN1HtTN3rbuxG7KVRBdbyxX1M
pjeqbyM4Szcw1mfWKvCgbZWqTeutSlZUaXq2mwBPTISpFsjfiWTtuoGDBeVuge3XjqE1YlkuXSc/
rttA4D+xrKY8WbVVmjS3n1FXtdMc0zjgcbTCliuH0afRzLEGHY0nPHqsIhjHiZaYU7hdVZamA1aO
q6rDG4bBROnrIms6J1uRSNsnUkeCtU1VILAs1SRrTA+G3m6XUht4LZqWBTZNEogk/1AYXkp5klBc
VSj8iicedKovtMauCb0mA2Z0dPGBaAIkgTwxoUkVfe2wMZ6u6nzssYbl2Cd4PvppFAk+qgyncJL1
LDuVDa8CUfRpvApnVIzUOiEjxWuTAFvEJBJdifG8pkFfhMel01jcpdfDChw3M+0xmdIL7P5taM3w
W6hoTfvXuu0ZPqWcSgZV6BLkvxMgbyR8V+OVBiJNmD3+OHSJlYXpCCcdV0JKqOCk6hQ7hc44+njW
o4Ue4iV5rCxvC3o3jS9aprD/447hl5Wmk4RYCdN2jes+xwp249BhOWcl7Z7LQAHZWWJGhvUJXWG3
qKXW/WWlCvy7JiqDAsvEwDaAOs5gGWyIoedTM83WeEQpiFhS08aqNNP2QxtUuoAEb8EbC99UhPaX
Mk49rEJUyqqdzvrRbZP8vM9s5ey4btoG8s3gYnZX0zhuzLpK9Uz42agyPjbrxL3UEY91vyY4Nm0t
U5RFyXwiXOeEpzqs6IlJp5C5a+ztLFqHvVvN7/k0jdj+qlWeYMc6H7KpAFEYSnGB1tA+bfzINVnt
rkSQ0PhdSaI4aH1wdYtwEfeTS0486HLvvIpbN4snf2xqU7arMWtbZ3iTBq2EjIHTApuaqbjkOCdO
CkymCBIENx91XgesuMDN+3pUK+HGbMiOYYhhbo4NDZOpXoVVV2rtd+DtY+8HnjDRWUCTjoehr1KY
WXE1D9xhkTW2E+askzGd48hvojGKwrdpGXVEXphRt3bzxIk1KdIMU12dpFNg96XbjS32UEDjOg3f
lHM547Xa67uGXMycwlS2dYFVWucp8Cj80XVIV1+0g/BgcpOi7oBSQXDpZHRcTvmAz9K1a61gh8XH
znXjKjD9iWuqAe9ECFPjNdME1i6lbp+Pv2uTWEYYsS6EearYKLB+JnJgHXqsInSBeKbFhurrhk7l
K6BfT/yNmkLsdJW1MwSPRqfDoxnJRsgPcwl31E+VhJfPA15B8xTLrJM1pquxHUfB49KBU24m2IdJ
RQ57N7pTU4U+TBRnZ1VtCkxJlU3Z+HPuWYrlOkM6XeWqRjSyi0Ng9e3iDGVNS32aNrCq+jiMkoE6
r7pknpvKV4qG6zoYiuCYuV1QfwzqEZOPSzj/6bifBgmJZTI4WKUyjyQUO+lm0OkzFXd2BXfbOo8H
+9rESoqNO8ejJc6idKy5bx0Fp0Uc7Ep6TGWjm8EHEw1d6KcTxtBcpgIuiT9ERFYXXgyzu2512hjH
lzOZxN9OMWTNRzcfs0vteTrBHmrquH4tiqpPT0TZd9VVlcPHvGnC3GHnASSluBuviuu/Y9jc+SSV
RZldsySbmw95KXJ8gcRMsuHdrJ3M9QcnM+WbivKhKnyVFJpXq5pR1nYnw8BVf9HUUTCWvsjdnLyl
GdzqcaBMT1Y1MGpg5EdVzwm8cN+wcRWOaW8p/dwMU+YzOWWe9qvGmcxf2iMd+ygyM7FwldQsHR1f
Z94UlH6lMf8A+zQIzSsTwZNlKzlnwzyvdZzNbnMSePNQvhmhHJ0vTHo+oMZVnfRahnTNQdDmyzDx
ohKOTxj5up2mTvmUGY+sJjSOlZMvQtPqtVN6MlmhbOw1q5Bn4RlOo5l1XbrD/CbQheuekoFE3klQ
jaQwvpHZHK+igHLnfZWWOfvUtXWTlKduJaeqPtalO46XoxmpOXdaUzgfmMPa+bMpsKt93gjRfJpl
Hxalnxkhm+pUjTycR9/tZSXWepyz9DSITTKezCVTeenrtKRetJLN3NbqC8kTVVxHXlX24zoVZqpv
dMJp1606WZXS92jLjXtqgqLmat2lLs/EaZA7qbjQRDppetqLCrQ2uolUQY0mq1KlnVeuCTfTLI4F
NdQJLxoPk0ne79i3O2WBIB+GMC/L1h/K2DrUKqd5xT8NE68qtq6CoQl68Ck3BEeZesnBxgJ3gMI0
42S5ZuE0CRhUQ8feuhUNQwLlrpWljw0cONQhYsJauJy7lmHGzhSQ4CSZsiHM7MSqQb2Z69ABJeVR
3cP18ChP4GVMwUNvPp2kxGeedLy07E+0qY0cZEJmSDuxPs/0aVfnsfiTFy0uJTsllSNTfRo6BrmG
qqs5zCRvWzB7lTpYpVNcHwEWPLjgbs5KT0MFW5ao2DqNwBmCAT48b7l73JNCzPQMNbwMlKjw0Dvv
vMq73MVEwUsU8k2c5401iHnmwUcPaGUANRkmbbBAVSGt51T1MELSJowknt3JWZbzx57xGq+VgR7x
YW5SBtCllpcN5G91Yu1kymSGt3gJ0ZCoCKqWNBvdaMtXddDD2nima8SXYaiL8kR4iSzehmXSwy2a
qrJcqqikpSyRNnaN0FcjDPnaOe2U6vWQkb7LfPhD5A18WQUj1la7Dcfyw4ZPliJ9S/eINrdeaufB
GCmxjmnp2oyF0IOVntDAwUJWIUt0eTrFOYKOrHOwsDAziZWga50I2+d2JeYaKuR3FZ3BSGUR4RPL
3IicrVNSTCrzQYjsVoxd8IAPPB8D/mfWEOSetjDCYRLyGeFfZy5VHYyYMU0KAoy6tpekuSjCtB+i
9/OQuIH+q08lT9KzqBJhPrxCk5boL2eJMw6RT+bKJp+apuvj6FXlFpZUuCaJQcEHb7KBvBI1NkuO
fB0ZV/HgNtKsWeqBpYReYNl8X1ZNw8/cKmx79X42kVfGb0UgXcgzzczqAaWNi6n2KUjmZdYyqyJ1
XtuEV5HUeEPQM0vUSIbQOK6J3WA06OLaO609mYFnh1vvGvV9CKfZlQOI6orSCixQ0MbyTSPsfgyy
JAGzdrECyddglgV+wd/tu8FKmvn9kCkJd0kiyOWtokhaapiKLrRknlZW2q16pIYDl6wbSoDatDB8
+Vs60j78u1dDGDdnnMhUQqtr7IVsFU/gBMkJa5jdu1nh6eI8H0jYm3WYtYp0r/EBOQWpHcoJ2HZO
n+NZxdxgCm7VxzZZQSy11n2JkC+UOm42fdPFNPfbtKsMjMs0MPqWDcSkhR9wD/ssdz0bBCYVR8Tm
ktEC0jINeonAEzibic/TGzp4iJ9wgm8a+9PRo3W66SMyYlGCLfNpQ7cH12hL1WC28ahTEINdRKzm
QoMYjGHoIvoqwpritxAxS3M8OY4zXtG+q+f3rtO77opGVYRwpI+asHXOlKhodynmjHbOyhkI1t+J
tA26pVCWhTUjsUG+1I0l8mFVYn8EbRACNZMjoVuuR+XMehU3PS/AUTQv589YdWtxZ1Ij5n1Vy6oY
Whs/YDsJjscjtRfM1lRWsMnirJJ8NNFxIUds/TOiSIRQJVXgUVvVK/rMUqvMyXWR+1NdZm29Nn3f
2o1RDDZ/5AR0sltSumoo3rlsHIsaCzLbiJtrx2AhByKtiiNaDqtzIVIG8joNSXgaRMXY/S5GObev
VDeS7Ey1HmIKODaHgR/Q0fQwnSJLS3yMZqaBrUrqwjJRr/BgxVfDNmoc0zCFltZJT2CkQPg7sWqR
ufKyYx32NgrcBhZZMFuhy3kcpnAFLZviyjdqRsTLepVgoyNIcrH7h6goAGlMOit6V4zwhMdj1AXG
HDtjwdJzWSE5gjfOE3bU5KXWYBnA6ESrMW3juPCFE7czKgMRLdINLUcboU9by6HH1hLdnKR2Vz6c
NdqTM8L1Uri0DwUd3Li8TLCqsVRDoLPhyxgYG2f2kZNFfO2wqc6033YN5vvII5dZNaSp0DjEmU3n
2YtgvPspyKkqCuUaYb5wMdjqzXZrZMqxmd2HZ/fzo6S9MgP9ZSgYoTS1yKx6UVjNPbITX2IWWPtU
4n72HqQQxhq26+FnfcsG3s0fo78GaWqKayLQO/BzVap1SZsNWUq/jDTvEMh0Ue5hJ3LDIqhh1OQE
vnAWJYxGVzDeIonSZ7XKVpXxEHcjC2ErGxohr7U9W8u8q30UTWhDhELyFj5BinrAbw+L/9NS2eMS
ILbEpQjHcVPgfVTGJshNOEiO71wjI+SAg7JhIZwrQqiHH/XTnsNhWpw+5wKVIA+3eS5QAY2KvQIE
aqMjRbvpLJhUMnwms7QqIoJweHTLLUso9pwOWgY8dOAiw447VO5PrqlbqkLk7zcVi6yNMiOU7X0X
w7J/CD1tfVagwfdBJib8fpN50m3ewdrlHG0zD1Xnlsts70LgtpaBMiknOCB0X5KhMGM/6JD+jZwE
QscpipClUoW04fzDT1quMu5ccDFb6ko8DcmxRfI6BTFUlCTk764oZXpuqsyG5nGCSO2sjzzLGh9+
IHpi7tVPPHz3EdLOKPJyVPiQPro/NZOoGcZkav5uCtSJouOGBtbMwShOwDVo6mwkPr5iZor0SqY8
gmd8WAD20+IK+7VYthkBbdiY+tKysDDKSCWLv+vIncLiGLWsOT1G1iPSyemWtvRNZKkxjhRb+71L
ijvc2JRXLkwBvzBsFydPuE3xIPU/QYtLpimihTlTBVxCmw6lateKGkcNfkxSA2stB26dZT91ZV+u
o8CF4vs4RmHzr0Z2SB6RoRmHGPQNKbpjBTLvmVcxSstqXpepY7lV27eWdjmNJxHFtHFt3bmoYnAb
2VLr4quqqSCW3CboW1B7WM009SxpSpT5xvg8YslykOQJLInbhgPWX4VJg8yk14+9TbIUKdKyDy//
TxtOMo+5uOVSaY/+vLU7RBaR487TX2VUU3DWsDI2BNKzsQxgl7J++JFWW+6aXGtqcZYINRqFXgBp
Ow7uFiRRKJtM3arhLx0Km2PsYi3Sc66klzoXbutCAp9lukMQNZLAkkIny600D4uxnDnFdcUuLCe+
Tg//Ut/K33fqooWoiwFYRn+lJdKfr+O8MfknLx285q3XGhw++k8sCAU5w91pavsVcYwvNjkuEQ3j
qGrbv/u6SubPPJF2WyRJZZnVw4+y3555d30VCvbSnlkQEpU3iu74++sbDqObZUXvfSpa46p1gPSl
CU9CpFER6cbJAO/go+Cd4z8SCRvsyxFfwfEZwRpvlF8hrYsUDEIeW7+vBpqBh5KZWaIeh4hQIgkj
cBWVSWTTWqNj0wDKiBJK2Cth08RpjurIZe8Qisk5KYcvCkPHVopIn1t7jYAgHetXjgM7mp0UpRsy
nJP8D9Yba6ARwrnQUybRor5cA85Do3PRjZ+6PLGeOShRqkh9ZygROT/8KLrYzxZTGC+Bhgv0w8OO
LvbzUFbIqRIWXCpWfntWx5E6TfvaUv0Oph4maFt7z9Ckg1UoxsJmSXe/NX1nMwTO4GJxOZM2n4lY
sIKl8/I2QEbBSZPOmd+2UFWBClaVp8PpRDsETMdpESA8jmcYtf5kV/hDtcgWkZws8aA7s3JnvNaX
uQV85gme4nyrjsttaqInyICatcMji2RCwFoGX/Yw/OUa3w1rE8u7Eho0Ens3Qc0Dfi8IkOWg/kTy
ASmQh5dU3fcJuGaQoZLvemhYwjUQuAlqsYVrzKBXbhVcZT2VfyZNwb0TD+XRM5GqiiHHH5mTkI36
zaTiLFhXLCjOci/NPvdh7PZ+oboCRdOQ+tqZVOuLyNSfAsSv7ftsbPtoFaneO4t18nuOUttVX7G2
8kXjRNMKtRzxrudB+SZy4/YcHimaEa1Hfbp22oT+MaOO3L8OmiHhfpXha+3WyBqmn53ZMQgOsjEa
Vq1u3jN4pfSEZQ49l1PTr0011ceoiWefI9TwX2eZhypBUhmk88p0QAnPkOxvdE3wN9MYOrHfzbVL
1rRq5KUH/7ypopJwP2hEhBRG2LanXlIUl4Ok3eeY0gh9UK7DirWDvN1faafb68ypmo+C4ZwoclPd
WTJ2yQnKBFO1QveWGFfjoGPH71jev86K8tgMukfCJkqSPzp81w6y5kGXrs3QlJdz0iElxogTIdvn
sJUr3N+Zmdwv3mTav4mc2aeo490qGkX+JpVtfMziKcYxmof0+b6xxoZAWRnGDN8tg5o+iMJiQ5RI
/8iah8U18Brfay8o0mORlSYBbK749PDD7iv09mG4AMuelsT32OGR9w1oMDNQu0YX18KVOXqERveS
FMiv+nmenveMdoj/wjL/HSVCmT7Cx37a+d+miV4dlGxgxJdtEx1vdZmyJr+uiwKBK82qdDzJKUHj
28OT/PZJP9zwt1niYnF7O963e6WWQeTo5anXo1fmmgwldIZ6cBd+iYAnXo9RJj8UXh58iNvAqXw3
47pa076Ks9M+5mI9ZgZtX2jWE+8a0ejXhVPLT/C3LXgSvoz6c56DvHimyCvfM4T97vZJ8TXvqHpb
ID37e+9N3h86QZzqk5K41SpMw3c019jHjswFsjcpanFk0EisNXq6TsrQoJTQNSck5O7GHQ1dzcDv
ES60aMLDklgaABqEdaHw0UtKQBzZjkxN8zXr7OJHMY1OaZlkZ+M8bgqis7+oo8d154UoetSNI85Y
MfFi/TAy3G7me8jYK8cR1aEZEI1jQi4cCkmDHOWDSF6HHQoHSKc1qT8qLvW6RZXErHuWj2cyN2Pn
x06Vo9pT5mcl8lbnfSV642cydN7NJGT/y96ZLVmKY136XfqeNjEJMOv+zZrpzD57+HAji8FDCAQI
hADx9L1OZmRVReRflV19XWZhlubpfvwcZ5D2Xutbm72/WQhnI0veWwE9PRsb5yJsF52tb3ed3/pP
0EDlbe/gpKUUxpjNtmmF7VL3mmWRSqIHlI1zXy6B+G5pLW78SIldA6V4L3ivbttwklPeM22+WFmZ
ZxJ6zb3Txdgg6Ooupe9Ni0n9UfCnRSZVnVUDwR9QrW6SzhOHBRDVQw0jBHviYxA68VlUNnhxoWqz
FKZDuP7FZX89dr8eWzxxBzUoRTeLJ7z8fG8bSMI47xH7NoggvHEGv/6khG9t3gwduXEX9BJ/8Y7u
z+Arrio8LvNK3YJH8oHgBb90jy7x5Nhi6/yoVR0cIZs5bcqMdU4QKusSRsSElT7k4zflE/lJ8HU6
C5GQe2dO/PJfX1r0z5cWSk0sn8izRCBxf4UBx6UNdcwxQICvMBjQt/fsvR+3as6H1obpQLwGCkfb
M5lOIbTCvK5ouK+Aw+bQSZIkg+HZVvnY0+hVTHK+Sr+Q0DtHV5eGCr0ffH+9oabiBx5GPEj7KPGW
VFvXq6Bwktakoxv3Wdxuodo5OCxl3UzOJaHujB9YIudMdWXv7LpgO6tDoUq+YPfOelc05xY2LypK
v515KgfZASlZani4MD0/hTNaU9Qi+nHy1u5QtdIf0zECLoMrEXZRRqH63fmJ6GC5gqhb4WjCV5qo
lDzTYB8ui0q0TnuhKLja2OvdA+CUZdwRyr2XaezFq+mW6XsgPAGpZ67ZXwlff15/rg9WBTQHdI3i
/Py6JPsenNBmXZqPmEIfSJMlqb+A8rBwDXHK0FNF3zZt2IF2zhc710sHenRW7f/HBRtfEWRsfQih
QRv4+R4BKaVbvUXyg7XUmvy3E0I3U8mzkHQqyTYnT8PYmdLSihUqYetbFY+zwnWyuU//+or9RaD7
7e6JrykF0JYeWMtfid2tNcvcr039wSNCHwfq6gdPOk4eQdg9YV80N0YO01EFXXuQq+9epi7CRhbJ
ab0TURUDSO6W+Swc438HOT+EaTyI5vEvPuWfSoaIgncNcYuDmUZT+cshm1tm22QIzAdU74E/o7II
dQYl0aZGk/nGo3MDT0lvNM7jMey/VxuJmnRjnlp2ftTrT2Ei+ZlES/PsjYGBQ4JdoBzrUeJw8zrK
ggF27+8n+key4e73Ze93Rv9rj05S8Gr65cv/greGf//r+pq//cxvIYa/f4Xn7oJ66b9P//Kn8ESx
a0pB//pDP/1mvPuPT3cNN/z0xZ+CFv8kSvHwobEZ/ZNv/r/lLHBpX9f9v9Wffwpa/DzP4u8BjR8v
/JG3SOj/DK/PDQ9BtwKTx2b9R94CiClmqCLykBAPzTj+g23oR+AiuD5yFKIDvk08tDYRLpUfgQtM
xk8wOgpaAdZnCLuIUPzxd/50MpEv+fH1PwYusHT8tNeBJoPQElEfY91RTwYgiH++j1FgKJT6kXfe
SBjwbSfAQk0s7z2StlZf4NwkhWpxp6RzHNZDivtwe3M8Sd3ME+5ez8o5M3z2wg5OW3KYQxnca33p
ebevRt8cYelGOaQaekKoyXkcOg1qr+POaRKxC5KopY9zrNbnOgYhmJq+dnauGvq01fWQUSQ8Uvw+
cFzDAC8lmZkP6ydhGT73mlYh38PwuVCoUke0+SjHBna/bMPtqvscWgtJg1a5+0GjC0Vf3mSRpEe0
4RA84HBXfPhmQncBx6dwJ85jnY1+Zy9s5LxYJpKvM/l6TTGkg9ROweraLS3Zth2SJjztuLdzurB7
SbDMFsArBUTEoJDreDs2Nigc3kyfR2/ySxm1caZCNe79luL9W1enOFIB8IU42VttxEPEqz5vXXfb
q8ZLMjigLIWxNu/5VN+ONiHZoJutaAeQsgYiQxoQBWyChH4OdChMl9as8JmlPjYiulRuwmC6tw8J
aZdiYtEuac1eBVeRQ3rYEZJ+zAKfk9xjZOeI2gVXYT+F02yzebr+EaoBXGF8lktreAZSmhYyNl9a
cDP+urZH1bnipBAyyXxvLfotKh0hVRluQwf2hDqpgJSbDiHdJyw5TrYnWdx4KhUbcz5ZX/SpT0wI
O1WBzTHrWnoBT1I4vvbg9VX9FNVqO2g3nvMoWoZSr25YetoB2byinQaZRMGh8t1qaJAOaCqKxK3f
1aqC0+DEB9uxNoOMPuRGjwsaJL6rfIPNEtxrLqVTNPXwhDjNJwDc59pbopTPNCidTpDCJVu1i1T7
GTLIez1MwQ7oxZgt2EkLktTOcYCNEMAqhAOahDmuCfj1a0oXXBLxyO+Tvu5Lc/VnPc5k1qArmWOU
FoEGYeVO4WEAr/Fug83NmlGfVqf5stlghasYq6IWtd2HHW+zbetiyDO4FgQAgDziKthXANqKoLJr
RiT+X+OOr8Ak2ryJVpbTTs+oUeywQzUQFD1SeyUoW+BSfv08epRfwMq1pR9/4Ykmx5VHQwYNynkC
xNnqzNAqyCMpxEM7N3HWaUrSuqnsTolkfCLdCiIgSpoHaBtBrvV20bBhy7hulsJjFS23xrQ5MNyo
6JCySCfPIXeCjltBtqYtXB1XGWBDL68mv0bBV9OD640sEzye957HD1M4eyftEJM7XqWeTejjKMbM
z70AOxvlyZKHSzukJOxFpsOaPFuGrMzkuAAM5mErp0pFWWI2Nx23pntsHN/eIeFBju6klzDFSIRK
ZIvTVAVV8ZKvU0szIyER+FY3JT6qOUdOBzWIOmc8Gk/uepBTTtB8ETOtsrqL5WEeIp6aeEZhseF4
qk2HeySw6lT45PvKqjhflz48qnnz0ppOjyQWB9PN9BhvkUiDMXwAqDrAgPP7okpWBMkWSfMgWKfU
GxI8h1c+CLveMdfcSQPkjNTCBS3jfLTBZks5bqdxis5iwc/rqNstoPvTLui6Er3cmLWjVrlls04r
PGI3dQPxeej5kvJ4e9S9h24Q/kAqm8hJl9iAEyaxLTzRe/nYDbikOB0v1otK03qfE4ADaSxqHxEA
HT4y+K1ZGyUFOpIUenm9W4PhY0a1DzLRsptwrP0dka57ZMjalbX05qKxSqd2alS+JG28r3xy20vv
nVJ9rsEBHXS4fooXHaWRoFMmrU8PhojuKUnmFwntLFcq+qDVsmQzqLgMJNgToMFTBPv/RsXeUUCG
SMO+lxcZwUAl451E5g5KWxVnbBi+g9ghuUgCloab6XcBCqachbYuhmWSZ6Bl4y5AfiINfZbsZd2l
2q/eExsnTzaw+1527mmjtSmhQwzlFMsZoAXesdu2p2EOxB0gs3PtYhNaHbamzQKgrnG5LEcThilp
w0fVoAmi0yBOdtAHPg4qnWffSflkvBTiJMkrABlvsllfF2bMPrLRt954c1pxWZUGTfEOGrBT8o6F
WdTOyS16qTuCzF86BMH1gy8XBcY/m0IPwRT2gLREXyxUlOsgEO2ggTy4lfMCtb1OB2f95gvlYS00
5hCDycRaI8CnMEb3WH/FsZqDBUQcVrkldsLMjHGL4KTn78Tmh6BZFr/0wFVna6DcHY/qlwUqz2Fz
4idIfCfdDGOqHP7dd1QEtVCy0gEwmSJs6ZbA/OPCDVpyjBXxUlBjXbphVS2hC/X5AjHF775Iqrvp
ORCIgTS4Zp0h6fbr4ogASPk0IKHwaWLIo+BWHKiuIa3g6mvjWxaOyaLSqAJ6gZusr9G8+vsBhBWw
1EhRjz37Zul82qTWjuhrCzjtWL2RsdjUgiat81j44AdtRMc3oJXd1h1hp+koyeo+hjOVdrUUTiXT
To3bOP7uQfynvH6y6uN//4+f4vV/zAr4LZSchJBA/nl1/X/G5qdHsv39NT8K6/i3OcMURXISwCT8
rXr+PcjsJBih6iLEiAI+Cq/PE0Ud/6Ow9lGO4yVQdlA+I1UZQUP+UVj7PtLseEx8gkntURIj9PLv
FNZIT/5UWF8JAPyDLxG5mOkWhL+qKOCyvUB5JjiEMo6x9znAp7tp3m2sWo+SD+F+c3rweP2y2G9h
r6Nz2ATXGsJ1l4e+NwRdoXI+y0iSS4O4KkBA5j/RuhYcvjHtcq6D6KaSs36w9SyesE7LXQNK8dDC
Mn3vFYsRW47qI8ITxWT18AUOdL1HSnkUgAXAZQICUttXohonE4xTOPlr4z3CRG+OSSe7E4t8uTO+
TgFgdZc+9JBIkazNnbqtju6sl0Mn2rZFJo5im3Z4dGwHoyRKzPUWdZ3cKRknZ6v5XINmW717EIrJ
DZIk5OJaQS7QF50ZRas/lBA65A7gKH91E5HcuE5z567UXJjnPm3EwlykgL27IUiw/8BS+g41rkLR
a2kWu4gpZiOc2bsEfHfq1hHw+iBcdTpKYXahJOrbsuBN/NHHXS9GuetM3zwPQU2HdJVBvVPtWu8T
PU35EixtTiLrwmzxzEsfC3Y7mWq5n3qxfQWwal+70fj3vEEm0rf1eEP9er2Hjy0yOI2iHFhoTmSl
w5cWdW2OdFFUqlnOu8ht8GfwdU2DppP7uVu8dGgC881J/FSMISrpRJ28jh+CK3BqBMrFhvRdrkN2
aRvVHpzYOWD7bnI+9NtLgODbbhjm8DtP6j7V9SROE8Uajscjs4PXVu0dwJvNKxMsdkeQGswpfPg0
J4UUyiduRfIWDbTFNkDVkSm6PKp5GZ4SFojLBv/msmiCQIsZffHCpgC7tiHyMegDtWshnibpAlR+
H64yQrZb+v79ZiNx4TzYSuDYUqaOimEQCOXCa8MCngvtz2cKru4uGXGtQK6nLKu3QH7F/qNuGKVy
b1fjnyiIll2rqHgzcSReB1W54HVVeN8iQLFfUf/eAKX0T94S9vvR9Px2Cnr9VG9+kq2tlofWMQfV
sYWlSRfGN96gvLcOZMtl4EFzEPBN93UtgzZtGy0hW1fhrVTLyauWAJfjMO4dMhWQJzH/xMTEpnZt
3MJTLPo8+MtHOKztgVs1o0EGRdQjIVTC8ItzG3XeJz9ovtrFVzxzeOC9RXH31M8+Ejpa2d1GOnLf
V5Qio1Mx5xg6AMNSQG7kppphbqE+pcNnzcb6LuLNgNCE7ydfBYurHcrILuWbkM+xIC3mFiC/R8Cb
nGqOk7j4vjhQg2oSYYP2MfL19AW63TymU+M+ges+cG+hx34ZdmD0QPrSqO1SIevmHsCHfAiZ3FO7
TEfKtu4QNG2fa2UaFLuJ/zb1iThEYctKK9BSQTlbU9at9YPSmNSwrWj5/Qb6/FbZ5srZNq8IbazP
EWyce+W1fYYTCoV1rFD+Q5tTd864lqh8h9MwgrbMkqQMp7rdMb2QCwBDuRvk/czY/OpcMZOG+u59
Tbi/7xBt05lcIJZ1ZB6/+pPFJ0FobCFrtOvdZS1m6RqnuBbAr1OECFWqyCZFukS2B0ls+e2m+2bn
rNMmUA+EUTbOK02yGKZ/ypktTLdB3916Y+IclegzR29Wo2iGtSVHPmCZg72SJmokJ64GdUGniZbR
dV5rr0ExyfnmF0ImEcJLyKUlCFpn0hEvTbyQgySaFMidDqlXNz0KngpBk75K7sM2pgeNgrhNN9Cs
92JyGvS9XQaiV3+mdbTuakycuCOatpgC0PrkZo6vHTVrN+QjYkkLcNPJpwS7xs0WVNXLGAfi3G7z
OxgduseOuGW21vON5oHApbTUZ13TLpusk5xbE4x3U82GS43UxieHCXmjm1YVvat56SY9zze0ZKib
Bv8FPrS3pxP+ypHFfVmttfexRdxcFrh/nwN/uG4uZgteoa2LZ2RuZplS0STA7xO+M4gbItnDl8xx
WXXnujBSliQI05kP6yMxOPRdFW65tZMq9OrFpzhIwhpWYl/dYiDCggvNXbLEAQKHM2uQ/OC+2XVi
na6JM/UsDdsJBIbRfbDtrpn9oFAzsoRoRMhWAynvgjTka0mHfr5xZ+4dE7jG78vgNfmCuDgyethu
BW7xk4buugeEirwTatvkraFU5G23kFd0J2yPlQkTBCYvtx4N7zZTO18V5rYe1RQ7JVKZ+haDOOQh
DBxW0oDre2mX+BkEJCtdMpDHahYEbxcxJ7PWoaUPzv5mtMOXTm/2K9kMln94nxvyjGsAocNf3HyD
dZRCBTmFHfHg4XWjQBMJ1B+pp2s+mgisaILcg5e9jiypa/5kQhQiaW0GabPOT6b7gQ9y31e4pdNV
RQ30ZSgkXRqxePiejKo5zLLy0gCV91l4bWHjrr2b567ZT6F5C8eQp1hrB7AEZjFfmom+IUH8mTDz
HdX+W9yvD527tZmzLYAI/KE9jF1kC6TUnryBq6OqouhphsT1qYGe8tVP6PoCFP0tnjvq4FIXmAPQ
HBUobmKOaG6GedpJug4bvaDU6jhNNw/JpkIgahsUV57ovOJJr7lZVhPfDdNgkV2n7LsR1o/3cl5w
4hyL0FTpzNucsZ7sjEXVs2sr1V8EUtD9m8ICitrrmk1dWVMOyKG2x9hpxvyKtOQo8pqTy213xJNp
orfQhsM7vEFe3zFY4KeoCt3xyVRbxXZya+TWZateNqSl+BTW3+Jq1c5ziAhKWLjVzLq0d0TTg8kX
ft45xO4QJ+jKmeoXHaFZH1cuc2JxJicevKyOt+ypgLBh28nc4CfXMpERyklZHcUYnE3ixRyZxz5M
G45dxolmZ49a5LnbKllUMJCO2EGcx8oR/LxG0s0wrcDezFA+b0aczeM2LelUieVz0CT2OEL8QDjC
MTu3W6EtmGu55W+eSfE8g/EkxAGGA8IFNp97NiHXiSkRGLWDQBKmsyL4HNy3W6XzenD4YQuQ3zOM
sePYeuI4EX6mrpQZiVx1rhidcgsJ6t34FAGoNbQ7McyiRFA5gXJKWDEKiW6WBeiw+wpR3wnxpgzT
CeK9IehjJ+m1u5Aw8j0wyOpmChM+VpHi+VfuNxp3NH7RxMDl+WqCaGjCZzYEV0AA3KVo5X88kt/9
jL9o4mCRXE2sf97F/fKo47+bJD9e+aOXw8jRCFPd4CWiV7q2ZfilP3o5zLymoGzAz8ExA4PqoWH7
wyTBY5qRPIM5EiUUOftr3OCPXi66PukMj2/ALBuCofSYZfVvmCRgq3/u5a6IDVb669BAF8jFn4hr
bhH77mpeHXQbmVMfdyHy5Z7SJ98ikiYDZMrTxvjug3ad1LYgFgguxlwSd9k31ejUBWMmKscpGR/x
rFBkXX2ZfBLxJHdV4vDUR4i4P/VrOJQGW3yD6EgVHjTSWWNpasO2DAHyheLqDmWI/gF0zZzYJg/R
uOxRfx47RDnndLQcY6vamD+7nYYDMIPqyAApvyYLKHyNKGcaMG2fwfpBj17gGYvZQeQeCbR7vvTu
EYUiduS101fTAAm7bHPY8BDaQZzxElflI4nmneqde8FUrXNs/8seAxL6y7YAIlm1T16gkcyn2if2
iSnrl9Bcqjsv0Wi1MBDgmvLtGl14LTZT4dayxOCTGZNUFts+8iqEyO+vKqs1vh2RwT0lrnjuGyxv
PJ7mSxzYMsY0ksxBfB1Znh4ePwb6TI+NqqM71rv+PQt8ghWDjoFb9sj/gBJGPipPDEtSjBcLUMfP
bkoRgsnxmZsclXKQBX3Spp4Dx4Kt/otpGrVHaXKOAuvtQLnfQkJFSs2zJJB5BMQ+C0K0Cp3kW3Ce
nHFmqUZyEg7TNqVIW+wTpAGeA23rOlVicwtnRsY4qC2CaqPuQpyP0Jy32NtPNXkTtRfmBn9L0bDp
E0PA8Jgs47OFh4ToKenewRHaowt5Gw1HXOVhYwsOIyGXNecPOuj8Lp8xS+kS1+1wIzuoijjKiH6n
ChHvW240vWt8h+VOFc1vqF28e7h0dYGE63q2m/qYPIx/SrtrCJgNgl9Dkfq4Yr7YWFM/QwJnPUva
sFSiCc/h4bF7159eue5RoE5Rc6joyPgJfpmc71dELobP8M/0O4pJ810ginVPERdGnzL4jw0mvoAi
7cwZOc2BZtPc4pAtqh0vxiPvyxqYG0d5TuEt5ANu/Xu0LJjX0IbdcJjrwKQSUvstxje5OkesNn6L
eWWeNsf0WT0zWdCBSZOBBzDtngQmrEtG+04Cj1qW94pvPcldawSKS2eAaYOJKG664SwXYTRhUgos
FHI/9xtsG1KRsxoS5OcxCIDdz8q7W0L3bdPJGxkBqCB6VYxIcCqMCRIqyYKoGsbdrHHFEO7Rl5DF
T5ypD+IZZq+Dn1QxgunYh3Ke49tKwqvskhjjP7BJ7znWnAf8Bp6ic6tuNDTjGNHZA4LnLWgTGlRr
ZrhevItO9MZ3MVtHDolWvbWAu8zDONkIH0mXtWPY3YxcSDoODbqT2Z9zPdO1NCTZ2cCvDk2zzcO9
t3lxuzfMbdH7GFufGp/UTSG06iTGR/ThRUMXLyK/r0DJMLcYFAoFGoGpcBX2VsCHIIGm7dSRyIFH
qatdE0ueMuphoAezc5oQu5RdUIuUr7J5BT1u87YellMsojLopjZVzLomjXWAlMNYh/cYG98UijYz
vLSqzeK5CaD1tsOxbnzEKIxRuxnwYDa7Lb8sc7jgCGB6w9OAyXOHcIrHy0om59PC88rIkyENz1up
oUcBQouLFURQWasTteurx1aaI0jtHTCiaCtC/NRJhqS/uNIfRIqaHeLYgGmCJA9hREWHhs4xVqpx
uPeT0X+KQ7hZAGDjHMUfYF5E/+yOOayHASWb5m2rE4MSOlpOGHVYp1gg3mUTYy7CbKo1BaM3lpji
5KbrNt/IjdvvKB8h+88YhgNHG9MCIqHMbmX6a8DokNMIidC0op17teXNgbUWuXCYkkBtzDs2FlrC
0pj33TZA8sCcOgc5KLUsMMZA9H31Ouw2BagifcZoxKScufvIQTnuwZiRkyCRysYurncyAnNWbeNe
qxhOJTZYJEJ7m2EeCiy6sSMHYiM3Y0lTHegCxxLPsSIQaxaSYseOSw1t/2wiNzmtXSSK1ZMPGDkB
WlrzaHflpmKwyeJamps+tbAR01Zh7V3QIubAbIfDkLgt8g4QPnKy+nej22dOv3qI0OMWvVSKixtB
MIalkQpN0wYDH5Kke0RQhJWLGU5r2w6wG1cNOXXE+IlWLUUtpTpPvs8xtDGoDuOWfAFnAP0mHL8N
CTeFaZYvbQtflbjWLYzBduOO1SEeNcfMM3kdTRLfzC57mHTn3/gt3PPYzOE9YMe2HB19w239YIh2
7peqvltxXI+o9T3cjfKGR+1WrrRJsDUKQKkpnTWFR65H5MMTDupyhg+HURn2OWjg5SGPvAQPgxGc
Hrd6suZiNeF94WHnHFNPrDDlJuIDN08DEAKkoF28kaJigAQfW0ES5xWBoBUjpUBHb7kIAdhCI+qi
LYWCJeEKR5Pr2r0KxWMYjVfwf95QyuhGBjcz7GRcVqGLFhOtY58Sd2w/bO+usLOAmt96iMBUuarH
7cVXZn1pMfDiGE21ezKAOnaDdZbfJoatNHNtMx8JbRYs/bLDMZiraW9bshUuEgb765CFz7aOMd6k
N/VxxnA8TGTyovYh3ow4YrqIzhGnKDB7ciktOpxvg2ecnZ6W8E5jhlK5xAMC/eME167tsLwiNY8D
1Fhg0BXh/FNgmcL8hxY5Z9VoFB0tonFi3II5J1toMMjCuAssWh8pBgia/mnESKuqmLxRAc3wrEli
SOQzwVAI7G1pbCvIVDoyIkWHVx0tZiJAFIn1bA6ksuYkq8Y5OMgRo/BjBLoZopjJrQtqYsr6aRtE
2YSYOdPHyTbmIBFo3vCBvMHGrtx8rUl9H1fj8FAn9aJhQFsBlDEJdxoz+coR9O9+cytosRgeNZMU
E3AinUajnV4kZlznTCfuGcNB2jCVOPmvmy/g/Otw50/MDCAuJmPTuFt8vF4wIAI+qBLhLHOKYDIv
/NVpbwJwu/xaAQ0ya2G3HAIRkBfGAONyhRGqGQeX3ZTKBt2My2UiyJtP0ysW763wcZBOfeJ+Ca5y
go1C0sIjxhAdyGYEAl0ywnNfJlPbFN6ol00T3VQW0Kq97RDxcjPaVKaYwuqiwkWVydJO58VE4YGC
iLiqFnF4rzFmDHm/sJO7oKNjAdTHP8YG+kAuu8B+WyGRvieouZ89S6MTCyoIbwLDSM6aoDTLGXd5
cmmBy2SejV6n1tcvlsEOpzwMSulsPPPWkBxGz25jBp+EvvmYnICcRgxqR2AKJvYSL7nI2toPz2E8
g6/rfsZ6Ko5icVzQTwF9xbQbbUF1tBHcz0GAB4Dq5EEIAIVhu8l/MG7vFyGF3tLbqCmaQCS7ZG1N
Ea7zfMJ0mOUGdsnyoCM0vEAS16wGM5H2jao+WyRxoBz2fVC6op8wMM1VY4EpUFPW9uh8fWRtCocC
xfBmMKBe561npcV2g5E86lEhfR9mWM/r7/3k6ifMt5Gv3CWS5/DEkyNEOXYU8JqOSNQMJVKcw4lg
rMW9D4UgW4jqD95G8AZITaZuFKgChLiL2p/QIgyZyfoI4+CwNLdduVAV7mrpdIeVoBZXCKE/9aP0
Swey1ITpMreCj0i21O18UyNFfsIiMee4AXGzRLOHggUrn9+MmLbjDKpo2poWFpBKnzWzHdK+1bjX
x6A+AcpmhWzJgAJqkl+rhobbPkLKuhCDod/nqV++0RZgTYYUznqZPW/1y2UM+t+J6f+YuL/3/1//
cdr4P5q43jWn+8+7//92/vfVyP3tdT96f0oxjxoxS4RLARNfW/w/en8XA6nxIFk8UA7PNA0DjBb4
W+t/HUgdXkN7PmLJV0ngR9/vxoAjPUztRfwchUaE2OO/0ff7/k9t//UdEZcHVQ46EtrE1RH+KYQq
XYTK3KUJPzBb8JoD9lRwTej+PoskDI1qPgfOGOqyG6y2wPmwhqBSd3pGMBV0DDDyBtxNEx0x+w6M
dJM43bAHDSP1RYatcizu7DVUX8IGU58wQBIOGIgbjqyA+xGt6F4fZAXR7nMch4i5IYmB+R2cimuk
DgkcjY8SqHBsbyuXTAsMYRmOjUqvcnB7duF+4CPztkUY3Wt9jA509NzjNf9wSv8bgvSXICn0FTyQ
EbgdZs7i9P1pukDktsIgcRh/wKoBqLaf2kAGexnMeoz2m+YYZ4m5MkqK75Iw4bG/CCu4P9vseFxd
FGH19aAZQSy+Di//+Rxt/5ezM22uU8fC9S+iinn4utmDt6c4duxO/IWKk3MQMwiEgF9/H9k51SfO
vUn17erqVCdOACGkpbXe91mlFyNVC4vvpVMZzMXUYRCjppaADC+PuLJzMFFSkE3FN+RbW9/eaR/J
l5s6/hZq73IKRYvipMM2AE6PBh8Df/b7MXqXPrKxz/tGCoDtky4GGG9/vscqFANTAwGAGJGlAQxt
dBQ+92xn6uNqxcq//t+vF9hUG8x/yKu9M8JFlFPhc9jqdmtkAK98ycVQ7uwOcjQHw7HIv/5v1yM3
ZnqbBLwD2/Z/MYx4OnOcdi7K26zMZ+uhrcrVdvdRBd750I6DYVj+/oJmwP5r0OHBwB6Al0ggKsG1
4Dv/eUAXUSASlJ71PeRsxaVySlDRcKxjf/I4jcgpDJ8rksPTHzyn7ya7ua6PWRhhPiYDbDrvrtur
tYs6y4u/wy6sx3BHZakePws/o2y/02Whig9tBl4HUKLoXPdPJI93Wm0ujzEIqwVKZvQmLEo/P3Ye
zIVlL8L7jrQqGrw00Jj2v7IyWdO529i9bwvL6Rz2zmFVDxUggU3sRlHUDMrvX8DPM5oXgM+CXgBB
jLad0XivGp/wyZQrvuJvWbK1gTx1Q4+74WBlCITX0xrLhbfy+0v++vCI5EPavMV0sEa8+m5S4yiH
XLXa8rsfapbN4+qEm1MdA6nV6B+KOPPDZ8QALvN9DCO+r85eZ5kc5qKze/2HieC82xoYABLLLDus
fNTRKdC/exXJVlLwnKwXUeAfsi4gipgVplk6MXap0qW/+WnRkA7qdwv2OO4qKGyhHtA1UK1oLQir
0EVFIyGaclx1kd2Sfnr5/ZiZDerf3wlkBBuboA9oi00RGfTPd6l0FoMV25aXRU6EapzjKpvBshcN
xRAYqsfX2rucnvhoJt2ZX4o+V//rYDngq7HSUWbGHfCrFCoe3BEBUti9tHVgOHAl2wEnL/iswLeu
PNif1dcxV0jCfqA5JAlBw9a0SmPIHwTbl9lKXy3rbbHV85W/VH3X/GGdNmaMd+PFIFGKoM0Mbzh8
z6+hyNr2Sbt5LxR/DTqZalRfq7thm4q+TfWAx6FOcZ++4oHXocF+H1fbaj0g1c/OeLpJyabNhmLp
CgxnC46iRbgG70MFYCzvwybJKY66HtwnrK90o3DaS3tLDB2No5nBlP3+/b+zFbJSAc+g+hGCFMWG
wmT9eQIwM9thbuf+OQq6oAzS3oaiM+DLV6YxBPogsx1l69vqWSufPwNPxXLSO5nxZy568kKKEhoQ
858+aP/9Kg58gegOpIzxPLKQvJudFXysJhNd/9xLvqLh4I1V7N+4jvDgsY3KoCXeKIaNWFYSnEpI
PYiUBV+H9/mAk+BCNj60AWkpMEtxEZqIa3njPVYqMK+nGz2DZ33DUvayhJW7kcw29JS6NlFAwejz
gro2MVgGIGZg5uJmwfa384ISK8xu3GxDDuvRlY4kAUELumm15AUR2/B6+STODYKb4rehsnREY9x5
YbUm2Jr6oKGZwxi2uBjR4zjzg+9123QtZZXJXQ020qVcnuPmvcipuudf2rjN/KfZng1UKsKHCSQX
fCMx3+/nxvslnNHHH8jWTVeEMPilpuVla5s7SV8/b8j/Zb5b0O6j2NbYF+qzpwbNQvH7K75fjVBd
+vAa2Ldprf5rFW0kQS104+kv3kZmPki18s3y53LaZfMOZ9wiz4CcNyahdtU05jfYU0mW/uErN+eD
n75y/E4Uvtm4sCO4v9rnoXurwUrC5qmhwjABOu5QZ/7VDcIQi0U1tg7ilqgr7gByGM5FL4IuBwA+
uXNHDSnS9Yy/IR+u6iwOHxa6PMQrBHknnO8Rf9hFOgTbAh1lgbZFpxM/wyZOIpcY6ZKqArzKbhZE
F+fMuFr58iF9eh9gW0X9uuPY6y3z6fcD/35dozlPjPjQPDWHLKzr73arKgSxp4cxeqQ0YBCFgSTR
ceXOm5m3lF59vCWop5i2S5UYBks+vR4VQHmZKe2pUrvZA1lzM6XdoSCuvEBMTgL5UA7bCBFzqGeS
DactWCu+ugynBhPWWbHwPsnIMZC73z+S+7Nh2qcYi0SXs14Ibu7/wiTC49vQHqB1H+NJeHxbU5+b
G5gsz+DR375jGpEbWieCW/OJs1aaJUX2AxuNJUiEXpHbNL8FuI2OK3VSwlIvNHTqYfdGGf9BgRae
eURkIeF4rKxIesceK6s3piv7BY/7h0d7F2UaLo3j+a4B2+G5+8Vai7feiWrVrY9ejiO0AsRtOhxs
4Ie7b5MdV8bANXXD9hQBW2Nxa6zO4YWA1jCw6q0JHVA+iWcp/UiUauh4Oio9Zp83AxP9m3Y2CVOM
+q+BKGE+gw1a4DFlWYOHY1ZBNPg2/49Dq8NQNLnfAY+fIsPyCWpqLvRZSFyDmn8bH7MUVv/TkYLX
Cy/HZf/CGekg1X4f6jp688M1HKxPSP47Voe38Nal48ZcUZLEj9L+aVl4tx2ZS/q4c12bbYk+jfa7
7cgQdv2wX6JPo3KYIdM6TUwo9n7Gxy97vwsOmaYgASqmpu4vkRdBGPnasOgxSgDA6ukuCsc4o+g4
+fR54RTizveSZsXsAI3Fhz9RWg9vf7y2fNAtQ0nfDAMe4ysyryPH2s3QWzh/+CUhNTff2x0tlopT
UFXsTZCfzcH/91MODcPPayIPbzYBFgkEDpR23p9sCAdHVDfL+kmINayz3aQqD9CYtrPyNnQ3X66H
QcgQtx5ohP+Sx+1aedQHfoWOD7pb8m82IuYLzC0+Ce//B3ncnx172fZ/po3b0kn2bSvx2ZTLpP5A
G1+soPTL40+ccXtxEK2dfgMYl4Kp2J+XV7Q4ptEy/AkrrsPOLZ6UX+cZsJvpPVCc3mC6+i1KPAdO
KezDGz58hUZQWY+/csPZMSL1PZD/Iob3dPcR48f/L0i4mrS2yczq0Skv/gc8+OJ4sfRvNq+bmdJU
oMZefPRCe6J3UNv62LPOKskKHP9tsFRDfighrOKi10GWF8Ux8xutgvusdb3hHJa+yOMjcyVEg49B
zjYt08aYBiq73PJD2FIik1u5njVUXFGcdNGw26RVon0WWKAyio5AlgqD8ax1oK0s1R5hi3OreqKu
ZDeh91vCD+AdI36Z3n7TKgp4FBQjONXLFE2eP7xsakjc+bIMZZ+7F85iofpAGxtUKsJuVTqIwwJ/
NvuiHdDfZb7OvYBN5euSrQjryceLJMg/QATXfXRXZlapa7LlnuX250qtSTx/CEsvKJLdkCQmJxFJ
KhvVEw2YMmu78n3QufnBQoDhNDes2oMIrujZI6P62ikoKdR3ZanLODvokoWAziSFQ8k5Zckyt7TO
YPrdg52LtaBIajq6xPt2AgrWfnZzt+V6TUlR6FHl8TCkknMwI+vGcKLDOXVCYf4R7p+QZTcMiYnp
fYFMhYOBAPMdHuGgmRHz6glD264bxUQ6p4nMku+DYokpcOupYwJsLfHGCT1Tw8/1b48qpmBj+AZy
+ozplIymk1ctHJMScgrzehwonW7wHxpAmHFufTDmQMWUJXkVVlvFwv9rGDjQDEdZFERaqY4dusik
RSwC+Mhb56tBPVH2UwUN/3Blbd1JoDZ2FsQvkbnlgjdNMTRkZnEFjz8aXrBTmAkW0l2KNx+sFr9X
J40ZmnmGd4kJbMKlzj3MwOF5xh/PI6XnDS9kMAW/Fyx9Fz5gxMkSD+1UQgJo10fCYSx+zJ4MbQj/
ZFRa5uEyoPr8Qh3CTPUfMW4SbKZXoOuNdKfw7EJaDz+G2nr78X8G+e3nyBS4EIbdvuEGKMOL+aXC
rVHIU9F6Kw89uNvCRXIEPIX9wAE87xKKyq8vqkOyxFTj5K1kfgZMtGbBzqnEvIYfcIN3jNLsNjU/
4vbk2GRKmiObEzwnqwl68wZZHt9olNvDS/I2gkDsfJ7wxzMJt+CMlvZA47VzsarYAOXst1f7Nj3C
rKoZn9AHx0q/sQhClEyXcBXM0/yNISd8EfKbazfYkXjcsPupCVKU8Mzwvk2kDcUud8lDmn/FKeTI
dYAteMyuccLq/s+AIjre+D9d7XV+dIA5SCLyvCEPXvpTbjJa9kEXBox+nbzmKemiyPst5sgdXpww
b5k+Y0DEysMj6WK6jhQHzD/ozuYXf85jfqlb23wOsGnMMLUqzIV+VHVOW8pji5sZsS3VaNwK1AIj
Z4Is/jpXinJMpuj0Y8iTcpbczlLQvIUStL10XLzsC4jRp9lB7mw/ErmV2N+RKMMuTWF9ZlycgnHH
kWmq6ddyrkkYkLLhNQl1jrrcfM6Kzh78XoXyrYyPMLypCF96yQio7wKXjI1dq078uqFTzYjV4Izq
UvHzYgKka+8IGoP6FhcX/0ufGJJoga0pY9OPCpcBEoEJey2hTsnVHZF381PYZtSPD9m6mbmPlt80
+Vq8gfZNuOEF3HAKdNhBoGZbbZaM5yChn8XyxYa3w3qT110HWPtHfr6caiEhEwtoc/03Oqlhf7no
S8FwnLzXb2bosADx2jNdZdsTVt9OT4+YcoQOL6a3R0eBNjJEXr9sFU9U5XoM6B1pO6xyE7U//swh
P85gkq8yU/wtfxpDfmUEHOWa550KQIIW9eoVhs1+KEiFgjSoN/LKie9WbYKbpVjD5sbrHclPhKtj
zrBzoEYyam9JFtof1ZKmFO2A5O6cZ4MpnUIcN6m3jGM5WcMhMLLrU+ZUHH2bhrMTnoyaxERw1VA1
4EknQORUNfIqnlgqvTBb2fPGlZWmPHLWM4MH/96kCuh+U1HcKGsYvcGVXGue8osmPMNnpLNRyuI2
8XBeix2aC5afqAKbOn0EB96s2WHJSnTyR7jdqKH2pC7I8u8g2Mfhs597Dkfyf5qdWf7GU4VtY7aN
JsjMdJOudJh8byNZTh2ZaK+wAeBe6g3fUPSx2pS2HiTBNFmFrR+S8Jn1lvll6X5jBEpYZ2Ya9dCj
h+OPskVdEK8SWSdNp/vnMFnFgMhgqcP6NgyHfs2OvtuNk/W3Rkm6ZAd2NA957FiT/7bSuHYi+URG
UlfTJzsfEEum+L89sdzriNhm+J7MxTy4X0Y6wkn7JFHQooaz3G2sngAtuH63U+wO6C4QzXTA3AAQ
JspRzPKmTFx0aN2K3n4XaUp9y/7Hk7y9SwPBZHgCVG/msV6Xm7qezfqX0BKJX4j+zccLRcn8RPua
vc9K1/we9D+Ln1jz1fxg5pGdaA6c3E1tA5Jlz6ecL4g7brdpdWBG8KGarzJpzJ/8mLL0omElSlA0
80dv+XCznFqwPJZVetHOcaUd3ymB6aDbabsle+6vNN9zzwarxl/Krc2kA0eKPvyCg4XVYtgQOj34
NvWHW/KW5s6pKfFXf1wILzZb2sBUsR7eTmxtUW4RrrC2V/7H6m3Bqt4SjUPsmGS0VQ8mCTniBff9
fZM3Q0cnsiFU1oMqgp5nnjRl0fmycHMTxglc+9ZDNNfmttTrB0erX/YR+j0o85H3rqnb7lFPmDkZ
ZThG0PSJsW3oX1bWfI3HtwEhD2wWvSoOTYjlo90ur4Tr4a/4Q+Lr3YGeXA7rAzMYjjYIqF/SymKi
hkC+2n0QXRdy11GeL3wNsCLq28HyzRdENxMDCp+Lwdz7H053P5/tzOVDUzgxoFSH67872Eq1dJYe
I1JVb0tjSQ6Yu6BNEF/S7y/1LoHO12RTdeRapKz439Ck3v7FS9YxbpCMUPKfOWLT7q5Lhz7z/Q9R
Qs2KFTkU5qUqei0zSXx0HEH6Y3H8/b38nOYLbDr+8V+KkiH6Aua5+/O9ZLPnkr4t8wcQSCxjRUD3
XEgyY0xVcusInf80zr9ekHbKJA5AOrkkF5N3yXaE/raDGiW7H5aWjSKv2PHP0YpfhrTm65f9+wd0
TNruv+Ud84Tkbo3DHNKcQznq3QWXuvTzdqrD+x8rhhYwfk23YG9FSb/4Yzwjec02+VFpby33jcL7
+ex7kqXBGjdQin/Iyjk/z3TuiKMU7H9Ko7SBIEX3LtEIp8jCaukN9/XbR0XPNfONL6pCyHos4rng
FQhfmfpw4rE5EFpYwtxI2XuD2tIZgGd2DLAzIpdcWFrWlKV+4Mf5PjLnFl8X58lUv9Wz+rdl9vfD
aj6Hf40q90+1xGfCoEfxScC9U33odVuQCgbVBX0KZWXQG03kPYeo2P44Y369FLoAAJNhbIC1ALl/
nqINTT7BK4X5xdvOOQd0/OKx3aHhl98/1btSEP86Cg2ogS4lesJWFoKfr9Xak8hovp18s/Eb/DML
3BDyNnGO15jTj8aG16R240sXLAvNi1m56bjmjOnktUv0WGqbb/YP9/UmEfnXgJNyYwhoVOK+1rfB
cP18Z7ZNeQM35XiSGyBpzCGo4XjhCmeP6v4et5a6cNqNOSnKZNdkG4cuwJP55DRXbHpIg/IUhdy0
eNeuzxHevqObYJ53FyjmKK3eZktROUBLM5fKzZdxQFKeH2Tp+u1waGq1uVNqdzZNrAx1j4wVPYyQ
6YXQBF7LYlVITO99yNrGGZabKhdzgpRHzWEBntQukZBcEK9HRbOvrbJnivzY5yOLvyZ21dvuTKAb
s+aGr6vBW8RevY4mUneXFZATltlN9Qxm3rro3Jhwu3UVw02kEqro1htrU7mz3haSnhoj783uIUsV
uwoIlLPtWppNt8U+7CNaYMKofMscDOw+tJB8iwdeAxEKVJrx3YbY7IXRMJOgIUSvQvfQxx2XbCqC
cwS8JP2LPK3x1HMsIS1el/WjR/SYeLfhOqHBPJehbZkz9Tijpqd55etxJgGwiU9cQIQie0kiIyJZ
vyvpetRlKVaNXKMQHTxUTe5dMiR9pA/5EGLp/RSsybx1n0jbm8IQoZTthrcd/KYu/FT0JG1zbNH0
KkiOQg6OU6aNQ+z298oJbowvg3DR7rMTLOsU35J9yvqPtAUqK/dQtpClOFCillkQXE+CkvShpcsU
qEW9uJtc8VBywJ9TIhw4eTSNWzN9XYGEGDcwEqUuOJQmsaS8WAh7PPkAWfVLaDfVKvYZnZPBjDZR
28jPLQkMC1vDW+XqRyQ7UFbOw+u4YfkDsS3q0FUEo6/hCvljE26hDzVr99vUqF+DqjaqK04+dBAv
FOwgGNYNcKsx7yJuw6UzxE7TWyL5xFrYxQ99Sw/HY1MEeQBBKNcPwVpgnV4LjSXan72LAifnuZHL
fEFCoLtH/+2mSxIIiBxTDV/On+WnjEl94efgSHZ8feKllD0yUbugy1TiwHvF8TmdODOSmXFb2nv2
9nNX8TnS6Sc0bAdU19jPebu2JY/41v1D2RXqw1bWk31gC5wO8Wp7NTM2bL6JXj24jt9fSd/Kr5p5
nA7BSN9I9Bz5xdwpAH2Jjj9GvRgoj/fF92IcANJhBNihQ273QZYMoLXc5rhmLcXUtg/wTgDmaPFa
tfTa4588xxxrXuTSqRPyAYi+4NVPFT2mNiB4ZXAUpd099BBmaG9FpmMEHNvlj3rZ4q8IWMGGear5
pGO3ONjuZF/SLEIAGbIs79on24Wjb2z/Gsso+0gOrkD2M3nJd/wpPscCp3fuZ7cUBbLp1gKB1kz3
4+xzbmcp2I+gLi69UYJMCBoNsipKAIh9LmY3Wc8U8tW30fVL59DR14zTQtGIdTd7QfxXPAURDJbM
kpcNzb6Cve9M5cdl9iqOG013FYyTM6Toobuvdjn2uH59+2oMHTNDM1i5hPKzvlyICm/sqJrPdJq0
LovKE+4+ZvX77mgNP3fb6ALG6bO3vuh+0H8NtDEzwMft6ziWnUthHsxTsm0jM1fUmGwQHkl6KW66
Wi5DlQOysZ2+uF2diIWYk0k60yXCu8QCVfeXchmwwPTKvQrqZtmRMH0KNK537MK3QOTVbh7VtCdD
hw86X5o5QqSMctqPpva2F778svYLoQ3eqikfd/j1lgq0IxaLfmcpz/9KgRfAoFu3p47z9s61m+kj
XqrqI9hg3JXVNOWPg1iHz3LpGzAsi1rSzJFwskruj8JlTOqKD28R+CSXWAOTHwVNgbe5/Fo2/baj
VtI8QYmDQoCdEOafH597V2LMlnZ2Cd/K/zrG2OtK0ubzridvyUUzzIHKGjjYKbzQsdUVWOqq5Ku0
iKn3MWFOSV/qcbgLdQhEzR1Cup0VW3QxOZ24Q+6CREIL+ejS0fU0q8U5lf0cfqUbz6PmuPm4Dc0W
n4YeoCy+qfyvlQE5CRrUqAPR1PowySTIdtIfKHyCJdzZYp7PYVL1p4FwztkBLUgek3ZKXvBgep9K
mXUvuOa3vxQT3FgM3Ruf+vzJZqfYD8swPRCmWbtAt/O1JcfqeQNXc/JqJ0PgRFb2VmCYZC9bWJFA
2cWkVYIqvIiob6T92JanKlDyEYmUx/3P7qVjt94RU8b4hfTWcJe0Ql44a508NA3ou3wEnbfguDOn
yaa4bX17upTK13ctwJRPkqZk37xqZnFwh3XG0dDw8ZAa+oBZUV0tMtJnyHleR/ojbk9ZiHGXUybK
T7IHCRwzmV3jd5AfccaJxxjh5Jdhi6dPbPg5HaJldIN7dUIKBF+tTrIADF/teOnUJPU+hqDuMd9l
e4Tf0d1VZLLvaM3XDykCC/so4f1+6SflY5ALtu1aJr66Qu8D58xquk8Y97GfirxZDl5UxRcOpbN0
7jf/QzznHgluaX23Mhcp1/Ua+FuRQANYOBPsI0VmOL6uAm+OpoPdyQpMa5302bW2+vyOZEUNwXBt
n+pJfuXvYJalB9jT2BDBlCoqb5ekRMUY9E5xmXS9+6ysTOkUAT1wpjlSj4U7z8NJuMbnn9CV+MrP
jNMLqmibXDYi7veUQ306I1E23mNuaQApb1MCGcfL6JptUTa/WsH+M9ahrSd5PdBBoj46i3SAR/lD
88FbfOtj1CZFn4aLpGmvgK1yX+bF3ByonK7iqgGXUOwt2nsgLMwyxzpFM/zJe8gUUomTCT3sfTIs
Xd1VjFqnaQJacbTFzORERC5p0KhsviHpUI6pp5z8k442bG00KA2vUb1lzl7TFbICnhSE0xM4iy2m
I7QlabxBJxU7b1HnmOaZ0WXgLnZbftq8NQPTty4DNpdLl8XOPsc+iXW4NWuLwWceA/WAr7sqEbLk
dQJjHMsIlH7LT5aHwkN8snOFX3/sVsfa4DhyOIOLMLj2tU7KpU1dSTr8Bs/opmk1P+B+JEF0WbpT
kYb01LycrHUZyw/0YIXs4jH8rb00kCpo12DETr0bNB8mbN0xkIWwDGuXPPXY8T3E2zikylkhe/gO
EInrSlDkxERFtjSF6j/QwrFZqZ9Ein6oLfj77pDrQN9UBdnGfbkUy4WX+068p02YiMgs4aA9Vzk2
q12vgmjduZoicji5060VJEuUNmXm41byK4+MFqmvJ3rvyu+QU8u9J3vcshgZ6VGT46pWbkoIJ6wu
pcSNogu4pAjvV8vHFZIOKl4L/GnUB/iBzrYw+3xjERri8CD6ugfrMjhLgluEhnHi0LtLFwQ3jjWH
CrRw22QX5RD7X/N5ft42kT/mon/Okz4o6WepmweNRIJe1hkkdzYPm0UilFSRou2qXt36VuLQP9Ky
M0n7od/ADaJ27HdNEzQPsoW6JGUIxTsufNbXeWq+TXm2HfFkUwDKl+yGQl1spw5gkGG/sdn4d8ko
vIcIHY7cFzMpE+aDAQEgK9Pfna6vPvZ46uLDSKuZa4zW3YMaxik/qCWfDdodwMzOapbkTCddoETt
UB8ryGNIr23nkEyio7d9YN241eJfuT21vy4fqQEnHIv2rpvNX1sVqdO2uC6OtYhNeG8n8zAeeifs
gP/EGgWgNPwskExLStf5EsPWOPe7hCYjSDHRFaoznv58Oazkih82nJ3fM3esh1NJmWov+Sj1blsr
WJ3KZfMvwqreFyXxBbeQ3bPrFEcF1yFVbS+eYNo5zySwliPal+TU2UlzjPqovLNKW6ZzE4rPdts8
1iWCqpyD2zFys/JLp92p2wGK7b54diYvletB4szkUsYpzlgfqpnLQwMTOfrFMqccwr0PJceSy1k7
xbdKeNFzhTPsc+V4+ppWzrQPhzx9xmC5PpHDhgnEmrbQYKW0h5swyzziVhZHMwn9b0CyOKSvbWN2
7cUdX7o5topDHRbUE8nJduEZOHTRpSOUHmDK9daRc4s0rGXaZdmvfUHL4KbuR/dFCDHRy7TmHnZl
DZA+rfh3U7JIzAmx9sGZPlVutOcIP9eSWKvKL5u+m/7Tc2oTadV7nv3MxqslzYxiPV9YUxXST6i0
LoohcB9N+f3obHNFM5DV6j8EwVK+KLDbbA+cPI+dyhAVdVngXVMBk1f9Slf4ncwJaa4XKIEvlUtj
xXQkWzfvirlevk3TyrfCR8k5TfUkA7/PFH+wfZfzfGjL2bsk15ujPCqWjWA+Cua/aPg2Z0cIntOV
v3J+21mEI9O+zgYrOFhDg3SWrgHB0zTW9Zeon5e0Gr0RiAawh1ulI+eBIlWcIK4hhtuFkxb1SRNU
XbL6tfqwDELAOV0SQk+5jVZ36wnt0Ak5M4I2zKcBDvweHt8OYQeTKPVFI0q/olPvHFKRaKq0rAjS
YKJyjIUVBPXCJab22mz73I6qrXDAOhruwDxmFUtaEnb4GKWj8no9WbZbtv6HEGR2vKucofC+1qgv
rTadrXgpsyN1p2qB5Ci6sEtSTttwVOngJJpRpREbbrDuBWUg09oaUbS/7tt5zZqK5lUZKZ10VBzA
+jtaXSHwA7SRq0SBmu2H4nOeV6Bt9ppPhWoELiGvlbsZKhttGHJitfashLKav0eIB3NwoJFt0bSH
YKBk9ZDZeD4heqA3mtq9XH3LLu9K1Ve8B99CdaRKBMGk0mfU4jz+X42VRDbjOJbtuk96sdCOTAau
eHjLeVq9ydtPdWIyjK6TLf0VFlVTAafsbsoJfIcbPWv8DETiCXnyxvc2OGMC66/XwrSPiknAQSiu
slKHbBEsx9OTEiQU4uuJgBL2XwlbwDc8BDVUNH+0Xd4WW17ZlTDv4C3Doa4ntbZXnuLxtl3RIVYY
U7QjXpM9eFPQF7S7R+9ZeJe2UsPaIecpJmIczg75cOx7vPouajfYc0Gd37hoogjd+4QVc4WbNU6x
fyqmqFnXnmTmTEKySFEmqVr7h7xd/KI+YL8HKkLuoO3i643QLz4AVAkzikkzdm0FnnlI8GODvvVP
lM+apz5W9aOFSAUYdIcpbgeweMEwjU/2u91WRFmIyIWEnxaOidjPErnHstvcgRreFqr1Vax+mRT5
fBcgMr0gnVpcd3bmpZULSbN01rU59F4znac5oZ6Kk+2hTBYdnQdCuGjntbh7Yb/oqj3JyUYMuMQ9
TlWUyNX3frPpZJJJDK+7kH1U7SdvW+9HbMQLAYJVH4hAOSFmZR8EJ7qNQyXPmnh5sbZsWfudk+vB
uY+rogr2umjbb9KmDgy0cuZo0G4WMDNblo44EE7I8UKJoJq/5xbEZSslonbbdKtEfsQ/Nmfg1ZQT
o3FxQQSnme133cFf7fHCoUPLF9rN+CQso8zNu5SEYhFwQo3W8baBF6T2rh2o6TMKAjrYIQXNGpEi
jRhAVCrHRZ5Dcus25+Td7PyBOPxmoW617LRXRYeoCutLC+wJinBFm6Q+nm/7BgWEuyo6hrZBQmXH
mgSUR1zPW0SPtp23xMPF0NcD7DkSZi8bdX/mRpZ8VJbd8ZxbfwyBSN8BJVn2fpLFyYFWavovCw0Q
ycOyz68tluHxmcOlFh/xtEsTdXlucUEEE15KELjFC0skvZo8etzcd9rLblAb5t9z6TDysd4WVF+Z
IjOybQV23MLWj/ESqDsta8EjYK+jyBo1Hatp1KD5r4Lk3iF9GO0Bi+qzQ9Ki2GskJv/RniGRBNXo
X4D2KNNBy+BhyPLuOLmt/TmUo7NLIuR8QtYbQvdxW3fYiNZbvJ5usXfVOOONqqEa7pJiTuZzDgCa
Zb4F2gB+US/cblIbhQGn4bQHHUdLvwBeL4Z6DI8Qfzws1kQ+GVkYoJIwYb3c0Ojyll4VnurVdQ5y
MN7bQd5HwMTq/pNegB4c1wka3Y6ievTsSwEzrSEA/wAVm4h3jP243RFTr8UOzk2CqqPCvb1nQy8R
MJEuudsaMgC7Lez78FDN6NT2nt0Uh41mWGQoAlRpqC+afj97/d96FC1M/HFJ9RSsXyJWi/kKgq4E
ITnM8f0YyElxuSAYOBAUZIEat7vx6sy9igV8V9Q2NIrZSSdLruh+6b6sNUTexerHOyRvZYqUyv2K
uUS1mOtoWJ/CeShlGkGkWPdKryXIQBlPGQTTIq5Zf6VXX5WOuwY0MtLBk5WJfrklc1XRXd7vmnVX
943zpUgQDoDkcORth1DDPkQ6WDkUJC7mgCGzg+bQOKX4RLstqVP2TaI64nNwBnKIzbiFH7SnSUN7
bpfdxnXjfR4QK+Q7mr198cam+yynrtuJoiX3OPHZxLRkZ8rX8gvUcTsntlqs1CLyuJEKl8xI3uW5
zZV1liUf9V4WVQSKd+oup2DAMiEjej1JsiNWZsdPZIwLujhACHzpXeiUi2+P97Nc3XM1dpMLHQgC
J9Ga3aBAaUnxROMYX4B8Bw6wJRaBU1Mky4keknN9j4u32EuSW3vJVPfTwQvou+AlzlW7dgKJnXY+
iwyQTJJNtDAZAc3nFIwO8Gmzv1Hn2ns/8KfHmHD/RLMR56VDyP3Z5q8EO2th4FDOf8a6Et8s1MpP
/Tzx1cXqKzrf6a5XNr0/4qmzHb6D7S7JLTgF0vGbE/uBpEVKPHp7wORXZNGsaz248j8lyY59DHHl
duiKFtqHcLonizYQD6UAbQ7fimHs6dmB/xPBYuV531ZF9l8eqp58kHxhg6qaeU8pGTPQZ060XdPf
S3/s/ODDVIqBVX6EzIrERw74sqm1Lyu0KWoN1O26D/6KImU9aRfLg7v3OnuZxNmmTXq5ndFD/x/2
zqxJTmvLwr8Ix2GGl47oBHKqeVCp5BdCJamYZzgMv74/Ste+VSm51Ha/dET3yw1fW0oy4QD77L3W
t+b+Q5hMo/nFLI0q28NVL3rDC41W9IrvSNOAxc+NjSiEWRsygxTqlyV89GvqQtkIgjchlc5qxXQY
5oku5sbSJnNrGOXo/G6VZc9DpamzfMp5jpmxMH3qPMb9vjJbJLk0jYFUCVUvZTzipBmPNjcNanDA
o7OM6+qbaJTZ7nxmu+jdgq4GDEbM4JJEGaKbOgpXLTZrsGEMEqXRIpobqTs9W5hEn6y2fSB9M5Sp
zzzTYd+H8yaZ0ksYKh2pmN1IIqwaiFoHV/E0gF9S5w2fUpOdMlYGJdlmqWOeDPtwZZ2uLNp5/SWG
FQlQuHE0Sbv5OCjRopkbUMAZ/w1JuW1NZ0rfsWE+S2cSYC1vEmTZye3747m3A12mhggWBKPD1XiK
u/clmPvVQJ9WmdMLxPbfiqperTgw/9fpvW6WLXPdzo6NAQWVFJAqvThJGdH94gu8HaqvX4C5Nl5T
AJNMCRkKvR0OJiaRFGaU2F+z71+AdJJVKFFkbs6KUyrmYt8npX+L5vBXQVVvErD+J7FY67f5Mz3r
f0filSoEroC/xjn8Z/756XOBj+PfGMfvf+UPIr/xm4MABG8XHnd11UH8QXJQHOc3A5WCjttMo0GF
WfxPlINuEnVlw7xyYOJYFiKQP2kOuvhNw9jvMu2w2PzzfP07NIfTWTufssolVDxf66T5dCGlaq0Z
nW4oe5eAWiJb0nnZD67R3b86J9ffx9avE7Xerlc4/ByGPFh2f9wumLRP1uuiMtKhaa7s0Veo9xmv
V59tiHNVjJhGfzHTX0f2rwbn67EwT+JJxzGKeMBcTR2vbk6uBaJSqYf7Wa3cK2G18oLBP0OWhfzb
2ip+GVOpqz/+PHvlLJgCW5KKgXC1Zb065JR1ZoOuLtwnM9C/TdhU/TmDn4i2Oq1sk5f66D4IxB/a
VgyUa2zFcG3vLHo15Y5w3sEzpTTGzTCVvPjSpN271USW8ey24qlEeEGLuHN31JTublzaZEe6oOYh
Mi2PFBPFTZ7l7i5X2v6D2lvlEUclaN+QcUA498mlEaUkrepRGe/mhld9EnX4VvquuNGQLX5jkLo8
xJnRPth1dCGGOQlGOy89QgvEftH07MIgcNfx4lQfbrRuKJ4XfamuFn1MP2giSTelCPOt2cQlRVgh
vaEqx72oQoygS6PtHClW7t48Qvqla5T3endmq311yVYBJSev3c/wdpR9bq1twFYZ9w0kQ4DKkxuS
Y6Bo1ZfOAd1hLcXESGmJh41oRmpVaN5b0WntpyRT3DEjere1OzYb84i49ZNraubcncdlnW7t0mZP
NIasc0/EGN8pnIvyaWjt+lOKKeBj6mbarcubJfZG0blfUweXywY1rM14UJsr4s/TBOgUydpM8JhI
P2Vx7piEUBn5FYBHhz49b9NzGyfN2Uxn4IH0FjyMYdLSWFwHfOnCSM5IUvMKXeptPCWCXIl0vo0R
fQadKtpPOLrktgLWt3WkRXbZVFnF17Yo4l1cxl/mNq39CEXdWeQ6zL3VxYyLoOPkxGWYXzR5sXzE
ma/c6DjBz8WCenPTTWpGV1QKxc+SNBQbpUKmaJFPAx3eQNhSdoE+Ew4q0mj4GnVW/5Spc5oHS7RY
ZaD0iXvkFAA0Da0vTZ97I620yzIXtD3s/KvQJ+CHmXEWKqDvsyz64HbUbU1IToFSO1QK9GIpWMcS
rbgB9j1MrI1d92ep0hp0a/oIFZNw0s8IpkL+sP27Hg66TytoZqJlNbfhmGvnVtxdm9M4qhvHsQ2W
NnfPRD0KzsFAwqDKb1NhQ1dslf4CD+Dy1IOI8biy5lPN/POKAh6V1NL3tw2OFSK8nVsUsUkwmMuj
MrT6pbbEWgDgqrtU7GUJRpfMh7J0By9SXbmFZHtTjsVHWw8rbZ/QA5YGEGoZz19KCO7aJpQD5Yw1
IA7JN7NTa+lmYQMPyqzIUFhrw5x5c95Yy7kDWnY6EHwOJsOLGY+ITahQwDxk3YiKHoHT0I0Q+ZSK
gLaZWJJ7A6171OcbdLyOHO/tuY9JdIOIzeCXnoenhOhMN2YjYOD2Tkn2lURz8zgpBq4iJHYaHVJn
7Ah8yglz33ZplzQGHoYeiXk2LtGtzMzVf1QnMrq0GgZHYKTacryO6LA6+qa2mi4+c0NFMpRFXW5+
0mrmbkBTylCBXtbCcHhI0TCbWzqMpv3VJsRdZdyPQeZI0hXwgrusQCNEwe922SfFrLM7VxbJrhUr
UrcqbHMvRZ8/2OFMVleoa2Dr4P3pR8ROldiMiyQD2VRid2f2Ot1TLWzO1Wky91qhCJtN+czurlhc
9V6LqyjddM36r+3QCu/meRi/WFpJ57FUy3rLrEU/VDlKlc1A9jRipdw41J0ojxThbtAXA5Dyognp
6NAsrs5Ik2IqZEtb3aoWuYl5m9AfrN2eFDjhTBsUFOy3QgKimdAVXtMr5R12xZC+d6kMbHrlWNxM
ulF/MyjkzvkiSbTN0E/TR3aLxccikcdBO4/Vgem6e5WbifU5J8owxmgk8ed2dnGjjCSbeBn2i9LD
dsx/M5W+eGbqmT/ogpzWPEstfIJLUd1FRYyOoUP5BUOTmLaB+zb3X97jf6sK/J8UeK/ru//4q3Ly
f2EVCFORkuWvq0BICOW3L33yZehfV4Lf/9ofPG/1tzXPFImTRjd6RXT9WQnaOqhvEz2DDuBTpUpC
QfwHz1v7bVVbakBeKJ9eApj+4HoZ4jdimUC/AAJb1a5/sxJ82bW8LpyQ+OouhSA1DDhCLL9vqxhT
m2FmkBC2J4hU9TUIOUG8lC444/5xtrInhyx6VBtLH5T03T1WXreZpjk7OmpWe6J37h3pZEcFm9zF
NOTn0llnnIpF1Eyrb5hYEKiQSub0a/OQlvSyNfRC+CQg6Bu0Z+62dhXClKzB9Yi+vqlDKXzaAwx/
DCcL1IbGbsStuMpMpJdyT3uIJIWfZt2jzN37wSQ/s6krjZ52+mQptfBzvOnMHcg4qKTdHmrZPqpO
XHuLKXVm8qYSYMN4oM9yixP8SbYc3jLrx7xKnsHi845CgenZlnajxrxPtZLfgxcaUUHbPFpqisFy
rRBGhZ9X0h8lZ6dkg67Yh7Z1DoiQ+4DYttqTbhhEfYGdOc2etUwhF9PiVFbgVH3R8KFgAnQA5tEH
fgKnQTiHIuk6P2z5U2ALofvWBvktjBI3Q6xV+9SgwKtwV/lWY/FfM+NmdIY+WP9mavDES1xGFIu2
huPMnIIagVpg9upyE1X5jTvnMoDuyzWhQQONt+Hrj7oWDA1fSAc2DA80+oBQm7mhvUa+VOXzXDYV
EeUt0+gQQPiYzVoEUDv6EuaKynlw711BPpBe5rXXCbqga5tja/SOg5FLEkWVut09o+SMUpaEI/rs
y5b++bIfHc6e3nHQ0bQPYOBJOWWRJM1MdpDRdH5tsw7UWb8pJGRoWuQoz1TpaRn/w/zqRiZ8qSjN
jIOutO5WTek7V8hGjrbba4Gs11XU82fprV8mnZr5TdVpAcDylBB3ax0WsLCGvCAt0DQvWc/Pk0sT
kE2Ms8nH5IntE9d+4f+loUmcrKqU/tg7dNNlxd8pOEudCvVYs+vlArGc67Vd+/hyvYuIFqok6sbD
rbFso5glQ7+AS9/Qnh0sJz8KNXrmJmdVk8+wcWJWp2OzVKr1Xoiafv6QA/rZWA5jHJUvwp1HQAqx
upcICw7wi+/nhSs/NtwnQDjC48jL4iK2uTtcu3u0kTJ4FhaDlc+bbhzuxpeTUdbcFKPCHyWQ8Qkr
kRaEaC2OuYYvzAhZtHnWhceZgKhb2qu1BwoB3Qa7OE/v6xozkqYFbQY5vGgNTqmQfIco7s6cTpl2
xKap53oTAv3oFy3IEElBhdBRB8GmJWaMVcbr0KM0zC4cjRuVvjFaL0k6BzkjeQB1+5myOrmRsXn5
cnvpMK33Ah8aPczc8YeKNzCaW3i8BZfbAAV9jGJR7iahZwEDY27DzKm8l2urFPx8JSzPLfyLPEJY
AiWjTQ/ZWE2bneuHGWfZVnXr7ogCygJcrO4WfXDuM8OpvZcFsK5wbvGbxFhQc82sUJeufWAs7rJ/
ucw9bgLuA5bRxFw4kKkafq4TU9mbMT91UTgW0xRlj1OWpxfjCUT7XAI1ewbtTMAqr/NAkKrsFXrv
elqphkeQ6uW5Dd350pzMnTOmT0qUzBsFb9V5mGlZgCmHvPNFABs3uU+rxVTPZ7jYW9tikZUAos4V
pogeqbk8idPiM6IwMlAXQq4mY+fGOYJWZeLD1FF69AEsz+6Fjm7D7DbgqdrDaHUIqkpmB1NSCHZ1
po41KeKhGKk83EYunWJn7i4ctJtYd53dopaE4/Y8TADFSo9dIbwEyVcYh5UhbNfVvnB4ghU23eaX
Z5PmTlrwctMih5BAf5R7Pju+BuEo/NY0brR53SqHCtmePUNiInJYTM1U41dCH5VVNJbjRpTnk2VM
l4OdPcOJ49TM3AEv59pyzczPCj4S5ZcLZd3KAsJlO19xTB6BhsmeEdrRtUZEj88ANAck3zw3Nv+6
GNKAm77eoDSdjoaSJ1u1bb84yFoDYGUo7Bv7oaiMKsiU+FoZh0u76tONzvb0OCcTBamSd7nK9gAs
tZaNlLRkl1KZgS0BxbcaTqFuGVZA/AVA5mVp0yctrSZfrVOX7aXQ7s0IiUjnjHV6MTPbhasruIQo
O5ARoNIA0b32bzdxlfTXwNYs2g8EyhCv1zLXTr05Q2I80UfogsWIa7DCTaMc63D4zCC3+kqj5IuR
iGrYRPqUPTuNriwWTwm6/B43xrhnQFNtUQFMbo1cC7oepGvu+dQg7jfiVeSDawkv3JHw0G2ul2N3
mYEjsQ8lPaRij327Vx5nhL9eTN8jPw9jVwc/3RKa4DUz86RLU1oayQ2Ux8ptiVnzGNvWL5pPa3Pp
pK4xLAx59NFWF9Kp5Sl3cS/icCVLNplJFlri5yTj5aKXzv3QVjC2Afd5RsJKf1UC/qTpddqIop6i
tAdXQ3dE2DhM3tZT7mxos9vXw14dXx523IN6kn0tRyUjZSp7fv9opz2ol6OtRjrNgA1D4/Dt0ZYR
YkSylMM+n1kgayXgZqESANcQ/78J+N68/UWwD/I1LvF7m4C8aj9/rd7sAF7+zr92AEgNf8OQ5tC7
1Vd+rkOf8F+JPqpwqfNXPyItRJe9wL97wYZKBKum45zDQkD/+BXZl+DWFepLqI+NadbmQ/5WL3hd
Iq9uFAFKki6t6wL6AySMLertEhJFDNVcWZQz5qRNSinlus48PLbSNcr2mIrCRtqdsUmJ0x15h3SS
znUyVTCqFDxz7Z7g6dmoo+M6sc/0i1JBo4MCkOl/JFKG7myhu92Qpf0U7jInMZPk3IxGSSm08G/D
YY8bnGN9QKgxNku0iYZimOJzVRbMXJEkO4R0x4QSeugXES8eAYPqSMj1MeetyM5dik9a2a7cOqtH
RXkHhYtGceAY0WjDkp+G2L1KEgoVRAfYNngRKYVnDkTFbPKhBftF85CeCrCaqnHqfzBA+b+4dVa5
9O/dNf8JO7Aq3w5QXv7KnzcNd4YBRpdxmw5zbe3n/3HTqAxXmKx8N3u63Bp/bpt1mwEKf8vBdMmm
+81NAyab2p1yn5AeoGJ/K9EYjNPJTUO6FN9r3ZkLKFE/2E2Lhpn5lFkj5JUaNxhvz7En3mHjmFYl
zqpaOqAM08bul2GXgRYpxEc8Tcw+s7IuunutMPqlxVuhg7DJW6xFY8rOAjCic5dYaEIsOJlpmaiD
VxMEVLJnHrEj0qGc96kyjgpSHYzLhTygtCo6iR4DDURfX5T5nBKBJBNeO65Tl+cmRscj8wgpDqTb
zhezEYb3qd7UmLisR6Wr5G5km4zecHJ9Zq71eVow2i3SiYaSCXH/PrZ4wXhJTMeP8IiRATzANzcY
kRKO9McW5h0WuYS3C0K5z6LWaKWVfScvQLwiINTinmZeK4dkodqNBIHDk8x3k4QU6JtuRVRrETX2
pev2FC4daX87/DWII6x67nckIMqBcgrKV1wY2b4O23GbLi0pHugJ+WCkN+HkFTKUV5oZlp/6cVZv
RzDWckdNBkmp62iyRoiraUpH80JgQ9H6qdnIx7415odwqWzLI820ng4T24tV2GXyQxHlDdojlN0G
hpOa7zqNpAVDzWRgRXWjsvdrz0dAVKvJC88eHLW43iTZSFIDLbwHN52nc1Lr3W6XpHBitnHXYrqT
LHUfKt8sbhrqUY3uYbHT+zz0rMqc8A6kvQ0GIU0VRkNYfTb0h0iFFwPTeZTLxR4eQOyjex6crTaO
I8+0tPLwq8qIbJBecKKjujY9tcvHZztMxGf2BvQfTe7G7TqXCIAbzJ8LHvFkIbeFuRuqqb5TyzY+
A6aWP5LIam1CIQkWJcC+B+vGQ9zXWvsKIkfrD1pMGGEMhA5IUk4lLNRJlUEU5c12lgigY7t1r4hu
w0YTtoM3oDY4xm442ZtKL7I7YHGU1SaZRF9FqlQHLOnaoS/wcMHED3/nbsAhBHjKfQoLqTIJ63qZ
7aK+0e5D8qsPY1vYW6TBNlDzMuzuUBN9EaOp+HIm4wXAL1oh7oDkUNmo+zAXTezYIsshE8TKjSNB
cqRk0aXbyS62wo3Z8abwTUlPo6O1rPtd2Nzjm2svG0csT3lfkPHVRPPDkNTFPlzoaXuKIlz6YQq6
Glkr3dVcTeVlY0Kq2vQVgeQbTRIsYqIb99U4rD5Y7ObpFbklxXESfeyZ2dAG68P8NjNqzesWLEeo
5Hd9hbG3tUNyvQChiBszbgZvxsjrbqvS0ECqmqEanr3oMQezr6/aNb8I3Hv+rVSz+cCosPKmlW0u
Kfw3Zdh/SUVi+JCBRs9Ejb9fYVjItbXP0zh/BMdCBEYWuZPvSs1u2czrGIVzCJ9s3gbreuywaXBY
aCzD3P7/W/G/VUuqqlj3IX9dTG6pJZOvb1+L3//OH8IC8RsfIUxwDpaxFoz/LiYdmwxIAnbX2pCa
ULd5Af+rnaxTTApeya7Oh4Ht040/hQWa8ZtJZ5o3mQB7qLEt/jvF5Ommy7UoIXVDpS7lHylg39aS
0TiJxamrYa9hBerpJrlAljDPuufGAHlpg8ujPGdIkZS+G9NfeHWufrL1OtkMmWsTm/Ka84PkCxb7
SSWLyH7BMz31u3HQJHriwgKRpeWEkSfF/h8ciiIAvYaBT/PUp9/qqVTVwux3hspgPteIUCKtrg4o
Ppp/8Ks4la5uIRZhHrBuOF/JDBYVXMpsGIT/TlNC+PHS+OQNZWiS7V/RyU+qmpcTCPaTEkpnUVBG
vT3UJEFd5iYn0E1CFya5doOS23qepOVHZUiFUulAKhiWeTVSY+/9U8oafL0P+dfBaautq5hIp5Pf
2ZMCH+p13yNkMqx1+hkHJcrwv5cHwVFMSjbgvzRYkFCdwlQ7JpydbMJhh/HQgnSjlYjMzamxZZDW
BQ/493/UW82Y+XK4NQ9CgwvFMjnVjFFnaHqs9sOOrheW6Kz9ZuvasxNVxUbNizMLkfj3ZysztOhb
9ZOb4MfTSOGnsZlc4xFUYZ10BMKYVpkDmWCXCpNHfOjmXCy3Ct7/XevFeLVpfPldmgGpwrEFdbu+
3oqvFiU5w1iIm2zY6YmE1Kwo57QcrmZVYxwiSN96/2g/O4uvj3ayNNBXYaIGt4ushElzyFw6kgSa
1eka8ULluGmz7On9Q55Alb9fuTVlYYXmwLA5fZTNJCg5GBew+MeWcWVURv4QYco+4HRx9oAbMkqD
W5vCw2tyo/tqQSM+Yv7ZD1Fb7eTgSgxqvD/b0a6/TJOuHGZyYzYayVR3K2MBZ1PkqVmz/OLBpP7k
+qNNRI3EiBCayumKczra8BUq0F0yImTdGOswmYGdKQOc+itkC0d8DSvO1zl7gUai+u8CgT5tUixQ
7FcI3akjAtscPfrFvWD+9KutUinucOCm2vrfXy2a1IU2v+BH2SGJRRUem37SoqHHttgHoEC7DzAA
MX+OFj7iivTwIwST9ryjFsz8YuolU7Fykxkd1ibUyxtdrUM/LAloLLVoPosGrb3UrEU5LPRc/YZG
vY8EtmYa0boPw5goDz32Qs/VE3CghmJvwS4n1OStE1AGH/usBfmukJnah6YLixgAupF9GEaH9qYx
65tZX7Jtqw8YAJT+qnLtZd8k7ERmg672FObhOQF44qPSNnKXlpmyItaes1m/7dHH4gWICI634v6K
Ty6376/WH28QqFoUBtz1oG3ICXt7ZvFAmYM5rhedyFQlG2IwoeKgJtP9sIR1MAzQMv7BEU0e1hho
MCycZg25sDMwBGb9rg1DbBFGwHbgi1sa561eEoTuWo/vH+/Hdzs7bp42dMNWsNTpmLqLXFlybfpd
OmNw1dDNHSL8HYGjtb+Cjv+4TAkt1SwN5qEr8JCdLNNoMGU6yoq3IHrss0pp1EM1DvYvTuBPj0Ku
FmUKCT6cw7eXDDaWUvTw+HYKYm4iVm1X2bPZcK7fP28nrKP1OcavcVTUpsgF0BucHCdLlEW1SBzd
TaB8/Ert0q01FZFvdSTjEoEN6ldn4dPKjo6t87HVol1lZMmvHkv0a05eGA7mFNSSK4aMlsnJa6lp
Ktz60gYXM+U2g0s334Zj2m+NsU8chm2LcVBLPMutqL7l1WjfkgM27iJTyAtCRJAGZaDw3j812k+/
k01DCC2/S8168lqJDEXBAKJ3O6wV5UG0ZuCKAatu2TeXYVcPXgxV4FNucisD5puvhlWnTtwPvC6n
rJiQ5d8gS8rLzJn8ZRl/H1KU303S13czVN5N3Sfm3gSJeixn4AOi/1Vx8fMf8CJ7paTn/mcz8PqB
CqbDJQZ75KTG822E/G07jEb0IeYphjnbTsnDVIVX2FbPG6stjoTGfCZz+B7AoHsY6jD0cJXJIBaV
e1MtdnXvoAxd6KMcdYd54lhHMzP/VOFd0edwiDEivX8J1JPm88vqZMOCcPf7LzhZnWOPTzCq5m43
K2l0DBe3xNIylX6qkMWetDzkB3rJaSoOesUUuqtxo73/FfSfrgImJzTiQcf9AB5zZp4lszl0q1u7
x4eKxPOJsuraNjo6xK74WuVy+miTxfKlWwmpMvKgvsQ+mBjG/FG31QRCMXx+9orPGIuNrQ21F3PA
3URfAP5OpH6bS1XlUWnf2UyqTfj6vqW4HzFXtntVmuJcocm0X6rqM7KHO2vmQBFQApp/bmf+4pz/
WLrh7kOzTDiZuYbhnJxyEwIZhlIeCE2afyxDEBJp7isLdnImyfov6sSfPLYtSm52ngQYUCue7Cg6
qE3MEtVuV0fls0syFW9tFAnGtLi/ONL6SW8rUn4WcijNNQxGfqeFPSrpAROcyUpqo3tc7NHHNF/W
fv/MboIoDvgDwlJIJLaA+by/hH7y9rUEamiUVLyYKLzf3oZ9lDR48EFhDfb8Keyd68lubiG7POd2
/8SW1/LfP95L7fnDbzWZAKn4ZyBLnlxCHMXdlCQsWbbh5e2gU/fMoe7PZYxQA0iNCIv7KsknP5pr
ihsDvYDsotYXVCvvf5WfLiYmWLxZmLv8oB5Lhl6a0D663ehUvS9q29oYMW5NJakiz4zT5/cP95OX
JgGGNPJp4JtYJU6e2BYEs4jpEBd5bhGckMzkLcC2f7FH/On5VelksJI4vYZzUgGknRpVwLi6HXtk
YOBywmNcYkeyQkc5jB34jkji+wVdnwdjGNHpl2oeQJk9W/BF/uJ+/XFT7uAToVrGFGIjTji52OOM
aJmwRL6MZKofR3a07doFKM0ckeuNq7/uinIX2/0ajjuIX9xWpy6H9QnNc9HiZFO3O8bpWkP1jOm+
FO1uVo34qbZbVOo4hvurLlHNYkMOBGgmECEocJUZ+dJGWk1u+oz+0EkzJyEJdwS1fyFjHfGC1veD
6sFl676+vzJ+8qBBMAVPllufOucU6RgrTjKbpdXsrClst4OxyAAlLwpfOF+/OCU/ORSCTsN2BbNX
h7Pz9nZPUrWrm9Zudv0SFs8EaNo3SxkXsCgs8Q9+FjUowFxrban98FSrUWz1tWM0O+Ld2xvIVNaW
uOTwjLAAuoh/Nhp/0jf4yUOMI9EWoUTEaHa6b9SWMEqrgSMluoj8sC/rOwYziOQF2D+QOsbGqOCu
vX/Qn55K9tf4pEhWYtj99lRGkQCxFZvNbtZWXR+Sf8xIhea3Qut+cSim7T++Iag0BJNuZt3I5k5u
JAc0xBAtKkvEaAUhW/MMTS6JjXHxAXOXuWe1neZb1OQ5Nlc5Klt2jsMULJOtFzeFY3JzJTo9xkPY
zfmDVss89kFZOLDeclgnG+bn8WciZ5WLDM9Gh/IvX9XpBD7AcuAn6ahKKwdlpTRHdQtinXC3F5k7
BiJ7CQAAQ+2Isli9h3CyqH5u4HnYksMxWYEOYEJ7dIG1FN8sgJ3MLCC6WPEZBhg9XB3Bbfyhyyt1
PuS4+IGdJWoBUVrU6rFYponI+CGT3aVZoLe5MGBChDdWp+bllv+vjNtihFqGItJwM3jRmTSiC8cu
TdsfgMrAoTeb/E4CawqPbalUe1KBynAzR60GZiVOHooOD+lmGowqPdjRGKFnHMDZb+csmaOgqGFB
naeS7SRaW7ceGah1o4t7R5rzhLl8DsVZoXShoO9Q1JpfF+ZaXCXMXz/bIM2Y0Yf95C0Oip672kwU
m/Fel87XY2jLO9hMbR8A13LtWwKCHNhATKOGA0XstG2cyU3Qf0UWuL86WhYPap+7K5H9VkEeru0/
uJ0u0Yqd6XzA35t7U15UuteBsVJh8dYm4rXhhj7vdpBm/RGSTv6YK4647Ul72ISMSvfKaqDRG/dq
yGcSkLvthBbzFo7hRhL2EmQLDi/NyEbIvVmxjQZ51OU8Iq/sPqcZdHlz0Bg1pURygyz5aujKGEhs
/HyH1t5Z3ShIeU+sneEuFepU+Bdp6UZnnVFPT3bPGNYYZpR/tvy8NBbmCn2dJU4zMZv5gyCV3IIk
f226RRvAlUuu0U4s3iAS9cwp8vhCH7ke7BZweyThw7To5s5U1JskYaQZz1N4CF0j86Y0GygqOtsj
Wtb0u85ebrAZH5re6DfJgp07WbIrcC8IPI32mE0TWFWRwanryT9IofV4uBrA1OoxmKfEuQ4d47ZQ
4ilQRyfeooJbvFnpBz/UIGEtlK63cMLq3xExivMyttEF943lY5Vqny2lwRnRy9p3aFjv7KoyD20O
YsTGHXcgTEQ7EDjhBDQpjpo6bTHqqkxB58dCDM1jmYR72zTuiOx4NKewDEYB56AdwscCB0zLHVg4
BznY5VYqQDYRjN8jfwmPXahDlI0qB6WqoXAdmmVjpC6EB/YNtwSYyOsmaoEaDBPvRb07hwtkb/IJ
Ku2sgMZsxnrv6H2yB3Rf7MvCkc9GB/4ALCk4Ij+TSb/MGOkaUjfZmmuijUJCb1zAexWBIhuNxfOx
wM85+XbDPoKXKQ8JXFzjp5pzf0mGVkJ7BEmwk6lYzglAU6q+AqqxOGf8QxVM3BBB+N0j53x3zGEp
Wv1zsxYauOmW1VmnqPoWcxhmO0XjO+/s1Y032Uwq93qWa4NfOCtdZ65U2zlXFAvtY2Y7kBHyWZrK
kfas6GjSNsm+bTlTmz4rc39xCnkf09W/1vKUcW5RZslhJHooMN2kuVRHzdniQhgx7Dc04+KkEzBl
Q+pJ+rt1YC8iP6t5yX7pCSK0EHqCNElHM9HPJxIl7wyZhc8uzX1MlSVuz82Lj2CZnekDc6biua1b
ZPFz0am/Q2/Gnweo6QqTWL2yHka/i7t511Ox3DuzkX6SHZ8zK/kUwEtojssa9ZdMpXHAott9pAvH
GCTt4mXby4GVgAa2eSTTqfkCcDLbZpPSPNoNWBKwkT0BklOfbROoLB9RGDGhtqtx9K3QLHp/WDpu
jlxTTC8TKKojyzK9lILrMDToV21ayAG7UrfdZuybij2gK/58D9jmoQnHaAkcM1HJIYtWrWEl4Ogg
jnf1Qw1Xd12DyniMSCi7Q+SVbyq7HbQtIPZaeUCpyU+068yNzyJt4atamXyQ2jSMF8QzRVeJ0yAt
FojbK9T850Zs8Kl4xnaGSKw72WvmsqESaY5WHcdX6djVv9O60wIaZ+ZV1HKrAhUulu0yTNmWADSQ
Dfjbo6s8ryWpQmZsXnETNdxUXF2a8M0xQ052ZSOFf2pl1ALyadX7LuF8J2k2QxtCYuyQs7PHRzgD
A9Gam9ps18B4dpjgwZYa+12TJoiGzWRvTgUfqwzTtdoazbHGtnG+yK5+6ue6fZQx53Wx7eZLpUbQ
txbiVMHTQcY7gmSbd4Pbd19dwlKujKVRSOet3OhqQrpWU++ihPhK1LqBFr3WRh3Mrj6C+TxXeS3X
PtDCyFMwthAcWcZocZxhCNFVg7C4r9UZJ6hZhR9qK8Z7Zw7V71aEB6IHfgP2DkCQusFt2n01B7TU
EUlMOH1F6EfKIM/agh+PXGr6QBYwz8UoTPYvto1aKNHV4OI2RCdHUBfWXIeJhd7kB4JVoRT1GGVT
H3VKeIyLnj+ANtvZRNGY93661OiAF+5z2lhl93GeaVrDTui+2pFhemE45we17ddVPiAMYOaimXcQ
eOWDUfUD7OOKL5mbIrt1UN991tPYulPcpYEwXY7xFbkwJWoZlISPebNM147VDQ8Cj+Ztsl5urQ2d
cxPR/G1jSA6UKfOWlHsBpFGp4isDaOa9k8bztSBW9lksVbJTJsOEzNg64a2GIvnQiBiNvz7yidWS
3VKyTx/Iq+6+LqM0lCO+6S4OFJDBzzbWRCBJA7KMDf2WDkqypeBTtZQKPw9m3ULxEsUKb42YLdem
HrpmPhRSQr6MB1bSojQtj17LYKXxzIqvsOFVKtztpbpW4OJBGptzrrUg2A6YrF45ped2/XPlKOyZ
pCiABBVj86xUqfpgRPXoy7FTv2EKGgaPW6+54WmxPFdaWpNyppV4SNvUHL6RWbaYXDObtV/XnBaL
N3m3E2Om/hd757FcN9Jl61fp6DkU8Cbi9h0cb+g9OUFQhvBAAkjYp79fnipVU1S11BV3WhP9RiKB
cwAkdu691reahXLF381mrt0EUmc181y8scKvr0m3o/Ffm+JC9pN4hrtWXxvSjy5JHyAbNMA5gPjZ
2rOOBXDeSKveQ/eUj3WSlPp1o/kta3yVFc6+miq+PCR35+yJw43owoZFzDU9+qbS6hgIW/7L3Pry
IixEtO2Bvu9smLL7mtfmmYVTBE2LFyVXrt2KjcBPdQ98DjokmmwZVfxfrRBiFfbC+uwEETATkc9L
YU/ozC0IoE5vuVuD72vBRNNeZbLhOZSwOW8IjRuvKEKgFKEDezDzyF7mWnWL0vO8R//ELFJP2MtA
lhy6ICVgxD+AYiHyrhANh83cS30ojIvYw53qWjPjdT3RzkdsZJfl5IS3bmhW+2BMuohFt5gXRsmw
sQYJsIdwfeinCZAjz+a5Hg3NWRl5JX6UEoA6qWYbbLLDghbqa4CWZ0/m43iTVb31FSjXoU50gyXN
5w+rrdela2AgkfZxHFP7kXobPA85WJ8JmGPOVCEfo7O8r8PKY1oWU5D2aTU9+kQk3+hlPGxI9dq5
VV6vgkFLokWCaQvW1Sv9v+IZCOiMObbiS8L4H7HQs8NZetNkxwry1+4zTQebGmr6ZVbY+Cu6jsGX
obysSIeuMOEBSEvT9rarNZelLohuupaDdE7oXXV6UC5oTE9wxUL7NUgC98FtZb5LEu9hRDu8pV0a
UwdSykEVmkAjJEN8nvg0birD3IfWbHyO9XDYAIzUt8RIYmtN8IMPPQ8jIYtopzJahdE0uUeKC/sx
tR3IRGO14XFiAa5SdqeRWwdbGCjBW5915uMobOMiKIIZ1UJh3wHmS5cjNezGYe06FmGbPxiO511P
PVfJ6duRZELqwkUjG6LVxlF8mxk1mUsRgVGoU26DpMT9Aq6oBO4txBQv7AKA7ogrAi8wWrQZqlLn
uRT0UBde0f7hSxrKncyICVg4tnZWTel4Pevmo0y0YsOjCC1nxhXFVI+CzOsuCtsJ7/Ososyw+03G
EojIzJfJja83Mz4Wyz+2U6IQb/E6dvJsAUPWuSyEQ6RMPAQGQ4t83k9TpbAXGq+dwtcyHji4ECIa
weOmVoxPMp3JMyWki20pCQ08RszQ+nPQTelTYdru1jFowNNaq3hjzQTPE02jjVcB2MiziWa2cqn1
ID1xg2eHYEj0Gwd3fgPcfhf2ctkTHHaOKrs6tuUAms2uMMcz4MFn2EoE3em0cNt0R9Bk8BQwM2Wf
89pUZbcsYmde1orNmnpljNOtl8bTONnNvjK9z8bsfgubqn6hYs1fcvBZLFqtdk+Gnrax+i5aS68r
ronI9Vc5ZAyG3oGcl8BmsSEV+rjrEcomB2j2g73qPb31dl5mGLxjbLe61IAkR4ty8qpL2jd4dUw/
RdLaET02c486KWFkaXlt1n5x7Sb0kcGGsoCSDim/5q0JqaNN469AwQBgmhq/sEYFcHCatLrFCuIP
Tw0VD9eN3MZNEbsgS3vNtfa58HmjBOSS8bakdzbnBjkIWHmwq4eJeUd9zM40K2L7EGVj+7XIKvm1
7VqaCO0EjSOzlZe+nWX4orepAZoCQeCisqfxqq3H8MXMkIIuydvW4PTOYfsVGz7QFROpvbeeM6e8
zeuRhaGNx6HaeBEh1xs7GOhoIL7n9ojNTpntyry6jeEcQP+HVfviGA4/E4gxbwh3DCAY2qXObVRa
cEhXfctZrlMHudSqRKXlsYkZOWia2GV7TGZHsm/Uy94AuCEGjPEUr/zmGSpotbcH2o+r2CZJawuB
ihJAMiENsT4WwVka6zbJck1B0ZqHSKwXGilhLnkcXfjSNz2EqqgDWoY5ysEo38H4XHS1NcGzBqrz
8seX6fRaBCSP8STeuFZHmeYZhJMv2E9UW4so0CXxIm22pBfEV49Ut7x10I+V2zxJafegLEjYYMLX
3wmDLtClWTujsSH6wDlO8NxunQFFBZeQeSvYkVoZ/z2Hfkgj9Cw9tqgY+m0B5SQ+x0TYv/UuvdFF
ZzoiPnc1A5rc1JvbsivLRwS65MR5QY1lVvj6HZbFdiLU2jbCS7vjQ+/MXuccqco566QMuXjuNJYa
8z+CtJZcE55dev/xtKIvw7fYw8eSLBJm+zVh90II2EBFPKEc/5akbZpvg66pGWAERZICtU+QS+c6
z89i4HLOu5L+32FISA5ZcB9S0TmxLdI9mB2aKKDWczyZdQLMj2eKDTcvYd5fy6JTpMwS03exNOdx
zi/jHn5rrUrI3CtN8IdoA++NFBF8nVf6gZl0sxuKDtdv5I/4xrLkAUL1cD+YmMlOrcd/oQa/8TM5
CETfNWlXr/L1T4rVxWvx7b/+c/ma43NvyuQHFeofP/XdnIEDw7Do8uCwMB2Hwf5/mzPQk2LAoKlk
o1DFucRI+h3TgI4ArjisaoRNK3VhW3Uy/q//tMxPjsUv9Hz66cq68Y/oVh8lD7oyTZnEETKQY2Zi
KifK+7E4GqZK1FTsF/jbg3U/qPu4sgjFpQM19NdwdqZDOvZlttb1TD7Lyu7vkRWNJPwFZf347tv7
m7668aGxrs7G1gN66szH0Ke6H4b0UEfULrvrASKUxkVEL5BFzatgVaO3JKO2H+zu2UNMniyawpc1
z0fDG4kIXc+GIeWVXwMpKc6COIbZmufGPR0pKsfJdcJvBgm+4+bXZ3zSYb0bL57OGDGwmqWCp8Di
8uP3ZydQt4mYlBfWiCZ85fLk3vc2IoqN9KaKrcw0GuwnPRyHs+dC/Zwy3doWfcN62yCc+RqPbWuw
lxKs9zKpAP0WMfwgr3EyKqwqja+yjtAE2L3tCj5G8NDG9ZFUbooh1hj3HFlYX2x//al+vgz4wnQQ
EuxMjJ/FZ3i8YPOKvL0oZRg8VBGz1YWNbVWwUWVzN4xNcCtCI3/69WE/TDgYETGOwqUZ4HpTf6jT
eqd5c/QxYpAYlRelPxsXZA53F2RTIc8K44dfH0mNnd5fNXWkgAmsSvDj/aCU4e+PxL5qmmvMGRc+
4txXQuebfMswejIXmYjXek0c7tLSJ/zxZMwMxe9umg9KDj4oNwqzI+TfLjbHj4dHZpPARoQ+5tWZ
81qknfOaoXbPtwRht2vYthV7Gi79dsjrgZyZrPK+AccmwxzLLDZuq9Hx5qcEV1ADFvdWI0ywUP40
fRMajV5dI1FjiWHIbnb4LOfuN+Ohj3NOdf74aE0DLbxp86yqMey7C6W7nVM6TqidG11YvCaNbKOF
oWWytBfWNJXRYYiT7HPkB8QIzTXxsPAqkyVjK+9NgpCqlhOjWeiiaf8taSzvK6OC2Dv8+hKTGvjx
IlvwvBjE4tc0YN55asb17izdxk/0JpbWOa4iEQb+ivHZjJ5S+URoRnbLhiSO675A0LKApO8tG6PE
vNSIba7sJlleFzcid/CgePkQPQ4pxTQuG7S0mHbuqX78VUjmKV1o5WUBBI6vJUzb8mJQZpda2V4i
EFlY3E9uGLOPix1RIfmNmUZXEdEvI6ZKr75gFHYnT54aV9lrjIQB36qxu5lZ4uCnZ7my4uCxsg+x
sufMJ6fOoMcAWrnnk7128vIMytZjDBh85nT8Itpa3nYErgJFLqQHK6nu9nZomnd1bAzZNvQ0PENz
nIWf4SrgJErKWnvplL1IiBb6LVlBewPl2dekF0yDsAhlt8nJndQro1KjLEuTMi8ZKJ8vicIY1+BY
641xcjnl6OvIohno89KtwQhVIARYdSK4jEPgNCuCceWOV405UH9ho/Kllz+NhR4fzSYQtw6wdeor
NvK4dgp0WG7VrFt9hJcCtCLaaPBiX0mNGN5I98PDRRYffq7y5O0alc2LMc2wnk7er0bZwGDqMUXg
nxIjqlxi+MNwjFHM4R7zQvZf3slTZit7mXVymjV4ziJGRfr1oIxoycmTlnInyY0llVdttLzxDI0u
u0RiMmtZFAwnVI7LVzQdpjk/t4M2enCxg4alvPpiTkUqLXaJsuuEfiEzCTMA7no9b0kGlOG+ILte
LFKTXYTuaTSbJosKvuMaMDysdQXhiIntWZVhyPsQLOBQr91siPRlk0uKXRAPLqFZ2eQN8Woa80Ce
0V6wuKOGEFXRAAaDPaCrxWl42fPouBFqYsHkwrCyttiUedIEC3iyeJORZyQu23X0paBuQ4xw5CiG
bALioBvCzZB7OWi9kKpg45RRMS99pMrzsjQzAquKuNGw77XAGK5atvDFuooS/43WD6COlV6ZKG9t
v/MvHFxT4aG0POk56bIc23qedi2SloYclog+E2ygfq4x37Vlsplyt5h2etvCDwHElEPYGJ0p36K0
SzSYSLb5qImCIY9luRkmuazQNbbyugYRRrJPSOHQFHurCSQIFaJ1b4DCWORGQYk3jvEQt/Q1vRgL
5haokChveRlbB6C9ZrbpBGfAeAMY0No3kGMt/XQSw3nhEw3H3KgUDaGDRndo4FDlqyi0ok4xQbic
ideqHTM98PkbIMfAXfmcQLGypoJGl4HrbAekNnOB9cA4WSVVwhCtC9npwZYWwVWK8NNeosJOZxjb
Kc5zUJL2BjU34VhwTDyxNlAqVntG2APD08COsaXx7xYGDSYQlXVE7OmIoHteyDHRXhpQ1BOZ5DxH
5gWck4SJm0/z17qb8sHsLpC/0kssQTaf4/vmlRSR5skPBAxbrU2YENL7TMhHGR8Yz+Tjph2cOTka
MpJ3NnuVV4aEbKF8aEQWEeaoAdatO+Nnhb2fEnVp1Vm7hHq8Toykfs6HgcoijdL+tnXc4bNoYmvX
ewOzPD9DbcN+KOT3OHmVjpuy6Y0LYlUs+7qVjnFnSMIzmDForb+UxuSNa3oXKYO00TRJifKi1rxk
+B08lHqtbs40ZdPm5YyvrmiXSH+p18qgGw8lJ1YRJ2YceYMFD3CjubsLVslm5RsB223ZBqF5lTYE
xt2YPuOg/WinQ3cuGVZRfDL3vUL36jIBGwoOXVXzDADSLOTM9tBTH16d+sD6xHnBTL+gK8+nYGzF
VxVnVTYvg6zn0RF5lCX4iDzVeaK3+Brxd6yppizjy9qwJzDelkCCuo9BC3bnjIRFu0hoyJGAo3u6
tZ76mtYI/xsyH5+IBYT8D1Uny7J4YFYWHMjSTXwwSk7GfUGw0utQEm+xGBtYm5Yc9fYYUeam+LLL
LL31eVts21I3Luogqp9Rtbn1gtDsxDxUfhR0xxCqYL9Ck1EjBibCdyuYg2YqlWr6kuWZczV2rQ4X
S5/67JGBUNTuSAIq3qYZLsK6TWq6KOwDfGudELTYbsDPBo8aojxUFiKCMGOzzE3NEDOykO0R0Erq
rBwT6TXLHpr7BQFQwUOTan20zs2Sx2TWQivY22Vl1N8KFuQJ+hq31HpQKzYdF7JDNqSJ9GteMkN9
NBj0uXBwctnzprV6ndK7Tl+agIRMbaJMP8yBbIyvJDZO7aIwDK8nEA4i1nosDJXzNxDEq8Z9BPxo
aPk3c0VL7nycPHIyesbFvtfu7AL1xm4eXC4OUUvtvBU0MKvz0h3tM01iEFvHjNT6YzQNIl4iiCni
OyqR9itNY5YRls62X2RxO2BVH3q/5i0w1bd5VBvJk1HNlt8vyJnLpnshiQnjlyEEwWEMAv6ghWL4
jDVZ65e5B0Vsn6DYuh7xrM7bpoNNvk5m5ThPTJlaV2OWz85F4aLSARXX6+65bcSEa05UN+2a5gpX
bfBLmtrNzCRg4bdtvjZGa2xWfQ51cTv7ICpwnoyRt5pCJrnLEIt+/Tg4k3GXnjpvvOmCB+71or0q
Axy5m84UQbrxafkN6GKeGeIMvgEwtffuHUKqBsBnkbRJEcz9/qYOWzWEibij14LWcL1h44CFPLFk
BmC2EbF1ReBa7u7DUUWpJAh6ovOs0RgiFchmIJKWRSfP8xz+76IJMjSCsZ/FKwyZ+n6qbZ77yXW9
BMV/7J2fqtJ/Oym/6aTQqmCP9ZfG7qdOyupb/jq8Nt/ek2H++Jk/+ygevG+AKxbjWASLfwAg/4Rc
8Fce+xGy+ajz/wBZfPfyBp8ARWDmQFLN7hxf4X+3UUCL2wbTJ1QCuEpQgvwTLy8O0x83G3aAJB7j
iK0TIaNwGh/6AFkKLc+Yg3o3uVP8BE6hFKQcWEO3GEGPLtFRFHIj6ukqr8xZZSWC22MHjulQF5u0
T0pohAx4nsKko2YsS0oCntPh2yhdlXUAio9XIbHakbwqmZHyeshfbK0B0oThflNGVKQTYkRkPAEm
AL7EZBdC67tNJSi0cZTzRZ46Emt8R4vSY3kgSIFQmAMYf9x5Fdg3zSNBRcaM+ClTmiNRq+nCLQjd
1ZhmbAdOzmSU7Iq9NyfhvoKlfYOwipFGm7ykXq09JXkBmawukTWT6kT9bkbUcQJKrt+KS6JafJxp
7XXvR18dLeNDkqKzMGLz2janbBMEPILTSS0CF3KrR9mbID6PQWZAoFKpA9UkgImUhFqKTT1z9Lg3
r11rxKfnyXNJZicNYvBzhn8HcvicGJRyEY/lLdIj42wED7bIs7JnZDGoPwrmTMWZ7YunsGAiNRty
BMgbvaDa27s1bZjcsq6zKXupcTixPahux1Sbn7MccJ6wYiwNvug2Ha+1JUPgJbfg3WiFzKfYzZBp
ok6B2G6HXx3Uo7VlrqhfWpmmsfPMING2Qf5Qgfl8YOmElqeYkMSeWeiPmCSAxeQlqxO9NYsruocz
EQ/aQdpT/Vrhob4DsdsTiMLrfGkJVNW+ScLX4OxCf+bN7sj6kniK5snO/Du3TSrCbPFdGxTkZ8TT
MtHwAmOHBALNV+7f57PQasZLwz3pWpCJigrZGsUT7PMg7L5oet2US6/WrWsJp/uiYJjPpMCMR7CV
cT2v87i8tWisra0GNMbKrKybNpfgFvwQpLoV827lyWGu0SerOOcl1BcjI8imtkS2j4RBfqyadaa4
oRbS78kRpCneHaMIfdtmaDTnnhIgOdqFq78wq+pXLcT2Ja13goEcvstqY/jsRhfWOOnHYYJhva+w
88JjSeX0RhbzrG19Oirh2xR4w3luNsRARCUQw9xL2I+BgluKIjVu/13oS5nI6TcLfWBYLH2/WOiT
Fs3BF/kf1dt/0J7ois8/Ns//+Pnviz70Lh3WL0FKyshgKLDX90Xf+0SpRUtXuQ5P6/5fzXPLh/ll
Y7cG4YBG23NRSn9vnvufwBpZyosNJcU0+av/+39+sIuTqfHD/36f2aBeH+/biCz6tO9t0g7om0Ms
Vp/8fYdpwtdtUP3ru2xUaJm3PNIuxyncp2qbzlC7SPRDq4drHqQn9DoEVre/sbcoyPJPpwC3D1MY
n9nE6vHjKVRkYAjfj/Rd1Uz6RWg/TTTd2j5bl2hnMxOQv6w7EvciVDs5iaIigkxGFOZ6MJ9tqLNz
DOqT+khny5hU/kai7hUe5b6CvthOvwC0uKK4JtFWfLERayYVXNYS10r2kkKJVf8V4gLk/um+natt
UoDV19aTQx58JVXEVuaeAT9F6THrEvkUic+WtdIz2kdW+TD5GSWYYTGw80n/JdTAtHAn05FJ0vna
lq2CokHr9bVzHmiwjoQjrNvszNa6a1aebj0SzGhqgbx2g2fD0tZt5L3OTLzXPNI0e6wlBiig5QGp
1THW5XzVj8WSndzNqMF2qgeijNpi3UvxwvtK35L/ecWOl9yr8vNM6oRMs2Xtovl1Z05jkLDmLWLo
CnKitoSzouXQhy+lHaFG7Nqzkt0wGGciyNyWg80b8tEvI5VQ+e/i8r9ZXEwMYxRe//Pqck6M/OuX
uGu/Sdm+ryX//Mk/1xU3+BRg1WEBwSmioICYlr6vK9YnakL6NFiBAQIw4P5rXbHNT9D/ECvyY0yn
wKf8ta5AIDQVtVBH2vXnavRhHfnVuvJhDsKvNiBFeBYKAQ7GPOzHZzqwJlfLhIYCOsnf2F8HW83H
0YtNffhNJ//vjmTqLGG4ZSzaAR+OlJd2ac+jwZEoSheFLl5EWZFbGMbdH7fs/7hW/t2ROAbNZMyN
YGDU379rxkeS7SZpz2KHj7tDWKhftn1BgVnPvxnt/M2BfMvHAeZwOJ1j/Xig3suNoGpmsZva7I0O
xFuoJW8p//nuvvqbUeXfH8ZRMHqu+E/XCDjB3MYOWrJQIxshUBrWFsXKMkMA98+/OjWlsiFPKojR
R7tWJPQCOxGfqA8LcnX1DvBaZfpnTfk7yyAvxh9eJtx4PmNqRm+8On/28nk9SigEsGIXD4TMA7O6
AQv2YGjTg+h/SyD6+OY6HYxXF/xeUEo/MWw0w6l4NitBKaoQym3R7FK/RpejJa+6j1EQp4q1MCZo
lf/80sEGcgg/8pi/fXy8GK91Ju8OsSMFl4BsKtGFE2jZg5by3359KHWzvZszqif5VGiwKjCb5an+
8Wacu5SwIDLxdhrk+F3RCeJWTT28/fVR/u5eVOXM96N8mGYSsAdsuMs5SjA6TFDGh74YysMJ9Pn/
d6QP68WAxqrq2azs4rxDLjOmrye9///i8dJ//lCq7GNPjwXNNplE//jVVexefcLjip3ogSgLvYcJ
PAmJEMwuJioqvVoRP2Rs6sBxdjoyvFWao2Cwars89DVlEXJrmnT+yFsc4dzwxYsTVExpaO0pKo2N
4mCflLzY3PpzgXNq0Yi5dRdmQOB2JfgndPeLtZ5B0yZwxdl5Y41yrgnMx8xD6gotEj1V0WP7L8hb
CTF9oPIvyZ9KuZ8zb2TAgvwMdVVWjv6qryN7LyUZn9hwyrU0vfJWaql90IN5+HIKrjJUNFXvElc1
paSgAFMB8xh7flyt4abon9MsRnXdcj6YsOzXgv4WThi2w0juxSXWhGolHdtxl2R7kbJidDlDoxpY
Ojp/4hBqPaT/WSNm1hqhofbj080FC1eRenLpydJcIq/MFnFEjovr8gogKRjRFkmH6BUp0tgc9qj5
mrk6GtRyK58slq0foD71cvSaUQwCZIyM9CXyq/wB6Sx8ytYSz7VbmI8hn10svMEQz6JguMk59VjO
Y08FxljWxLOOaAthh2Y3+UM7+M7R19iFaloiX0K+mmOc1oKk7PSNRAB63KlrPhZ+8ja2Q3grXWYg
g1oaY/JdjlNuYqhrcp3+PBqfPL4C6DnepGNi71nRJcR1VMx9hLCSMgBxIFYdYm4ii0wfu4uSi8hi
Vpm6GPFhD6BFqLDBuR0wmpWpDQQdnG77vKX9gV7XP4P7Wa4zaBePSObTJSDxiaJTRHf+bPKRIi/J
XoiE5xWL1mAVYvZmFoKMENXk3Lj5NilNXTBN70WwcrF/ERMqaOMyMWe4UVYZ7VlXxxaoVcn86LOp
vRvLDPGeF1cHPuO0BsMRLnSd1GAbJORDRUv9zior7h+n0R1CISjl4erEMeq3k0qwYZCCXcjkEshw
ZN40mgIppxYB8GAii8ykZk4qbPYFy97mFUeEtb+VloAx6uQ0qR8kEvh+S9Jj+hoMprahk4ug1sMl
QrhGj2uRLIGbgT76E3a1bOuIDi4GUQVmskmF5czrOfUzlMRtRJPMHTPj8xzQ8DZnni2bKFs8nYPT
3veeFM8RUuajN+WsoQT3OHS/NOsAZ4BsI5oDGnAoroQTR9lLDSj9MIZRSSeMvJGsSckCgqkXonPB
4DCTVRSRradNWMxWceHGqIyCcU0YewDUgivUYY/gD0VR9WmvOSA56eOzY1jFYoy/lSJwdnTn8HS5
MZlVkCeeEBz2W6sgGWoRgOtbzzTID8TqvrUhOOia/v4S9+g2aKJvkkg1QKvjbVmbO1n1n7t4Skii
d9lJhcI98ir0ruOOhxL5/LjWjbw/72EyraOM59wGhrkwhZc9+oaYj8yEN8Xs5cuIsZhcwpttETsn
iBHgpHJTsyqOV3EuCIUnn/rSoqjc1KTerUl2mgDfCggTGEPXM3PLXTHIfmuo966w+dyM0l7RF/mX
hCo4rznNu2s89cZFFQ208e3QOowdd1TGgsrOKcyXes7csC9VBFQ78xgVPhZPWRIx1WoNSt6oZc0B
EuVfGy49RiJTXx2HhbJpWD/cWMMYnoCUNRsYRaGHrmLhWJ1/HVZZc2YMndKrqkqrC5p6m5NpsUon
hveFqbLFBg5Ni6fBLehLdCbG8CV2SpxdUIbpjOrcwcgmmyS/tAQmv3iwUM8ySL5sgcSyozWrY24A
rFkNdQyMpjCgMnl8O5D9mBm4nYHUilUXVcuzzHzjmz6wWvXqHkHwaVxkIeL31BmjTT/hSvYGKomF
pknnIsWh0eKWWfaVyoVRrolaViQgz251n9AHu5w92mTM7sDraWpGzxWmUak3zS7ibXDXkyK79Mmq
hfeCbrvtWHu0iNUDJdAa63HBdx5U3cYC00tXq08urBCddWB08thryFuzqrv0szbfgT8FtRVXwbYg
GvicJs2llVj9k4Zf4XIaY3kepvNjolvDo58B//cnDETocxlbBcm8LuO6uBRaExKo9ezVTbFKrJgM
oDBa2jK553l+aHo92pl+RQ5PVNRLqVuChN/WxE03RVsW98+aQwPA9HjpZXSO91oS5w81Kl580qw4
euEbd5g9BKkkXFLxxyJ7MsLMXIMNey8Yq+7oLXlvl0sMRIh7C4AqzbaMwcUZMbYXZrV4BaY8ZzFL
2eTV3CJpUCyNSM/25YCOYuELZjtl1gA3ZlwKWjoXVlKQCF5LfeGEQ10sRGHet4VZHIbaKg4VmR9i
WfldfbDytlt1RjGBygxr0o/c4zSYYzHz8skb1r+ChJmb2hySgR5HGmtbO+mL+ICC2OrHhVmEvX+w
exIgF6HbAfoh0zmAG7mYg8Z7a6cURb/fZ8U34bhKChR5+9H3SKUYTgkVVu3o67o95VaApiHfWDaS
iYBLHGST2h2hfFg+07UUcWOvZqszehKxjfYFZ0oG9X3Mb4fUIglYGC7CdYprG/unN/WHMk+zVSL0
z0gzdiJNUS1NFmn2eO43psvzxcLRX9ODQfRllVq6IvOdmQGte8AqnUkcT9pOCggkd2ZN3M5Yh68w
hLO1NxDDYuoVDkmvNp5otpNBwjuaCLaIoAw00B3yjdyaL3hcoy9R7hndIlNhH7lHhlaaa9o+GR2d
vD4GhvgVkIGs7IjqhN2SjWvIDkBoCD7wLusGNCr+5PS/0UP+1OhjooPaVskrHSRlJ6Xu+91rO89o
gVo939W8QFeuiRFERh2ifR+RxqWktLyYLA1lvTlTV2RBUx154J0jsiPMMGjAfrP7/CDQJACB81G0
d48OBZvdD5tcLzIjngHOpymMB4YQxyZjTR285LXMu5uQMPTNrwv/n3aGzISVgpmZGfV48BObyO6d
IhpEvutrirAy7EJeULyOyzKujhr2s/2vj/dRYqg+IQHSjmLtBhZ65w87p7KhwLHdLGdBqWGMs0pU
iLBK1I1pU7xKrQpo3MXUg44/XJ1eOySsGO42NsFFxEYOURA862s1Axgcidj8zcbuBO38YWfH+Tkq
dAKCoE4n6cP2RIxJpfl2l+3iArl/h53jrbJqnqlBkidZLBimjGt8MTxIDAblRQ/Pe4GkVVwKg0I7
4UNQypQHH7PMajLZebaJQPufg7A52mYSnJWg7uH/tnBZ+hoNgOxCZxfhGN9aIxvXte0V4a2FjvoV
LB8j94A/tr5mYNYK0VMsCJqHaJAk6cvprViWRKIshxkZ72++C0Ndi5++CypKlOwglX9C4dKuDfEn
twrZmFJvA8pHa0TTE8PvE9RHbadRNi7wppobpyG1B8vz78SeP50BM0mofVwUk4HvR5qxnNyB7Ecj
2QXst7eOFpEhaQ+/WwZ+6lgENNmJxXXBN6FR/3jNu6TrQ7eskh22VgLHIhauUpA+UIPEIFQoIyln
Stk8xBlF76+fB/Pn75gSBfQhiiMIcAw1ftwOT0ZmEwMwxDubCNRwl9tVcHbK1iw6SuMWksp0GWgO
aidI/VkwYZ0VzrCWYAaipazKOFHrLaaTOu8Q20SSiDIbqcOO+hvPUFW2+LKMUO61sGXjejr7f1UP
vxmGGaq3+u5C/yR7IOCziX4cgP35M392qn39k9IUBEBqTXJviMb5q1PtO59cOteI2Gl0Kt41f/Vd
90Az5fvES//EXWPDKgdxa8Dq/CcDL9beDw8aiz8RlwEtcqB4gGlV1+ZdGzcwKyR5lZ/vLD96HrJ4
pODCx0b364mMjNuGAPNScUP8wnjCEqvaLNOGeuUgFWMEV7i5t4Zi2reKQFIiV94HikrC7Ip0CEUq
kX3QvE0hFO2KzseqUkQTTbFN0F/oN5qpeCeKfGLlcFmEnySbUCvV/s27QUXhXw1zssp8WRxLSjB+
W6eQA3W9bjXTXE0DtBWgKMu6Ly6pTEmKUESWFDRLoxgtThs6lCmDtzSmobtjFSbqRlFdYsV3sQG9
DIr40sro0bURD5ErAVFFcWGkIsSkihWjK2qM4bbAOhRJxre8tQ1apgMx0ynWzKSoMwX4mQpFJJuI
fkDrDZsmUZSaTPFqLEWuESQibx1Fs2kU12ZQhJvBhrKBLuGrTKHf2IqDkygiDl2bVxMHssK8HHAa
op1L2N2miqQzyzJac1UXg6LsFHW7kWB3aF9chorD02n1uBMWTJeRnftNoHg9sofcg+phUwTDNcKI
4iZjzT9Lcr/pFillZ0b/Pj9vhBUNa9PvcamVdfbUQRy4BvRo761WUy2dkreuiPrmtra08JZQLl5s
2TTDPiuc0/amxrUmkoumyoenMMBuR5M4eBgLKysXVdUNZM1BTYn7AKHgQHoltgz/2lOt6TK3WHFz
E1GdtHzx7CUpDsfU6/OHMitJ7MwJRNbNHKlleXKMGjn9oEgXzZlXm/4K3ZjBlxeYHWHMarfdmoJd
SKvaZnNF4jHqffQbtV969SJBao2etsKvQdeL5hJaJyJFvPTFM/Gnrk7dBphj4cNJvO1b7LDHgtay
kVXGheWO1dFWDkLs0umLEMwjFoHhYXlMMuq0gq7Dmr3SeEXdmlx0SErLRRfZI+JIwmXmgb44inP6
NA748FVT+xhWdCt/INhZ/9x0nrXXEIqny4jB+w6gNv8m7scrvkA6N+NE64hi0riDNUJjRPIrPSK3
u5VeRtOVGXFrOh15pTuHfo2CRUfTDd08zrGodFz4bodDmSlztrQIZV4LP+cXIpaJa7J42OxPPeX4
KAvxHPP8bRNmJQqhTZMxHBO6qV5MeDUlDwVyDWgCuTtdhs4S35wRHkHYVeLydGYpdHd/03cGvz6n
HXwdzarZ6TS0M60w9q/tUaFVVLZzroy+pVN2d21qD0vS0Gn2JuqDU24zsugcee+NBf8wV5kpTs8i
sgLzPq31oGUPPNjpy+lOQxDF0WZwyR1bIcr1U861bwfV5SDoldEJTWHkAOh4+H/sndly40iapV9l
HmBQ5o4dtwR3UpREbSHdwBShCOw74Fiefj4os9siI2syO61v66LSrMxCIkUCcPfzn/Md4r76y1As
HKwuN537xuL8WqYoXJJMMCIGRh897B0TuZovte9RoekO5VvT6YDcZoQwPj6PCYUo7VtX2tOJ5Va/
BiJxr0Ot5ZuIKzLlGGgFb56+bOYt2qrxSI38IoUo1DgTdvssjLSHz03tbJOarkOsNCV2m83nt5UP
tFzH4YRo2KZB0fkSirdfYkeg9NK0zrJuzWBFqWqkgDPx6/sBMKKTjVz1M/+BIfbqgozx9bqM/TaZ
L20RXRSutV5rH1Gwy5WyyrcCA3GY25PvuTd618OFCO8iJXCnddE+T5of1uCdPKNEWiRRXejOdWwN
0ufRDpn2OWxae22J0T3bAKKAD1ns5DVkran0Xb0orx3rGDKBAZdfxtK+kp59amUiL8RjaKpHo1rb
TmX40iGXEOfTJaaOaRgTKmnKo1E4wZ3stPFWjjqe0jKE9jW4drSzy5R6V0+ZG0KGQDngEu6VwnjV
IUNGaOLyowiRZmr9e10o6s0pCz8lc99uCj2XBzDt3xrZ7QvXuocsg7KieoNccxi8aqH+Bans29RT
VTAXhCkylXXQVAtA8rkxrQEvgCHAtKxwBtjMnAzT9PH0zR+5soj7wm9buJVbxhsPRdJXR89JAUl0
kW9ZM19wbMvtWHPmSoYp5Uwgn+wJHyuh50M6TvkBw7axH3gIr4XbV3giUsRgrwdnMFdbCqJea9JD
q7EoxZn4oXNsuPChX9libangVUjUGipgV72cfhhTda1i1/ke61gIMV+LNwfoy1qm6WMHEPt9mjRj
w72O79yoMdH3BQArQElLp51Zr9Q88zwwVLYPk9kg/EzE1WcwgZnsoc7bj2jqApqV3OkCjG+gBCQE
5eUXnS4mYhJNv5mVXpxLaV8ynvn3XFYUMdmBvDPmycS00hc4bXot2adFWq3NVlP0S+nV99ZCZqBz
9zDlZYpJvnrvcVqua7f11olUX0RAna8oWe09suiAxPtvwhSvdWTsxFQHT8wl6GYwUoXsiH+9RPi4
QTR/CqDn+za3IQ62IvxC8KOl3t5Yd+Auz4MLUIFNgvthOpa6OmT0n1IsaOwhsKT6rWlPx6ELMIUo
PXBHSKjJU7KMWMzWzL+3mAW/w1vJjtRLOUs/drAulQbSwjaHbdrys2GOpX/uxMUJkvKe0A6Y2qhm
Z2VAyRmqxr1UqhreCjFlbwPz/Yvd0TViscNaNVSRrTPuIp7kXQx9KCqsmkNx7nqo7Ul4VqQX5LHV
AzkyNJkpIffqfuuGdS64JcLnzh61W1s2Lv2B+ljzJZbCD5pQ26g06c+O1ZhcMQV1qmVtVQRE5wHt
d+zLS4m/4WgSbtgERBxI8dTBswfr+wqfJE42c1sXxarzCu3Sha51YKeQ7qQo6008kr9C9S/NTdSM
P4pc129lHnZPQxMPezKC9YuNfooyNBVrsAKwEZyBmlqzikkczIc0ZxcGhUg7ipIHWCX1el/COfar
pktghU0B3DTp8rYyMJpm9tVpcfW0TTDcprYmbpqgaChpLZtdrWPQ7Yc08Nkz3IxQHQGg75Bd4Ci4
82vSNCVKRKEAIA51g300las4arNtbgp0tiY1d3M534xxNO0akGgrvcfdaWWtuptT9nipKltWLuXe
TgO0yDpph72LP/SVad2F4vb2O2IOGxB76rZeZYfbPguqlYbCAJIkjteUMXKLU8qwMLCurKDlLcM6
kFMcgFetGKxnoxp34zCG69aYHyaOtJcx1ukhd91kB2F7Z4Mo8DPZbEpVht/rcaJcjSVP1WW2UXGC
s0qM4zFWsmXU1gYH+rPPcVhfzcCy1sSZk8M02+MpSJiugMbSolRuwAJdvZSnqzw5PU3NS08M3WfV
Ls2HJLw37KTGOtpzgiV7N5i0zXmaFrIkhLWAluCJcGJEO2QTBXPsf+ezxVaFkGuYp9ZmahO1Ht1K
BxPTp2OSrVi3UYVyO4ae24Yqmr5FKe5ec2UbGCSYaOQvsBjuNeGpbV6gjSLiDQ8MaueNnOb2EiZW
iffaMm8AU3ypZyPezJV9jb1S85O5w2EM9W6d0fR3WzuV9bUdy8lP9GL+KlvZ3Qy5o21jqb434QTM
zdLVjauUscasbh7NkdMP6If2DlCIfgbYUV9DtiobPQDZM2nOG1VJwaqmQPl96MKJBHhj0jIfBMdc
i+1VmAjhp3WLzq3ikQyFG7FUVrQBdma8Qxx89LRuXFmpeZoNNtooTR8OuiTe67y52DL1s9L8FtFW
DtMp9o5TONvFJpHLpj8EwfFVAJv5cFIrOQ9D0bKPb829QWHpgR76B6F6Tyz5j1lbJszpYZ4DWhLn
2ZzOJvTGe2Ig80tGT99NG+XfOICGxPwQfoFgdAvjowiQ64roW53nrPpanX84CpYAzqKuIxcWq20j
RfPK9sXe6JCrrgTNZ5890NWIE+uWMvOwXUkMx0dSAfXamWbutL4Ynu1+6E91RW/3nCkX1/TUZbdp
UTukQF0j+lrUrSCTlcSMxmTEUiAQ1j/xqCX7gMxzPzBL8uBQoSWvsKrcl44ugNfZyDH8RaUgaxMY
JhOpwlnic2IoHosFB2ktYMhgQURS64qtQM6HeMFHVgtIkqlseonRwV7lgpm064U4aaG5ACVLhhK7
ecklFLIpST7plMUCqiSTsEArMa5/MizZPS9Iy/E3wKWxwC6bulU/mFPle2dBYTaA5/YjdMx0wWS2
CzATKtM5bXoGFiEwTTsX6i6MuupqLKhNAqLsblHmVlYIiLNZkJzJAufkjT1x8AvWjheVWy0B4Zl9
0jz/o/r8j1yKeKf+Muxy+T78n1fWgD8YFH/7od9lH0f+y0Vddqk2lygu7tJP918GRe9fji0ATGGJ
AXmFsvPfso9JRgaJx0KHdaAK2A72nN9lIFP8C0c0FcnYs2GQGPzC/41B0YKEA+TcsOBfuPavYRep
7FoJEZYHSGRp7KdFyC3Lbu4yZ8PfFdX9afLAawE5oaYOGxMJm0WU/UlxUi00g9qVxcExBvKfapKX
pDe854lP4FzX/7QbAWeijWbOCRM4hO79afDQaIbuwBHi9XJcBatBVKQjk5Exbzcu3L8usI2NMTKq
HOxYf/xJ/fs3rsI/zXVQ1LBiwgfh26OT7Jc/ttYEa0zbFAfyLd0HVbicoDOpOL5BX7qOdH4Q4hR/
Vwfxbz5ii0/LAJi1XGvLZfPzR9y1XdJQHZ0fmCaNMAKj7kNBp0A4iDmjh2L6xy9Itw3KKBcRcgBe
21/EbELZY6W3jbePtKA8OaTQ11O0HGJdQ3szEP9e//pj/ZUrg3USsN7ngIAgONbfX+ZlUyvFHAaj
otplrLF3UDyr384zvnTKiE3GLlMfy4uLH/bgTKm81soqnuEFOIMfkfHHReC0zrWbdH3p57V6Bdou
as9y9MYvk+7+zVVgOX+6DhwLqBr3PvIunJJf53tF7jHFzbt+b1E1ZD5qTLmDUxtmoNhDmrfXeR3K
4SiBzGf0sS5paO7B6ap5jOR0Edn2kZmPccinigyx0Tb2Cm8q11ILo/GUz65kMxgxllZoZPnmM1kN
LJnPAR4JC1ivt0yytCYmXz3ps7utrFFetMbRmk3vCIYr2oTywUJ4FwCFyFYzKBvrq6sMvCZ2M4+K
/HZNiBhjyXjHLheVLGas7e0TfHyUjWCqudaN3nDJBbguSd63MGdYKOdIyu9cpSMBU8nsarzpTI7s
92MxDedCRMT+bQvOBiXoJsnx5UFAkS336Qib8E4b8Ad6ac2ZZQzq6rVPdJb2RhgHW6WkoEc8L69u
bqg7wQQ6J5o18/gaReKxM2qsd7dB8oLDQtKNmuTq1Yi68arVmny0uoUBOscE3BkQUVA7eeOrDfG4
921TggBEOR6vvdnwl1YpY+k8a3lBwrugNkFHAr9wB3w0PZ+jOyPPBY0pH3uPL43ArPfMUm2922TI
r3HIxK82BsvY4sAgpu6NpLxXn26q367VKAnJdUdk4/qbeOHdQRRDrzMt/lh9UlW7awdF4l1rpjRC
Sgji/JDW7MG6lU1PSr/pIIm9RGrwnt2K5+m6S3uckpS/cJ2owjbfyxZNNQorbv4aopyH6ZG8LjmG
FSQ9rgxaNjXfDBE2GzHx9RtVSSlePy2YVlvnI+XuBqM6Jozjf4uwq37hNHmRhNYcLTDFoVr+1mV4
D1MO587n52+OneUbvcvxD6zj2nO1qEVc9sTl8990QVD4+SQSnhtzBEheVfd0eaj1EHreligzF3C0
3B52l7JVgl0fBCfZKswbqh16kMej610xjUvsO1SMwwzpMlckFwjMbWWt3DzVx4fKpsGDLWQ5BmoL
QGJaBYbGDwDIkOIwyM7ByBHmGgiEFkiEtptEnwxrtndTcK2qwsLUWFp0NxcRWI+zPnvTKybk4UNB
3Vc+7tA5vhsmTR9eWj7+iHg9DdytHhUk6EWKB89VGoDqFCukhTxkhu1jhQS6GWNomgG15lvPoHUh
qsfDgN11SzOScbHcEjCuGvaBN40nULHjo533AC+rIOZr1yagA2RKWyeSX1qh1+sqmuxVB53qVqNo
7zoQGQfcGijrrTPBSHB9tQP9hl48npSjQalFSgMUKHRkPVHOF4YB4QfpcWS5PHaOEBbtSyUKD2DX
ckqQxZDzhY/LMHhmKLpb2jk+vDhiMNFqWCzXXNze0aSqgH5bU7XeCmZT8GzAEyzWUjOfuihEAG7q
90I6ySXJyIbs68HgkS0dg4uuEYpLakqpR4kk/wdpsh+vLHNcy3rAHndvawGrNFTj3dRiIrRk5z3n
U9Rj0QrdnIigUlSx06X6PEbsLUChVq+kBrDHqHR4p+I8fE7oqD/lpZ4+0rKVvOB95cbyiKkeAoGU
HjuGcXArj0Ioz8PIxTJaPtpoHugcxbrlzwi30qAO4wgfRXgvc1vJt7zRtPkwR2bvHoy8mY3Bl1U7
bo2GpoijrRsG0SNl2ZumSI+ZVwVnYFzhXQM78xBy8IP7XT9nXfM+5ePy9I/lc5t7GOJ6PqfRS3jO
w/CPj15Z6W+9FvRL3HgQN5U3OA+67aYOpQLDAduOptYMx6TPfemczKBsXFycenE79sDNt7OpP+eR
W63LsUWywMZEeQJWBQY4mUkyLDcCUF2OZn7NpMG/r1ixmicMkzpQIXeIKeqDu1RuZ5d+pZUepj22
ujbVzjn95Hx0OYrG3FnhF0aD5R7upQvS3BCopaiTjqyaFIRF0L6Wo8tepOos92wsZs9UKr7W2oMC
EGetycPCzMLm0rjtdABT4F40Wr2fm7zEJqdlNgyFjOmLFVAuhX1s5qKpe66UNhTuOiQGxqXUwx9H
WVvGNfrSy1PTC9quEo/fo3Tejd1hIcUCaBh+lkEtB2eS8J4cigFWcUVrGRiPgktwNBim21kV5+tQ
B+2FJazZT5HiOcgcvm13zB3cs1dlCAxEeuh6YDHJfTB/411l8PI2SApGiovTtWx4YSOYzfd5Snjg
fz4CnQii9MbBpsulj+UsuiPf7TIwqgbzPPS9gHBiYQZpOq39KAz8JitJZSGu9rm23p2M9bGl4QFX
I30X+N9QexY6ElmaYzxxRNn99rZkYYF+qSMAyMdA01i+HBz2pzrDl6gmEHCdYu+buxgy5ZyB2NAH
3UYI7qfcHG/wlhFNFo1Xvg56XUW3OjIzX1a+GFwGNfOSRRNPzhUuV9ayWiyqZb7KorAGGTu4QjkO
SFrTPvZpm9R+XFvTQ6CV1qsdSR6sU6OhWlTNGK/SDHGKJUOGj4MzI8+UgB/O5my4qOkMxB+yUhPH
qo+0H13DrCTqB5ykvGd2OZ9wGH0cuCzcrGElr70O13SzmG3CxX+0bRwTNks4xssnykiE0ZRFs4bf
Vy74PcDiXfFAutk9J4nB19Tni60ba9tFkzWnhk6fBRY3C+drvKEqLxBLlsa00E0ntpYPtgEQ+0HZ
Y0YRFqznMHKvWUp1E0tV5c0G2cewnkAfUUwZyqfEZbeMkXLoQP9IthuZKK1NLEw6poMsj9fdADdm
sBmR55rHHsTRI3FMacq5GHlHTl2LJhoSpno9mpZ3zMDZ3/D119cSa84hVZH2Bdow8N+O8ilFusk3
Jzffhzh/VtOI1pX1g8XfQbNIAe90JRzvhL8z8OvcuKcCI14bTdhvpQjBl80yXzXjWB9K1YWrsMvk
tTB5xKB4dc0KQzW2uJQdSWfn6Q8tNq2tq8pgz+g7pxyoxmXHHTiQASp+FA1mlgx7y0iRKdc1G4O+
Frd0M4hbK5/UWonct9sp34+9VW/YGwcPI+GlbcIiuk7qaNiMpnmLMGvejAwQ7vm2WZeLMTuy8uU7
MyeaC3Gr811a0EMvu+khXFLUHE23YqrCp4ppwWtT6salJLMGXSwUbCBHfMheBmlX3Rm5vLLzKzaE
A8QPi1aFo2EoM0Z6172EIt7CGczA3WvJ/N2qbb4Qs+cW3pJOhNUF+jUr2WhrqmKCHzBZmXq1PEGA
fQOFxpG8c4CanQDUa6Dyp7q6adOMizSPeNrEdsMVOZOlCFbBmCE4TumQUGLHtnv918eo5ZT0B58X
FkgOHFjeoEJC+vnFk8dkJvFY8QhOWZ+bfjUyhGqWje9fv86fTj8uuSmECgx24D44uP3xPOoFUdcn
ZVftM0oHGFJixXqs24UqZtLLerLN5ejy+Tj869ddTte//H2Lx9Mik8YAjpPiH1+XI3lmJCWZPsRl
G48hk/e8HYFcDU7E86vMi+lKLoZnca2WXe5fv/qv1hr+aCiinIq5wXkTv7rLkLdRT6Rd7geLyfBq
dhv90V2eusknQ6wLK575TCM4liw7b910ebh/voX/+LT+zqcFU8b46dv6k0/r8PEelT/LdfK3n/hd
rpNSQqdh/GZKorQ2J77/luvIGBMNNkjy6r/reP+F+PX+JfATC+6jTxnvJ8QvaWJshlwFGP44ToI4
+CdiHcSDP17XYvkNizcT6izW5T9JWqkM6t5yAvsCiVo7hEEx1qeCVgP6cgC1WXjHgZWlBvYQYAzZ
wxxzf3+VuvM9ouX0wXRSw/JlaTyCIRjJvmnxiVT1CJFad3noVIXt5nD9W69ca0xpuyuFAJC7onAY
6idR1IG2IpiQGfkp9eJ2x8w9SS6sTR4mhzpzt5SOFIc8mKh8S3r8+pMM10WemWvUQGsbxVLXN4nX
37MmLkuHGIJzxoD33PagBCdb1Ufda4YPqHRvZt4xiyXxAVqudHaiiqu3Jk+FzzTS5tnZvhtNQkCJ
cidsAY7eRKd5isa9qEoTm7urXYpECygucdQ2Eq5sAp+8Hx4m36lw/autBdsEb0I8JLfYvfUX8L5n
szeqNf3hld/GkbhOlEVfu74u1nRQvmRW7D2N1jjdjgUcmEr3XsbRtTdKTH5gqPzeTDRCW32jX5o8
bw6YM5k5JnF8zlXJJt2O4htPy969rsYUQcfhxqrs9FTnqbdjb6O+tqkTHKYAuSAtZAbxLG6WZBUq
Cvpy7bttU+49Pf7e93qzoYdg/GJJd0DRitm11pULBTLP3DeULcp2nSTisylf8jh/qTVeuqgrKKTR
oOhq1awNo1qMx2kMXbZycmSboWC5ynAxyJURe/mDM7NtW9G8UB2WK/KpVq29pcGCNBKesXSP96iO
Cf05He9eOetCY2K2E7SWTBQDjksSLJXh1UxlejdN7XwbDJHwo9msz5Ghw3KMxWjxKkaJqc0xd2aS
UXiXa0b8MNhtdraozztzsjVuSDnT3h0Fw93Q1M22aNvxW+eaJIKkYKnvU6364SER9KtwMOUud5Lh
zFA13o9W0Z47WDolgcQh/IgojPGziiaRSGKmY3GunJPEH1TCfHUEXL9JrOzGmzlHEOMr/NpW3ip0
2/4ZJg0d2bD1dTqp0prpjnDitU5Qcgu2jh4rLdeSVckm4cQRAQNOV5nU7jCDbbbeANKs5k05tV0d
23lqn0ImWTlnU53gDW67jetm3p5ooX1uLO3Dni0qoKNoiW4EIfUjjQY7eJxJdBmVUW2dhAMoFrJ0
pRrnVAXYFMGJRliKLPGV1Gm21XHbfEvrYD7OY64i31aRvVsQPCuML8MXeMLGnZYGDt24brDtAXKH
fpEO06kcNJPdE87QowuStFqD+Is2E8WMd5THlZu5ZpZm25z0ge/SN0fhAptXy9q52dA/029V0qBX
0JiZBMtWzAvjk1ZRlGKhgxLo8PiTQAi79E0AQaaje6CGqlETZw+VMBANpk08uPOTGusRRHhNAMDi
bBd5E19JZwY3kVs0d7Zdr2XgNo8xrMarZ/T7pjDm24EZH8EY52j13NZ4QfXxEAc54/jBLu8o2NQ2
cpDtSGzInR5IUlU3eav0R12HEhgLWa81G7tNPzTDwZ3iKDhgtHegRdWgnxjyG2MlbpgUY3oph/vQ
rJvzlFSJz8NTXNqerxtjXuSjtxs8FGpvHRqDOMy1/MAdi6Ri1sWBHKh+yFtiQrFsc59uFT1dvuRd
owO3DeLqUXOqCUysbnQP2CKm76AcKn/WnGk/JYzAnalmW91IfF94BiJfxla6c/qxWscBD3Khz90p
jvrxqciEua2rIvRtWEw3gp4ErJg8iDy62dcBJUWvRimiPVJf5mtjRgm92U0aZ3bLfmURnPeMobTv
Mqm11ThEhj/ZZv8j4fCG/hSX17a2JQHDfMXYU7yHcx5uapllbPYV4QXVao1fBXX0qs9hd27y7Nri
YzxGnl34RtNUJ2qLuru5YG4/jO58J2Ts3bZRQ46UeMS8MUO72UFLADbNiGYNolmteycyv4eLF2tw
xm/9Ql5LeWZmqyAdIr+hAuYcaTiXysoaXioKMH10oPlqc7jFUFjar5Qmc28YdkW9oUvxFprrDdqe
xgMrJH9kxeZbmikKapw6vsigKHazKOU7+peJM3J+YuAf+DpC+t5SdpVToRlYD3EsR1Lts3vIvew6
C3lgMiNWXsMhfJOKiS+4IO+wdmJ1P7Dze4HCRndyD15nsgvyzFk7FSutDodnEdr10TNq5xiyJXR5
ggbenucmpUCdOLecbK7z3N+huS3uf7oBez4w3+Lae0wmMm5ESlbcEkh0nqQebA6jA8rrNcXvibul
KaHuGEvMrwjdfczBahu6MHRbo8994QZnijzSXWm3PZIYhB78tvF6IOJ94IaKtn1OYCVkP7/SsXTQ
qhjk59BqeHwPwfAexaLaaVAmT7NqnW/SybKvDcfli9U2962RWw/UmD6JyWwvqRfUWBUM54C2Me/c
3uk3teUocnpRf7Ts/D2Zk+4QJXQ+1ynUM4V1ZN/PmWOvAEC2xxjnBVbs0ET5Kco79JCUBLtCyEqS
eyqz9FcKzoYzBT4qotEkUC8MILR9NivrnFdxctRja0s1Qu0DlscvZD6P2mCuBL2gm7gwAkRFlT0y
uKl2PW10t1QSSX9sKwoi6+C7i63Xx3MZ7XCkIX/jFdq3ZTafI9McThWw/y/KaylNaTn6VjP9VKZt
zT+okn2M8qKAD5w4D2nAW+gkST7eHwVBiXGDelBsqki+BS2D/rw0KRisynM2aBPdXOOZLJD5lNUp
lmY0ig3IQLWjMsDbErYN3pp+Gnew2Zs3fAWYTrzeww+kq4MzJP0W7extICOIgTiX2xBzSbr4PLI+
etd6C58xxEE0sGQ+eh6ts2mYncbu5JSwmFcIOupiZjSbR65AhhZO9pRwRH5gU5WeitplqbckFoZ4
SN3ktiw7ufOcsLrQS7bNbaPauaNobogQUbE7WtouSsx8KyI9PDsUum4aPelJQyUx3rohse+woI0H
hECMkm6PsJUkFn754a2FX+XT5mhVu2GQ822Fb9tPrUYeSd4XW9Jj43vvBm62Aj/NJiVtbQtVKayL
lY1jeW2V8/itQEd7s0H9wWpo3/PQC9a8kR95n9fbBGcRQPtCa4DDC9fPk1Tbh3OD2A7dH8SNNNPi
php1HNQk2ih9zOvIRxj+oGtNpxNoHljSOMSvSDdhuE6TW/a9fhcL0vIU6WxFULGCDgEgWp4DOBPZ
bUauK/aMJcQPxuYWMn6moFxjRC7tLtzQe9ys2HrATM/SewswBekywVggCMhC14VOGw1f9RtUcAK7
YxBsnKKv2hXG4RQTfN/6uIzbdT1kuEZrJ3C+1BFq3lb2ztJcK+4JpKplNBgmFzl08ttYORmAR8ha
QukZfu1U3wYFwqB8cMegT4I1sdeo/AbbUpFXyIvMyx+dMUpT8xhYbpyeOiYz5eMwKT41SjFGTZtW
XsFOeZU0dLICBsuko/xiWOi/XoyETYVAsUYuSbqVIqPxvaJc82PweIfsEawv/Ez5Ro1FsJ10VR2w
/o2w/pQ7rkXrxgT23PqmrvjXZWuXrwZ3npFOzZZXpJHaw3LUY+pCpLaqcsUgrPhoAiFvynh0D3Rm
zNzBOC8uTm8/zhHn8Bqf+oeZVVBEZmeuToHlDRu8u821ycn2JTaoTS2v8nsxwI6k73DCNhkN/d7M
OrhiUUsev8avWoLOJFbSEiAM43RvN5m5QdHVT6JoQW0KtMqYUfcGC/e4tuwpN1CueD2RVuXTGCvz
paUmalzChFhKGUDQHiEyeMx8cldi75YfZ930isRwGyYuH6uAEfIw0lS3VkxpAr/rZ3GD6KX7Sde2
68bIlqoX2Ks9fVEVOABWYWIruJEpFqPNcdUi6h7HPEkeQzejIIatJ2emVl2mYg4fcmtuUfb4sIF9
JjtAbZy+LD2PLsSJh4bSLGbFNkD8w5S09UMQ5KKDgs4/7bHCH1K8ENcu9MAH1LJ+bqJGfpGVSy9x
GT4HuSPOpk47FqZroe0NvaJ0k2lhteqVODleXj3QXtoW6yCoCueGsi7znhz7uzM32LGreYRqp0UC
fD2txrEfE/IFN0pn1m2aTdlLIjCeu8kQ7FzAeyEeAanvOAp1T1iuGOfR/cug06RbOg+rNe+o2CYN
dq/12BQz/tvOwoVLUh45M671dRBZw9eZXR87fs1qV005Tne1s5CHCy+Lr01IX6KoZ7z/tFzqm5Ys
50Z3qFAn+xIfonlOzlak4kMO2OhCnxsH2NHmYhLa18wt56eIzKm1sqXNH4eNu9wIK51eUh4VOlf+
IPw5ceZbbSrxBfdVsOt0lV1poYAhC4QEnjPmaFmL8Bh8jnDZ+YI29cp9kQSS+kO5mPUZ9wClsJqz
ZbC5pv1yaTWbSRhNNSIZl12S11/KbnDzW5kmrUH5MGLbTS1ZBaiGBbTs95GNQZWqP3v+0HBXD3fS
w89tR4wA4kJp00tXjNX4OINRYH3VOg683V0vWsMBktE72HNWntGMw4mPpHGpQg6BFfpGK0uc1f83
Z5YYmQQALhRl7ALNqR+zLB+ff5J//o1R55Or+JNWKFyBgwWvFWZOgbrzq4WlqscB3pAcLqHWWmvN
I1UrdWp7xpw+DsIv4ZueGzuV6EcjtbYwbbZWJDeuA4Kxnzdt2W34U3fenDCVjnd//eZ+QSf99t5s
XUiTZiIYLr/omLlUNQK9Plyqqrk4FXvFYB+ryz9/ETKAJj1UcDCdXz8A6Kojh141XGIdAi//s7Vs
Wzjl9vNl/iNJ/q0k6S4h+/8/6vCQZTFZ4/aPquTnD/2uSroOnj9Hp14I29/iIuT3/W4i9CSUQwZT
OOvQnLmI/0A5JN1Jwt8Es82ZelETfzcRGuBYbcdZoFy2vkCu/1GYFFvdH3VJ2IY6ZU/cR8RbUQy9
Rbf8ydoX2zHyjWyj41iTh8MSQl+WRSzlVNUOUg/eBHNtQq55qNKakuSOsmq0McXsbU3Yraz3jcwD
8ChlZh/n2TGDTQZSCQaIEOM9GZvc3MmEMqv71Eual5oKS8tXlREmPqYVSm2U3sL8HyDVrLKA08qq
z8VMnLLs7bOXgDJatUPDpF7OnbkqEpADnCaMZqNkMka+MZT03LdBhefa1eqvXjI531iX1bpzPaq7
ZoGvCV5+18IrsXRrLRGa9LOnd9G69XL7ZjCJyuWqh5cMPslpJcsxGzlhsLDL+AEIx3Q/RqK7NKGe
X5ecYLFxxlKji9YdQ2tVWCLktJdU18yqSNWFNCWwIk/7cLC9o1419HJE7g7bf0MjdRmXlLWQptPb
iClrB5ZDrkeLelWzc/SXzMNEHxtN9iD10d54kfkWqqm6tcrJW2NQNu56PWkOqpzMdST1O9hH7Zr6
eGejTdjVx0rL7gxHyy5GMVwtwZ7WyjKKwqvRib5RDVztTKc0fBSs9CTznC5ge6yvivYnPvYoDm/Y
dpqXISoAjrMH6c9i2NR6WV6Cqsl/JMr2qP4xyRJbsQtAwGmvQAW/WQE+c0lu3afXBt423Wgr+lFf
PLK6qwaFkkoN66gGvF4OdSgPCfDZq4Fr72QwgL2LW0Ezehp9/X/sndlyI8eWZb8oZO4RHtMrZoDg
BDLJJF/CKFIZ8zzH1/dySKorqaqkuv18zcqsy6w6RRIEA+7nrL12YlrRh10644YPjRtGU/PGprgV
cCZQfJJXxuNQTvlT1qQ5Ey+K0UxW6+uOV4TmiPSxyZIO6gCxJQUu7Tf4bNy5LaKTOW4pVJpscytt
vlP8UuFGDEH4vHguYjh2qaydk6Lkpk0/CUmnqpI3VlSLE1DRV8b///uwV9mji3QPOzrNvBeX9f0j
ShAKH2DnGL+Hy3Kn9PYyqfhEScVUkpDui4sweUe7Tt+dzVQprURbIVSnO4a3/W05Wcsbc0A73hpd
F51UgtW7UnRecdkf1KZO03HPwZ2upbq/gRttT2CFt8PQgn+QJKAcgq0xPTgT564iwwTV8h5EZDTD
CAXEf52lezH4RCBZdPFIqu4CCJOB3TvhH/JLffIQWc29QThUQpdt/ExdOHtk28KrPtvKdY8sWl9m
i2QcEYb33G2yHU2bHVq12LyxFdMnwno32fxlhGAkpexgSXrxqhBFrYfZDw7VOBi3I87WbdBX4SYR
6o2HYXtvVvm0M5iKr7M0tOl7aNWLott8PbFnY3DZ0JdKrMZJjJPLkW1Fwewb/dg14GPe7DPiwxx8
T0sXn7u8i1Z1R6SbdGsRcIUAd4WaVDme+4SajLGKd+xip7XiKHTB3589Ag6ExyHhZZ65lR19SMfH
fMqWfdGlJhabigKNdKJ0oxnoFrbGYzOz3t8wgBwfR9W99JQYHox6tu8YWkf083B/UaMgNWiozN/U
knvxwxyMVn6m3fQub7yfyxpKwHEW/znhVLhTZoEkz4uDh9ny4nsSKh+FqpjW1CQAl1h+ONVgd6uo
Ed17iyNpL/Ko2jRVZt6EGVJpeu14S4swWw+5yjjfRdnDzGMX1z7PO1rsaFl2i/l96f2YLAXP56Hn
PRjP0/wOmgbXiRW7fqoboo6CMpnQK/L7kkgv7Y4+59KHkPXn0aq4E7EtURz2MptSlnZJymOVDhAE
cdFlG+pp/EuXuD+qkvltaCIqHCMvY6jg0Sy0MhyuVZB8eRmsVZz3Exfn3mbYX8WOsZNLtOw8s8tR
PFIAzMOdcebUv0QZpLA6zEPR4WQTOIa80qg/UyMpZ1pvkl5sIcVM7gcNuN2KXbGHdIgByHmCnXyc
+MB+spqAP5F05K3HpGqwv7cybk7RktMeQ9um/XPHuz9eS5qZmMMagatANir3UmeGxyWBVMypNIVH
vVJAWQAyq/AQ1N1xjq3wHutm9uQZieVCIRvunvo23rj4I6O3ylMtBUgqPyCNij7YNWO6yj3yJxgM
OnUOocuYLqmKcdgy9sFxqLjpjtYwDCu0BCR6eLT/wLnD0Zye0PG2G1pQgsmsxcalL7dZLcTSyG3Z
WAxWalr6VxFY9UfdiPiNz2RC65TR3hI2y++BCP0fYor6BeN/YF0M2nxfDYpl7nLhHl0uKL/kueV8
2YVvU5wXWXVPRfpAMMnnomOXwzHnabtuOT/MG1AovV4MeBUZ1EXeSz/M9pnRVPZlJCIhLtWbZrtC
/zI+BrVyXvgc8bcVe49dz4oTktJF5YYhUEbhsaEM5jPlVqN4GIWkEmmEeJhcLj2kdSPjIU4AQVcm
VN5bMgfpnZVVYci7uFPu2vSxfEGepF+qq9MLwZ+nrKUzi3tjERxZWOWEZCP+WCu85/dLbdFITF8P
jnCzZaGwnU0fBg8S780e5/GXwIvqd0/RYI5NiwuuEfqhv5rq2Tg1MhkeCpvnDX6+xvhUYkbRRhM5
vj7Daw84Narm4Bpj9e6HU+Gt5yXoj5XsLKQPcVIzOnHz5LX2YsTsXml1F4R9iDCMyapJiFbZkb85
uot7U1Tzelbc8PnOcae6jXgL/C5Q2yIW6bSRKOT2fabiS+BXYs8iy10XrCzwBHiKGKEVMfC1JY4x
KzXd8zx29UlGnUPziRLI1fqWBCpvODerlvVEsnxbC0KoTmJS5hFRpLWSbfUo+7bbtGzCz9RDkGVy
iVltJjepjq2raLzKs6J5Q+TYMSwMe8pS+6ktv6ezWaFRpQO7pvCsXn5xOEDdBoLtk2U6P2MI87+5
UZF/lGFb7qyISPaGR3xATR+tEcZ69FOeiCxmxTEmC3LrL8p9H8DeyJlWpOLN0Ib7n63Z+tkd2RN3
gbRefCKSdB7l1sRgrGH1WeAOPNC/zP+aLn3qHeiOny9eGkD6TmYkPwYfyT5QcPXO7bx7tH1yr+tk
MsVbv3CA3IZi7HkvibZfIZuQX37NXmkb5E5onEiNBd+JihXfyAA77c4qoummb/uZe6VhRJuloeUr
J2t2TML0QdDi9L0u3LsQJKqMcpo2PINykJ7l0tz5j6qDo+5J6m1CP2cNaSP7uKdj3aCtLXT3Ndm/
amU3g/rZdxeTEpeyCrVNyGUtl48Ml6VhyXkt21js/SwM71r4tu1oLsHRTLJhvyi72yyVle16Ifqz
ZAPo9E3+S5SYPSWuveP+4iSMnkHLgC1TB1Y0hEr42VFlsBtKQWSO3+aiw7qqv43MiXoQjlmkywOb
kU7cIAGlTUAlXxWBzmLF5ZP4nRFlPFqs8bZkbfSaQUA9MyCL9iK2De4HQX9u2OkwhU0d7wbnn78O
BWfEfAxP3pIbLbVydX/wYp+qggJG9TsCTtms2BuzBYhim7R6VZnOlq3ocpMasjqN4B9nfsLsbEJ4
fQZL3OFb6bpDXtXDLvSt4lhnobUx0+W1mllpr6UpG2IYtftg1TXLMRE3x//ckv8vUTsCaCZppf/9
lvzyC5xv0f3xkvzbv/lX0k65FokScDNuDLb1L3THtX6C6OFvn1+ow1CL6+7vgqVfk3am6ZkuIS2l
43S/X5JpCXAZByKvxrgkgdLdfwfe+QtyR6m0TQE4hcDARa5S2ib1xyuyJ4d+oZbDPngenfR5hB4y
Cf9RU/7fwDcHpZjUsTOLW731V7tf0CO9sHB5HvqkoLB+wBS3YnCP6aMjqpLTHX7MlhoKuFzg6P/w
+/gfJmn69/Vn6o4vjruJ8wgvm8uL/ecfkWBSNllQr4cQ8Uq6c5uWFMlEEC23RXpJpFl+8MCq/BUt
oNYGECL+ZTJo9Nw6jWNtskZyAIfG3qM6YfVAzgVquIzuWy8poKy52K+7uakoBgmX2751g0vuZOPm
/+OH0HlBRi2ge6ajX+E/jDIECicY28U/1MtkgpvS/ZEb7EBjd5y/1ZYY1oFMKcM04FXXUkzV2+iT
KLLRk/D9xT4pqcJE2tPidxUDmlifruLd4KXZcfKHlBH6KJ/zuO92jNU7CI+c2PHf/wx/mRrqJmzL
Y14oORsql/Hhn3+EVlkkeNzRP8QcvjeNgGeZhmbeu+U/2Ss1v/mH2emvX8kTFu0WTFDJOv75K9k4
BfJK8pUGSNoDQDW/PMerT01n1Y/CBlj5+5/sL39E16/HiNJTpg7/Uf/z569nShI2uQErM4Rx88gT
hSR7Dzr791/lf3j9MLXRK4CHFt/Kddr1h7eA3/C4YO3qHRrsr3s+u39Ulh8f0vaf4oFXm+FfXj/b
xLbo8ocHqPrXh0ISStPnFuIdTJi34+JSwxP5vGdmHcBiJcStUDJkB9zo0gsCQO9cZU66wQweXKK+
WG4ohqsfG1pGiAYNrCJIiwjyM9JaDqjWglMJ0r+PeW9+G0LucmtrEXz+hwlZmpUK+SJTpRhpeGZ8
aE2nfR2peD38/av5K5X4p5/SEwIKmF4DV7cA2H+ZDgaoyftoaaYDxlq5ykMgFDcM2qNRN+muTFvu
6Fb5Y+IAs7FTBNO8eZMDIbV+N8iq26VV09xVacx2qCusTU2q61Wy2Liz6VB/dzHFvoJibxs5mk/S
z5kvNmMm4UGC7NkUqb+LlhheiQUSixU0EAU1ZXu6Ijmbh+88zljOdbbNeMa0D0OMFoxPF+xHVWDi
tHHig0FQC7QnxuxE0HPfWqX3DCudHBMC95tC1hE0Rhh8RnzwrBHbhkdVLcN9lUnopoFp5pm5ZLbH
OGlvKy525Awrwoa9U2ZrlmgUPTdl+kIr6TqrGccU+Wzcc6Sbv2a4OQINUaed4dbeDlRClMWJ6HpK
K2djuIt6tMnZPFd9m7+6YUTRHqaEaZUKf8bp1ES4t0fOYyznoum76xXpxs3N5qBF+rRSJ9MZnsvh
6EgBeufFhb+y8ni8p2W5/rlIkK6Kut0aHLrW3IZ+MVLDuzWKzEDaG4dbw21OeQ7Okzmy3qamf5wG
o7grA3Tb5lSMHdELjqSGW0BvJoAXAUvRLKnWFkzKCs8lWojcerMjqkIV09FjmOb0+AXV/M3I0o5N
FzPcO0nsCXQeyA55UJatOcBae7P0vSPhNOujCZz2IeF1Ko4Uh/vr2m2t51TtiqjiHTGwP+try/oo
UeDv0sg0NshUuISWZtF8Q8TXr8t0GvnVQOyR1w4P49zvosh6NIO83/JsG45dxsRgNiamEE1kfkGd
5hsW2RX9EdltTAHA2hiHdEMDATrpIOXASdp33QiyKrTDr0TIzS3xp5DBTnjLSvU94qJyiLpOXAK5
0CLSOK9zl36YsCGbkWjY2kgc/6WzA48cWSPPyGBGJGmpvyqHZaLsgeFyr6msbkA74voGIAqKvbXM
i2StmGTcGPT57tN2Ktaz4SG1IiDINzMFu4j54TpKrbIkcwfQiaB6hNxcunQXh7jJN8mojTShY+6b
tjVubExBZwy9FJPT0P1Bb6x47OPWhQ2abc+ENkuogyx1uEG2sr6ZZ6mOEXGMg7RicXDpONw7rCkR
inEbWtJ+S7qIw7jLcHfpokAHdotPLirhdzaT/ZdDePi7NTTjKfe8gSALe9QhrNS5EUa1rzskPkRv
hmMPLsj6M2U9nM1zaK0EEz95RMbhLqCBtZNvc0HGcTKW6ZsaRLGzhBkd6VeotpAsap3MKLgABylT
dOriHBPVXxWCEIuNw+OcFD1GKj3WPnFZTpEXclEzHLQpKEnSXZAM84+ha8byTswh9vCKQwE6A8Ei
2GRoYOYEjEM+OSSqlZUp8HiJYTS3/MTNyXU6DDPkeTdEeuYbjFDt6+KP6t7kD5Ups6DjDQu9o1va
ygH8rhkZqdL0CQfTfEYuanqnjN2XKO6KM5MF+WwIzhdZSTiLSS+nk4EjH5wfa7zQT/juWPtrIRja
/Ek46QUqp/5OyindpGIZiU5xLjTsat5nKZHeUdXprgIpeaGjOTvWMZnMhc36IUsI0iQNPyRlGMut
k7EyWRAVH+bZqu6saAlObqvzmXBdck3JCnkd6tS3fjPwk6dxdA96NDKLt8wtk1ZzS3gqxJlfBdy3
1cK/Mf2sfQ0dNjt9QxaTcilfgJgTdwoMB9ags9wFAS6t0VvLj+x7Jm7ZGkdbvK+4vh6ousjWvtsH
J84qNuwhE1zOkQ01LLxfJZf5H5yBh5d4aHiuY7g5JaxoSDzD+++lyOt9UBh4vnE8XWa+AB45RlOr
hQYDvu05st9HcoekiXXGVrgM0II07C+NIIHb6CyuoOekTSWlfPAf+zYx2V9xXrRu7Ensu5qHAgXV
1t1wDfoyrDySUabgJUsiWDRCwSUaRBkYlBN0XYwOiISWG4sHTFY+uFZEQ0dzDRnz8rvpZ6O8Ojo3
bc54IpkZ85K+RRjV5cTUGsskFuUHOWMANc0ttfWsGaK7abz67a8f7/9Z6/7DWteUaEz+cBL6b0mT
W26rH8XHHy+sv/2b37MmQv1EMISUkKkrpbix/tdWFwu5LkkWJKYE8nQkJv+6sP5N2kT9hCDc9l2E
Q3AMXHb/rQurvjD/8XTPWllwk+B/LB7mVDj95T5XLWVqBsEc3btV5ct1dmXcR427c95KZ57vRE12
fRriAWDjWN2GV8CeqfVXe6Xu8fyb1doT+t0eLTUxAyppnc+lMTGE4J6kbFJT/iUX0uw11tGAsl3E
V0IsihA5arB+xR3NnTf5NVwQG3RtuB1LzmNb+8Nwmqy4GdHXkteLunRiyGdm8yqdnfS2wsTMaD7g
kT4bZ0FME2paZyRkUizYBOfmfejJUZhmlB0V+TfGpzprgdWltxkWwi4iWOLUEYwFn/FKpzfYSY/H
Puvdg9H0eoOaJ9WqiYvpcaiNPRgjBxxSIaOOh0RG1uU0iZb6u5qX5HWyW44+OmACqXmOfKbgh2SR
jaSDl1xPR3VzlkztyrVwOqLkN2nDLLOmhf0OsMuu+M3zKjMalA8x/Cp7vqV9aCuIyZtRuvYnr8h8
k9KZETTPi1Mtx67Bqahu3CacUk4ZcoVH3ZmqfeNhctuaE5uBMlFZrLKDm81S8inpLGC0NFSoKOqs
A+YtHAwTAtJq6N2bpZ8KshGMDSWLZQrk0z6JkNUTsAUzlXkq/eEmG336mbrVJMkwMfbzDGb2fCTa
6m2gtvDStvP0kNW+MX35hVslP/xEtliihTlad2bR2rl8Ik4ud04Xu3woV5pZZKWj8cXcH85jmBKs
vzKObpMG0XomNnyMlV9YW1CwRylLdq+amgyidLxvNU6pzfnkPqa03OALDanckvLkJciuw1AsuyWO
072eM8i4wl7m9CreBASfkApzgOZM3jFg9DpXrZXFq702Ey84CDLiHQbn2T7m0K27ReOkpVlln2ZX
S2vnX+nTRoOo3ZVJDTHzYJ5ofUSNSIBXygqzU8LsXh5U0b/DxA4dYkZlPxi8gsCMqgrfw0aJG4al
aKA1ODtohNbVMG2msVq5yOmx0LhtdCVvlYZw8yuPm3LvuTFlWEO1g0ZsvNQpjoBj9l0MZ0mWpMvU
2dG8bxEsAq2DmDcpMDDfI6ZVzQj3WXjnRC1lSb1yzsJ12++R5owjTRyXOe7fSlPIqeaRe+lW35Bh
3NmFaz/qd/Z9IFu2TXATW6eWt+BqbN1imo08qyIfHFcm10+rEj9KOYv7UjPTIZXgN02txnM5UBbR
aqwDHiHcJ8mQ7oMYHhMRDK1SdCPtK4Clp1CRZ0E5ZZ4RIbwsoNyFZrpdI3DOqWa9q7g2DpTijNwP
yzFaJZz1z1NsmW+5PU8T98ylxAuVCevimKrfSnSgPwzXi3KOGX20SzWGTtfVp+Mpf93EASVHRj9T
QZsCvz5V1gg8YrpD+am8OXy2ExWKVZk2bAY1K18QSuK/URnHzMvMtWVVtF/0Q0bBjFOe0qkmEEM9
yzYYEpQRmsmfCBwDzxSDh9hoSnYoFSRPhL6D//Cj/pkDpLYBDukzmWWCNkl58cz57OuEgK2zAoar
YwMeA+qT1xixT5VE5n1NOmbgZ15M72RZfHGq8DfZNZhQ5WS7tnOpxGomuBA4yYUThId8YZg2Ke/u
J2nQ3LeSOvPg6/QDUsBvgI8ShMEO3ZWrkxLsDHiy98J6L3WOAorf2EyjVAkUgWO/QWb7G0snMcpr
JsNtxtc0ajHlktG9NbOKzcBAoAMqZmDxaXU/QjTd69Smk5xUe7uflGl9R9aY3y86JTLovMiskyM0
fncPpk6TsD0VT4z7l3RN3Vla78qyDYHziKbQ7t5sFDZTdmcG/XezDrNESW+slOzCH6wXxaEYCvfN
MjskiQtvre2iQzERlQsIBXRcptDBGY8AFZA8YRqz5iTKXyTqdiY438Lar26QAkWn0m+qBxBJyKFa
DLyyOsETz033ZA9hnaxrnfIB4IYaiBidrYOpdlZSZ4KWZp77tTJrFqrkh+RUchm3zfJ2SsDe0YU2
50XHjjKwTeIQ/m09mKxc3WtOyaJl9jbSCSY8qck7blLzOdH5JlcnncSoQ0+4YfyL8qfuMHjddMSJ
E6tVGaDdHshu3DdDlb7mFCa+ssZvHgospS8VKYWbfoJjjnQoS+KT3kaiZF2oI1sB476VwBURbVij
kgyYUP92x4KYBdYFt//GvAvlTqzAdo3YJjOhA2S1iMRD3bqhtSV6Vp6Ka+As19kzgLE8xRMjza2n
A2q1jqqpCbLb1vG1+ZpkS3SoTcukP3FtCXbCOv0WdtHILpJU3LzY7UGohQ96j/oCsgBhG+/wijpn
N66q58AdOMMbduOkqzBgrbohNnDudUyvvSb2/nM4/r9sc1il0E/xN9ucY/FFg9GfDse//ZvfkUf1
EyW5KH50Wcqva5nfiEfP+wkpKjyNhUxFo4uMb39PYsufKBriMO1iXVPO9cT6O/Ho/kS9j9D/7DdQ
8t86G7P7+dPZGOLRknwXes/EfJaB8J8n0T3sXbxEk3EMrGXaWHVGCR6SKkYzsaCrPUKxQLFgOy/r
tjeGcZ2Gpjw7UZPfLk6gprWkcX4biHj4cokj3y/Y4d99kcxkFKigQQraG/lmKgM2ksVSvOc2baec
1s37Jh45XyXwdrfMjL1lnSY5UZ7Wzxyc/d4Tx6Ls0kz9cC+Gj7xsGEiBCb4wLGreqJ9ESLUMWbGA
l1XTBxlour9oB5wXWKmQGoqJk9S0sjo3TLeVU6c/R+xkQyKoObawmXslctg5RlZec1YNMr+/1bUa
Fpti/DYbu+Eesc1Kjzq0xuJsR8tEYu1rViDEkaMgOluJO3hb8IMY+VDBOYbobFp+Vm1VvZUdA7++
ncW6p53thr6/8ZMDafFGLx0FeKAp8w0ho/pxrpLww4xMOMfELDnzMCnu84qZqinwrnrj3WJP5YNt
zTxFR2+qm9Wcj+4+m+L0zrPy6VFRU7ar5m4zt+XRdceeBDXQ31D0zcpR8340Y/dB1q2Pms7KP6c2
4wQ+5d6DY0syKF3SPVkzwuq4bdutGmfrECyVZHhrcB6yu9Cl1HDpb7xpjIPjwmzspGU5OGxD26dV
067dM8css1g3xpy9WHnVP/V0+ODBk+Oy6tNBfo/dNPjeGYShqhEZSlH4xnlccCZ3BZhmiUR9PeKR
PC+h7F+zdK7qte1TKz0GTX1DrGj44XNcT8gCdUa6aTPyZIMqsm1FhDfZFKNPMEoSxbkFTuR2gKsm
/aivUmEOF/Y+jKnBXJnM/N6ThPqr9RjUdbVKayt8KDwqQg+sAOJLVKXWqxnm8aO/2Hw1nGzNk2T0
icUtUjfSTEC+or6MqI7qMAHP2LbNbqiZtMrhEkZ5tnbyZHozirA5WSL3fyF+6zY7RxC6ZGwzevF2
rGv/Asa7jOQgw9L4jjbPeYhUDP82eLTGrPx2ST9VVVo+CCr6eM71+ca3ie3VuSxQjvjpNz4Fowd3
StrbVs7RycXhj/OoHMmjB4Ui+zuH+Ya3a/nM+UncU21VIiSv+b/LMlR83qq+3BJtqO4S4Pi4hZLi
r/z7VMhEUfSIuE7x8kzEQrD+D7Hg/ykLGXZchvxhThwCsP4kMtyHZHE7UCKjWzBbEysPBqpnL/M4
WPMpolEWOZrzILmhwHG6CwdHUDuUfv7TlPHXs22nPnsLsMOtZBbAwrg9noR1Wpkl2ePWfup7u9dn
Z9mtOzXX6OJjcaeAJc8dEoK9qhOb8XtL70E6k/cIhnTrWaSXG/5eLkFLsn0Vo3b4Nl3hQ7BTkTy4
McUH/obFRi+e1NLSZZKBpBb2nSk5ZI9986IAoh4N1r8psRl4RwvwcQgL57bULGSuqchM85FVn8+P
MKfmsdf0JCvxkLh1mz1SxUmY/DfKkjYgy8+2bsUvktr2Va6pTFYtd3nC34fmNQXg5pCcCA3xX7KM
et9rttMH8nQ07Um/4SnhqsNnu1hJT7b8ZzQbWrfqJYIWOAaaHJWaIXU1TYp96c3XfCnFQEQnNXPK
9TwgmcjTeu7Fa6HJ1EAzqun81bTDTbfwGgaduEmuOKv0U7ETbfRturKuQK+eO0O/gsHi0s+Q/pkX
oQnZAFQ2BJl1xiR56IBoCfsQFZtvXE3X5qJ8GmIKG/OJduNRY7hiTIeNeWVzCXp7B6aNCNU0utv/
SvFGzm1NnvzUWO1Np1FfGn6HvanxX9nORKoVE6iN6yORbEJXxfx41fJGoKq99adR7RwE5yZvoxtH
Q8YibBjtX8HjiUmmYRd0X8ItsX3HFjhfWeW2lAhXNcBczzMmRlKSaNfiLntMNers+M2XW2pnVRzK
myX36y2dqB6NtOhH9WOWnpQV5aThs4uhcWPTIL+pNVy9aMw6dML5LtPo9TzI5huet35t2CSHTT9+
tBuj5k8CaLuBYYaLBeQmXp4/DVkQPNoa88bBgVm+5E5r8WuiYHzcpBoLz6bgI2oBxU2NjJsaHo81
Ru5ooLzXaHlnOadWw+YTwtEVosBXW4PoVGdyYE+mYO07fKdm6n6OgGIXz/DdNXOReWfNC97K0c1+
OC0uvWXcthp9HzsFBd9oIJ5njHFOmGqQ44vy+kKxUbapNURvaZze1mC9P7XRp7rS9n7Ztms37S+8
CbM7HxnaQ4L4buVoUD/WyD4TmwdXtWqj4fVjrsH+DCpE31CB/Uf5bg8NtJM00qdcRwJs5mavHbHE
XXtNDPA41OmBQThrHDnFbr6mC2zL2SPsQ9sAqH+y23GmJyWejk7HR+SULs7RyJBm/0pd/GeI/A9D
ZAmow8nyf6eejuX4l0Py9R/8dkj2xU8S5fB/gUu/Z4KcnwhmEw+EaSI25OhE1+8nZIu4kCPpLSAw
pA/IzHR/OyEjFrccfeYW5IvARvhX/4ZYXFl/sWAJn7GxshxO774gHWQx3f4jSDPnXcetOvZOos7Z
SSZtxaDTTC8Tu6GvvBgo2r3SuIRiIXPTK6R7xXUTTe4Gbms8QDPC8wJxDg/K6oKXdOHP+6bW6G/U
Yb05llc2Nyh4/q/rKygsA2ICU+a+sBMZH/umsshnznkWnCBcs69BI8dD3XsvEVUgoNBXJrm78smF
RpUhb4+RhpcHjTEnkSaanSvdXGjQmb6n7JcC9jnMgKDZ6w6vXVyrC/g2jHRPEfePToPToTHcYjQk
9ECkIHlbNGCtgnB4nULGPubcRj/o+mKJ5Ic267lmch8qZDMc+WeLhbYdTreLC9GARkLNP9zcMB7L
IiG37w55eDcYZnB0rgR4CFtN4Kq01NmMkjTBOLRI6OORad5ShcUhw5C9xdoYvUmm2tPa8nJv3+oU
14roUvY0yyi658QArd2zAI/HLNxTyOKdbJIpe4FEzdos7PmfcNRBpixFlLlMtKE6yWqYPWmBlFMO
7b+l/zVrHoqMVONi+skG4iZ+Q4t3kEJyBWmyJWfsLIy1S7pX6sm/aRbiJjonVqyEX3l3tM/6fPAP
bn8Z3Lw+hHMEHYFKnVtIQB+4H+dZuVaMt5/qbOxOrGiYAJgTL46f0dNkUDx8LxkZC8Y2S3IfU3dM
V4jtDt+znlkEs93OI0pVEnCNFj0CDELX59jpMH8PaTbZZm3R3KMEAXOdYvBrXCH4G5jzlYyR2+7U
JbkVrZxoCh+8rvrR8l/pD6Jb6nhjUEz2g/l0pla0B2Yjk4+l+ywajh2HAC3BS9BPyXGwinqLSDix
KDV3hg/2FFwqxgbQF7Z45xtW43LlqK2dLH0uXlMsx/ulw+L9UgtayobHxfBiml3kQtxn78ohvoyz
Gz2gHppl9sVv1xxZ8udNzGs7qYL8/1kwXSrpvHMYrd+FbAo2uSwBLFQ3ECAfHc5feozl8TWo+Nkk
2fKk2incjgWBWRgVORSHoJC6gQrqmnwTe0uWWifiCOmuzdOcP2+rWc8lzhdmdyu3kMx3fcY9LdL9
dd3JYJdE6QwMwvY7nnzc66GFYTOVN2bnk8YX0l1NpbqwFDtkzKnPS6WC9SwachqimA/s4nnd+2li
GDmoOdgUSPVILxS1uKOLfHY2bdtbmGUCfBjJ0p3MvMm3MUG+IyGx8dxT2L4ZcW3ta5sQC6ampb5x
2ro/sbbJL7MsVEF9vGPvnaTAe+a3j0vEH2YK/EUbyTdp8BjIvPTLa0q1SXAHrso4aZ+N3szuspEm
87aAO6beWj41KuWp5eFG4F5CGEY4BIcQKTCAHkNvDQEE1dCnD0zzX3zVZOtw4Q/bKNm4dCFawiKi
A04m64BypXUCz2WvuH9Coy0OGpfU0a92OT4Ly4o2goTUEc5i2ZqZg3fHTMyLAw604fGUbrk02Ee8
TfnWwU6H61q1/a3NOXVbT8A/M5n+VytT6rub28kmYgtH/C/ibtR37jMzlv6mGp1s4iHV8kzhmAI6
E9uB8SmWqWTIkYbLvWC1QJAnTB4WmpF/AbHwDuWi1KFnkXEepeFP27ANp11gLv26g7JYjy1NtkgR
6rscPebebXINdJsfwuFOg9xm2E1BvmDRqLsthiboEYsX5XHkAr0NFkJq6FcyXm3TSvhD5RDmf8bx
zIeIZw0khuKpmwCWDLgOMlH3SesR8Rc2bVdFunARMcVWeBWwi3L7XdN6+XduI95DhJdxXof8+r8n
2OpMu0dew1LxHnI3JrwSimfTNzOq3VX35spQPbn1VDzWdRRuZ1mLXcYA8XZYOu+YCEW/ecZkY8tm
NeOhG8X9U6wsrFpRa31YLW9py6rZRph1ceshjT5Mhi3v29ZOmaMyz2jzcX4KZe54ONFkfNfBwpwF
l7VzaxMCF5GdrIekTfFMeDwys/Be+m1yiOmkxOzVgzykg4d7l2f+hv45RiVBFy0nkVXRLmdkRNg7
C75FOEuiVV7Z7TvHv5jWQmOIz+aQtuCAQQ3+IKef4ZnS9WJVy7PFDg+yInEbWopibLBu3X5DXGSe
FzD78zKWFEFljkh4v9XRxXZ6+YRzz6SlNKnobK1J/dGDFb1WbHLogXOmh6gtGZrxYKoPfKJPH1GK
J8eKlIuCGEkh0TsL54WpFjpB++5kN91j12PY5H5uya77LmpHH26pjZap+E71QFYccIA18aviLkBx
Ylc6PZ9EqcBNs5QRtpMC39G2B/zZ/D/2zqQ5ciPb0n+lrfeQYXJ3eJu9TcwRZHBmZpIbGMnMxDzP
+PX9gZLey6SqlK1e10ZVMhMDEQgPh997z/nOMuYgCdMc569eS7veTybK4DpiCw6RWYMKrgd/FYRT
tx/M7GGAgruPkiEgpJa2Dl9luunyPL0lLKHFQqtOXWCUCBTrP4ii/zkf/+p8TEcTVcK/Px9fvOTN
y8/O+d//5M8Tsvub8FDdC9Q3LpJhi1PqH6dkFE+/Ieq3Oe7SzXXdRX7x5ykZxfSffWOc8ljoLdAa
KDVQ1v8jTQVN6J/7xpyKNS0wz7GkYDIpP5J3K7/10jgY5QXKCA/Rk1QW6bjM1wZg1I1RMlNRGHHo
CiWZU/hXRT7xCK6FadA5mFtWJSDsyjQyDOsSdsYWiVvt+gfPZ0XTN11EwKpK5/IqCQHUql1W4+4c
rlpSCMKRDq7idIAwALrQDoVXJi97t2rekmC4JY5MYa+zDbV2Q6l2KQA4bNpVwPx+nu4Nb56tS0Rs
EVld8MXMasV+GM97PDFEO+ejlYp13JjLkKwm8faQVl5X3UDhTO7rytdPTTo7VO08dBHn1n1cXsi8
DmkoT/qLgbyh4BKTnLejTm1EXbTzc+gneYZaK/KukyqXTxWt2o2hi+EZQA5PHGraHeI8WDgAZZau
uA0Dr3BCwwNLh2QwmTOErpDinmUjqi9249AutopIv6EgfUvH6coza2QVfUKSNf/wz30nnetIoF7E
zGFt29jR65G+JP+No6tbbBWMmsxpMmF0E3i54hCu0ZN2BVui68tpNViiP+TGnN102OHII8hwVdXT
sIdrMN3qxp5OPBiXjnTEwRVLlBEdwjSOvrIexG2cQNHc9oVtXAMLw/IvZA1dbLRo67b5QzgrjuBe
V9zwiFXrHu4N52Gvtc+u6O3PRgFFfyWxgFwXbtBtwNOTsanwYPeRNV9Ah8dQFnXLqNvOOwjiC/sJ
SurOGRCMp248wr/yq/nZmLKSMX1q7AHezEc3tOc32tXqGDZWeT8TFXJF7FhxWRhBB3Z7NiaSBmbZ
W0C7ere1ma79+b/0/dw+PBtiYfqsIxPDGmmIpL7k9Skum2DIT/T2hrTYqNavYr2DcUBjxYLks+oH
okPnrRlipn173yb+s6P+ckeFBPK3O+q3vO3ekulH3Rrb3vJHf47mgBorbdlM2mgSLOO3Pydz+jcE
p8s2qzSwMuTu/72jOvo3y8VUYy6SNrBaSxz9/+ywdEHYFxnZ/e7O+id9B+svFhFoOdLGjOJgBQMo
/MH84kgnrL3ZD049oirYHo6lbgcrmFnjebuPKuq93nyNjYG5SgWxD+83UTJ90bcHMBP93qmsak9v
mdDGH27jv7BHCftDR8T1bG4JTyLTRk7C4+fDzHBsxCQS25NHRS57ca05iF97s2SvZ5MUCYo3Mp8t
13C3UU3mQMA0wyh7mHIUTP5XD0PXbWMJr6q35aQy9RlpSXA1kcPSsmE31hOmslbWoFNKVE2ENHqb
VMTIYhgKeA2qfdniaSEJdd64ZpIDL7HSwcUcXACGrh/DqQ84OhlZjBFdpBWYgyadNpzEaEYz1tJI
SjprGf/F27HWD+zuISm/evCcm9mS3SMpJWQ+1FWGKCwF77nqhrh6zabMJGrUIbSxd2u0DFFIZ5bm
L53gXe8jvzvB5kxRoPdTSowGtJdboh83HLMGLJ0kuviBsa+juT5VQWztu85p3iIzrK91Bj5Gxs0F
HopTWcjmQeXRCINqxOrUdC2QvBCNoNEbmwhdOBs0M6SrynWmyzwId0YE75LRlFXcGa5+Mh3MFUYE
pXQzE5z2BeVjqVaIAYczeVbGLZ5ggBQqnJrtEPXjZaDme7ML0uuaxDHgvMjZgMwgVN55CUEqKHPj
lSZabDUKYKo8mc1I3mE2Ke96GJPrzPeyG4E7BIipU1vJmbKmcR7jAFvtaBnRkmm2pdC1d5VOh4eJ
oRExRDhSR1mKPRysfFeqNkwQFctu3dDC2M64jg+j45dbUGPGCqsPlE5U5Ef6ENgDqkDecterC8C+
9S5WqXkKLEeftCW9U2iZabDxczP9UhIO/VAsXrFqERauk86g3dJEM0AYe7x0elN9DVQod7igl4wG
Pj2jtHadTj1yyqhooUaHvbubq2HE0J2U4UvCsl8hSh7XLSttNbPrI6GGOAXxqr8QQ9NtsaZrRlMo
E2GC5iuMVw4fqHXuQgRJTJdnGztJFLKkSVj2d1gummk9Qwn4IniRNQBbnqWe7rZCD9aLHcQh/MZp
+mbjzDlXQCk23jjWB/gYDONbOhhPPIlnoC8MU452L2MskYMzheu5xSe15wnMpFWJpkHBX2XKZrZa
ke1gOnrapEEazCsa/caDGBvGZS5iz6NminqhSwGjY+Q+Hns1180qs9LwMqBGvoA3wd1zgduu3X7p
hfUQmydbxKizffcNY/YAEjAdkG8iAbvUKexC0HZVchYoC3ZOoWHPetHy6wq9CgM1541+T83tAN1t
9XCrcqzSe5UU8phgydbhML8qLCNIWBv3qEmZX9EQo8dYIuq6Yiccnkja9epV6Ul0/Vkw59YmieoE
ZzX81Amxbq2ec1+RSCSgfEC7g2fZE0ECZGS0qPZWUJ0Vjuy+DbPLqaC5s9JT3x+LQBYCEEBKrzOm
9QV7qJD1qo8C+5pB9HAra5yDsP5CArimvEmvXX4YDN29kGhXYowN6nILCk1Jz+NKsh1cZCFkPYA0
afaJg1BF4KvTFtuRWOyzv8xoDdKkm41aJrfRMsNVHKHSjdWh8DGXGa9kjcIaXSa//SzqMz6UECHt
kDyWy4TYW2bFwdQBfCkHqvb3UbJokuQtDloGzNH7sJnmnCR1Z0qNL8CnGEePy2Tafh9Sq/eBdVDW
st65yxybOKjqNGXW8BSAHQZlw7zbWibftE42syENUIjLXBwTDSPydpmWh7qPd2ro63vhFAzTfUuG
t5aw7c/ElUR3CgmUdWjqJrhxXbcEe4VxKEWBGDbPxWRCFHche4h9vUzx/WWeH1a6IrvYGvtzi5IC
cQko6hB5M3ZUWu5teI2xCXWA6KGyMMNu++/s7wzbjXDYVQpqrDQ0lwi0OV9CTXF2MblMx5p0tW01
oEpgbxiP8aJUgAxi8Q8WHfs8P/KEGR2iwmKZUs7oE7F/IHeIF+WD9S6CUJO9CCIatBEMIamne/oe
F60n5fvXdjC88CKjmqDtR0ia3Vtq24TyLXYY5w2eW66TanQ+MeUujzHFwo12QourZm82434Wokic
69EoL2OfrX8W6WUweT5KjuKISyRbSWEQ425lxsYz8amUZD9dTYKoAZfCgT/A/Xud80MH6rIISsQi
LQGtb2+ycGKqXPOPyDON53gRpNS2M164onLTdVOGCFaE7t/6RcRC4oLa4Gwf98u55DVdxC6sUuGs
4TGggXHf9TDTIo1pIGeHyFWc+sLxFnmNcEJ0NFYzKxfNH3lDG8bumjRBpJ2wKRnFf5Jx2+bbahHq
AP9CszO963cCd9HyxO+6nvZd4+OFaqCW9pYB/LsKCLBm/URgQ/KJopivCxKwG+OqMt3kbjLlfTL6
Au3toi1y3BoZAkI/59y8q48YANrXfkLGJkes4nlaZErtIlhCwcP3BT0aHZPhxPmzA4yI10TmZC+C
JxrtTNPVIoPyqsa6bNjO+BUtMqngXTHFuQv1VOoBH0VbaicvDLieGsOSWHBwvpO5p8sTAmxD0WT3
DFrtqI/CNWpFIuuNosqIv4OzVizENXdhr43vGLaFKELe+kJn65rmLiA/DcyVJ84A60NkVvzELiMm
amLDCJbB6+BGIJBE5qKPWDhw/kKEQ5lQvXq6KukLzYY+MXwFO84UDBsBjCtNF3BugYwtpDnvHTqn
F/5c+46iK6MUiBeGNEWBj6T5srJmsYQnLhC7+h1ox/Gk/mzHC+YOpTfIO+gbMKXeQXgma8Df6oWP
18c1TwKAFXl1APHvjmhtfbx0KNQ5fxWp492PC2+veEfvuQuFz6sTNtpQLyzmQqbxuQ6nZFyztWeI
WbzxE4aM6g6xjXqufC/eFxL1yyqJEog1WJLAl6gq31dNzYDMCHAgol6dFysYIWb7CAf4jY3pIzt5
JfLcoFPkMeSmG61TMzCPhBqm5jovekyfTifNzYgyyGkvpDfZDIL+U9b9Pwkute3Rv/r3jbLLAmPm
XySXv//Vn3Wd9xsNLhudkvP7/BcF558TZZxKCx8URzx2IJtx6P9Udg4mJo9wW+kxb8aUzzz7j8rO
5gU1lSMzaIhIHI3+Ue/M+VDZWRY/cKbJTLypFBXjx58Hysioh66IrPooWLjeJo4N6w5r0Xz2+qjc
FVXsYfYplfnaGMonW1HD8c5y/0T6LXhHnv9rlSrrskCzvMdy2C/PlBQZCuf1B6/MOD2EJRS9wmz1
2kLtcW3lRvctrhFujmGQfkKc3W7LzIuAatMpKkwXcnOO/n9TV0y/rMCsh32bGfOBfUjed3k3/oLU
+qF5yB1wXUpHwW1YcKBLff3jSD3msEahWpZHjprjDYNdvefMotd22y6fi/f9wxL5VyXrz83K9+vR
rlzIBLQKrY80EdtgnovhpjwOS2zqGKSvy6hqHSGc/sWVPshplyvhWmNeSxAQrYWPQWEzvf6Zpzve
CKYOG5vtm5MklhcydKJ7SOTufgpj/+4ffzwFV5V+AYsJRsHCgfiB8xCbNjo2Tp/HTrIfroxFNtSg
ZRCbbhSE0fzzqwk6HOBYPXC+H1kZgfaGKM9iYifMQSTnvM7m3SiZ8V93qX74+2tZS5fjB+TCcj8B
pHMR5cBkRSDy80cbIfiHpCVFxyocU+aiIbX8pqqyYuMtmJVwCsfrjnL+cmiS/gAMtS23UYPf9e/f
xweSBm9DmCY55K5JR0ghKvn5baRWo6as48RYdUnGg7aZmo0MfP9BS2h/v7jYX9eQADPBoxoWCcKW
j52fmkLZaWsZw0+b59vCq5tNa/ALhgKWhCD9I2acKteJ94vr/qsPqaRlUShLWmIfIR4JNI0okGV8
zIcK60PPtzk43TCs8oiwjH90Q11SRRmBL300vl7L/Bgn7kbGYPWhjo4R9TySuUmBPzfr6SLAeP34
99f6sN++XwsCDrcSMrYrPsbYkQFLjcLZ7ThP82BtCk4LpzRy+j/EX2/j/wm+0YhOp6DI/1feZTcF
PMfmv/73x7bY8pmQlaFHYpNhudo/L5KOPPNaFmNE6ojo8QwN1BMrd8oZWfaOuA+jCGP+iBwXOjwN
JH9LpRWe//6zflg7y2dFaMFGByqZOMSPa4fiLCGbtOU99A3zDguM0iqYDYgNzpSdisCjnJXO9Iv9
/P0W/vAzXS5rswUBTl9IM5Caf/7ofSA53fkKJjxM0c91LLOTdNzpqmTMsK+dkiBW8AtYSIdpDNTa
H7qpPw4yH7+iQ6rqtxLJ0Cnxc2Sqy0jIh0548ufYuP37u/Ov3qfgi2HkwekAz8WHpmoiHH+YlWEc
TEfJV5xKbr3uq5QyC/zyIJl3UIKtphi3J6fwITmbvQ1V3sl9/wjDyb0AlucfUeY7V9qQjdrJPixi
2HZa9fu/f69/XbWeyd1kZAcVW/5lwGbqnEZAOkSk8ZhTgu/CGxNql6bd/v11Pvzq+eo8kz2GzQ1F
Nz+QDztsZNjcFKOJUPAV862OZhA8eVKIC0Yw4v7vr/VxO3+/GLhum6cjlCW9NON/fFJNXiMad4zZ
zos62QSe32+Y5Hdr9ODwKOwyWJcjDiqrG9UTQCmiZQvR/uLGWqZYfok/L1fPYXppYnrhi8YT/vPb
SOvSsPll+AfVgbA4qtRmM2316JTHoCvnW6Z45qsIfRIYCAhhxFWScM//B7K6kpkJHyHo/ZOGTnWD
nsHuVk0Vl/W6IomPnKckm8/Y/VDqEbJwN6eO/71HOP3Jm9L5jFBvRA1X1XKRXSToe8At9LXJhotU
wr4TXSLvZViahxax92UI7rDbmGVkEKg1zLdT4DvdKqXhdA0hoX1J/cl8nQ2OccxcMb/oMfe/Zx4g
jFOeVYhPcqR8B4wbbkOrNOzIEVJAO1DpwFVd5ZXtvoSQTN/Y9pzHASVftSJkPiOoCQjt97RvXYKZ
iUgLCX+IwzN+hezkCrYWq+6j1y5k88agKL7TWfZsZPscGynHTGxrQ6SJ3gXR7O4H1+QwlKux+eop
ciTyuFJPXjXU3h36INYbv36yZ5NCc3lE9satZzfsnSAo1dOMqnwzJjo4q+VvGwpdrDoCz24VDQ0a
LaZ7D7pwpjPPmfRTVU3D9fvt9eXQbu08NG9LpwoT0nVUGh59K5DOyQYhfE6AuJHYNIcxneb33QqW
8UXdzuxQnjUaz3mRsCILc7RMQrat+dBFJfduIh+mWcg44QNBRe7nrjbJ47MDM79ZoKOLIIfXGcIo
PIM2DTZNpaLX2tREHPp1PQVkLOh0XjHIF/c4QJxHL+9re2XY3NvMsaPXFNzAzkKg9UKbiYxZfjTQ
pPwom2/FQKMLV2893ph9NV5HE0PJjXKt6DmVLVsTKutPeJHhIDvLOswWJLzXIdhaT6HXRpt5tDjA
WBk4uLxPWUsKSNw5GKYlrJfSC/RG08+3mTAYHC2I4E0XNuiJYj4AXWCAWzBkWWBbHALlSzhgOoU5
zOoViTsC+UCOeujIbSM3vDAeJGK5xSzkTufASONT4qVbPdOoY9Y/XhdGWu0gJlvw4QkPrBrIeJNR
1Lf4IKOj6dX5BcMTd41aMtpIuzHPlpPPp64y5cFRwn8IWrUt3MXvI/PkPHG1NWhOdZ3Nap9EM/P9
3B8Bb8bOk4eFCXJAhhJ0QmCZdM7GNMaZpqNtry0G+Ds9IpyH7ko2DXfV/qSj/joKSBKPLdBbIUpG
tKgFsWakYIcGzpQkG/SKqMr4BHeqhkeUpBBmlzDOxmXsBSqgZuZ0xlN0XS/YJSbi46afPHfNA8fZ
iSp6lD6In6kp7YsUY5jZJQBf2nzYJzoz19ASFnmnKZl/k3Yf6fCuCadXIKkvZWc029jInM0kEfzZ
9JyOhul9qRbVPhP+Ml1PI2Ajvyvt58xxTzOZDKQLRFehjHARuPKh7/2LIlfBlxZVBIH103gK04wN
2F3OSJk9XcnIcc6YQ6pbK0qbk9HDwplnPOmqmjyILBmwIk0oXGUHzTdEneVhsgqA1rnf+9DEAyc+
WYVbWCvfCNRlJ1LeUJESV0u/154fxew6u5GA8G7b9ra+QJ5ZXXNQcsPNIJfBmTLTx7qcgkdalsP9
VAjOD0UD+2JV9vN0TtTsLFhatXMTMlZhENTHMZUQOiqdcVFO0ec6MO88MQx3apimrTN3wLB4/iBE
LEriJKOyym6alqag4pcGP4MBmr2yExDd9cRZJPEYViW5bNbSVBFbUT6gPfR5IqhAq0MZU/qgQkg2
Gce8nZ5Nel1DT0u3Bp503ZjtJwWlcmMxaLtyqxk8fYCnMN60EmjsjpkmEsiySXZ5nIgbE4jwTqou
+NzGwXDhdOOmjfzhFA+dic0K8/mzA1jDX4kcfDOxEbVxzEE7nNDfYayyBzjMc5+xMGPODpQIqXGb
TrXaZlNNOhFSQMBQ/VPn5t731h1Rscrcsh/sTKjP4wD4YW+KyMAiNCAnLjrOY6TyHsp51lejUUki
BZhUgdxaIsErdaCC1gc9WnYLrK+rv5W2523BeEynqnXOKnPNs/YB2K1dbV3SR845wuQKc1Oqb1O/
Iq3dd3yH4j8OAZyENQCoiKxFq031iS8Vk5hAic5DGD00mazu2zibza3CSHgcq7zZeAUJRp5kCaB0
xSbmB2I/EPewk0jggAxH7mOCKRJPdePgurLiox9X9pk7GG0cUMRV71v7XggWts7PkvbB2s+0fRNU
qTjQ3XcudYDPry4JHPZFZW0ybyj2EKzKXTo33ku3YJPZaKp13zDkW3ttQYJ8QnjYPuxzGwvlwGgo
aHyQxeboXHWmV1ybM9FmaKsKuSobI863U2IULu7PPoVbhXdfJJImTlEFF+govYKcKDc9ToaevrWU
45eo+jv0TQYpZE6pGakzz+aZ7uqhXjqT4oqKHbUQUhkKAKs4pdbU8utqy/MQZ+lNKUV77TXjeHCq
JtTrSHuHbJzr4+CRqonQwLsAlOKf4w7Jjhv02WuSMz3ZknNcfXZR+O+kjJPvWmTEnpSKkSzuKnpJ
RN5+Uk35TDb5uK2rgvGBFjO5a40/9y8mIwnMgUZD0nOJ55+Hq9muqzAnqSnGXEpwYLTGjr/lG4+2
SWa/DYaGW0YiFKp67TTbPAimM+O74lVZeX+ax5hph+YZSAN23k8CHTWDt/bGMvvmNa4T9uwq5anB
JlAnQbvuXYLvxCNkvVw1b3hOIPaYbj6G30MDY2EbNWnID7vNKZNa43slw/w8itK+igbRPZLn0L+6
deQ9BZ2G/r04WCF3k5RJ41vgyVDZmo5IfjCkO52Yt5K1kskeGh56VzPJyGP1eny3cbVMLoHkrDlF
IXiwJ7Vp04quhl352BaAzvKu2hGQSmye3SFKEZYPPDMYZU3ZOu06CbUFwku3Is10PFj+Yh2o8dxu
Wtcu2M4m8s08J7aJ9RU2Tgg98hix6A6xLunKr4NmNh6iVJtwXch7Knko7B2zbE/lHHVvJbXRMh1J
yUDOuAu1Fz379rKU6SiZ51CVNvnKTL8P0nT8T5OwnRfDLo3vNtKPS/8dHZLPMcHcvOzojvrRyqN+
ZXeifvZLN+I4aUI2bKJHDsb+tvUljtqkupPOJ0i4OExmtlc/9VlU2SdT5ObKJPRT9WOyilU+r5Ej
7pBokQuWo79FnA4Yj8PJRqmQqKscHoJHjY0s1i3Weoxek9SGe2NQJ2OmbYHmyOCAVM3edXL4RvCB
3lPLu+uKocEuwWq0TjJ5spuMaPGoh+8puh0AwmCN9NnYKJ/lbMajdTGJjCg4C1cKLxwWnbe3pypZ
ZdmU7jF4j/eVJM/W7rzgHOf9d6NkzFDNMKNk39uniMbutqGbdYrqKT1ok/aAPfY4NMq625dha74m
LSJ1anyeOhyETth1XWzxUbXLhhYPRDvGl4k17hOyO1cA18Y1RbVExjdeD1C4SIUY5UHURDqaGQCW
pioJV/NQmXMUvBmthhkt9Mqd1zbf2tootqVRzOADo8V/rp/rych29VTKi7akdwBU5Ih1muwi4yWS
7q7ww4lzir7CoXvKjOppyObrLvFPyJMfy9o/s+XSMEJUfSHr+XtcBZ+gSd8pO9+XnKbJlCE43IxQ
EYLPX6mWVHdhwoaqF5WfYYnHYkkLNwv7ddQWBysjYJMP7WMq63ajbXMXdyUKBDWgr5dvWU9wqZ3R
1cbaSEUQDF33eXbmt7GPjhKOFbPfNBrWk56CzyYiPULwai85od8BajAB9SgiB/7Qtq+iL2M/EmTQ
hpeiejS9vkMYVOlt2ET3ygnCAxziZF1XfffFsGtvO5K6d+ipYS67robrTroyP/PJPAknUl9k4+YM
lCrpbZpwqI9RJWmPDvFSTigdjvsCQwF8pzpxkabL+ZJYDqPehdl4J2ypv+JwIXXBKFMaOqtEN565
t3vQUhdMv0kIx3kJ7TC16+X17CqJXzBigR+d4Om2xwBrgGb8Dm92RVfTjQnxI9VqR7Ym9p+E89BB
OZ0yrlrsEdGmMYqYeBJN01Q2AyVnQvJg3dn+kxck/vfGl/wAuSojBlieFCK2RyG1sb2Csihg2Xeb
gu2FPtMy05iKzn/q4GVtfaOixihsga94Hq8qnnGfvMqfzga5y2u4BMa2nSppXsWGiPptqyfKjk6x
LQ1N7KyJjqc6saKx/xbP9nAdywnIvZXMOyuok1OYDP5TkBk0uQNXWXdWI9qtFOBf6HchjAN0I8W5
Dful5NVtMa1DUTZEbvUcHVJDmvvScuojZ3temhRYA0s8BTrjWSR2ylLUV/ApnmWaAdCqOf6t3LC8
ETWcClxER4JHYiQ2RX20k4YHaeP4JycUNAVQB5+9TtEjWCY179frS9cATiRrwEQOMxuymffA8rIv
7/8JgeIYqiVlf6FivVdCzAdSBsqXJmupwcbapkvgOcP1ACRyY1BsMuuZc3mvE24mgmGxMsMWUtDS
KCaxnjHKWHibLuFf0ywqycKLQr03NG8xCwewY3Ob72Umms9F1PIBophXZB+ZUeV1442IUutL1pl8
63li8p6HsT7WIh9vkpHz7jtFEwTqfB7LaWpBn/K5XFLPHkpB2Vf1YVmsxRRXe45q1PZdl6p60yf+
kJDUSleE5iWbQWdRnZhowQu3F9Ux8c0sY/2bs3Gpi6B8ofkX7c0kpqPozRe6rht8XqluacmgPScZ
IZiLXZsMg3uZVq15JRCEXBQx+M5mFjSv/Dk5va87I8rBlsd8A86MYZ0EsPk2bBvMPj2Zrry/EK+j
wfCYpghl1m3aLfck7ZiyWfwr39V4Vaie20aTcr0EcZ/t3Mr3+JpbzNH5fFakG11jlPM2RRHNO+my
AlrX5LV1v7xgGsv7wNYGEWa9xzeEvqdVpbcZc2V+yUz+BAVCfVTgspakFu6WJUcWrOWo6dzzQlsE
XlqQfmuYX4Azw6NK2kTvAdhad6HB8doigJhf5FLwk6/qf58tl6ZSzGpyZl6USKzihVYi0Gke5/1j
a6PD1tbgn/rQL1780BxJaAr56RghP2Gw68wmh9Y/+aVVvCSqQRRWjYYDB6ZPTVQDqW/dURzwCXMk
oksOa5BwAka7sNd5ZF9St9SfW73c3oys11NXcJv6prDvhgRU/PsP1m6S8Gs2Z+ULqTBceuya/kQS
rH9sabmS2eUZzctM7Elg0pFrK/5O1+Tysvm+dqLp16EVUXq05VtuehpLpY8dtK/9k9ny7bStz499
5Bfod5OmY5HrfVuDugsKOZ0dWuDnMuv9p3pAy7qe5WxdpJBtIK9J/yRSh3feUvmITc52uDcdQfOD
sSh8/GUVDFgeLkUpaCng1iC93UPct4KfzypRs/kamHGJC8wzCJ4KS37TRS38TUF1igKQ/VG73Cno
AMbDTEHwXfklH1i3yxqsTXD8SoA8R2SW+ZwDphkcGmR+cj8p+zwZ9t88SZ1M9LA1fmkIAH4ee48p
VMOBvKaVWgbQrXLkJzYpNJdW0+dX4dB2D5E5eF/L3vW/RwDMTr0gXGpFMt9w7UZDtZuEmvDxYnk8
9rryn2IpRL5qgFn4G1XQ4N6kZVRMv7ef/6Nf/5V+nTgOut//Xuhwfonybz+J13//iz9EDhI/jwNp
TDr2kpopNPODP0QOygIsxfMDIbqlOLfS8f/TD0T+pvBo9Cus7B50VaQWf2gcXOQPYvEXMUbWDASQ
P/wD1/zHoQLTBApmXmfJ78DA/2EeNGlQWO20KAh8lFxbMZ1xrf1wN/7FtO2vl0DkIQg0YZhDFMq7
fv6HoTcjpOVwqGdYgA5JR96K5N6VJ7ml/33P/z+usryLH66CDXccBVEGB5U/N8ZzMX5rxS8kA7/6
IB9myyoqXEp3LtHNt8q8naJNNb/+/aewMCd8GHl4HppWlyGPzcqwrI+ikyY1YE31Fcx8I6/fCsa/
w5YNwd5yrp0Pwge2hTuI3TOFPO00ZrcbG2fcYvm19tPYD/uI9IJPdjg7FvFiTbypW3VL8F4vNpxF
h0tdy4jqAGqz0449kY6+f48GjtOXyrr4YVpaaSpW8UUje9rrBc0CrwRT5DVgtqyenJd6jTQ5JOuQ
+fQmgQB5TssSCm7VFSsZ1QUFBYjU0EzVhYnbgPkQ9uxVCNL6bFaGZP9OUVKbNEZDQ0C1CbKOBAEI
oRsk791lR1jaI6FI6SYsSR6IVfUm7Uwxa8wILzeqftOoGQ+Q3Vy6id0+jvnk3g640fYGPattATCf
Yw4e3rSz3F2TeOjfxtI6e1T4WxCi42qkjrtzVMuL8EC4VHM8bYvZsyf6nY119iGsHQqaA+ug6MJb
6OvDm25hCPWzQ8C99Ee1Vj3OACOavw259L+EJUqOTcaw4JHhpHBA+ljf6no00jVjtPa7UZE3QEpk
2n7SduSFyDBa97ZH2E5kPTcYFce5oEwnpqddqGKTkMiC/ZasOvocaIHRRPrYPUEdkNFOy6ZVKBBj
4yoO3G8t0F3GtW33NZ6Bz8/2Nw0+4mm08Ty7nRF9AVQcH82Jxi+BApW1zwf323Ii1lAWq/kQVyj9
Y4Z7I2UD0ZudyetlI+8jHlVyyrRoPkUG8W1w3dVF5nUhT+TB3zqixhyBIhGftB0fg9zpN9Ao6x2q
anOPnH2mKSRlsNb+5G+9cTI5iKdecBI07Q8UU1zAnuW6quJ2T5JucohF3N8nxdzdt3h+qTU1GMkE
6M9tGqDvJF49OTHWhrdjFN22Z3J87Wlu56pyLH+T0cvd2OydVy1MYMIyGNPsyhQ/GdF4ETmvXc1p
CDl8wHAuMu8X6P64guYkru0UinoInHdvubX/6gOrgGhhG/6VPWh6zEnISGvROhPcSKPvegprezMF
k1yDAHFPU1lXl5WxFDdwao9Sl/LGNxxjjzTXuVFWFlwOriB0vuJ8hHYaAaroTaYvNCCOVd0iWO5G
TNsYJv3XlgkkPo6haFeO0Rn7gnHQdzdOvO+0t9p1A9boogbD8hpq09oGXeWCUiOycWs0raYfrJf7
4WOS31jz+DVlVhOvm35Mt2HArNJqrOmQAQi/JIbNfaB2mOFqkhXFxYS191Re7wXGgC+e7fdI8UV4
C6neJKYEu//G7UaO9SrqadTS5XyzEggVVdZlVyQ7Di+14+TnnHica8T6zgNFADMlDA3GdqwscTHY
wXTj9BSGiNa9GwLd8hcw98NtPcFoHuOwvRqbSl5aI8dpmBHiIimpwqxK9Gv8zvK+REa+aRGHwCuj
U7f+v+ydyZKkyLZlf6XkzXkCKO2gJtZi5n0fERPEo6MHpUf5+lr4vVUSYW7iLnlr+gaZIpkS4eqA
oqies/fatm4yQA0UJCbqlYi8ZtbdcgXbLHNXJWD/Df3/Cs/PqP+2gEQXqziv4ocaK+hPe3bawBhY
hDKtaPdMDZqXwBd3Usl231UjbLZWJi05xzFiaN2qQU07aNbjqo4fZ3Z80SoaUDrz0sTOJvVxstJS
nI/8ttGjaVTzUWWqhjFKkS+3w6Rep06pg4kqUv/gsWPYoRl26AhG/sFufc5InCWwhi/eozhLoF44
gjlBlZBjrq93W1BezeFfp8q49tQOCa62dcM+xASj5/6aqEnuw1TNoL04Jd2WeVN/H+uuYxkbsjtS
KCh4p2DHO1aBbwRZArsdXDeA5jT8wvo670xUJxdvZ6axSnKwvogsXtusMr5jUaHhmLN3/936dMhV
C3ML0RAH3uWIZZaODa6FsxGqkYJilO0up2AUjWRYdluyqNiOMoffCIjexjKipTOzDEnvj8oKVZhh
3SuTvbvIl8Ja1rUv7tS1G/a+/FGrEdo2wUty9XacN9vIvKcqzNbXiqvnISmKfef35Z4TebhNZkPH
37ZgH2rKmPq0bPar/hVHYHcgxcoDxNqn9sYLMz1ATJ+xeDbDtU/RmdNqDLahMfzkysnwMBhaR7Im
3bIpqKjtmyuPYsQB8T3YAUpPxRHADGcBt3K6fqmRz0FXSn5hfXLmwAcC+2Dg1/ny1qmFS8vh4U3O
aUuv3LvjEqI0y55h8fiHx2n2SKhpONCiftYeiZtF0qVNPHpPYISuXMogfS7in28nwmw5rRaNY1+E
gFs4pLTIGOsIQX8dat6e3WhzEFLLnkcfo1NZ1tQhakfb2nD96IFQWYje6kfLxw5IOFa0lFrK6FDt
EQZHp8qnHRNTU7oVBAm/GsQcbUvJBEdRnx1nZvQaERe8DEsvf6V8ww/0fdvHNnPmZyZSdOvEWnTT
pb1PEA1tHMdCPJo0stx7jXC+dGxIu1WfmCEx6mWk/nXyM0Ntuu26bL6bNX34NZSh9lQsGaxz14GA
9jTn388p66bwt9L5ZSdLjDvdksY19RDtMQKpcIsThM5CbuI4tqfka9m33p1fDYQ3Y697Eb2yXoZG
s15SW6prvlTOLq5jbaOSRNtQW6CGSDj41RxpzT1pmOXWbDCFgyWdrt/uemfTma/IW7sxFwJfWVZ8
+Nr0wm7oodYVDumyx6tTMRF3E1i4C5ceyrb0gXsXqhNbCSOScpFOJjleJ3XsOUffhJ4RAbVHF7p+
m8uzZ6Dy0SyPfYVnXcww0a7dtgy3tDEIFYCkAybOLrMbvU6LAzG7zhc/xJ/VhUjrIOXxMSSRnsc/
I1jO2oqKAzYVjFa+KPCTc6a3Z2MpSyB5yNR0zaKgDqYMyxu3medNUtnw1+h4q2diwW0i42doRTMk
DIpuGXmrEIXAhrrpDWQ8TA6C4pfVF9QQxxlLpDtSV2zkdFO7LZ9u0lRBB9UVpYlpLlyyaIwmJA3V
IDqWb9Nw8BvalKvQammAdXlprEu3rB57lGi7ngWHPRANoQscv91NTdmQsqczoIqmgKNGgjVrNCQ7
5L6agqpaao+trnPCxoDEjtkCyJUPVAH1qOXV7GyZYghctJneUFPxlwNVCKPMn3VKrdtCUpkSfmJ8
fxNDWAUNbmsc9e8QDimgTEklVpq1aIboGm8T1KF0udD7NJnrHp0RYLVHZiB8I5NSiVADQpnCdzBD
dANKHnj8Yr7THdoh2FUIelqH/MejpdVRR1BxPFz2nQaIhz96mwoMLGBX6zBoIX7uE13MB5wozn4k
9W65ohs3nojm8u342pgTs133SfFgTlmzpXddbmcZa/vOrjqygG1lflOl8lK+DfUDWBXEclmiXdAx
u+0x967A9MWYXbRfXg3iwLDKL6KnFZaTZXzJZWTw2ytWTjtqm53nNSOg9MjchyF9I8KFuwvEPw3y
sFp3t+wQYxpVNmyzWN2a1CLWWesUP9xS+0HN72aCirAzp7FY9m31AaMQYfNz8jhW8bxuPC0KWK32
3Igl7pAAgog+Pn0w74tWonoHkECaVNLWISTtheMmaDjoXkeP3ZaggF3J9WJKs9hVmQ4hxpIWoQyv
ZBlH6ww+6NZJcpSdlRh6EAlp/C3qBzvIoEksaZDTsIX2Xj1IdPEzBjUEUavCjC/i1JG3ZZnJL1qU
lSu+6gU2IUkzbnBRiBnIZDa5J7NDP6j5aCZ+todP2gdajO94U0W1dWt5zXybRk7zIGERbVEAuPT/
pqbYOLPjbGHIhOuwieN9DkV3N9QZR3I9T46YkBUF9q7+7jdzcWGA7ApwDNt+sxmrSIy0iPopyy7a
8jvbe+Mr9H3vyvD7jhQt067uhjoFkWFW/Xgbzqo6dIoqc6rF7a7zkESYRUFGboYDD8NSw1PcYMT6
bsVWvZDaZ3VjGV16V9pdteuxRHx1GvZXWIZj81p5fvcV77J7zLArvoTKJSCsBo73rC9fSMcoJCVv
Lw6msuwv4sSzruKi7V6w2doB1KHxmNvRcDGSrPWjs1KkBrHBw636LrwdXFn8LFrAboNjWK80Uyo8
dlikjwaAh8umo5zu4Beg2DmUFmfdFsqE0jrrSZRusaW/b1DHxuB2XWnqVza43hezckua+rO3jqJ8
3iHWStfpUCgc0yT2rZuYIIFVr03wUVTDSpbmaZBKIpuk4+o8Xr62R8WpAhmpmOFueJuolfMGT9mj
ltOXKjsy6VnlVxRuvA0hfhyKDflCxIUgtJi6Ll1jl7gtm53xvvKd4rHKCvLO5tw8NA0dXPbzBfoI
rHqZ9HotEO2oFQHHJUf7pbocxcgIX8voHe+506Apc+709pxixpWpJeET1dDuko9ifstWMX2dDFE9
pXVWf5G9nNy91LC0rZKwJn5kqBa2Jzxek8NUV95ZwhjL9VuNMmscSOJ9M6bHwex/RaNHD4/yzuXk
e+WFYGf7o5QwPBXExA05ANdzNWBUboWW7zskR2u6QtVlNkhAT3jXumu6+NF1ymZoRfpL2m49z64R
/Djo0xroYbz/P6F04brkm+avekx4dEu7+QiRtL/NMFMQ/5fHz1PTCj5cMFKMsgjvWimq70KT38go
HL+hinqYYaRbO5e660aj5LpP65mVXWpizauWP0DtgVuAPqy5t/V8yUIgF9uJe303D0NPfTi2sIBW
1j6GRXNpZuCZV1nTgyCBZhpA9o2+U4Imto2VcGULDd99NLmPHHX4nqBQ/BYWMG+JMnuxJmu80KVh
7vkpRP9MdfdgJdZPN/eam6HqFK6WcNgNGeIX7ptKr3x/JhSQVK+VDxlsD3dgItbd56aI0H1xh9h6
TAYiA9I+4YVtfFybJXsqFTv+ziZovROxecsZ5JkFObuZ5OwcayRmq27snK3My/C18rN5nVMYD7Ra
pNcOIG/8hhqnGLNhdwsqol5Hw1jel5jl2eFqd0VRdIfOU8VdSA7SrVvrEfADx7wmbUL8NiJYcVU6
ym3TJ9ExBGF4U9pTfJnbmf1gSaRNKBlnKJVfCdOla0WISsFyux0kiURzN+l3Ydg7sPdQFRM2Wu0V
9tWHjhV31U9Ljps/6Psm7x+jHi7v5OrOUUSV2ndj8y32SzdIo5gvFhvBIwupFhSCtB62cu5xtBBt
tFGdsf+tyt99lw7JJu/kd4H492vrdT0qgAil6fdKT1P9wpB9SJpGmG6oloxMttZ87E1tUmvNh0ly
neRNZK6rsiaXQjQVeTJ1ORGM6MUN7XVSGR/Lwidr3lb+Pk4WNT8lrEdkkL+mCZGhDqaGfrRojsTf
/XBtTg12bhYEfNockmoUBbNB+6xIfGPhVQYawpQj778NJM95LlDUrK0QUCa7wnxDueNHayZ0cnUV
InPg+6rGMegn59XlCDKl86Xd6HfsoRwqZ5SJtN4zflh+Pl5YlS22Ti0opGQwJ6PQCAZfC3/HjrBv
wT2Zd+3k/64nS3uOePWeTNNt4o1NpAn9sWYKN61nLAh9u9rr/kSyYlKXG6hOYJkRJX9iVHhfBcXA
59oObj5Shc1TH4+Dz74cNK8JRmLnVoNGMS6RFXOy3nMeLz5Rmr+r7HrLaL6BiB/AjHNqcnEne2Kf
5DaBqiKatOikV0nhTts8kvnm4wrvuaGwm0H4tk04HKeKdr11JOVHgwuLvehxSi0+GelgXOkd9MyP
hzq1mJCIgbMN2x6AHJ8RT+rVRmaT+yIYqmzK/jLLO3Jnm5QtJ5N3VUdTsYeep/5pkZxBTUMYgjoc
QJrTQe0khOcFrD5QGXfRRIu2chpKdpxJrU+u79TGs1wfLzQtDBe7oHUanJ2x+M9Sak1QqFiEqzzU
UhY3Lz0QRjXBC2zqW6kMKoj5HF/1+TR9Mv6p8eNtfEFgCE7UpUdz2juJLBmT8NkGXqFRgC+5QKce
nz5+iIvD4U8HxDKIMJmYi69Npy3wd19jMvhcdD4Ruh0xX9QMYnYRkSvC69wko3NWMEmHHuJl1bBJ
/njoc/NHmFgVyWzHa7Z0wf5sqfi2NRmRKUiNGzOFBs2Gv5guhWBX0+Hoo7Uhty7uwu3Hw5579YWl
szfnyWKBp/X157Ci9Z3KTRjWrdP8aBTDE5RO0qUdZq3vMn8/Hu7cC4lRGG8NcGpCVk5ucNTUuoEe
iOHazn6szXrP4R/YBEzfT1aZd6aat2fpY/3kBM5Co5/e0Hn+97N05n780b7NTRX2P8GHEpdE4gd+
CfQujjfrr3G4FJPIKvoPJi2BNI7rWAIP6ruXxhXdjBegQZcfWXc2PJArGbHE/vObyiNc2lc6jc9T
d62FJ6W3Cpaet1VgICEAdbGaAAATx/zxUOfeQgvhgGcJqvKYFP+eLkQ2lnCcRhbUsYZLM1bfHK/6
9v83xslKmtgA5vhQNwEiauJ0mr3lFZ853paHf/qiM/8AIDEVbffd5PBTb2zMrgkke9erqNfNowmL
kfCcMfkSa6wwSJT0hUIKpUag9sPA99mK9v7VE5iSaaHw/vmULk5WNMuWyAcrHw62AZm3g6y0hnJa
X+ZaivJH+uXmn95XxiNTyWcfhRf79N2rOVZ5CtNPUJQTGxRH3QFHcj/ZSrx/wQU9dOBwlHZNhLIn
L7gfGR1hEXkdwI8FXCWrZI2n4NJN6WV8fDlnRuIiPNsF9IGvyT2ZJn6bJLNSXhWwtKFa0toLYoce
ZZM+fzzOmcdkuJZJUCuo0aVZ/PeUd2SRCb9xq2BOdEIoXzWPmPKsXARXx49Hek+Q88DV/THUiQGP
GpWzODewCpHyvLFKK1qRa/SviBksWUM5Pylwz3vQfWGzqa3O2+iwN786HFm33Wx225Tu795sKaMV
jaAAXlgIvmwvlVDYSLOKxni+CnPOgVZdCsSidIs4VxF1aZJ5dHSHfLoeq54KtsK3u6bMBrDJSeZP
LhSq6unrxxecvp7OC2DgXTlZm6FXa8Ive+5pG3cvflHq18bg3SvHSV6LuYe0m5PtjqDqa4PXfecS
f0TP2jk4+IISm86sUcsMMfFTEXIw6pwYmX9xL0fvag4pLBVVVm9bROKrOgGEHzapQIc5Vmi0Brjm
Wqr168mqrIDe9rjpOjx6jJNuKOG5l5mFliHNgLAQKhhv/Ghcz240bcgfyn3ulgkCx59b/bu7CLs+
ngFn5pqJnx8FB98stvwncy0shprdh+K+pHDdB8MXB576FERpg0ieIK4x+HjA9xseIbAoWzYOHgge
pxsePAnDMMqiCnyvg/qVVMW2Bg5z6QjZ7UMv6i5jSq+P0Nuii49HPvP6spvTF1qkh9f09PVtIjVo
ce+UuAeV+jI4JJrU9HseMaqnvz4e6sxFIvBgNaLWwT+nW0f6opw3VV8GxdDQFcHQ0VCuhaKO1aQ5
OG2WeOuWBjt0V5Oi/ceDn7lO9lUEZQAj5iafWs9d0m0oO5Vl0IaEhtZj+RgtXm8vVc0/3gZYyyJl
YODleEVC9N8LFTWgNsI4mgdYjl6UKseN6U2g+HMh/vE0ZbuBYAphFKePd35xCUWxj4Y+R1fQj0Rq
UngV6c042s6OwtPPf3oDLV1wYaZhQWAgj+/vy4qSXJZWXnNZdiEC7LxlRQ+Rnk6bC6JFPx7s/QvI
YGxt2BrYNLRPP1812pDY6QuuTLMeY6G9YE/7mU7iEUHgJ3uQ5V3+ewvCUBxLHS6NNf/Njf2Hhoqg
iUSVGkIMbIlbQa3Ur2xCt/JhhpyHmyc3P9uNnh8R/g8ytuWlO/28WNL1MCRnQW0Mx8yXr5UyHgVx
qqh9nRxWpnn58d18P/ctnY33QsQGakG39+9HZ0NbwX3rZoHW90eymgPLykjt0D8Z5v2mdBmGo6FY
ABMEg/49zODpU5LwowOCUxZDOOAyOfFF/Phi3q8ijGLobDZAORBvffLNwiEzEY1hZEEjqGhR6UFT
2v92S+curTsa6mQ1ClV9skouOPR3s2RZONC325AZTtEMBCXgACD9PPBtfOxj7lOGK2WGzNynSz+X
NLFbBY91hWGO0CzQoJK2l+7uu6mODjl95B35IY+zsut7hLjQBaRkc7BsC+rFhIAsznnyTSAPOALt
T377sw9mCSKiGYhn6PTBIEmIczobeUB1utymyk+P2kSd8+MHc3aWoaukpASa+N2Ws7BqPiNRlQdl
50JIq4ZAz4xHz+0+27WcexQkgKGqBDzBGfbvaWa7uShlXbIQTVIgZAnjw+To0+7jqzm3AjlsAcAv
cCjn3v09Clnd5hT1WoZ4CEfL4PKZwgCIpr7Nv6PX/+e7aM6MyET5ZCyMpNMTKt53B6ojr6jKwp/L
vWsS565owpePr+rcy7OAkV0kuRwMTqfx1JIiNFe8PHlie7eZMmixhfZPmi3Vrols78eYQ9ihWth+
8qk6t+a9cf0pHJ059FA61WNhDVkQASftSg0HRbST6bNM5wdexE9GOzfhOfaYTHZOlu+KZMAQkJBi
XQ5kJLN94dju3Wjiyvz4Zr7jtcA/0rmJrsnnSCBzPllX/d6cepuSe+D1o/6cENq8I54IPVoqhpze
nDs+pYZXrfuqG25qVWbXdu6Kfeyh6ZwxsdFYJrDDqPGY489Aj9H36WenW+PsnXc5YfNmwjI73fg0
YavbY1HwtZks2gRd/Wp0PgB64bWHxPVeiEuSa5c8msu8FMlzNg7tIfSrbzGKjtlZ3JdjYR2oIvkr
R2kSLC7X8fGNPPOu0dNmC+q6ArbA6Qcxd/kdkont9ljOP+VsdDtdIqYMc/Qr6vXjsc7cDuNNY2wv
hVp23X+/1yb0CR2UP1v70PipU3DYFLb+2ioCTVwSWzFpOd0nO4wzL51h0LFjR8MX690We2hyNTVR
xeWl9pc4iaBxoNqhj9HMK4E786luxnqDGmMI/vm1Agfzl4oUG8TTldIiASFpvLYKOKtd4/EjdLfJ
76jGk/aWRc+KTNB/vm9baGSUAYCw+yxlJ3fXodvYWnUVaHpUr2HxokooRXc3Aj0ICoeD9MdXeOab
w3jsoZaYaDaLJ29gETZWnFTc2mmI6FxYzbjR66reCBSx/8lQPu53z2HDCK7r70uTrpV0RckRzfCr
8hboMm5Nt3Mukt4wPlm+zs1RwQu1+BCWSv/JHB2QxJUzlYGgLfpHqB6/bLt+JKOhWSVRfedhav/H
hyMWMEwXJiAy2ienL6Ax0Wsz27kMZnNG4+eO903fbCR1gE8GOrMwU1KHQyaoPGPjWJ7nH5ttOePW
00OOgHlkv0TTtPfm+vGTKSH4GScb+r/GOJkTvkY+n2UxBoJ+YwXBVR5B1Nj3Zu8AkcnHlruoY40a
GwltLI2eqrGBc2vTq+1BuFL861FDlgmdXovcIk0YBsAG3NCJ6JojmVvxnekT8VcqHFqh1Mt90SLO
4nSr1shgw0NsezQp9AmzorHQjKDaGvezXyC2Kg14GlXRNnt9IKzlDTh2A7iV3WG1mMPhgt/Ekxvv
CXtRhxzD6PUg4uJq0Joh8DL/Mamyds0dznYFtSJSxxEKBogTCUcZZ7kN+9hGLJyNl5UlEihHab/7
+Paem5uW4boG80QslNK/nyDok7pTDnMTmfBrPXWvXixvLKHtRFFhqoVW/vF4595w9txs9ijf0xA6
Gc+OVUkWtioD0N1Lzel6NLPD2JWfbF7ft9UW4qkpKPxRI3D8k2EAjsSimXwC+PTsTsqkQTPo/aiz
J5rQVwhS1r1tfoua8pMj02l8p8UWgnGp0nJHOVyfbsh8CQZLjjY1kUrNX2JS+FZeY2l3GF30fItm
hjNObRfwCLKh3uSEU9DcLlnIa3M42Kj87XTUDkLvtZ3RWeU6RBjKhJN7+p10sP30u20AJB8npIAg
aaKN3xkk2EPN30RG+GBm+Pi92a5XOB+tDFch9ryU3wf0g/yF58O4Jc8TmPWEBQ9HF/+/mO113Hbp
1oVd8FwL+7NHce6JOwBoodxSZhBLltSfa0Sit3ZRZmQhAhBTdJdWatT3mdENn8ysc2vRH+OcbowG
ORBzCfYq8OyFnEy9YU20x/bj6Xtua+NA66OvQL8NKunfF6PXpqxqsE0BTSdvrRbLog5nPoPAH7fq
E9PZ2cGoV3JmIU3r3bbXaViMypx3RYsdwkQAJ0D72aEARUvdJZ/cvnMLgUPZn68Flr13m99cKeGk
qKiCJm3uAKKRbxyqlypvfnUJmoXY+eROGufmxdLz5gCLhMA97dPMrcy5v+zT0imHJjKbxtGbm/Fg
UovfVEKLA0vWOL6lL+4TPYwDFWFqiMBlXnmRl+38ylJPLpYg7BlhBLLq4yd99tdjQaSMRP2W9vXf
T3qcwlbLYrY5Yy1/CT96js3hIRfoSP6DcVyPkyLH38Uy9/c47aCpWKLHCziJSqo53WuptHFT9c0n
H9Jz29YFbUuJZfmXe/IeitHHwYH2MujwjMQtEtexvGsqGzC8cUM62mOR+58UKs5N4D+GPN2wprOV
o9HTi4DcoD2xDb98K0fc7hybavjkzCHOzd8FxE0tGtw2taS/72O3hBvMk1uwzJjqWxfL3zABSVzN
DW9N+TZaL3wAQoH0cpvUi9dAMxZlZoPoD7TRCyle8UtYQ7XqTRwLuNrwGcVd80CqL/jfMs8Jn2m9
3eSO3rNns2oCtGoRTGntRPTNUtqszN/6aGJngYcwSf1bWvXXSHHkFtr/r8QbxlWhRLLtC2U+SETX
fOxN+5PZdO4u+ItTlxIH8/a0AZvnsiWLV7Lzk/Nh7mZj1enWC+bxC2qmhC6r8ZMBzz3ixZmFUMal
2Hp622VqRKpmMxQkNcyBQfaN3L3RCUQEXGfVLpr0j1+YN+3EyYYQxYzJBfK6cMw8edKRpnK6pHkR
OMXsr+Oxdx6s2BjWpVD2RVzl+TM8NDgEFsrJN7uAF4NiKPoZOBWSvr02gtb75Dacue9sNhYLNHB4
jhMnByXfUR4cFJEHoCOtbdwo56qM2TaqtGpfUuDRxGTF3z+5EWeKmKgSqPosq7b77uwbTfYsw4E3
up1DpKwisnYIUsWuDZt2D3NZrJgpKCdtMIgkJK0VPRmcF9ZnKGJxZq1cfOHIMWBm02gz/373dKQR
TtElBb7lFIzKm68hEaAv0FaX9gV3xj10KWpkLFZQynKKyIZW0EeFJzLcjmLUd0qF4Cbe+PLdrH9h
W1zu45EphWOKtOTJt/dI8n8pxNgs2cPWctJ4i1bY2jRa2QWxU7vbKe7djRddmFUmHjJRTje8tpjQ
FC/CS+z1/jHX3a86ULBPDubnrp8OGB50d+nQnxaOKLeledsJrj/PpgcwpWhRnSl5SQwt3n380M8N
hfAarQFudD4bJxsQmk7wyJfPEhDSeCNrb3HzTTI7+nEevXw81ttzO33Tluqv4PTKZ/D0+F9qTt6P
RcLhYADGsyKGSmH2mi1jH8pqgLGaGxdGpYe33WSO16apRXdmp8EtEbncyxKcy9sv9D/4hk/wDcjy
PFac/4cS2Lx2r//r11vCxfVr8et//9fVK/iu1/LnnwSHf/+lfxMcXHvJolgawzrHSYoDLOT/l+Dg
/ze7D3RHtOaWOj9T7t8EB/IH6fAys31r2br/SXAQ7n+zl+B4RbHVcvkain9CcDj9ipBz4VAmJ/RC
R0bzTrta6hjyizgDfBAZ9gzB3Cov6eeqp4IQJowO9mcYhOU1+XNmM6ALi5kvFr/5+4oy2MeYxDRH
BdPEdlfXBrx9zpjs/3gIt//6eR8y2rmkJXKCHS5L47uPY0enbqjteApUh9tpNKf6LqsaoiBcS251
bcxXRkuJy6pT7b4d3enp4+HJgHh3mZQpTVyIpCjyjE+PwSCjod0otwuIwMkn+KfxvMvdGCs0Qgli
tOPmSKQ5Xwt8EFBMJZDMBUKZsFNq6bI+wPE0olUFbY9DMxG2JGFhSfLmMdspM+PP4v4qirXItXlY
TRJzME7iFsYNknv1m8pCdi9SD5ArdqQgtvBAh65TQ9y06y+4idV+oT8nKxkZiopHzdq2ouA6B3o9
GY9o8uR1A8HwEdQBjkoBK2J0WvnqFUWi4/MY1O+45YqGMh+e854AujadysvQAFmAM4+g4LEyy8s4
1Cl/J0p+JWyEvzhOiX/ZguvZsiMP7/0BKPFmaKVeHbhVZUG+lc7fDVl8xZ4gbi5Td1vYFdjTHlWl
gONMVXxj48ygLOMjMsNFhr/GTZq7Kh+ITBoWk0baESfeOiiDZjElFCKKcUMuR3PMerO+A7cVHpHk
THunNvJDjcxoa4hueE7h6D3X6ew88HTMLYoYENYmvN7emeofqiJJJHLZ7SRjqZ4QrlZfifnjydSs
t4Gz4DXcES6R6Er/0iESMSBqXf0e8cc96Q1/RelN++Jg0LgMp8g64NkzHnsYoy9pN5aXU1X5l0XB
ZmZD3K6VrqwC987K6WcdCXIut60M8/VYDuYWImp2L50YtwuUazAIVfPDCvnPKEMgSCQ8tccAdihm
E6uviRDjdfa0Tu2dpM8PlcfDVa4cCTZKAby1AoE3SVfkikhMqVQu4P+6sEf3mhFm9xESPlircX1N
aIYN0jgafmU6YUolRltqZ7rOomFU35KpHp5pd8xXfj3wo0Ss9pLUyJUxccX+qMnrMFtedq22b7RI
H5B0ci2Olfqrzo+L9YCdqFgNcTn8ItxA7ckbtm4iiycRIh5bWaVUmwL6XwGfqOe+ZtDD3Ny318RJ
pbB2JwhgWKvC8N7Rw/oHzef5qhxj9WTyId0DxsWE2NTZDpRq91NPHeORkLxxQ1IOqDmNe9tGPEfC
l7nVyxTNS5B0iqjL3YzPKYLtyJOwHDwkJK2r30RUya955IbHvM2+jlrbw4FvipvI+w03EXpWohVO
zAG5MEkhtr8BG6iXkM7+OTKZm1iusmRv4orcWFb+zQrdAfSrK4lSsJmUC9FqinlQGKq7XVhb8kbC
d77xu9G+6VVoPJZJK7/2tlN9w7TGbHWxxzdmWH0TOEkuUngMD5O38Ju1FGyWV47VawRZCpmfUBqO
DD/bvF2cF/MStFWr3U9Klt1mStL5iipt+yI5ht+rqjNAWnOkANlr4DLP02LtjHoSdJXp4kMOp2SP
S5psh9zReUxF1rsLg7z+YiQYfSEGuPhGTFFfdw7GbvOF4quROV+Hqhy7H0nTW18THFlZFAxiLi1k
lrNWbhHajf2VqsfQPo6R6K17PNm4c61JPRlAAdaV08flyrAnZIP17OyYhzbES4rywKOnjqWpL6/7
CswzzkD/aGnZbae32l2l5/ea3V9bhSx2eMfsuxnm3cp2Qfc2dgQCOLyGdwk1nBpfEJlzfCjM7Kml
cbklta3f9pb6nngA5a2h/5nFZnHQyugHCRPxIZ7pB5VGLy8rYuK2uT1MkHGj7qeB33QbJe3F1NXh
DrWxgVs/8zeGauCiuHaEiCFKrq0ZfjpI3EGtG2zETuodtUzWmySvy3kl/bA+oLtBpaxN4Ex1vBFF
klGTLPL8dyRn0OPUEEEvt5Zak1d9r0o32ZqF5l+k0DuuKNGPONZ4YbF8GxeJQqfe+15EXgoP0jQG
/aBDYA4KF2Ox7IS3rUbNXEOP5bUsF8SJjlDR1Ar9YrQTP+gj40EUob+juNJeGqUv8q3Jvf/RynF0
1jbHUpSLxKqGHDy6IcDKS5CGMcLbD8FptoBWS1Pv0XD6BlVSnxBuO3TqjQrbH6Ia+31kR3zz+IB7
O5ykwyomLX2blk59T3vWwNKatTtUWzFRcZkGNs6bvnkksqxGkU0X5bRYi/Is+4pLqXLXzuSoPax3
MKF0tL0NeRmoSwZLsEMU9IIME+psbwv3QJ3R1DeKRQQYQibNdiV5r66svJUXYPHhXpi6eUAz0W5E
HPNWtVu4ePWqpOCyAgZsH6XTTE/zKEjKW9gFNKGCMd+IQavg+Drzq8x1m2pbMT/KVFbY8Vs/mGbb
PxR9qG6TTMybIezrY1ZIa+2YOW4vJxtW+UhgYmsJ685tKTFX4aI6iBqc0Lr0drU20GNZEgdGW5CD
7Iv0i+tE2OR1NRJ+q3Bl+oO2I7O2Qihb3OWGxrccONQhScQkVignN5EW+c9Qdox9njDjHVHFB2+Y
iPIbQ+uqovIH+3rU7smK8K6NelbHJeMrJ+TAh3NSO03xy4rqa+wH7qU/oXtfW+MIsTdHN4ZIJ86u
ZDsbB0m3pSZZ2Wku8jkUX/vUVdbKtUfkuSYh6hexAsq+To1U/yVxEubEOpfOtNFTfTjMde2vZaE1
+97I7a9j3ifkHWRJeml1UfujEKlDgkBrDXTgjJLwzq94AXUcU1mLhbYqUaFoU5nt3NgevlepUa27
fFz2BbK+w3KXbxDrl9UWPkdyQU4vul2cyanL9CviA/r55tKv28pCYUvhkPhXO8GgTPj0Ok0q+0aZ
YRLMcSm/mxK0IYh4lS3PBm7fskVKU8F3aAmZSO22vPRNshC8UnY/PRjwkl4JR+idnrV8cFD/qt+c
o6FFKi28l3QdeAdIz7h0Q12Gm8heaIFxUsDYlvbNDH7iXquk5HITEe968hCxGNMJWhds8mLytCf5
fZI93a0YsQWmf77OyKJJfX3bfNWJaTxiFm9/SgBe3sa0Y67PKJZq0qSUuWUb6jxMZDi2WO/rGrDF
YGWbNDbzA4X78jKH/BBYekuUSDWyGDdplK4KCfV6E9stH3f//7B3ZstxG9kW/SI4MA+vNbKqOIuk
KL4gKEvCnEAmpgS+/i5Qslsi3WL4Pnc4wqFumUQVgMw8Z589VLVxK5Kof8hsJ7lKKioN4fnNZTK/
fIpIPjoEzWarWMplUyaX4luHdxiZCAHlSSSldc02KL44jU8XbBBHxKlNRIufsBGtKsXHWTwn9qll
9A9phiflypJGKLBIVtM+qfzpZA7EgKT9MG6SRQ9aU2x9gmdardtpKX9RD30KOl1iR8JXANiBeFXp
6RtCg2yv57gm1SSL8KsdcbSZvNgk66BxSkRjkXyH7WD9Uw+x5DvRLzGXf8MDUzbu3UlidGeJYctj
DIS7lMOBWMtcKhx5lvLekeFm4ME8tZNCND4Kbnbfee81NNZrDHsByZdPQt4GfqRv1IB97dQVNpPd
mZtR+a+RIHlXgd/Z26TDe2ZyKQjTiDvbJaa+DhJo13nrYTTQ1U9JLHgxBenCrTNMJzE28rHvXfcK
Vyh9P1Jxv4PUvMEplw+7aLGY+cPOeqMiBL0pgsFw2jMjW1IoWkx0p4aFZlo5CcI9bx1HES+YNfDG
YxaE6oBzaglCqJ/zhro5wIznncSuFzz218aX6Fw0U8uHgqD+mpiWIBu2owy9X1U5mMHDWVg0sb08
n0dj2CvVpxu25nk7ATQRmtBTQeUNzWuQLssUxtdtPrryiKQCC8HYq78Q0RrchH6C2LnDiC02VC1X
svPeY2eBpb5pZhHXhAvvFZejZXj8K8ro9QaU3gmRlEb8vSYHuMm3soqmXU36CPcSZnaUOsE3QrSG
M0yzkp1h2c+IND7izeMwbKZcMrwx2fQw8y8GZbufhgZjjWx2ipNpVs6TDddTIyVrxHDCwyLEQdkq
NmSy4vGE//C+Yis5SyLM1kwrRTSuK+rVsorOKSBxn9bOdIK/MpJsCX+7XnYYG/O62yFR/gcDw1Oy
khITQalwXZLmW/ZYFKHUvWNNmmLPBoZBLjU7zTJ9SVLwH81EeoqVwo8KjftSq2sxyxsBb5s9BZn9
xsWf6zHCXnnlmhlAOFbOW1vHzWUBxeY873HFHkhPQhafDg8J2WyoLDy7fFIO0U/HrpwDQnXjMeEm
ZeR6GLrt9NZLitRc940Tl/g3OHmPZQnGfkbrbvhCwn6oYwzbWulgFRL4c5kcCEfONvG8/B8xBX28
MVuGNes4g/A5wIsL7RMTzhb3AEc3nMbU9MpMc0HkRMo3TkRELDmbMB5omlI+0NhfGRNFPu20iaqR
RqQN3fajifXIGo8Jb916ZPesqwiHZK1o3MLUbT5PeV/sVNZl+36gujKLkTcSA+pukwq/f+iy8ilQ
9I/kEjWfwrF0so2alriU5d5Fi5XBcZ65+Rw6xi2+Ds7B4uC4KZwh28fwOcWayPPy0BGW8awJD3p2
J4va0C5te8WyLXZOF6prOtHwfJIm5i0jTb9fivajINzoIwnDzsHU7Ebd0tuJNCrXKTEp49qdS41J
fDn2O2tOqgNOTHQtInBW1E7BTeWo/sG0SKTCUrl+9lqFXbVLh9VYdM8bJWZOgK622o92DqAkZdlc
4raOFUPsspt0sQg3TtjRGcWui6C+9mbWSEtChYUJCn/ZmbP8sxaau1LNZEDRHa68zJ3PmKPLo2wk
qJzNQG2lo+UITSu2S28KAIAqWz5ChQ7PrRGYBbPA6DyxGnXMpkCc+wk3jpnjtBem7a3rUAwPjEJp
78cp24cLAsSksrmsCvChIKNNZig5fwtZpfM2C+fmU+FX14MOms/Yx9Num15CwKyLnc2YMqF2+aXC
WArn5VNrd4niCSGQqXXN3O98ckaCQ5elqpf93SyKcUP4RPPkSY3lqKpy7DyY2W37IQMZWZrXTJs0
8Kl25Y0pFE+mzilFXs7iRiQChXZiT+ST44y8FL3gOg4WFQCrfLsymE5zgsGbHkDXXl5DVPIUEonA
fVD3xnThJiAeTjvJmxfERzi8PmjRyrWPixTxTnTBGEdlZ6VLQVUy5zzvYx+CxgIPGInBbYCWHawB
HLn1C5A3Z7joFQ2A0Jim31RIVNHMchNrPSUUI+Ni3xkmoFdmo4tb2UCBwlu+iBa7RQ8mK3Zpssdh
Cm8rHnEymiWpXnwj5vY2IM7MEoRUAQQXExMHtGOSGdWT40DqNnAGwN24FfhFrlHiY0FZYKFHwWMq
gC+Gqsx8QAQx8JKPs+MClHndKP/EKoBkNbOb7gXWN6vYVuXBWMAVFG1sa3T0GNsvSM2ScLAKKTWI
m5kzflNlA/bImS3Osbj8C37zckjqAuxW1KlLLpXx1TTnpVwODB5fWVEsyRaC1fdXk0SUXeMCDYna
im9NqxTnTW0XGyQq4XnYtfKxtsDQSC8AU4O+K85HJCVXg0unhTl4x+Zu2O0XNGv1k04odpQpo/Mx
YJ+tx5RbmHokTJr4iGLrUfQWerkKKMenPO+wSD9f3meplm0Y4VJL7GEJIhllATVvofhxDtHplEGn
uUsX1Ju6ZDkFaNCerJBXwp379ksv8VFPrTi5CsgP3FlqeX8wL8KNCByy9Pk68YJ+vZS3YQRCittT
cVuNAygSqVIbHzrY3cvZYHVAwH2YpFcBWz64EyDqYHjuVZAYHkfFGIXnMqIMkVNh340Ku/CowufQ
Jy3y4NIOr1M/t+4aH3+yrOdBIsEnQqg0xTk+s+Lcsyliq+UZpJSHn1pIj81OzTXF+WixmxH78zCN
lMlNAT5n1qV9RxIjmy372CPudM0nJDS47DNgXL9AgkMHaBli8XZMRDpiNk/52bKbNGvanGK35Fbu
ZK0pTjqanYqFja+MAwpalyyKyRzqJ/LsAahHMGMni2kVOgpnB9ODjQ24vOWw5+V52WZ1wN0AOSKm
r3aTj3T1E9FPdrX0EyQWHrVy9LUCtLlvAqp2Yx6BLIZ24GaabG/pwDoqSBT6aPpDQ4/n8K4ZZnyr
R/Ayu9RVdhCuJ49jUwIiLlslgi17qwqnuMLJF/NfP/NAvfD3dGTE+ZACmbAmFeg0oowlpMhCaSSD
/muwRM91fHQC0goWbhbRhGD+33zGLo6SQ7ZzecgFiyxrsvQKk8+nYfC4a+STOgc7TFkqQ8E96EqT
bmgY5SNVSe6ueo1X/wq3oIi6pfeyS2IB2GRHMkEe6jqmgpyGaTP0PPApRD9T2EDqL//zZWFOVc4R
YxDZ9ac3cqY2HCoHMXf6GmfaaVeleUY6Sc2Czqgqk8Bjk2HWmFwhqoJiMXvZfNH4Mx3ZGEyYRBff
eneufYJSaGBfgOKAJCgXl9vbcakCJi1pyciY6/cACXzjkbzNHG+Z0P1E7EuKaQ/FbAegsu093PJX
BZE6xy7ufvAc/zeqfGdU6XAu/HZU+XGqmRgnP08qf/zMj0kl0gHM4ZHP+pDrTRgVsAl+TCrhhi++
8cyznMUq4WevecabMLUWMjeUkIXV/R+vefMPtPnQMU0G9C8Dzn8zqXw1OGRE6ZkWKhSY1TCeoxcq
xE+M57gfrcyL5XjZV18S0sHT8h1WBzer+alBe3OBZVT60wWURl/eaC4QUpwgLQEue6ZCzWC6VMx/
/54RX78dT75OpmWKxSHv4OTjYN/vIin89VqT1QJdwQe5AO3H2bqBzYSLiz9RHNiF9J7AipLwz5T5
X2fuTTBIY6bK8aZMHOnSZFJ9qWUdBmAoAM+QI/YxEYj7CSsl+E4m59V5r1ycvU+mDx2pbKM8Vnch
YPzJx/06vptkt8vtzDu2GKNe57LOM1KFYgkhng2YhC1HeYQRDr4By3scSNbBdq7C9OoDeu5kUPix
iiGoN3wIwq6x1qVqFb19VFaT3U+67ElmWcqleTHX2FVDVjrVKehwzfTwtr0McRcan4za9FeFkVRg
lJ2t1pRyrnPlGkEzn3JmQsaH0TQyl2kA84fIaMhDzTFu3Qelyn7Iqv63a7y3a2BEyYv+98v7huBw
3z2nv2wZ33/g7y0jYl8wISosOtJl3v7TlsFusszA0ZjSWMCB+Jvd4NrsGX9lVvwIpoDWgHkCLy96
b+87GeJfBFO80IF/WczsEIQ+L/4xqCPeEINYHVnKwHi6iMRszGQRjqQY7SrGtA9V5TqHQuNdvh6S
pDkx22m/WBN1g87wK56kUGdKjvUJxrG+zvs+2laZpW/TafKuq8ZiPk++qSaIBqfB0Vxq+ApFTjze
GsGkhVwDs8PruE9jHVXNWV/ZOb3kOIDq4EFvXC1lHBntKldo8zHBqcNvThNMWX+G+b+ph0MS9FYW
H+JAG/kxCkI5fGgGbvIHQ9SBvcVh2CYDLR/VfOJesmTCItZrpo4DnVHDmlpAC4zB3HnqblXlVut+
LLPLuKrSvQzs2WGM7MfYztlYkXe1c8aXqjfl3Bufx7TK2CdcJUHY0/wG797LTit5oB5IduxH/XNk
mdlKtVWc4zutMiJTSfHCHhluIHF8MxFwRxIoEBgkK+QTNNvjCBfjBLmggnOf4y1+mSbFYBz0WI/T
pmADmD4YjDJmc2MmBWrG2G1gj+ztDFrZfoBD0Mkzy8RxLqNlg71f6Fu/JFTtotFtLXgKFfTIavgf
5ek7cemdHYE3brFd++87wkX2J9q6Z/HzrvDjh37sCqH9B6SbiCIYg0N4Sv5/ConI/MPl9OPQizzo
k64PGfqv1JrwD7RnbBiEsCLxQ5T8n0rC+gPzfBTxiDzAnkPqj3+xObxWchKJg8EcVQxGOqinzNes
QakJ15Zla50EDWlHsitHkD5T3oI1EakE5b9OJ6xV88IyxvtMo78HhEwbmuuo8Z5JMBC2xYQQdSqp
F7k/Y32BpYObnxJ7CfJmRFFAGBAt/J6f7vQ/FA5LDfLTtkZgKR8YTzcwWHiIANy/1g1hy0qGSq5O
gHP61kqFsfZGmttpCEwahCkuV7+/oBPyrF5dEhcOXHywGwx9nuZSl/1UFhkc3Y3R18nJ96NzYssw
mC4HBIR7tGGJhJwiDZanMpk7IU6Uet27Q+CeRX4/xDsvwZKXnQxe02oe8A4hlyDu573dsdOGIoMb
UAvC6JA0W3elbXXz3o1FfcrbxdMkyQQjL6uIlb+Sipj7tYdfF73mKLjXhj/oW3KXmVRZs/eMdX7d
Er4acqkojYdkq4I4rzajh6cgpj9GG659nohcV13b9ztUBhNZ4jCLFPQffGed0ntWDlyRCb0nhiod
pvAqrAuc6pNsSraAcGOytZZPbqZuCfEgTew7C5iJ0O6g5bthSCs/GSlxFIk/8jE0aS2apBO7+WQP
I+eNT4pjeqXTik8UTZ5zmMj+1vcKqhoiI2kwjrDz1Goh0iIMvWT/DAyyoie/ebRp6tNjp1reP8rf
eW3YmIHezkrQuDulrT82oUWYvWN33LmsxWaIYXSt64NqoG2tB0ysZkxrQeZXZTPwt01PWM+W+AaI
V3qWgMEGhqbpAqK2/qrGtJ6ZIbP0bHGH8p7zMYkf+smPHoaetF0QCjJpNzLzbxD88KvNVnKTiFTn
Kfhu17WPKWyl5sydifzbch+dfu1lS+JaRh487COPqcWHaa55rMNi8HWC8F+mx3l5JMFycyKshnl+
OPWeIskJARGiM5aachgvUqLkb4zQZPiPExdBx0zqQuDXzMJZgHBT0BhoJlhSI6QNNvVgl1s4Nsmm
JOJ5mTHr6Y7pVXdpeBF5PFWOdzw9bw9JJu+8i2lK/AdjCKzLcWjKawIBkmd7BOchyt4N15ktgmfB
IfaxcciKBTjmlU1HJl/DOHThOs3Ria8rAmfICda+B65PHOiDgeavu7Ezsm033hDw2uDZy+0ds8pX
VwS+ejDIvcQQKB566VgYirthOjubnDeStORK8+wyp3HHb1M+9c0n/ljl35CU6dusMgGyfFjX6zrh
HWkp4/t1WkfWHXxBHk9ZEO69MuKRZws4X1ZQhurmE3eGxUWuIIuyaOox3rUmWeWPbezpWyiWLARj
DrjBmY1WZl+AR5w8WDHNKtatOkuGHOw9j219jcGePOtx/NbnDtk4CbEWPVchVTSf8UZojWgL5ZP7
QqQY+GhP3MGJ1D1b3RXzbBgPxC/N8pw+wFDXk4ZvsCsnh+13rsYpus9csypu4yFnCMXoX67jwXEO
M8GLw2qeKu6lgo+WEVM5Ah9GUcKNaJj6nsVlCP/SZVfBVZ7qx1m/vMgFtZXekcrBOvaHZVF0CgBq
pUdGL2zmtX2X9QZsOjq51H/UZdjbV3kMSAioaxX1n4EzWpepH+Y0S0v85sooklwT/ZCo/ElZisHO
igyE7otDD1d8VOwQFiFO8eypq7oSwg9XOjHiaBuUBEVs7QKlzIryOD+2ksR74CBlXebEF+uPYR/L
4qsXCNuWK3eSCSkO5mDbVxXnzyxBh5jNHGJhkzCKXYhvmofUdma1otQmRclApQs9bwYnzJLwUkCm
f/SGPl4SJj4EyL3HtVXV/T0ES2PLNDQlBrBp106fpAenjGK4k9hCr6oMHY3lWBNJYEHlnZEk5C/q
2Fwa2cckdft2R93mi5yB+BQLNpn60DSh+dCSsL12KvPJEANxiwKQr5gEXWM66vAMO/bkc9nGwVed
YMNKLKG4wn74vB+VnLZFqfQNhp7Jk+cMYltxSG1gcDi3JMyKJ8tNq50tKA3xiamw3iVU8zpKyMAI
moJwBjKkyousScp7O2+DVWS23W42OtwyB43smNAIbPTH5moo5+rcg9C17ZkI3LCtN0951KcfBre8
HgNT53slMQeXEx7OZl6L/UCi8Iek9ct7PB3aZKc6AZmDA4wobzmTZxwVO7jB2WrAIGsZGARse4NT
33HoNI/Cq5p0k8+t2IWZWX9MfX+5tXg4k2zn9WLtY+Rw2fiQcpJsqIgwCNpvmSIxtGRufmYvlh+k
ZtmX5CkE7iYlRBsX+olyYNMqezjJtqr3YSknjP1Kpz4sQQ+7xLNu8rhu9iZl9QZP6uYR4LsZOaUG
/yDgFA7bqQr6S9m58YeoSf290c4FBuGIuXCYm0OkIr5/aaSdPLFhT2doJKfDaFgReqdi3E6tIl+B
MeVa9lPOXKP174ZsmL+YZpmfojCaT0qo6D1L5FewDSURZhf8Y7EZRaBTr4bTsq6ckPwxQOGuUWeF
gKlojg6HkGswJIAwVJ9iVvnZ7+uiV2jUy1UXIQiUeUySsWL5tSpy4zkN0tGLjhKo9xNMUjaGprOp
MX5/nVeqk5frQLzAOIdqz8ZR49frDClExzZK4qNbLBVGYCr27GVa6OmYDePfXwzlGgQPCmRa1Fe3
0mINGwlF4DEsx2hbL1Md8qbLtZHRA//+Um8LWSQHDBypxU0kVK+93WQSBQ3hRLiyk/d8KZZpgYdO
kllzV5/aRcj3r69n0YcAOiDAgGL/CnDDPIZlW1becdZp/PD9CBL4L2drT7RUI22G1+w7t3O5Xb8W
63w50LZFh8DDe12sT1XidpHq3COzOKorfI8pfthQOYGFXkJfl9RPZ21UA382jZzj4/df+u1LGnpA
BoAvqFvtNyhjLVxp6hK2Qd9ni8MtAwdtAWz8P66C/CrCQ4q+/DU7pIztUcRZ6x9JsceyN2OIFITv
yh3/6bvQUIYeru7oZV4vc79zbOkZfBfId+HGz5i8MRj8f7wmRKwCHIV0O4tM5dflVshKMqZBmmvH
jDkRyfFSDBMCke0Ud9Zl1+hhfqele7t/saezh/G1MCnhsr9eUmRDPI2l7x7BZf1Hi5HgcTYHSpEe
Uf1WMIm1V34784r8/rG93VnQskUOigATr6A3KwKLtMycAVpQRbC645p9svNJkZ5zZt+/v9Q/fEVe
DuR51OAMCV5vlgGMZy5V2cztlklRZdWnue2gz7u8MMXSwenlrfn9Rf/p+yFjD7Ew8f7BZnGATeCk
hNYeS584VLGAfqUZgoCZS/Pz+2u92OP8utQj0AnEv24AIPd2paWhCk32k+OsWkZ9uVV5GKMEZnnb
DLO6rBFaCGiklMl6pK4bqbXay0HCrN25kHtoLmrvGYIDQCQDNqrOWZTpdVj4zXuOXm83Xug+Drp6
diQfgObVgSIyb8ygk/KGVw4XymKGw0tweLvCjI1XLY8o69+5O2/X7uLGRl2JwzZExte2iUkJXhJz
xh2N0KDW1aFD/4BrOaxXZXFkEs2+vO95Zl3KvpSfGJDO1sbJIn0rW1uWJJr0s9xRJTFBhPeTbn7/
Af/pnrBTvvhn8+xeS6lNiZaJaG3vWM0hRbfp5U9WYjhHDDlFxsTVfA/GefNu+sQlsxqAcnhFIe3/
uuZl1i5FP0lPpHQTTgS3Kl+94M6c7HTjv/92/3QxcCPGR5g8vvWND2fSKxJJUJzGJ+g6F6gy4IjR
5XhmQ5f0+4u9edR8M6YBrmWiWmQ7s3/9ZlVhWE0bmxM5fx6NZZJ1vFksRLrE31/IfkVKtBk4kt9O
8eDx5XCSevUik2SYab8JRioIlbbXJj1cvzbCtsNqBseO9tTkA0iIm0AvScG1yXRoAketZLkcg7UE
0M8KcAJjpFlatxaUpzlQ6sw0fKAsUC9nZ2LISnsuC5rjl/jRTkCBr97ZPN4+n8WukLEm55rDjGt5
O38C2DJy1ZqgatujPaNwG3GRPsGxyvaJSaT272/amxcdZ0TeASa1ALZ4jb967yDn2t2gIZ4o5iaQ
OXK+Py5f0RYv0Pq0ZGK+hx++qoFwMWc/ZHTJvy0PAeyrpyTmyrGk8tyjL7X7Fee64ajcOHp4AUT8
gBSDjZxL777W2n7nALBfvyIuV2by4ztc2UYS4i0GVz/dWbeMu8zFuulooUWqZuQDoY851QR72bFR
I8bhZ2imhbsZ6tZqL6Ok5qBwVJKd2d0E44wonenW7CtQxLlY8BqJbTqNRa/48wt/Q1V+m6NDsLLr
gCB0wW8iEfgsIuUtB7gkP/bGy9v5AR8CjjuDw2A/dQxJj4OamnYF70Vfe6MGGmvjAtyvADiKV5kc
kkVPj0PTBdE6hdqYVlHdjKANl8rvjL0mj/Yas1tj3hNKViDd6FAImQHCFRK8cpMsrsDrSWh2VXPe
FS76nqDEM2xTYxlBAz1nRxiX1ho6lkdecG+lEt1UL4kqAPs2B8RizpyLmjWD//IMIdUqrS+jIon1
PDdgZzLpaRYwFJlGej1Mmj8Hhpzrg09eIBYIijTCM4w46YqEnPnbWQY/is+hiEFeIsbe9ko2rLVU
MNj+BlqONKewErKOVpPSUXHAzF3fNiQ+ptd4YpWkgiVy6G5ap+WB2A2W8dvaqpritp5NzgvVd5bc
YQ2lbwvcns8T36+L26Cx2i+kqPItEOR481fHF717oaS1QFEj4VYriIf8IF/de/Yg0OOjaUVutC3s
3D0fFskJiAbKIKygycLe+Q3s2A04CMhVN6cA4WE1+c52cBiwoRVNY+sz2h9xkDrvjQ+aLNx5LYuZ
UysyhQuEk5ZOa1+JcfC6WysjSW9T8Lqk1/Sr8CetKUAIYjD4PgyDakm7hFBlrOdGQGD07cUMbYbn
eRRioJGwgzELzt0htsZDCuUw5ly1huyyViWYVtj07bzXEA3sFaGCoIxJb2p1ZwlPlbBAPV4w3DJI
5TIyxdnwUgeA2fP2QacEakj9GtwMaQAEayJNNFEfZADqb1E3x9eQpfX1dwjOK3s+jJMiHnZz23vO
4jSNt23fjs3Z92Xl2+wtJK46hzFAmfwscG4kgdDDsdnSVpqdgfaCzdudyzaufI+3SIY+nVlaetxX
u10wcydv+89ThhR39zKr/T6aIePgOfacpZBIXGq7sA7c58rKFyRWAc+vGtwbzyA2g8C/HH+B3wMy
pmBXwblHBvK8KsxM5zsUFWZ7qpC4zvuqMZg0lJPLjXWRxTu7HOZDdtMKyQexTLAT4sHtlsQzS+qn
XgeOgUQr8IriNqyxab3wdImUOs+Fu2SHZ9PX0GCSsc1Dabs3k9WAAqcTtTGxBdYYVJzHjAHSmtRc
YPBN5DLNKVjBnRN8pDAviM/xVIfYZFVmQ4PeLY7nCmzeKL38WKoWtH4qASVhJYo5BJLI3fhYmaYG
agMh70IAsrkf8vH7if8/5sQ7c1LoBTZH+X+fk959FeJr2379+vOg9MdP/TUoZa7pYVhHdtALp+oH
24ohKWcW80k7XE5p/v33kNTx/0DagmcDRSNFFpjG30NSx/2D6po2EpoWKSygK/9mSOoGy+n4U0+z
jBlpjyKmf4xjKdxfNabBpLACw8EOinDRWs1+ANvOh8WacAQtr5jyrtgY7BHMfprWFeOfjdVqZx8A
V57JCvATMW1bbW1MdC5b6fp3ujCLrZ+ZhLISOA3HVjnbKvH1Y6W1RPiJj/1zlAjrYDcmsvvIG5G2
4eoTxMGXHpHcYXDaZO9BctuQwy3xScMhnFikfj+h8FuB6rj1ao50u/NSCYsbbkCJh1/96GLX8ixY
I4deJ9DRM3/Xt0GwITaNgNA8g9qu4vBMTFl5Z6doDhANISZc0ULVj6nVy709GPOxHXCv2CS273+O
Ic8Tl141RFlVKkkuajV19/CTMHfIZ/MW+NreiDK4GXorumBSLDchYXxPJeqpVeQUw9kc9MOmIHQF
l2NT7RlWohLN3HWhnOmmburgwGhP7IjIJOKvH6wrEURQb4uNV+vi2ghjYxXEUFWtaQyJmmsRdcIc
+6BMR2xH6Zpr8pvd8yjX7YFDwEAfNFugiKmBYJ2AxMKW8zo1cgJIc7O+kD545pbhKRsLLk13VkYa
ro3nzjn5ud7ebSyQdjwK+a3tfNMMdnvBUDdeYalw5+tK/zkVvb9txxzhQ1C0NzOnPKacfrnziWEm
FltPt26WB597qCqNmJ7MCg6X1Tg52TBEAWPxHz8MKAh2eR77qCH9Yrog0z2/SLwKPm7YaKYnumOS
WJXDJkvD8Kz1ldpJ384YxcPeBToiFCXsypWaVPQ5VGL8ljA72s2m0OFaxkRxs27cG3ca2/J8ypv7
tLfy+1DjjWz4dDQrMXvmhVEXwyk0KE9qom1JV4+QMZByxVjTjsNNOhfhkdxlcUXQeX1RjtY9B2/T
kcjsSgys6wLWjDSOIUz0K7tS0cllSKpXDfwAtc6wXwrOeoOQkJ1qC6ZXUe8WxXru9XgkmGaXC5sY
0xmG8w5dTQhBSEJZx9qeJNc+zOHjR5gNg7JT5BFRTiUyzoO9ySVndmtVy9B5rq4NgyLUw6Av7YW8
UL79XJcyiM+lU+oU7Ur50WeecFvV3p5oPcs4tFnvxva+7Jy8CFYDbo7Rn8jRZbZN4mm+4qRvr9ue
CdOfkXDi+dwV/UqQhXnvNdq5VjhEKby3i+DOjdt8Gyn490kpouMIYwnhZ9yWE2k0fkM9Z1ScQdk0
JGeNGxTq3i5Ht9Abj1zJLt0I4oKCo2i9sDU2lZfb5hUbJfe9GmDcxz76b8q+JDY/zanE7MNsjORS
TkEVfDSB66XattQUN0JHffwFRmPL0HnGcdukGrZcw92aff2BN9crVmFU9SNWCK5VrPVQMsMzO3w+
AyOejDMEM9iSeHU5Gqs67Ek6/j72jpmeuBdjUkEkmyCDFEDOvCnmtOSvpx3FopCjvoYl7uIG73TF
3o41Y/BgkgHtgUG08wojBQZ/wiu4JBou+mTc8eCTJwzDCbsuQQPMEb3p93KmK2JKJztaTvgqyXJn
NWSRqK8AWe0a97Fepk53KsrRMzcY3hsE/Okg2ZoIr6704Oud51KAM4RBGo/XQYd6E4PJO4zS7ZOC
FqGgYitprucqGiF1OBioRS6BXRnOX6724o1XlC680N7BW8Cy070IhnBfp6q4FnZ5TngtwZ7K8upz
nXrpKW6aAEVG50Jex1yJRTVkmBj0oscSjwDYYxiovWcwJ2St5uxfiZ9tcfXG+dYMMvMDjQrm4Zgo
W2tn9IyVbwhxGaR9fRuSlY2LhBw+eUycpxVGoaeJNLJVKZW1KbSb7DvVzQzy575EgtDO05+M7D5z
RqlL4Bh/NwaxsUYwhxzLNqWJxaAV7zRt4b1HbusN4sCYw0EgBUqC9qruQmNXGpN5HIQZ/znbvnfN
mGzTIqs/sHXG5O9k5mMRWNmmraLw00AlWK+62G5Qd0t9CuZgviDnMiQvVsOaH6f8CbDBOnpw5S/d
RO86Q7grjQYsXxPCazWrfHBcgiXi+dqP8nyLXmjflqK5Z1jfHSZ/6PdLebcnBhar2dwayXJqDRQv
Jb44jKkg2Cpth+hYlgxcmuJNoxyxGrn+Bx25KAmsDJKgHafXzZSgPJjTYotBRrL3+QI7nP4R81uj
m7I1zu4jUlTFWegRrTKEhNcxT7a+Dj0ZBx6T6W1hkQLro0b8iKAe9WNUk16LgGeXZw0iTdGVl4U5
yoeedXjRq05de+AT52FgiTUS+fwc0ScRQk46XBYI41A6lkT6zsOTDN3sfHJTjCHr3ryMYyvil7Q+
lcAiN+vD2lwz9zMvW7g03Tpj5V97OZY+WFyp53CRSLd+sXH03N3AmFmUV1XoH6qojW4KjIFOVl7U
n0dSfleNrsxtMdXMzM3kY6wE4jZRmRQPAXG1xoR81S5UuDItg4ju2Ny6Ci8NL8vMk2O0CyNRJXKj
UchuXCvFt0db3b1h90SZ9W3SghYwPIgWO+d20H60lijW1nMU4ucmErtby2rJkiJU17dIBmLdh7OD
v22vhm5Tx5n3bGv0OdpNYVEE+P1xuqkiqlhV/pQGHxyVhwlHHgy2JL1rfWTqNy9F6//q+3fqe0Ar
57f1/eXX4fnL88/F/Y8f+YsbbUGAhhGN5RszU8YQlOp/ySkWxPcv2iNk6MUSjWrfXWwsF5vmvzjR
aCsYXqC8ptxfQgj9f1PRoy74taKHoh0sl2HqA/wMPewV0ph2rh7wKHUugrgNUH+53mFyLAOiyFzi
eJJWFOG6qY90BdJa1ZYctuaM6THAU7nv7VaeY3jQ24+w1YrLGhp+epKaDWttN1J7GyQH04MzuMNj
V1Rq0yUToryGoccaQvQA4YxIvo32cXja9+Nk3fYIsT+JIR6uZvAiErHJXe9XxawCkLZYjbusIgMp
wEOFBrogZD1opm7vAz3VqybNdYE/HT38hkUK/WiaAoI/dDgmZ5FrzaRZF7n5GT8njBrKqSi+SBCq
qyxh66TCrfRVjAwQlibWRuYGN6AJf3mdFcGhnpQ770gC082+nWz+1lkoLItYb7qWqAynAxyt/2Pv
THYjR9It/UQscB6ARi9I+ix3yTWGYkNIigiSxtFI4/j09/PIzK7OAvr2rcVdNNC7DGQo4HK6m/3D
Od/hpK2qZabO4wUyO01WaF2NxNx/NX2ypgNbpI+rKMgrKScmEF6pYqbQfhol8NN2Yuq8fRWUyMWF
3YAaokPH0uYPRR1rdoeW4WwV5otqW+WtbTz9oYJODCcfdlViptzFvoPKdOt1rPH0GGVVV+tRcZNX
W39IrRWBdAe7N5qhgPMmce0KViB1XeDvLbVyfuspSZHSjFgUww5EfRv6BDCP86WQox0gMirzLggB
1HTVtvVbPw0HVLVuGjlaJpL7xFi07ZjgfZ4iBwgnthE5jJ66Q0E20iZJ/Zb8CA7ESE5ml5UJAY/9
ePvgYNlbZ2ZxW20mHDgskOWX41GpYWjJTcS5pqwOiXk/TmuFWM2ceuNbmmSmub7POVju7gduVlVV
oYN0rEz+/4H3XxR+Mwb8zwYa5/w20GjU3888Uuz4qb8GGhAt8Yh56LBYLbOV+eeZF3j/wCWG+sJ3
OVhvYox/HoHBP0BBWmAxELmwi/YYNfx5BNoWiEzMXmQkQKoJblOSf0f5DfrxX85AilGIqh6iDF6g
bhr/sgKxqKgq+P76qda1JpMDVnZXi7HiJ6DHjJnGmKK9CRdrbLst17oBvaxV1s95LjHdV2teI5xd
+jPuTDtoQoAY69u8lrb9agSsi2I+q59AF9KXasb/lKeu8zbi/D/D61IPK1zdZJs3ghauIZvzjC3E
tiOK9KDdaSIji02J+uQJbLTV7FzLTlmf2gS86YS8dgav5prqbhTQvV6sIhm8u36VK8CI0p2GW5Fj
DT/EbzW62c+IfRs9BMqyXReYPGvRL7HFeCDKPGt4J0JnQjw7gIE8F1aOAVp2ldduC57tE2di5UaW
WTcFFOMkfzGyBUMJgt416nKBXgxsKeZ8iCNPrj2Yh95T2c6cxY+SReMm9/IbxlLm5H2hU9zhNHte
8NY+uAJJ9p6/Yp1BKiUV1D4cwopgG77vtmNtlKF9zIU9h74uqgkYg8fkG7LYBttZMEcjdtkY5ZV0
Nit780dDL53zGCCwNdTgGYchCCQyhpVZwlr53lPrOclzpxbTP3SJsrRY9K1T4v22GTV7XSK+jZhX
SSYxvaggWYL3oB05xeb66AZNeVKth7J/qEhNZ1WTIHZflumkBpX6kZa22cbL3fVR1qmd67skRW5a
GGDMVIf8xVQTEOpprWMatTGL7ESKrb8kyd5uKvNbu1rgHCje1+eg9Eo7VOnk5Xtb0/3yNeciqF/g
9cGV3QwsDWZtM4FI6/sdYs9F7w941GvScEXp5MZH2uOw5cmVRug4ZLpWPVcyxIHL6iTTZtaTeuMG
jNUQ4z36WeJugHWVUVE0k4hyp0tDm4sLP3mgQpYovR/e4mzzsHdMKHZrMoK68knh07zngmset80h
Hbqzs/giXCfK0ry52HLF+OQUdIxVcvSKeluzanvRtOw6w7Kl8eQVpuuswmpc3g19WrdoIpNtMi5P
yAP7gwT7sgEDJe5kpemH1rGLrUqkeQygTIcMIPtNz7VDAPCcH220MdvJbwB0lct60CVfTdMtzZdg
Mb/XygePZ6ReKDKlRbYS47apPaWOkHYFk47ps2M9cuxyOz1JpJbxutIDAOraoQeOersdtvba8v5o
sPcqrY5SqQVa2EIPitIs++ngioaTAnEOOWXoSh14gN3BKwMmDAlnWNK72pkJqIB8ugN/8aRyrQ+N
JjdCdJNJZHd4Lnn14iScheor4bY/4FgZfmJHX2I/s3hz+LLtZcuE0GPiX6crJFkpD/XkPDHDeSz8
/I7elUXboAMAXZ9zV+0avQ+OXjo99gH+9rUyY19fMIrx7qckCvuj/dJLufOX+SxgCIKjGeZt15Zq
MyZ0zWliv7oWPoSprvrYqMqfpQ1PwqwnN0a/MjA1IQBCGkYUKPz1kIY4BHP/bLdVFwpGuKFO3nRI
qIZ91aEzbqq5q1F7jxOfrRYePc/D3bHI6SMtC4a935VfK763kK1lcHQ5Lo9DhwSYVGBxyQLFZBCh
SMy3wrimmbyOot9oPr/U2tSX2bfFR3k7zYoh8ahcRK+d2ta0H3NTusemZczBA2NHQ4zFuyezb7rW
s58x51+Zqow9/T0711yWIZwc4oZQYh+HJbc2Pcf6VVkTyI3VDQ6F8B4Tt7ui69e3HBP+qRHa5EV9
4ao3zpUhNpmLj2FrKXER5jBGUhVqp/OgtnojByS6TvZozXNw7mYdu4amYltU73BezAiN8f0yV9sa
Umw4i9YjKLV/7N2a0yW7MaB0sYUXZ/HyGvsjs3PYQhm3gyTKuTBI/hXquawLd2tWa/I0FdO51WQX
0YGKF3w6Lw7EpLDUxo9+Db65KdDCwXH5HA8t4NYSbKI5bfupOzSuoHMWCe+itC+mkcrd5HdftbM4
G6db+72uzOeWuS4f4AJpZpWV48mRk37JDOtxCNq7ss9e3cIEVQPBSicfJOSk3bha8N0OJrTkthMV
t7O01fwHv7d2fS7mx5lHV4XtSMAZx6j/vUhS41vp+G7cWR5fNc1mBe+NZ28ZN7j+jqz71dYZ5W1s
JfxQjm2ODyBosqhYSn9XzsN6yBq1V604jnlS7EAq5FGKcxjttbblMiujNQm80J/g1YSNPdhftsbz
gnyi+Zdl1e1rVt2oH14nz2AFtWiZxmYDkjX7JIDVjiZzuJtzyZ0wlS+GPe5rwJDBuHKxiiDYmJ16
GhF2ydyrvsa5JoR6+Sa8otyM/D44IZoiIs0hP40LfKOuMrY2cC8zSh1nvcwwWAA2JbKNB9bKJyd3
0u2iWUvYD6n1ziCkfUQOU9Shhtq83fgFJ9NYWfVDqo09OMiOCh+MStQCKN4vDQ0Krv52Ww/tcGcC
0Ilyk8FUMGDfTCztJdOm2/UMlatxg1Dzncukk0OE+6S+19N2nGN7KW34kcsqhsdaaP4hYGB9pOF7
sWe9/SRJS0v3TNUhPzneZPWhVRpEq9l2A+KIe9bcjCr4qrTxwci8PFL2pB57p36Yak1jI65dqyUb
7gtw/X1nddthdpsjLNc3vyeshFbsaGq4eVBijbEJeOs7x6u9n4wl+RCr0W0wdnUHixjbjWjGbOfC
7Ah9nxj1qrD5ZfvxPUhpXmvd184p9qvXFnpuSOSI/8slbTIeaOpCJ7PKD5z0y5M3aThjBv/dKpw2
AsTsvdKo5LGWuHpkepl4hkKkYxBBDRZ4RChY1tzEDGb4EvHARAhDEwIKgn6+17y8lHXTphI/2q74
XHTNewyCenyzenpqrAUXaB9OvBCSgvmG5Urk5yTwseXv7LDVu/LUr2sDFWawqRHq9GyY5Z5BcBFB
M4OgMQSMQwFAsQnws+EKsNZnoeTKN20N9o1a5uexJ5TCCPIgjwLgmHfgmn/Iwv/idC63Eg8m7Xoy
vOTCOLm1FezaoFtiB9faJsF4cAZy6MbKBKaTOSarBq0RJtYRotAI2ZV3wujXsFT9clfZU7CfGmMG
RSm/ypQc62Euc0CNeJafOCB7HHCDVfqhq6as3Nl1ilGExp7Lq9fqd8nW7pS6i7MtqQVfdXaCC7iq
0selYS/WU5VZxicKEffTzmsWIatKyQXNJGiTkoJh4D03yRDGvAUn0q7GozesGkQcPa4t8z6hUWE+
MdUdCHOgX3FF5RFlsNnTLKoSA6HVqcP0sS2qMX0KNApR40yhFVXwsrpgPbjm9ANdrruTYFHiCgHw
ZgCJg9umMdnSOAFDbn3HUzs6wlYhgNk2LpuGMaA9fB/VbW6+tqxKALxDUGiSsLutJLSiAcpew7RJ
WBxh3Cv3Fs6JMOvEeKz1aZN01kVkwsL35Ha7snUZ6WYVvkiFgLbwAnxz2bYcZfdIjoe9043Pocwo
mDB4bESVvCCjqRiLm3Gi2VYMQIqEPqcL/VEkqNGXeuNJcnNqPndVN/dsQkwjarS6jXJ7jDFMSY4T
CDg4Qsewl4B01yL7PgXqzqXA3+o+bzEAuJe5AZRKfDtWp7w6TW6+xOS04gqcKQ0x60GsTL2WO7Fs
Dk1jPwa4ZXbAOr/KenjBJgQJ3F2vqqJPMZUDZgZjJ8RUFbf2koVW63RnrZtHuEWa+YqKuA9VWVUv
s+pRhAAqgrWl2YzBO6B+DWaXDIV4aIoGqVC1vlSyxeKF8SzKmaT+KFgSGLO3XlfcqJu5dMNFJ+7P
nf3kxTPKO8li59LZgYoGWf+i+IUhlPUbQ6wNi9LC5JGOeDf7jJidoXrpbJHHpT2kW2nXwcYmm4yi
23fCRRPlGTr5LW+tqLaB7siL6yefet+RGlfM7i6bivnKzkrbBr1rRDjnqXqMNrjXW3Gp52W4mHoT
VY28Tfe7mwhEXy4mGGuNEGeyZBsLcvGIoyDwpjtk7D8a+g1wvu+mv36krbvzjH64o81lRyIKrELr
AVjBuMFmtyuzX5ovSSt2e/3O6EW7l0X3IHMLYnLG8ZhJP8KNoW/blvYWd6C1A46/MxvHQH4jTnA3
uUCFftQLtiZeRtRNvn7M3vCVDOlnw+409hvrOqiz1yQvzbgqSEZ1+l3TIAkOIKpgJa0R86s7huDf
mJTFXRA0u4LLMYQPDiUeAlWo1bpxZ9vtVUxUZxor6kgNK/zeAo7jpUiaifJMewBeO/rMj+aVK0Ek
/LrcBBIvRZttF59c3o5P8Pely35aUItDK5mWMLNMVl6TDZIaZFj1XjaCwMU8NypChU3SzObGAmXQ
N50XEwRQXyd8ovtRm2UENb7YiVxLu6g1oShGTYGK3QRMA4R+dGhyWvkyDX6JcisbD1TVxSHwsnpn
B7W9bZc1PcGLcLddPTwvHXhi2QT3gT+IhzrXjF9O3g+nNcvdI8ztbm8ytTwOUJ63zmR3z3a9EIfV
mR/08OJc1DYNfqrfr2s6RmPfpHcWEqSIBZ1zRj8CjHmd553VAOgUI93S6NnaViHTjDtok4lVY2Kr
LTtOMUKGlWTlmPeK9c0AHR6LIOR9AuHdVlgbk9HdvYvvmZCd5RP0eRBWpocLueQdo6g91wNZcp1Y
Dk434sOcxgt+QsqKPsNZWwTfA13PY8kqMBZVhsu4dWrKoG6Np4J/vg8mxrs0We5MuUfXvyXUh3jE
2YwQhQqgE5DxqBsPXlVjPS+rcXsL6dlwmi88eqdm7ZzvRNbe00z5j4PQ7B2tMBMXaxbvYxEENxaj
Xpy5qrmFJrqFy9IHJzLE/LAl4TQ2E89BPFFFGho+xt6mPHlLrwPtKPN9X9hG1HWtINix10+qkOrY
N9YvucKnx1cW3noLc80vBqf7ZgYh+SA6HmNTQDgMCrIlynKKNGxyodvkKi7QWJwmWzzkJm7NoqnO
qeu9Nn7Q76ivJal7fPz7ed7Whr5LJ+YdpXLoZcjvvCGd+adwouLkVD/XpsUaqc4LgkQkDwmSPQuT
s6TPMq06qsC5hRMbdYR3jGusPsIszans6Mk+I11wA83PoWhZjhPf1Gi4YZ71QXFGOkYHkH78HD3x
CSf34NvyAXTmfMgZh8e0kCeO6FcCsOqtPcwbWi0+ycgWIzX2U8i3Qb8wPTd3/k3SEKxcuojYsKEb
j4vQDr4YNuvoFpGUMONpdNb6TdoaY5NpmvytiWiOs/PRXNKF32hUm8Kd6Lz8KUo72kGl6ex3IQQy
EYiNJJ+OGeTk0LHrz1o1wVWkGg/Sd3ZyklmMhXJ98Q37wVtBGM2tYTLM17eqJ9XY7jrB+rwBmOsC
kCSDxRPPVZL99A156VfzVPjuBwwnZH4fyqh2rPR+deOCSsDPlw3x7yJi6xtLUUeGaEW8yvFXq8i9
LbXieyY15DQ3LWPfalFhNg1DFZ9ZycqyNa5rZgGZsVK2iIS4OvHQZRzQUT90LvIYWDr3APTMo0ZN
3+ITLgEYjDTlo1w6/hI3OQ5+ZBV6Kzd1P9ddnCkvnKR7aiH7g52LXDGzNZmLctgyxcFSVA4OqxXD
k9zQixzukMh3OxsIfxDCfOgOeSlRdHKqqRAxdOcwXM9khkmZilw9a7Zb9dsKTQayFa2YushCM9xA
k1r4FlbSHPKtsANDQmPlPXKSlpkD2E39boDp8dkXs1co8mFYwHZD+N+yoNz9bG6RTf3/uG0+vygu
OOcy9T///sf+jz+nP5sbCOlvf9j8Tn26Dj+75fFnP5T8KP/Qn3/zv/o//8yO+r+tHm2G0//ZJP6+
KD+ypvr7IP6PH/pzEB/Y/7DxdnkM1A3WfZja/rl81C3WivixHI+ggpv28H8N4n9DmFBC/Ga2sPz8
aw9p/QNrH6Y7VpTm7ef8f2cIz07/7zN4AyMQaX1BcAsKNqAh/4uysBsLv55dQx5tpc2xRUOislFt
rUr5VyerM3Q3ASu2EC/66myKDrkugTsO02W2mwjwZ61rV064KsiTnQadunseFlmefOYd4kG5dfd9
xHD/7qxufcyMlEHuJMw4uCnppZ7nFVSGBAR0EYyxGgVU/lZqrCKzFjo1YAXUv4vB4Xujq66ZybSE
MXHwDqqWNgvmBFgJJReX4fE8+A8LCw0s83l2RxKPsjeWO9Z1FKStn3+MSsu+Qefsq33TNazr2h76
851y9ExByS4rHXEwLlQm8QyZfWu6lJkN/2bry3JtL01PMgspcz05ISAxUfTuVe9a3byhONS16lgD
l/PxcJgJV2JcDF6VXHxzBZZHQDfvpwzzBZETYxLycKZ4GGFaRAYSdf1rImdhWjdFhiOMwTaKK4gB
tWjoMauBgnsJ3aFGO1L7RH5EswpstAeZv0pSDB3R2isT8zGlZUAPYWYecioxNKv4sSbL0jtFpKoU
VMBIbCzJDqY9pjuzmJPuQuaTdtDpyB7Q3STINTWLw81mhNhnNbIabST4ozWfCs0d8pDTGkyGUU9X
A4HT1g3a5cNrRbEh9qEkKnzJ4rzp5Xb0q+Kug/e+a3q7otlAFFrUo1RgeBo3LMdyuAVZRN5Am1RV
dRNbbpbeO+TFRGNWzrEL9ju2lWOFwk0bgh2D5NpVU/UGvV5Bq4QjEa7a2N6Xwn3h2k6vVir7By5o
71q2xfjObneO0ULRYLXZfL3xx7bL2OSvJcTSh9JslrciazV8JwNTwsQzk5ir0rsEQZG8Zqjo9nPm
avcaiToq7DstoGTrrLvETUpWQ0BmYsPriuUVKauD8rN0X6Rr1E/9wigw5NoiSN0R1DxRXnXeHJGC
vR7qDq0qZFsmEcNQq8M0c+hPZZG+Wm1jnYL1BuI0Wmd65uxmT+637ETioejKX4iA3DJklezMYdrU
NYLRBiAJ5eUD7hfv0E3Os5BoDsVgW6FN8XlnLG2ahgIWKl7HbhjvhzQ1T8Y8N3vbDgbUX4yzQhby
3TUr3fq14+aC7+W1n5OZvWETGkni8P0jT7rakMpiR4Q5+Od1Kedr4vbZkZq3e04Na/02WGtFawVe
7Es0nX7S1toToZSWd5zKOdjaov05BjLZG44uNxmsN56gJyCN+8M33RXl21Ks+Zs1qdyJHOkXb1Kr
AwpSvmGuprqdjqpvQ3ultoRenACyuoyE8nInGE/c12RrHqeZyjWslwJ6Iz+r3RsiLxhDrEhgQV/l
DzU+lyPK0Bkmdlqg2jMosjPHn8swV1ofM3pciNgZ2mhKpuz2vqjQ80hkTsllaZ1+OjZ6UMdkq5qv
NsaJe6V1L/naPYlW837MTkNLqhNtQmzOxN4UEcYqnhEj2KdKX5I7XdksJ0SfxF6eHgK7984g/CVf
jaF/WqGixE6nN1/ugBiundbmwUqC9RPuXSdDctxYD1RTe0pFar9A96CikHRH4VQh817XID1jMRve
b2kDdVMiaijQTK3kj2GxmAEbQ9346LHo/SyZmUb9KO/MgV2U405znI2D9c3MyEmxSD6nxJim5e63
mdum1qPHVyYj2wKwJREzs7btGkNDNK37zbUQ/W3CqYxgUw6zcRn7/EYGT3J0l1k14aA3MzU/NpON
G6RIJ+tpVLi8sFXhdBvyAefSb7YB8Hv0yFri3zUjbCMqKhhD7o0zRYAP59ygIylJWQpTaPoZy6XJ
1v+A/mK66i8eCQNLmA7WFBuWQxPQ59mhqXyE4+0C/lwzzObS52CRg8khX0afv5i91Y/G5N7EI2TF
8I+mJLUl/cEp2gAurj3facpkWIfQ4stuOudXo9k/UE6ad4Y39ipaZIWQJSB5oROIGCutOE9z5p8R
kxd3mc4MPxTrV6ZjMAKA34T2PL80evdEAadDsSGFtk5u3jIcStvcMJydji72Ko2u2WguovfI7qd+
n2qMJosxpbLPE/D2nfGWQ+jeidTRt3zfv8Ra+4+SdJQoY6rzTCIeJ0jWtcdJFNWm6xKnPDuNgUik
r8dzA5xlr0FbykO3YkVlgzu88smt4loPpod8abofcu6p6U1EyZQ9tv9Kkq595BUusTm1NcT81mnD
snCqhyrRGBOaS3MwamVGeq/P5L3o+Z3Wse1z67rZqWEeYroS9W52XRaXflOHcMe+K9byQjIcBu+8
3rGSSofQJVnxwfYlYjoSIeK5ykyyfOf+l2GNxWYwluFJ6OT4jvZ0kxyTfG77bD+sTkueciBZF1f3
1G4K0PYvfd7dj6mwjI1Yg9tG1axY4nSZdpiGE5vGDM4Ee0edrDc5kzWQTn7xgxW1sWHtwHP1/e+Z
X/7sirw/WBrXve4VNzY6/5XA5SVqxnH3Y67I6BIlhsWcvsRUuXG3YgX6CgRIeVVm2k45tRbafVJe
hSqto9mLfIvuSrIaJyhkkGWwxyTRbz0YeDGqRGdXmNl4yvHX8T2aEeqygtdineReWtFm3Fhkxn0p
Z8rZbpYwkVLmu0vm7oHCsrZxzqs9tfua2LdQbwNz2xjOl9Tb6zD4lA45HTtRKjuOaA1JhUYmHDOp
LHNzzHQrFUapu5tCby5e212922C9l7t1qoYQ2tMUI2F+JLiwOAoUUluUayx9AnT5bl6bIerQI2zt
Gy6yPFuVpj0G/TztSncI9vYiUrJxqithfw80AtkWvwoEOkackVsu1wBXBt6LotyBIWhihbkuttPG
p+cZjF1NEh2HsGfdwwqioQlYfGNLI9aJ8WqEk/enhKO2cfABhnmF7sLMW4eLrGB+VlvDdTKN4Cuv
FrnxND5+TCD3LsK7q6sxrMI5l6GoHYyIselwmDEI7EWdotrOV/9YqeVa5s4tD/Dlv6VLAu7YNX3z
S/29L/rd6/yzafp/qZfihkcD9H+2aZ3znpO4R5Gc/03L+cfP/aVrgk2J3wqpEx6kP8VLf5m18HCR
+sAggIbpT03nTTj6V++k/wNkJarOwIR2Q/P0b/VOiKX+3jsh4XZonAyMXog4QVvc9E3/m6cZaY3k
xuiLQ8WX4uylJGcQi8Adu1bQUBxFloCSDtmxwBSpNwziA+xwvKWxNuzlXmgNiHoFEYdajxEVyRCB
wSEcFYmJ/DCHXe8tGk74tuhWM+T0GNZTknvLwJyhNTcWhMZz4JEMw6vkxFgyey4uv0M7iQzDxixz
PCxdZgWgGNEKPsLt80jBg5HvTxNu0VvSx+9sUA/0wbFxZuyZbk3YAy+TvJ1kqtsPC2bvFnwQOHx6
u8MCTYrhWWazn9iX1JhD92Qk64D0kom1wbwdBM+PMbVSBP6Bx6ZAH5M031RDOneM7TLNeYeRvTRw
IVlhZKdGWTizb6VMOz1Ik5Yg9FJ0oxd6kczfNgVejscp1V0AAEUl7TBPcbttzR4NQKxluuUccJLw
N1OiQ7xvc1e09Q4ZCLgDgoKcEGE2U6DE6OENGn/ouUm8/C3vrtxER+2NYuizWpf0fvSWZtOQmoHa
BocIV2kq/W+YgZTGhGmaN/iRcV24K8fyNN+s2eD8hRwvHiP4Pir01NqXrmWw0zAbVKLJ+K0rr7C2
yl3VVbcYPJS7frBtuxHv0Fi6zO6YsEpbtkhZC5MPTOsR1TbkTaQttDyoyucXBoPFNz1DEeuVdRZZ
cBEjlRfOT62exSOIhZlzeJYxJ2OwzUhNOSiCo95JtGOIh4U1zr2uPmBSUUeaxj0sgvIxK0VxHWc4
aaGnpV5UT5KA2cllmFof5mB59hgcdaEWBP0n9UPyWJH6E89sHA9F6lYbfVIQxPWyJwgXojG8zJLt
AtEkUjOyXTo3wZdLCiPy+KQTDyOsxY90ZJTJLbbol2DxOXZhnWtHcnX4qUWvdawBaH4m8kNfLbN8
FlprvrvkaaURcVRfuekary7VWGxPlr1lPGofUtaECH5mYoKs6WeS9P7HSvu1CVoMQGTXpuoDuQQl
AH5jI5vssGin02hnzn2JrWdrjdxJjJWTZt/hVD5AZ3TPhFMa77M5+BfDq8nKNCd1CERBToq9BGxM
mv65B796jxmm2RdWZZ0ItZ0vFPBoBNPWubZtZlxIXRLfZJ2Jd55ouZvnwTrRjpf7oa7bS7Ha5Veb
KjeJAMV7x7yz1gfpqJElEfQd8IXGGCat7zGhVTiRNQ0JkkZ48tlfOusarLRMjGf52pdzh/GQ0UZ+
rFnk3Q8seO/Gzsrf8NgTlGEtk36mHc7PKivk81AM01Oeu+0RhGa90QiAfkcdIl670VUn5TSBtkH4
I446Vhlza1RZ9QDQKjm0K3e5WvUUaAPGlE6Ozi9n7OSO2dXyNguSVhB2HOqirQiFSs5wKYm0GjI9
nH7LAev0YAbtaXH0BYmIxaDfHvCQ4ly1irrc66BQwtrh7jeMnvS1vPa2ZkY5uc6u/CQrbjjpcsq3
pb1AuK7t6Soa1nhZ4S8McgbrCrNp+TY0+foFXna88oYk9zOYgDcUTUZExVjFfE+wcFSzIPzTFrvW
Fi5eUfyBL22O+57HzrdFm+Q28Ir2B8GHarf6FdvYOdGtzezOdiirTj2QOV2bKD2WW9QziG+f1eSv
1cyQpOnAdPkosxhigftMztB4zpLqoUV3cTEbM/1GxHy5W51AbolIw59OOop+dvNCPweqCC4aSsTr
Mo8DF0W/gPdtjHIXlPN9KYcWIxBfVNhhqR2vCGaqKJkUSwAYDce2YUUDKi6PeDPq88CcJfAsjhrU
I4B5caSbzIme3AWxYKQrLYl66S5fmZhmdm+aj6to6IXY90svP1FeIlIUxZG7BBKVbMzvghUksQUO
6B87z5+NTvSPqae8i4m2IdQIV6NHWwr50tdDgHQGn9XIoP2jxS7EjWZMj2XeoI7g2+Pd1fSXP8gM
EwstoXT2de1MR2IHxl3SG+NlVB2FconX1s+lfJ0cp3+YHfYpCxGiOwsK+ZWbrX13g6H59FXt/Vog
QSAcU9gHII3+YJsrbuk16BJUu51wC56WuXdikjEUwgleZxRoPZsPoxBTqPfl+NFW7PzB3gIdJksR
zDtjP/maMKPZNB7gTN+p8iRyXFH8qm3gFH0wyjc/rV13Yzdp9Wmlqb+r5ZycByPxT6NP1V8y3Dlk
gY/EpyCNaDG531AnYMJSth7cC7/qz4WxqM3g9whtGk2dEwWEQNgF2p/SYzM31sObb6MRM1t0Mkgh
SREPe2sarm3a+3erFiw/dWsoB1yrOdd1wHt8KielPWeZ477LvOHoKRCr3YpeQar4pFqXdU2SbBTt
O1FHtXXJ0aNyLBFeU/jlYoQicfydpxAc8JmYcisyAw1Is5E10dx4/kcBOwxXnvVhD31z1tLaefIR
9oSGPlt3E3NJjsHFhNtPn0vW5Pn2AMEyWsYOZ3g0LnV+S1Q3zwN2w0NqNlbYZXXz0KSm9eL5atzM
noYkRtILadhLocdC8wAUY8LyzPtYa6wWTrPeXz3yiL9U1pUqNFS7xsM0Bk8Gs1AEfL251YFNPDuJ
yGx2b639UCSSAB9znINrmZLLDNOniSbduvPxtvDYK0YKUkduYrvzMVCmvwEGIn9mQ25iJl6Q1SRK
enuEfG3U42Khf1/6h3Yt24diaeWe4FVzP1ssU4Hza9E0rcG6S4zO+w/2zmQ7biPb2q9Sq+bwCnQB
YHAniezJTHbJThMsipLQd4EeT38/0GVfSa7f/j33oGpQpWyIBCJOnLP3t5+pBYzLaHrJBGaXXEY3
17rXvHTtbZBWL3adORst8e5MQzW4Z0pBf5M6pdkbLHk08NokIhlJaQdZGA30ayQoAZt2Pb/Hlcpr
mh3BcDQ6LLsl29vESJ5b02I8lKT2bUBtutVjNuuOZKwEla5ykrVZz9QfKLu7sxl2NUNE9VQI4tIB
JluVHyC927HfFdvewmmLcmTaarHu7I0yc28c3RnZFZz4lQJNop5JEAfVU7DvqiRAkZuS8u3oSk8P
dsbxlDsbamtZoblWFjYTbHMl5WvfgJNldHWPazxaDbM5HKSYgM0SvsRzAkWKm8NzkInMEWqO1Nil
gmUFIwHFNDkICHpbQwwPvcjCR5GW2aNlUAPiG50tH9lefVOlrXc1p5JqJbSDg3AqzoYh3n/a63TV
UNH0wSHueibfsG6TIxknHg36Xo87Skyv3DNHC5uvZp44DS7hFNQZsmuzdq+DnsxSEB7qaGcoYTHt
micEJ9PZqxG1eGkc+i0Wz2NU0NEPKfxfZhRDCcgFzLW0/Y34DPhN56+0jjl+1U8xhChmxlmGLR5p
+MrJ5YuOj/wwaQ4NkyEy13VH+lVlzm8qIvHc0e5cev7oQ3pJVIROilqN0q1si2EnTA1sgZ35I0eE
qzjT802WhI/8LOa2mxBjM/Xr1mZGcaNlMYlusXlqbOtVbxB4jn1LiHWaZiRBuOgq8owLkw/oqrBX
r/CaVCtwLsURBbCJltHdRmExHRFw3USTZTyZCp6wj4U/97Hkq60OCNOftRHUedqZ67mcmGdaOUTK
cVjNmKdfJ80YEXEg8MbxuvPortzgSUv9ShbAcLj93rTG2eCeCy6A4uW+wg5+RAwkThGGKAYag0UT
SbHNNVF8iCsHLm7Tzj7YM9ufLCYvVdmG5wLI+dZLk+kGY3u2TtxsE89tzjmhUi3CChTr351ab38F
c/wLr8FtGRdt8z///pm0RZ6CgYCdcZ7pSJfz4Y8HwyhgFBt3bnxI8oZjnTY6TCJmTGJgqFP5YImi
fq+opQq2bJLG/vzDOd/+wApZPpysF2MBZ+IUWwIkvj+V4opBVTZX8UEfS/U+J4rAtTiLSCbx0vs/
/6iFGPY9loSPYmTIf5bT7x/JsTGuEonrl4+qDDKoeUYmgN1TWH79889ZXEx/+CDLsTALGrBM5M+B
vWk5Taj6nfDQVWhwIldZB9mRZ5IVcXtbqxSOXu9FKIwnK3+rnJAT9TCT56fhVONwjUax2Pz5V/rj
T7y4lixcnOi8MH/8dPbvROtGLacM0FLFfBJLprWZLEEDVuYBUhNhpN7Hrud3Bmdy/Pjsf2zAfzWL
54zIdf7z/lEJ8e2n5tGPpjjhMYEH47w8o78P4j37F5K0yTvhLv69dWQJZu26zsNE5jfP0/I+v7WS
JHN7uD8O/0D8bcAPG/2PNzhMPvYuHiKUsRCf7Z/BvUqXSd1BFzlCPUHxmWWh7NuV9cFWqKTVv4ow
d0hIsMv7uJqK8+JeW9VuLghB9Lpkoy+4hqSlkbtRxpjeRB88B3gNOGNgPIxebB7bBfsAJoHGsu0C
/uS58CBDBCma22nBRfTZUF6LD4ZECU2iWrASTmm6u1x40S4A/bOzPvgTYa4RmM1StpvjSB2w6clT
1yyyp7mJNN/sAOsxRAdq4Yzl8AlT6cSeCbPIN6MOw622qPiKMrgva8saVjFTiUMnPqfpXL4h0WfO
mJoBteHotmz/EDOGhZ1BspK8GYLRBXYnvUz4S1D0AQ26tU+Vob0v47JvThV7NybRRocyyNXXcDSC
mtC4Sr+No6rbEYOp7q3GGo6wVaDMMDKcct9MjK+JAGSQ2Fj7cf6YaJrJnTiHogivmmrW3jlhK2rN
qoTPNtfFYYrrl57GC0ngSxZD5PaPUdW2D57XgjjItFl9XkIuXlDopLQObHrt9DOSDluJB1/VLSDg
wjFcGYQnHSLbSx1UtLp6qwH4dTQ9hmdWeRReXZF9zuK23Xtz3G51TmDvs+iy61ioG20O7WOq2uqo
gnm+qoKs9wvbWSYKbmOsFRpgcq6mzlArDqDpCwp0zC1cpY53y7WGNpqZXU26E/iqzCV/6OgheNOD
7pp8P22fII3YjXWQXcBXR89pG7M30xU0kdOOZbnJOVzqiPKBl+JfMVNSDbj3sI9Z3amzvLkhWleY
KZNq4meimcUxCzHM+UNTMA6aTYo5Ij+GbzFmHcqNcSG8FhmUvCqJittYMu62kOZeh6qc14Q1dytD
ufmparXk2tBMnTNkPuARoYuBZowKOHwKaF0wZeec/JnZDlNX+mdocDNUySUZFPu5moHzIMBEE+kW
+pmoAu8OrE7kD662qaIckf3Ur6Wyz3Hm9e+ET6cHoRh0DgkGunXfdBO6+Wi8gnUlG0B0bfHolUnw
ouUy1I645GqYO4Wjf8GT03SrSAzdfU8oarDpp1R/bWnVIrAs6u5Ohwf0ScFe9L1q0N9SjBfIR6d2
um+IPnD3xJgzgVUu1WhsTA1DYJM+RNASIrvqAt3E3y9w/ROA8xnxrShWdEKn0HcUraYqLNxPiSOc
U2qPk6Crl3qXGccQPhqMn0v8MTqMNUfJcutGRf4GadB7pOn8WQN3s5agSk56J6evdqWwmzbMCotN
4AbFSxIi9/MzlaByo8OgXlsHufUKD2l1cIOyXWMyodZu6Z1fR8aIfrxVd/Q+PVooMc8zirjan9jB
Ny4YTB/5KqfSvmuwb1Tx2sKNtpmHtj6mpe4cbdFA6DCjxOU60LgpkU4gsDRpZGteJXY9EdH38MDs
XRkLwEWa1wbWxnKUeDXSyNvMFotpb4hq8r0ijxPOtlV2CCezPiMvALfplWZ7r9zY4sI6efKcxkk9
oaBsGSdzVu4OQThiAXO1ofpEg5hUAwuu7b4W5ACsaGg1Nxb6kPfSdjDeNXrSc/adNBaXmSTrkpOd
wo9o9VvNjepPcpiGr3UWDa+TVegnk8NbvmmHxp1Wpj2pwPcCs6aW9oJ07RpVjllgCMgP0QbD10X1
EKZNtaaMG66UJO0tJ99iLQvnaMFiWCN0otsckcbZhyTWJSnLZqlb9W4U+YWDerdrFFV/TE2Dj0CB
nCImZUIc1fZyU4tx/jKb/Zhvel3W69LsaPOWUU9AkXCTG5BIWd9dWVktiaW0FESk51mDKrWfOBCk
4sWdUk7pq0gxlWhfOlzZyU0w0p40vEQixyBCZtYzdS/zTNxL3QlvWRZHjgLpfKCMf0IzWtzXgO/u
O70JEFPESfA0AOt/YQLrYtqgH3uMQJw+uYVcVLmA0e7duCpuRTfmt4R00ZgJcyavcWpBj8XYiN4d
OxJeV5Ztdjt/zKf43BlehzHIqTkHN3l+TjzB15WpttWbDEF0AxiWR50B0kpXjbwmoUjeYJU1TrZd
BCiq5zZ4sFwlDyhMhgu6SheIaI9S1USmdVNoYZfvWq0uYb9Owdkrq+oB96dzCPnD3zHJzYdhUvZu
bGuy14N6/sTBfCz9udbmfahnE9LNCXsDHupN3QYdITA261EX6/OV0aL1idAy+agrbuusAxZSG+ZN
UGKiZpFNif+dg8VBaJzUWIYlgDLL4VnrytuQ4KDdcj0vqhx1UHQzXXHiPXcJOdw3adr3iMuNAZu7
N0dfgtaKoWCglF6peiRrzRbtdJzop94B4Bl23uR5h17vmicVlETT63a/53kiMxVissIs4uDpawai
B0GUTmKNkT5CWW569d1gQptjmGV6PpFG+iayYxK368y6QfUdnGbHGw8NGyPqDWM4k9X8LsrYe9cb
0yhXdmPXLzH2mk9iCNJDU2rVDqC1RqBzz1LD7RexSVsZbDwT0Ms27pP0Flfi8KlynGGdtrp8NcrY
vTGmgicvWhZNki6MmEH3YM9IJgyjfCgm74VYKaJ9+siNqqu6qZcRMeK7iNbv4L2CLEsfoCc19a1U
DDT3SCxrrIpSpjb5VXotrg2JtwIjl16IGh1LFBMyXXhc+dKYpwdVh+vRMwmtNyPpbCtPOn5EDlHg
J+FwN6NYSa7aD6Vit4gW7cq04zfjQ8s4GamwN2rAZY5FTi6S4JOOrqvHcxymseiO3LKGwqHZF/Qm
3upgfqXsHZ+xUBfvST8aTx7+/Asou+pIRtelLpxpk5t1fnDqpkKU18PiLZdYx/mVBfCbFUdvSStf
nW7oPpPlQgVhKZgJjd29Op6W7KXjZre1nm0GK9eu+XFg3aoqZR7Q1t/M2e5p1lR1SoMdZxzRO12c
7RW9gDvTHtLJx1YXgX5SGAQvruzUJp+N+S6igUZAUTnYubb65/T0oYf+q9MTmHZ4Rv/v09P562f1
1qQ/Kpl/fdFvSmYbGKrFhJ3R92+Jkb9hlASEJZvEGumicEbj9n+nqEXiDIDelZywCGT4PktS/B3x
Mm71n05N9L+FrUN1olSXNl+M//+7AXxmdhqrbNRfm/lM4irHBh5g3AumVSdTcU2umzUxlCLWI6KX
uyzVCE2Gi72s382ykme5y6Je8PVPalnp6cJKoKHL8t8uO4HxsSkYyIy2gLq7F2vZM9TH9tEvO4nX
uvEZKhjW94+NBqg4obDkRvj4tc1zu+xIsJrrrUAUy5Ynitt22bm8j02MJMP0CT7FcFzykbrVuOx3
zLrI9hORBpLbLb37jPjre2W0zD/ZKxuCBbGUsX/K2p7v2ZbV/RLWtaXDzEYVtONGG8z2iJBtxghl
pn4v9XFjRRZNrpiZ7KXD7v3mOHm9j5syYCwzE6JY11VzKx0ZPdd52k2+KJNqbYa9sfUiR39w7Dq6
t0eZbHphQY/SoHheq3Awrt26eaQVB59VJ5sJw3EPzV2Y1Xwp2i71hT5+Jt4XsyAyLrzrWh9f1yiR
UlyYdvOJTEnUljW/4WOWJvnZHfpoq7XRfFQ5raBVNJnEBPaus7Ci8ZQmgRbfQl9M9loW3mBZSrbw
WVIwJDYGEHC8ezGUA+zDorsuND3GE59Ld9USW/cwLTtuSh3st1QqNy5ey/1E1+rk1GK4tppi2tN5
Mt+QSpRHXMPtg3SNbMQ1paWbwqiwpqsIeElecbqZWeO3te6guAyy4k5rhfnQTlb7ClIn+0YCt7gY
fRevZToWN3lja2czdoj9otjgWlGN0jXybuvGzV9MFfdbmsvFGh2dQGSQEnAgbA0Siho5RDTNDRMO
WO9jC7wLHi6sQW4cxl3M59+haHB0ovPMsqzNJnGFI+bTjSWL6K5oFkGq9OqWxJx8XuWixK+Fjh+P
qfXWG7179RH2BA2oOlsKnWBXCAw7xkxaYQMRcdQ1b9z0mpdcVzME8gwd/V70MvuKSiq5RWRWcE+F
803K4AVeoh1o7xgO3XwVhI3urepBol2l49JdFbF0WL/QiRFUjJaZyOL1gst+wesnntWYjNfSS8Um
spruFDsVR7+yqvs7pYXza51Vhk2/uhqvKrKPLx5TshsXMYhyq3DX9w6HRfLkOAhExia1zZZZSz9j
ytH1wuFcWEMVj4h0XMumRRzfYHqn6eDK4ICLMjgYWMQPKMiabAVSg8Z6MNYjkkQV5E8sI9XtVDDf
L4BobTjZ2JtYqxCgRgjhd4z62TI512zozNc3eZiHNyqyjLWspfkp4whJIAC22ecmiAhhHt1ueqBK
MEO4u5m2mRM92tsyyI/dTP1O8rwzBH6v1Xa/LdBKkHKIsQSfeZHmZ43hzpOjF0wSHVkGlW/VdcBK
EjP+mvPyS6YL5MOdzMeTOTsIVFGJxOk6AT32FPZN420S3fYCLFEhRo9YT6g6k6I2tgCfYXtBFRvv
IKzpz6oJis7HSaCqepvJko7USadxBe9rZYY5fdet6iuoq34IVZhuzCi6RjwEONIm+Rg6edXeQ9Ds
ejApZDgVx7kyYOv4rQuZBDRjb6TDg0rGEHFtmAZRAQUpE4P9mENEr52NW2Ed3mpd1yZfJqeq9BTZ
jK4UGxeb2z9d1L+qA5YEkD+vA4Z/7d/yipmJ+vpDK/XXV/6nGHA+uqOsiZb4vpPqGL/YeIkMuuJL
aheQsf+rBCgfhOQmQ39AGYFO7/d+KjH0pErzzwGWcS/RbP07lcHPcwn68bwRYPYF1+hSkvxYF1ia
HNFugbYjLBfN1CyR8sjw6buL8l+GPFQ0P8wkPj6EBBdUgPydf0jSasH7VqDa5z0j/no1Os1MGGfv
+Mhb2s2ffxRl2h8+yuKyOLYlHGGbSx30XZ1T5qxISWjO+xHZ8SrO4vTKMPDH6mVFr5Fgn32uK6JI
ZttawTkp/+Lj/3A5cW0ShsZxDC26+cG5//7j4ci49iANxtzFcDGgO7vM4v/8L1yGUt9PktzlI2zP
cMjuYl+VP6HglNKmTgR6vbf14TLa5lPj6aXfESK4EnPNXfp7Wftffjlirv74cTTvCZYjf4fkQ7G4
4r67oNiFGPSD8NqjJ6uPSMn0ykf/lB9Tm8U4661HKxgQo5Oq3YqVbeJLX6HXxpWVpwqeJpVTjJMq
ZJOjN5UewFZ45DqX+FzYgLMQwmzjJcXKqHVSPXN6QYqi8oCl2vxsJMOO9bhFTbLkY6tWGE8TYeaL
6A+GOMc08xzVnbeGj2euOzGNT1MSqOtYhsOCwXfQ0lu1l18kI/bneHJKOoMKGVRY2jd2W6T30sZH
jo0rXxF6G6JHK3SgtF5Ay7OrOcvbeLQ6LElsKCc82j1uv/yb5WT3+MPeof/ctbSD/cFy82Mlxk8h
Eio+IpEbzeY9czB767Sa6x2Me0RHBR60Jhm+qsirD04S3VQTFL/YKwl8MvJuQ0UmzyNAFpQ3Mjga
ofnkaFizkigGudsAjIr7nigYzbuMBM+sJz1JkH/W4aWVoNE6lzLS60NsfbTcxiEA1x9nwSYRY3TC
Ked3EWbpgJTDKxudKG40uE7TsjWFHlrIBK5WXDrepYaUvY44nviGGzvXFfnagAcrsMnbYlRKPlqF
oz1Haa9uihJy3MYlBulS6gDoMxV3e6SmVNBKkcpD+iFs7bxWpzLjMG4UNT62gZYH2x2NmbKc/GQo
dBq+nbHt40w8WWXqQpipRzzWsdG9drGAiuaLSb8m0jm8xFE9b4q41FcBWpR1VMtFvhkvca6aCq6x
yKg7bJbqNlfNdQCz7xURR3uxQK7scTfrJ3005T4vuBdoCMTbri3GXZGbr1GqbKz5eAW2iWOOe6uJ
vTvBIGIHJVmd5lArbzt48AZ97RPKzaqmGZ2JrRqITy+lTZ2JYpDqfrTjnfKs7grBSboiclXexkwa
gsAkhCtoHR2pV4hWLMV8I+3nsQ+PVh4sDNvhrprSRyg1nBv6RNtZ8FyumOanpA73RN11tDzIwtZ3
hkkriD5ntp/gZRzsqqmvgEFjARKhXd7kE/sGdzQxbmRnh+LODOrprUEzswRqc9oLE+2qDSUBBiPR
EDKjbIJyQHIM6h8Hs2nNp2H+wv7tIaoEnkPiX1BFE8YwN3h107bwA2yruzAIhqsxSRL6IN3gS5TI
O0rpgGefZoRhCQ5NQcfJwE69lSmz4TgbkX69NHS2QSK9pxLoDOeGuFhLJ3pjkvXs6QzmwrYV9zHd
+L3Rm59AHl5rbhY+pKWg2ehwpaF3HFurRCgVpGoFVbFdB0OP9cQlrlrOyUlrajAcDGTWRCN9IUEa
PiDBqZgFg7A/BDQfN7om7qCWbFsagPtEQ01YMl3YzSlvGwayflS65tCcawZtXdWq3EIQN99I04Ba
FVXERozbugrNi21Xnl/oKeJhGPPNbadVJi0o4R7ifDCh3EQcNZZ6O4rAFeD5r+ZzkKUtos6gmh5L
3c2uWZBmVAhY86jfX1XJNMPwXG01MCfwiQlmvCWi69AtdhEbAKNJwcwzDHFGZblenJvcPWS98Zjm
SEmNAFB5iOrGUq5Ga54BZJBq7ikM0q8BYys6qM3G6QzrrRNWBWuYxIeK47q3sjOePZYEeRNPHDPI
WckOMjfUnm5Uui6HeXgpOSmvqIb4ZIFSa/IzyQOElXBMvnkcU571oRYXZkvWHVlcEv2Mh3U3y5Nm
VdqZyXwpajcSWRPPiRy/ACOmp1oXGZe58FNEV092ZNMr9xDlcVjLFtLpaEEbZvXIXEIVu9mxrjMz
Hmqap3PPkdHV9ggPJGQG593RTZrYvcfvXgd2ArbBdS5YWbHHwPph4GtNQGgmotJSC8iF9KI9IvLy
qhw7e28zibmRsZ7uI43QE9cm5iWedtkUcfn7aHzUWbnWGCZcTt5TdjHJVPdtoaM5xe5jPFi13Eii
0J5bbAGfxl5GZ6nk/NwU5roEghGvkkqpc6dXLeSmhDuPUdCeObFaQULV1mye34q0MVYBOo0tgusG
on85HPrEZM0A0u/IK5AOwJ3XRtZ0v9YV/xT5f1nkAxz4ripaEAr/AR4s5IX/+ff56/Cv41fVfJ1+
rPA/XvZbhW/+goVLOkyoFmzBR1PvP+0+x6bKZ0EDW0Dv7Xu/jaX/YjLAcVxjKeccoOu/F/mm+8ti
u4Gj7hkfiUl/i6HOyeCnKs4TKA1tV2csRO43j8OPVZxRK7Y4/KJ7r8dtToi8SacjLFV6FaHSuxqF
qvuH0G4wt4g46g49aq47fN99vkshb6SwZHrgcYgWUVYGnQnlEZOKUY3YQSFwxnjTGgEKpiD73atZ
YpiInMNUR5GH6iC4jEZhv/DYv2WMokPe6tLzfD60aTnfNcq7MJCGklNwIFiVMguala3ThVPUT6cO
4HuBTd/V7xuJDLatWvHipfQgEfzHxn1RDOmxIXhgg5UV2fuiURuko21gFo7nfCwBrmi6fh/MhgZj
VvO+NYYC3YWVHHFdnyM/Dns45FhPU1w8PfC+eWg8f7aaBCwIF+oj61c50Wd+/5iMu4ZXD3pPJwTV
pbujXvdKP8m7wwyXxwdTzAsbe0BXYNCaSFaEVOTec5/MdegXmStegAnMJ1n1nm8bHn4IRop7hpvq
0Gsdn65jOoJpgJq0iVvPH2JmjHRlPAXaLI4JTxoaDjhEKFADG1WovXadibq4TWCLy87Ur5XbeGI3
2Hr2NKUZ8KQ+7PQXlS9FdDoihWbXiMYbt8q0b3M0eP5o1sGRWIvoi8Ziea5oYew+vl+zfCvubAUa
k/8+GGB9cEjmMCYcyaBxK1RX7Bhi9tDvSLqJSy4yU9p2UzCpxqHUxgbbFvNxrOJtmg7XpBFF0T7I
9HTe02RaAoNsBxSSOS/lRgKQHmRvmR5nqzz0ymKXhITLUhmHxkuFZ0pu9WpygdelFudJDJIveI/x
WnZNA1NhsSI3jR0z2AYIXRK78aQ0M3uImM2/1FXUXBNw5F0SgnO3ILWUXFOImgApuvAqqFFuJDj4
8StP9hVH1th30bIzPGqp3nv4kH4y0260Z6Mpdhg+cMrYNXRGEMRyIaEyBiqGaedajbfLMsP8NkiT
VMRA5Xm5AgAwLjFcTEO3XiLa6JxmJe/ldVm1laU0GF1bJjJToktU6SSbliH2fZB70ymeh9Q32ULW
cyuCUy7zGKo0Ztyd3nr6VmWR+ZRR/e+AOWgls64IZuDYxrm7S3XRPLSl9WK3GXA1WzzD2p8Snwqb
fnICdXDe9Gl2ysMA72yDoHAbuzO0X8eofBSXSFgDF9UtGk0FtSsrbxs553eNZmJbmyZ8L7GlH7uw
8FY6YMdNDpZnYTq2G8Oz5iP+AMLMUhwDhL3Y5uOIhGxl5xNSaGzrPKhIeDD+pjwYBpniPk29dFu0
/bhZoCSUs0FCjufQaJAMzebEXJQJu2umV/Ql7dvWDqF1AmFZMhobgSI3zwjwcjWPEoFkxm49jMJ5
6dHTnAJdD98nlSRfAS4dyNqS67lazHrSlAMwvhIW5pSYsvAFr3mbaw+LkZYoeKhhmdcPWHhJ+Bl6
Pdp0UQ9nGpPu/IjjQtCbrKNzzyHhOIuqfMJIMu2M2hEYD/FvQKcOK4Exbpr1atVnLeiuqGjASxZo
mwcWCh2KwiDWvZTT1RCQwhCNc/Ps8febhDiSOXCo8tJp1nIOYRQg1ef8K5f4R9zYkKmXTMqVqDvM
lJFTkplaVMpXmRFdJJZHZhsZvj5D5clVT3LR5AOZQeuUGIBHTVk1vvL6cUeMTOEPU/5GKmm9UfFk
oAqrnXM5ddoFnTOLf2dE8wKvSOD4FVnLmNad1S3pqkxQC06M5cBizuiVVamRXUDSFStLnbbBN2/M
02MGFmZt6LOOdmx5iirJojUidXhSQ+6upYaqDAEKKLwVxk0kbaUsduTeqQMNYMPicRiMe8bnfBBu
hnGNyp9vkvXpfBrE0KOrGjSvONMFns7gB8uJWKm53SALm0/K1e2rjxrgn3Lpr8ulpan2exPpv5ZL
p69j/F7+VC4tL/tPuUQq3SIKlbbp0eb8IXABzBLTUbIbmVrZ3oJ0+r0p+sF5orbxXJpZP9VLlFIM
H5io6kw4DfBQf6cpav/UxiM3ko+3aXpBgaJraf1ULtWJlc1DSNSTAhE2vVmlRUejsBw4SQIHG4ud
OXDun/YxY/5cO5RGBPUTk71T7IlSFjv0BNMXhWmEIZGobH9ktjBfjcTEfeVQ46yZ8Ug11/uCU3ja
sMNkw2Q9oM2f3S7koG8YVQM3qmAAJCaI+vCkZhAt3o2Itda568uuJ+Khki389wezICbAlwNG31ey
VLOY6EWLMCdfRaUo8mOMJssfXYcTOQFc05xCobTTMbpGJlFX7kNkOPMC1Ue9y5qlw72je4elKG8u
DYp9feMy6csESA2nnbtdUfWukfuNyMmjiMmoRoYm6vdIa9TWqavplkCsAi3aNCS8VE7a/Kkq8MGc
/nkA/7/ECVxxmrB/8gCWqo3+5b+pMosLJj1saHE7Hb78z7+NX1/625nF/sWyOWQAE12mEB9P2n/O
LK7F47SMKwQ5Ios3g7HAb5AA+QvVn45jwmXWz8t4Pn9Tepu/8E91OJamx7HXs//WZIJu/c+HFt0y
wAWQ+ESWrDA/ol6/az076YiTNGOEjYdoIT55i7d6bkLilY1eMW9t+0qUhG44EWhj0IvWgSrCAwA6
s+r7xgBOcEvVlaeb0i7DmlF4qYP6rnqi0lYiMpsveWy71+girAP2F/1Mi8I6tFbHQJ0Qz/oVhLHJ
WWhh6wwJ6UM8p5wZUFC41x6S6teicavXSswEJMP5jytCCODo6BG9FXzh+pnCH3ZHWYTwrLrScKud
kTkRYY+ptrzkI3s7ZUZ9a9QtWXHsXSATKRbQ8zTueB9Can7KY328V8AxD9CKaLuY1eiQiG0UaQmJ
QJUutEqn+dK4Qgern5MkrUeFRhwcHFAfIvF4C4kKxkHa0RVZVWQ+YJQ0QrUXQO4uyzr45iz53GWp
dXuzj8zHeXCJgjSJlW9MAckNiKJ+Do2avx/DSPCUyIy3RhFFFrzjwTZCvTU3XxIVcwUKCxdf3GTV
K01H0a9GU/HPrFEvr8jttN+mkNfRm+QLMMDg2w5As2+FGRqXJIAeiPaNqDtK6pG/2kr5TDc1SaFP
BH+7l9lkj3aDMM/Sgt1cEP96NlNEzpjUdCCuMQzwIO4PZkkSexEDlsMCuFxPMK1JSGBljnWU+5r/
5dcfNBMheD1koN6T0S2/MJ3o8ZaftGle5FRO4/WAj0Zfj+Sq52tcsGl8p+WgU1YlWFCkd33Ef7tN
Rly6DdwtXtTPfMdfU81Z1DXbdzQnJDCwzdH+VUuL7pnSl2juLJ+p1omL+hYFHVdC9IX3NGXDfTs3
9nbC8m/5QKJIhaHUuQM9wYEDyLXmV3puXAqLG3BBSXDX5tzoJEl2wRbQBO80E7EbrpwIEQjfhJsI
1cV4G9FkYhbT9twNyHf4ZT2zdcwNpx0TXKreWafMcVpIVWHDzacZBHoHPVvbimz39gumoyWRs630
czTUPIQIEPmBy8oFbuN64bKNJYTkHgsIsrGfehSNm55bVHI0KLBpI96z9gTomAct6WFaTYPJ947n
LkZxgWWBoACA/6QUMHBdBXrXfBnHxdJQYDVmU1zuk8kbq9du+YlcszUPuY3D2dUb3qwFkbjzOE9v
kNnGRCv33qay9OoVCG7w9HELx5rD9U0b2n3Lw46KoXoNZD/eD2bHJRkMktLGkEcBXR3ZaBFKmq0h
LQ/OgseFa0kxN/0qc7lhOtyZVxmyQe6A5ZHgDBfvMBFw8UgH4McWLBzsjfUrqQxqX9sVMaiyk/rF
Qt/+pCWCxNOqSQhOJwOX0GeClPFmlxNCbIYu8K7toWeskfPniNiCYTvygy7yH54HIbjBNJOHnOBL
rk+gLP3Sw1XaTQJF5Ip5nnlwotK7HsrMu55rSOqrNp54h5J0ERD4WNnhZTtNZN4mdY/MX1MQ+Six
Z28tssrZk2Qv4Igk3jWJoNraHCJNYSdN+XvNETnTdm6mLtoQv8ETxtmCL0QA5HifG+UQ3U/NWJ1w
cHibmCzenTnxLKcey7NbpBpBP3rG+8BmtQ7IaSE9tywZgpnmpbWrjitIWs59xY2O5wMcw2sqgnrv
MRXZoeg3Lo7JPS+pmAL0+ImaHxqPEm4/gkk7mDN/8Jim3FGahwB3nZHGcAnEPFfHsHSIXDKLPIuO
iGqgL4s53nWWkc5+P/ArZXFgvTWxwdJM1Cz3FCdfbvBJzvysqsnsN4EEFmp2oeuXupv0S2IDVFgz
54Q4iWaI+0VvWm9TFtylAy0xInJlrZ9jkBmXPGdEwJSlWtSy3nLnOMCXpyP5yry9Qbf3S5iW8S6O
bO5uaAAXc7n3ANrryZVVdWrf6Ys+7uOetwyLF4l2QcMZ2LhBaOO/Ondx7z1R0xLeiaqXj+gHvW7v
euA7I2b0hvXtf9k7jy25jazrvsr/AuACAgE3RSJt+SyvCVaRRcJ7EwCe/t8oSS2Sn1pcPddATTbF
VGUigYgb956zT9uR8UnDYL0fvRneHGRG7wlyBl/k70ta2hlJEdSO4layQrcdjqnbIdptGG62SPY0
41baPF15njFMGBSXl3xmqJH8WTG68kmV/QTBpLHaePexslZVbNg4yd3mySDjtXxSUTRnzwAAWSdy
ua5SxqiSvQSX+ublCv3N0BR3RjyIDfiAd0wk3rGt63UzaPR1c4aUg+MdR++1WiwWMhQ9PMFwzmrD
n2LgLjHC5Xg+sPyYBbi7CAwyCbKA/42NXS3eRVF2PTZ3J5zAojLpy++WFLGWntAu2+Dkjp7YSlvq
c5oVJ4LXeGqyFd1Hdc9QmxSEpPIxGyCmM5vWfq/K4qmKjPZEIuSgK392FeHdME8fhMRf5a0bEQk5
oMjmqCZIZXBvEVzpIc/uaMIJoZ/QGEZ/belmdQHGN9qMbhQ/Jk5jwUQow9+aXmw1UTXEFHrWpu1X
1Bq4FeUPhVFo6tBTAXbxUJOz4zGcucXqAvTL65+xz+xq5oM7je7lbS1HPy2ccyjQiz7Pdk4Ote/g
aAqP+FYKVtWUJ1zaNEdMfRBBreOtwF0Ft9bpaLeAkZHpBmtXcTA+Ir4TSdq3JjNzl31EgDuAlPAZ
KIIlYgLCUWnNI2FMzA53s01kwMHjtmw3UTegWyOfxLvoTbncuFPvnLrUY5tLJvSWk1bT2VDGIxYM
6AmYpG+SNcEc/ih3ryEpSmK32kZuStS5Xk/Cx6QGsm4a0ZuZEXa1TrOmt1xW6ePsFI8yJTriMm86
eddkhDxpfafcjSTBc+eO5vitm8lej9cU9k7hy1+4ybYNmTeBS6eIPJsUveTYjME8keVeuDWx7lKi
zSQMNL1y2zidr7he9nvau+VuGdClYmvWt1GiHr01yy6DLbR3QvXbSGKotSbKY3yfz7E1l4FB4sXO
zCCBit5q7zoMsZQ/pb21JhLq00E8aPiQfAN945WbxMsdDCZrUzlDsasIktiH3siQ3kvkNmq6h8Yb
kDS0NpXRtiua6qoHbYtLvaA+UUTCR9QNp6FojZPAjnOwvKo7ZqS5X1YmJAouWkk/sKEzY9OOnZrG
3WoksfgpKxYimiK7RTCMwMA9aXAzb9gEcDJImOqRq9nHHL/RHaHYGxMG70FwItyjZKNmnckEm8BP
HqCAYcJPZu21Q6kTMBDzrpbUuhsSgr/ALOnnjMb2ZTXn/aOYhHY5F3WOxdB1eJ2idv3cjzkz65BY
zVM/lQ2m+L56SVf3OpgaPJvc3yJ7EG3oHhxlatc6hq8NO68DuEPuBofAjhSU41HpjvOmZcXLpK09
SoNwHFpjbbfTyLUjStGBLwxPcNjrIPI2lpsx788TAH1oSUjNi/sjDM73mrTzrQBztTFqPV9XK+M4
g1t9C1sw5wFhrdMLFfGW6rqlEkz0MpgzPduCzrQfwoYVhZW/LbYIGmgpJsIhenQy92RVzUEnmK9a
iniiSyTZ6AZqc0gh0nY2klyQh5Z+JiAoJ7MemCeuN4fwhPSchAaSTCMtZH5wlm6M3ln8o12ciiZY
XKMmXGWEfxzFIaf8CkH0vrdjjYWpTeyDC/noSWMG6bLthcKm72vEAeB8TiAxZEC7rSDT8VwkZq+e
ahJ2jwvgMOLo52yHz2+hOarzf1Mn2dlIJB9VNLnc4mZRSe2EU5LCj4W0wKdCfmZ0GTXFNf3b7nnN
VrsoWvfKhum8YfMK74tB0NxXnd36JAeFKLWbZiZ1ya4H/VhkNN1PWmMsgkw2M/WQdZtDo1BualRO
xImYZL32nqKaRWzkI8qo3NewyVnUwzRV9czyPcNsYtLULsylU8B00Ghzogz9CLSnYrJl6YP56sYF
u+4aYGgTd+SahNeq0CpwE7b8OZKEBQ+7BQScu0d47dYaqEHjNqbaKlVHIWKPkr0paep8PunGMp1n
oYwHatF8UzSKshzVRO1/d+L/G93W//HcG0y3JKlIApUTx+ifZH0IffKk7pP0EFZe3gZFxbDreZHL
0L1IEMsNWUYe1UhVMvK3fTLYkv0/v4HV8P2DTM2jB4d0kV9WR7gp1hbbd4d3FdtGtYg+OliTRwZv
WHZREgyApsU1LNo4otgM631iJnFEYGW4lHSzuvA6KnvjwdUH4xohEFXlP7+rv7ksTGIxjVO2o2dz
1jf93ZsCcxnS55fRodQo/QARTUhyE/ITqcjCHEecoPIZioXiSBuj+vWff/pq3/j5mvDj7fUfSnBM
7D/9+NnJIAgRm2zNOUch7E8z2oEOc3rKFxLPFs4oU7nmQ+aE2tFYy+9SQuECxtbU4kbaM91uQtf7
KD706wm6bmhSfgPhwRmmRCn+i8v1N1+iBbXBctDiYwIzfr5eoxclmon0hsS4kQmpN09DR+Jmhsyp
tTzcqTQJSemcuuaNbKz53PT0KpqYs3xSTe25ICf6F5fwpzBw7iebGkjCkZQoY9mGf7yEmoX7b6Bu
YPzJ9Ne30a+ee1pSTx0tHiKhtPX4q4To3gFSmMd65HxRYnfP9wbgGPJdu3o9g3Fl//mNmX/3xmxp
eRA3mGHRNv7xjTmjDmWobeJDbUdUqOg2qhU4pRRYc7JGza68r0lykce5omwNJhrH2WmUYjwPcoQ7
GY/Ke9J15lI+SkvqYqPnGKslHKIiuVC+JxG69DwEE4SYn15P6ek82RoMdUpTp50IdqEx+P77oRTl
0XQelrULUM71dAZbDVaTEfR0u9Zxb0kJB6RcOoY3PtFsnID++XKI/yM4MGwHpYFt0DeQtkc//ocn
LTa0JplHR9ubscUaCIW9jE/usB51SiyyDyz83iVJlKN2X4qF5gkcY97WDLnzfvJsrlZkYoXeWItG
QlYu+S0Xi/+diPOJCIblSGmKev2yyfCZLrHcRcmhwmdbbDBFjNE2ImfssMwFP90SWGZwmMzIjlwO
BO8fH/bfUdCvRkE0ZnkM/nsn+vZrWXYzYLgy+bEP/fsL/+xDSwTtdHjh/zDacfndf1gjrv4Jc6hh
oIURzGE+sCJ/9KGRwfNHNs0OwcxnFd381Yf2PrFo0dk26FPTUyIq5M/Ukz+2TgJTfk9B+Zut9HdF
9Q+Ka2dV9cC9ExJdN1r5H+/lvDA7MLX6fGC8k83BsGbiEounzGsRTpW3dkEMc1MUqOJ2qrcbz6e0
bo9gtw19tzQMijZxrhPo1nR9bgUxjkHNZ+Y9BK33pQb1fqPW0S/pHXogE06ZPjHQzIYLrYPKacyA
DO1cwOs3O0PbOsvM2QgQPUcUirJlv2Lbn+jftKd5HUTzROpbR1uWx1CseciSjvO2/Zhe015tsMav
M239Y75tfIy6P6be2ccEvPqYhmNXygLcK2FAIO4hIU/yKwqa6ItaB+kTr3mx5iodiCZh0B5/zNyR
6zB/ZyPBGjSsY/lqHdCz8+cX4zq0T6q4vxoVg3xjHemHOvxrv1oH/e468k+dKB031ioEmFZJgLaK
AwjN8ybfq0Pmwqt4wG25zGgyqdaZResryhNC2io4EKv0QHhcebnKEWDKFbf9KlHoV7ECoNrqNl0F
DOSWomXA61WeGInUm3SVOmQqBqPJDthvVmYGQIpI386OjT4CRi55SSVHZQaS/eWAjqKzov7eQK2I
8KcN0VkImpM1Rw/kF2U7mE9Tnokdokp3T6snRacBR/CKYga5tqmTUlIxj7assTtjTXLTrW2H1snU
lP6t0+xyKwvj7Iy3hZeXQadgEshIv5XDSrrtKmGutdPwatDlfaTpNN2MXWptvAK9eef2GwsHHl1f
eF1mOeUnKr/w0qvT8g43nbxC8ficKGkH1KxZgIJghgAYhffzYDWE3lrFQeFp0yujJ0Q6Tc8wl/Wb
AaxYENKGPUY2eXep6W7JzgSjP+hVEC5VAZ54rMJDCpJsh6Mq+8aW98UIPW1XSTrU6JZy48xNjg0a
9xReUoP88JxsdAOnRJBROAZ2ad1V3G0bw/EuUDHHfuE2Nszi7mVhQOMvE5mDsbDJCZ9d3mUXW5to
QOJuDEaCBSHWXqj1omMNZe5s5XV9NbNRE7zbccDUYjg/xjTSZ2qZFYwN9w23rfInexb7ekYSP5Rx
EqS6JEOmtgdri1iAIl31lg8fAnDl3pbFHBmPbphPyQ67hQLvZhmLtIcgVXEUu2dlk8xYb2aNXLx7
ITJL3Vvd6guGO5DFxpMhuRe2upUmF3arO3d0o8L4eZJLQdCgkeZA4ryKeoY02JmfPybXmFPEs0fg
ie7nREWSZh6aTI6kUWnWCwLqMj2qdezs58TX8GloZspy33LMHO/HJJEKcV0ykEEQRVpqEsGsj+lr
lvUt0e7QTUoHo5/VER1QE3YGrEVMrGxDEkWvhZFEayqlAYMPKmbB7akqZC4TAhZaE0Yy8fFdNcOJ
zqEHudumMPssOsy9K1+HqlT9FyfzYEe/co28gfjqoa9OSV+atHzKMOtNfrGBEsARsshLislvCx/K
DIbKRm9MYW9E35IzQ+d2+t2e8+9O/audmnMgh43/vlPfQPH8YVL8+wv+2KE/tmG8PzoSVvZj9uG/
dmj5iZ0bsxOnPJvD3vceNuMTs1s2aZOt/WP7/muHdj+tTnS2Ir5OXk6W1k878j/t0MbPg2IHtjwi
Wgt1N2LLdb//odgMlRYBc7es40jCMzdOumSQu+vwhBF+3BBFg5oKKSk8cbqTEMnDk4t+6dWD/fxo
lYxwpZ12z7pZds/RhATiuyv5NwXEz4dO3p3QqV54gwzg7Z+PLB4bT4hyXB7TUVZvFuz5W0hE5WX5
gZFvknzee7VOjF5dIX/955/NSZvP/kPxQmnkUoJDIcB69zHJ//7IC9WPIfaQNOB5wpeiCZkUqCHx
rjIPgRX0Isu5xP5V2lwm27mYpJc8EkCf/DYt5fLuDMToBvUym6coJ5U6s4ecfPJ2yLZtU9l3Tuzi
0AaFbR1DVfSXRm3WO6nXxD8TXeynU4H6X45dcROLWcf/a4zgQVz6OAhoHYcFZ8F96w6x1vhmb0+c
UGzxis0BiwXDMZ8DSnXhdBLeCKepM7K5kp6nLBl/9SbJJlFDTiYsoJg2fCL1Zw1zxNbNnIcBqnBO
f7fhgODYdXndSo76Wrz2htrKHA8zB6dNhg+c+JmeVJzFUWPjY/sgtJIsN2BL0/xSQh/GTc2Kf2mp
NIR1NffP1CsojBMdyZ6Pt2OlhxNBRw8qm3dERdsQ5FChalKozscO2pzXhuyd3iUUjSnOaKJbdZvO
i6O3gctgY6sGjO270ZyAGyU8SucJbw36yKYhymphJvJgDFW8LXtHDccVkk8Soyj785QQ8rMxTNXB
KrIpNRkwhS4rbM/AnDAnJjVbGS1rRG7LSCKKEqHIFaCByNCMwOSazNGDNQoBhBlYrq8s68VJZxfQ
jF3eZmU7wQlqIKINFkdM2YKmgQs7GTv8YO2u7anvZsZrewaW0XsTi3GX6Qmch3EMeFK9oy2c4ryI
eUSzXQ3paUndNHCt3nmLnb4+LIW+bL287g9zArVsR15tRNJkijN6w6hp6jdjU3Z7ZM3GRai5wIZd
I3yCP0e/T8Ur/Nax4q9S6eONUWG68pPSKb5yJl0jeZfG9LHclaRNkk1AGvy4WKZvO62drvks9/HH
pkgy6bpDpmFhq3uS7ZOp9hunrAg6Q7wQkQkV4gd0ARq8lylHaPgIbboXeqXeGVwWhj9mYNBiv0YS
pV91jdcmb5jYcvLqS06rN10H0HIZFhOCnZmOL/YEMPdytkT1tmgmmOfQG8jZcoxG67+U4ZDmnAj6
BgcTit1k2xMwq20rDHvk+xnljOTK6Y3tMNK8up9NSJ8HZLzovLSwXKd3ZVtEQTvEUf0bo3qkY3i9
Vtz1bJVMXFSmH1Cgx2wFfXnZxiqpcXqZ1VtX0ShZuyPc6pNeHZmQZ2cyGtfFkEka+ZtJeZMuAxjz
oWrIPhUeP61dPxvVk3UPUc9QTEu6cO1iyO65T+wU4kAy8u6nCG9xUyFwTypV0/S3qlc1AqbwPWtk
KBArHuQtZ4dJ8wd9Gj7r5NDqBLm3FvkHoaJzWou6emP86lkBE0AkqOtS7vHJmcEwHdn26YeuXevH
6ykRC8l1pka5nClzybr9FJIkCxNPSmN+s4aBtvzJJSmaX7LI8+DeQfOOJOYvY1HjSxkRA9/hLLDK
N9iMlLdEHncXVbvY101n8I7pJlfaTg10V32ABfW+AX5xg1pjnNasXNGtcLOJgUZEx66qeLCS0M1v
Witvig1KoMoKXGalR+w8PfSukWz0y4LsJKIKeAfcu2AzjkyY3fFaNuAeaAla4RCUXev8RueeLGgu
DqDEPCIJHZ+qPes+Uxi39ePGUa+kjlXXsT3jVEK8Xvmhq5MAwShlm6mu+twZ/SO+B/s4MpeyVv24
uhvs3MwDDSzVuHcZ0uKxcxMiI0QFA0FaabgzUIJfxeYYMonRwMXEpJo/CAaiNseNwfoCuYiohZF0
1V2lsi2JkkAMcsroS5mn1QXcmZhI1QW4Sd8wMpgat6bMnlrjwtRygiMY5kCf6EKkxuwzCx/ZmwPp
EdXlG03hiI1tdRj4kFABNJt7QiX3pTJBERqjnbZUqQvJXZEl4YSx4Hcc2J8/9tF/C8dfFI4GsCA6
mf+9cDy8qbck+b50/OMlfyp9LQrE1fgEqtW0MMTTsP2Tg2TrnwRteAM/EtMKGuL/ERkKmjtUjQIZ
Ib0X5H9/NXcMnFGMuNEUmXSk+TfG/1I6kmP0fXmEVQ8h44poWv2YrpTuWlp+NxGgbssZP0binsZw
Pfj1UnREohg0oTZLTouylhG5j0nefqmdTBAYkGlnGg3cfxAk602eEGGGZYZsFty3KtBsY9N7Ws3s
dmS103X+O7YWQVbWCNUkY3uqM58ocfNYEe+4Q3yyQpDoRgtNXydBpQoSNPr7SszZeUmx+XgR1Qbt
1OErMigmdrFUkrjNJL6ZSqgpftz16o2UNAJGzXhOgijmsm3iaOQ02eJP2gEMaU6EjNefaZqkb8jo
51twhkYg3HR+ZXVDt4xozKEAXPqvYxsZvqiRQUZCN+6i2L4zeg1PCuQ88TiY0/IrCPcHkuGvCvXj
K6BpDs6AAwZ7+Nr++/4rKODlpIQL2vdLa3pHC5vathYAniBOThqEKrSRjp+IwrutnFqQi7Gq9xg9
VtYmyfRxvzB93zqOVR29ZRivltCK2alk9Y40WUP/YHXneNamLWP39GqweijwLl2JpzwP3T3w6Xo3
dGZ147rtI+Fz2EBrdelgNngQsdijUHhPG9JVvntI/uZMsGJEvivL+dBSd9YbGOaGLiXIiB8/dO1C
gwn1uryXICtesSJPtxE5Ji8cb6ZbjdrwOKRmS1yW6kFSlYSuF1q/7Dr2vqtpmPTPdWZwGTxLTTeM
9LOTqrBThDO/4wgtvrJnGhdI+NRNzOz70kRucGu54VMkJ7H3kiR/yko1bpBR6YekVPiKNbAY2Wja
wTpGQNFdcE+bvT5e6Iv5XtrDpWqFceiH0Dqw2XTAA0MzwKOdbSdLiS09w3hnJUhmvfQkZaW+gF/E
SgUe9Av5rAjS5rw9tD1ITQxgI1PZ1dTFlIKHMrt2IITwHGXJITPfwR6mrb/mWnZBhlfkwpVI5NhF
CUlMkq4BrZ96e31pxUZQAwdOWU5npAAE1TAzSa+K2GwuZzcXz3Nf1l9dNl4yglWLHAunZnOYFgeS
QQzTAjVhcpH3vX4Vkk5065bGeGVltGl9QV5IsW3iJT3MyDtWO2AkzlrSTzddb3BBRRIhXYRpoqz1
2dQydBn0N59l3DWfPaZQl0QdeBsdPeH1P987P61ZFqAWMIQImky623yXa+j29w+MiMYQE7ujneNe
X+56DweeBpPzCR6yG7TO4G2kt947VNVflHCXTdd3HNOkmuN3hBL4+zDhncB1NM9OI2vUYLlOFVPT
ViJJraGL91hA1dgAeEB9lI5muc/57i8r4Aq+TpW+pQk6beeiEudJbzm0OshnNjiF5itJmbxhuZp3
I+LzdUHFy9daNXWr1WtiC3aRtKt0GqdrPDrL3cdtW6eUleQtzVctIXCcIqvwGxEasFK1gqM7QIRn
BrbNdUJeZeoXsIfjwASB/LnUs31TtSQ9D5OH3dAcBnvPgDtzthmVzI2rN9X8i+O8WKe0f61X6+Vn
DuE6WA2B+UCaWR/t77YM1RgdqK02PEN9At/R09+gSGy0ezI0+QQwJfWN3XTaQzonHA6sqfbqq6lF
xLZ30eDN6KsIzvIF0fUnNxvrt2zkYInBW5HhVcPAf20luhpfF7lxxMSm7f75/vm7D0B7h7e1TqEd
4hd+/AAlZXFrxJFzzlE2bqfUmK4BGUS7htBm0Lwl60y4ChPo7bDElDFmLdsl4U4PdevCUHb4jWfP
ZGGeqzcSlI1L4nGzUyxq9MdN7oYPudNwQohRoLu/6Gd87Mc/XXzSDWg4CQGEXv783lUBjpfwTutc
DWBmfTRR4TfuZsQ+HEjyJ2NJlqt06qYbkoHKff9heRXwQo9unYynD4cwAq/2mFuqPVZOo4FOKby9
p2QPoKUZypvF7ZJLR/D5FV147Ked6r6NbBN8RUCfu5BTOHpSd9xk6G1uB6mycg/NCCx3ai3+JFqW
oWEInyFdQN9zNffUJY0ACe3YO84mpKnn8fQKwHDZt2rNVpnp65IEDTy5F2L6akQd65UopLb2hISx
XcwaeUuVfTYKJPmxWdIsyer6mMsxfAW7zahJsWt8PHo03qN3ws7icUuQDW+vzDiCTq045wLJblCk
5rjxRBO/63W37FI9Dl+588avMi/WFWS9NKjNTgPAwSupM/DxZcHKR/gXcihRZA96LRawHo2d4GNO
vwA1qY4cK6djpgRmwlaMND9ycRlPqqMRkE/XqUGi/S9uBIrEnx9DMiWoGRgToDSgHPypbGCtLgb0
zw2dPgM5JNF48eR/rM25mpr9HHI+/EMBv8TRjlKsfrMBAwONZU3aRkV3pO3kBET85Se6cB2qTeJW
wUBqaUICTlTu+iZbH1dkt59npeePLP/9Z6Hk+HUgikYLPNsqyBJHiZjsSYPMr0b0olhgyaH1J1ma
OdE1eZjvcgP8vg9IntZFRIItmSPOcZLF46QqRlpOzBCVYzX69cbW7kweLBV0gz68o9tlicxgwLdV
Ux0mY+n2kqf24OTJWnKu32utkv4ZefgBFBzpVJNIaKuY87NRA0o0K8ILeD8xHJOUBwIRNjdrKjq5
IY3F+WI6sgjaccxOlZHSH/DyWfNtE2LR0oi4ugL8Ir1NDavmiX0geSIfK6cpVSvT9asECnjnQq8n
57ixI6gZjg7rxWQ18Lu4xkwOJ+usjWotcMAsn3R3YqvqCjtoGUFAcYmxu/fEouh83IwlD48oF6pT
NDEg5aBS9GFvMKJz8UvINcCnfIiivjuGumTXWYzU/BybYQJSwLDr7ELrSd1tODveRT2qnu1Cu+1z
kQMXwB6Ax3RmZUfjWC7GZQRRF0wzsCE/UgBANDlDi7YM03xBt5S43E/DcpeWHlF1hpPiRaG2PPRY
/zhfdsvyDXiqe3TxT2/zATGaDyMRSL/eLmorUUJv3M5OaOS0oYNCYZWqJA1Vpj9FbdB7FnM6i7km
Mrol/wZw+dxXDeoUi7I1RI7llJtcATIEPhrfghFTGzYDjyvjzcvdx27w78n2Fydb9g6bJeO/n2xv
iLyoyu9Ptn+85M+TrWF/QtnircdUBz3SqrH782Qr5Cfyflx3PVvSX1lhwn/KFmxkC5RvgP3+gwP5
wz4HDsSj4YSxlT490hnd+19OtgxSflogLWlaNgMY1G50oJnd/LjNZ92wZGrwOHVmtMy8Dfc+iP82
yuwbL6ylvJN203Z7wFwkUIWhx+DHV2Nik6o7VoqaADch1p+s4WmGFd+bZ7K+tXx6tlDtZNQ4+B58
vHTZgU6Urm77vNHfC73Gje07XckzRJXhwiNCMMHcsIpF5o77ypNQAuImPRVpaXwzoxIPDHxw97Mm
UD1NnItOTiYbv6oiVEE9rDWLlvs+Wki2ML1cB8Ge0KEtTXsYfNrTZHgTLtcyJjal9ujo2meXZKyg
QGtKrrXnXNsxqYwJ9lmMITI5OqM1/KbWxiGDCs/229KOzy14/RhW3TTfwnsLvaAWlBpbs+YTM59Y
enqUsFUDT4/jiwbBAsD2Nb1M2Z8TfLePHbCf9NoSeGWwATo37JaMmGdSGDE42Mi1eyeOWdO8yYOc
r2PGuXesvi8Dvon5JZwJ3NZAtxGLOYXRvSPN0PO7amYiPfP2j4kdxheLmtASM0awGEhP+jEqzXHr
YR8GWYDc19g5CHkZdyRm/Ty39JWjqEm7jeuMxUnrSpySmuXWw6YIFypjomwG38zX1AeCX2mrOVMM
lzGl0dZCBHPmV8YiDeiyljtrI2h3T4FH4RJQwZs0bDmfF1oaf3PaXG7jKMkOXSKHnYo4QVoreoGZ
hXPXECuBBA0xbCDmvrrL7AKZSkWCml40xp1meYqMu8I+hZIEZ79tLftdwYIPJh6aawdcAL7+uSpi
PMszzYNdU2r1JZoIBPd6OehOfYLkpNwa7zVmTMII0T2TkcY4sL6VWRNXx6VMDOnrJs4LZs1uQkN2
KDp5ieyEDGCqVM7omV/DzpZBAfvfvBu6iO9qMUbnvqhLpuCONnn1U96ODkzAqtODOfYAZbb66lc0
p2llM5CBBwy5ClvvEgpc/F40Dv2hNHcyx8/dGd77aCHhw1M0Vded5iaXFAvxhR2W6k0UsU3+SqeG
7VyXxXycohmNA4KPkmzh3Nbjw5zmosI8IXPD74nDNDakdmn9QW8LZ1dGSXLLUdxYNnEzArKoAPLy
ZFNyrn7ROemDNl0BbXWIIPJygc/dMF6XkN0YvptBPRbrXK7U2sVP1y3u1i45qWxaBPXO1bQU6ppU
U31PrtgQxERWM6gnEgEcikPQcK45CZmsVT7uOJjmnHgM3UZznLvqRUDO3vfe1MC407sz8RDpcsdA
7Iu2eCXPlGZX08a10tm67itkVpRccdHvomGuXiaKJum7HIUeKLdFtZdh3ZZ7/hA3ICb8vj+wEs33
EB6n6igsG20hwxcyhnI9FgrAIl0Hs6rbb0qTj9Zgu5dmYnXL/ZiJsT4odBmAQMJ5CtxaoxPddTrN
o1TcSQSjhHpLLy22acRqZg2kH2Rzk+6XyXRPqUaGR+AqbZouJ0MxoUTduQT8JPC7bthtcyMKtU3C
d1XtIhREgVikeaeBKQYgOcR5YHupuKjs0tuabor6WEtWf6CMJ+MBfHSCQzUXfM+ZjNLPbeOkb/Bi
tEezzUd6itPYMg6VkmdNTiOMksXcFoat9cc2inCMYhLotjZY6vaCvyCpX7TVOcVprp4x8Liom08S
ewwe/hlMTq376cxRIpiA9GwEqhWyhuw2Mv2SAc1Ba1qz2oaAwQGr4TTFJFqV9eD6LjzvB2OOzCcc
rM/Il214qx82Ra/UxcF2lXNnWww9ox4DSi9ikJceU0/snHiZQA6ScQVNbjqXYSev80KgFClapzCu
VFtVV3gJ7HTvNpX50vTTC22U0fN7O0E7ayRhjhx01PvOH8YU5WtRFwQUzUZ3Jl8+bTcV+1d0h+on
bHEGyXxe5kNhksSLX0tCRKT7QbCVe03ryfj9dP1vPfWresqB4/FP9dQ5rt6//r9jl7+V6Gu/gxL8
/sI/xaDGJ0NwmENn6K19/1VP8kdV5RifoK1LjnzOT+Fz4hOvwG+wSq9RoAia+H/VVDghPlgEK3nt
fxCZYDH5sZ6SlHMAMKTJe+B90Tj5sZ5q2mhoC4+IKY3qhmcmru69DNctLjQPA4+wXlQxjleEIeBB
GuqXPLK0o64Ym1YDaZ/FEmdB3ckCVlpR3uaD/mSFekQrO29SxHL07pZBM48tTqSNJNF0h65ZYS13
rmsoN76YjNt0Uu2bZxZXtsqvEA1iiEXv0qPFR9WBVIHkIRd6VPKNw2NyXXAdN41TlyjcqsbXNZdj
qYUIINGXi8rTb22jM7HuqLf1OfShmW1nOQPv75NvHcH3QcFKv8Xrde2Y014hq8YZXn7zMtKKjfEc
ThYBJ8mww0F7NczLrUznCz3ib6HNx4WZvCFUrYKKBF6Lc1k+Gl8gGL40c7erOBWzu8Tmc9jIQ9K6
eFB05O1Vt2ZMaITK9+ZLNuZvDu6anR6pM21GDqPGbY/QMgCZ+A2nOf7nqE93Zk6SuFnAWh0iJ8by
Oj5Epjq75YRhB5j1sc29L+z23t6I5QHn6UU2COqCFWKgKdrJuq4z5kxOYvWbTtn0YMfzWdXyJTaz
E/Pgt7ZJ4SJZ105sUvbYsttKPpCSybeqn28lG+BuNvtd49XMR+nALzjx/YnBrl8KZPei4kKJmDji
0GqJHBd6vE0yr98MDIUwvyD5i7T1WsbF22DMhG2vjJYe0d1m/Vm15C+QY3yrOv22F6D04+XCcGmJ
a6N+UTsElaFD+GbCfdlaRnKVZdMFwmTrQCaGzbB4bZjL+YnEC2ihvZ0DHDa1gM4G9LsESUYMqOuy
Jfy8mpenVjZ07qzpodCtYJpLtSnjFrhqlbyVOBS2uZgILlguRhElaATb5DprnJeEgYTbmDceIN6N
rYzdTGzhYuFZbqbxYWmsA2iInhvVPEQF35Gmu/km62GYogC6sKs53iqiBjZIycyT53AnTEvfU90X
Ji55/amMjC+eqbCE0kf1+yg/Gc740LTDg5zybwXV4Ea3CVQbiunBDBnwZAmZ5lRM2OltjTGxkQCG
W6+7UdrXHMJeqqZMd/g5YN1JZ9evr+NzAktwuBVN+wW/5nwAGoGPnPZoLbT6NyI1vA3U5jlotXC8
M8FDBPkUhZu5kWToInw5UPONZJRb45Emh3ucRg26aTzn22apCyKv6pm87Xw8cf7pNkLLzS+90f02
j619abi4arhrqqSRQZvFdRp4oOkCJ1vUW+jQ5P7/7J1Zd9tG1rV/EbIwD7cAQVKURI2WLN1g2bKF
eSgMhQJ+/ftATvqL3Unn6/v2ReIVRSJFAFWnztn72ZjaTORFhS0ahjfJU600BKgrsLk8hEgRqSw5
kzD2igeT3qSqYoUMgEi4fNeNSx8LW2XGrnddJvU5Hv6T346wCT1xrrTstmntNqZOemo1aMu4cx0S
HJwvqln6t6ahXd1Q7McVIxbfA2nYrYG7r/N6oqxvk1tjdMDRNtz+a2G+tcDWcTXVlO6SY6Iyjb3l
UVHxLhDbEiYTigSpu0LJd8OYbDook5tuKb3PnuaSOybmi0T279rcX9pu+SMR9m/l/L+cilnFYW3C
osccx+GYHvjPq3heuPZUzGV7tDnEMjAQ41aSn3NHUPwZ7j+0Kbfx8Z/a1R+vFrChWTCkGHP/CmtH
Zzw17gIVKuVR3wEJPpmVhb2XjJd/eKWfB9kMELdAAKYRvJhOQ+Jj9/rzVMLzlFUAjzuaY/kF4Qxp
GizHhTEvkYUkpb3gb/qPWudvP0vaGL/+dpYFUJRWB2RR/v3zZ5laTZD5RGAg/XWy2BnkY6t4sDXL
Ps4aydrb7wsY5bIfWN3+VDvc/vgI/5wb/W9+q4/flwYrLl2ybvE6/vzaOH/mFbFac6RZbu0KOvu3
C+q9bbm4pAYsj3qg3uZBoUqbpTwVBKkjroJP2mfLW8bpLW3WyynFHoa+5hgA6onIh4lNf76codfR
z8MfgCQmFG1x3bg93AV5r+r0SXcyvETKPk/0BiLCPYMDWbPdS+o4bmT7LA//+Tf9i1uIoEHdxFJm
6I75axvHrPKAQZvdHDNz2NutfqsHK4QSpgz/8Dr/phTlDrJRb0ATQ5cL5OnnTzSYDRon/navBoz/
UevfLgamch3/C3rtoNjhFrseU6O+q+Ry6416fZdtjCF7Td+FZF3eShXECyW4F8XsGVliME+PWuCe
rV4eMp/l3unymr5E5h6EMqnqHXM5MF7ocGEu+eWk98N9U6on1bPtk/9un8bcr+MZPdwlyIX3JHfc
sCkrrqLy24PSivekXZ/8dNqvI2J21VlHbJRHCBB5lNbrBy3psvTwkJnTeustyALRGhl72NqvvQMM
0TOosf7zB/kXKwzmxC0DgrRrk87bz5/j6mmtsMGzHNcZCgblhGJlczoTXu1sHf/za23K5l/WF9ys
7FM06z0kxtvX//TU9+aS41ZfGnz18h5i/alm3PoPL/EXKwvsENO2t39i1PrlNQDul2Ol65DtAtmB
pFVwSpOVuHTzLV+t5TAiBCxN+xho5nlOgiyGDnnSVPI8FMVXH8YcsyzZh35VWEdia9hkA1anbqmv
8RS9r+5sxV5C/6iyXNoPjgXTAvzSFROOWPrdJx8PT+gOfnphL3T6K5AroWFYBCIEotubvcnYNxDm
YVLYonQzf3cabkGRl9eSqWTp0KxACEeBauCScEivaLB7RBwe79vGzGLbWn+QIf92VbT/4onlWuB5
JD1mE3eYP1+ULQFLtUvdHI2Kg4LM6jzKifgKTWgD1waKR8IRnGJXLf65RqYbJQOzNXwxNzRHnnza
UjFOIFppyTpz4jVaXFj657norJ2vY9tgXHxOwL1ESDHOGeazndOzEnU4Tnfod590c35bBz3MvfwB
mylVleAX7jVF9rL+tFCIhV2SdQerIp6ym+9Tx90kwdyfNhNc6AKSDAvNLnZ1UgUH01mfgq6XP+h9
f/sh/cVDwp6x/UHEwOntl89oToVXjbNsjjN4AEocPLIzb8fGRJZ06T9cEcJX/v052ZJyWNaYHPv/
9kwK21pwGk3NsQfdGxvu0O78pDgl7FSBwfWBf0gbeeGARNjXGBYFFWBaASOgAJzaxEVcS+wIokhB
x5UIKMaFI85a/+tQGlea9G+qgBzVLKDaV01r7axueKuL9V5V+Pq8bTPmNkut8ksyb1UqqN9i1a8Z
N+8K1ZoR5WoMnNXfj1zSj+MlfVPUNQhrooCESpo7fEc3y32XTGNYrWN2ocBhfRyCkka1uxmU9qmZ
5sd85CDpYy6MmODRulrnx35Mmd3aAbgviWrTuIWsdLIsqjWDfh5W4GW3/UWr+S+J3G7IbiJoze6H
eHuMBuWcW29+dGnkhBWjK56nTosqQbUEn/daCVIDvI7/u8eaJAqHR2xMxFXgqLd+HHczuAcaofl1
TiRWFChKcUztn4tMAt6yMR60DhHn9KglGvFabCMKHuBxrE4cig91ws6SI3lhgLk+ufN4ja70NSOZ
7FQazlkOcmeZ/cLofCbVp88PM1ENKIacM6TdzyYk23/Yj92/eLypdZg668x4bOvXAPpqsQrBqKg+
Dt7yRnLcPbLsM/UFH57DY73VXx9H7XZjM48Bld7HM99k436ZmTITuPjW4JkiZLUhALsMdr7sLW9X
jSkcKNNv4kBNy7FCZsIBrayxJSAGJyMhfQPBF1x3PfyTNWVfHIlOvmrYL6LVw4yqscYU4/IkLcot
vbe6yNXzKVIpgXyVT2WdcjAkGS6zWi4IGEVapNPjCOEt7E0IHz5HUmjU13Ka7m0HillbuSpGbGzt
xLxe1tkMoo8xam1oeKrb5c0d1m7fAwfxOB0cy9w9SzYRDpnTo0VU4lbNj94f++v/Omz/0GEDGGFQ
S/z9xPKhnf4G/Pn7t/7RY/N/c/hR9N1cfVPkcoP/3mLzrd+YGVJQUMAg/N2+8vvc0nJ+M6EaOD5E
Ttc2sXv9q8dm0X5jr3N4JFxs11uMwX/RZyPg4Je1GtOY7uhMQAnt4Lz/60lmgnDf9EWO3EF6GAsC
sp3oQjR5cMgadny3YSFHSF/4dwHjc2TqeZOfMWC2O0kCKAo4a4LMluTWsztkyy1k9eZBDm7yGtiG
uu1Wa+4gA63Oses3ZAaRV85lvh3PiC9gGoF6wa13o6aILMmAEVtX1PnA2jFe8hihSCKBUFQiFkGO
Ur1fFqq8kta5wlZZNO9DPYEm84LF3pfaYN8gAlK3ZZbYkdbSD4h1oVknpg5YU7gETbHTrMzMcK4N
wMHbxb02iTHqWM4YXky1ZWFm9q0LVk29iVUl5ItOIzvYIbAav/MqyCl7u8FllUwNzTy/E8C9Pbda
flAdMbC4fVRSP5eEMc70YXQK1xjUU/2ec8GPDuwQpj0OGEG0U8m31XVYgUtgU8/dCnMoSnhnz3aH
G6SZ9fI+KFGqJpv8eJ6S5rHDoHUzDr1cLpVQqbOzgfYw58ww3+LfRvjCpEig6Vizzr9TJe9LsHmw
ThlJUodM5RLFQVV5dwi3ulcj9f3bpKKSCVnLdWOXBNAcmTvO7d7za2IhVoQzXd3dlIYIbh1y+bKr
An33ceDz20vsKVdYaFGvZNkGTQqIbMxkjXjUadoHiGX+ncY5glNKxk60+A5pcOxJ7DFAAnHfocXi
6mgVxEVMbe1N2QsAFSv239j1CoOxCdZnGEKTzd5sOsNx1eqR39mw9sgRxdeZ/eulx6bwDC6A8VpA
68vdnAnDN0Or/bgfM5IC8M4Gd4ohYbiwKz+wR6V3yloxqAWqp8fkkHlEA28AVsGYBCwWtrUvPviz
qBwMJOmd5aX7adGZqamiyY+JJ8b1ghAGDlN5MmlXJoinOZrxX4EBhL8EcQsP/niRORiT0bt00z0G
Lae8yiwFE87XDCs06Ax9aoANXGc/6EfMhkEh+T+4SO4HJCklkQlikvY7P+kDprR8gJXExljSPnBL
RCOBXkKdjNUOHerGZPI939+n/QerKaGTNZ7GD4hT9QF0MrsBlJPDH1S6G/PJS1LtYUGvy9g5ufbq
Wl7mGyMqAxaVbNQoFDcApAom/NCkzB9sqbTWvWbnbcwpx8KHlq9gqfSNSJX0sKn0jVI1Wnp1IdZ0
fspHM99pQdZeYzMU8cAeVmykq5z8VDwthWn4WOWy+Ql7fuoeeby1x2ZjZbU9gnkccVbdYWSEppVv
XC23hLBFjTYA22p4D8dFz4Fwycmcdsuo1KXm68VFO9FTXYLmvl39q7EYEhyhxhAFfqtOc15MsUdu
KK1lhs84pg5047RvzspKUyUE1ybrQflGcVhyE71pN3pnkJ0PoGLJe0vnzSfnPBn9FtQxIYxYl6m9
mX39HkUTxIOeozA+RvInbLGhVBMc3IBq9mCZIhACzaXedMP3YvHO+momL+QPzUc1i+qhcSluC9kO
EZlGuACrQd4aU2LtxQaimfNsOdjues6FvxwqG4RClg3VfjFKOIwa32XQD4jyvm878GvrS5t4tEor
72bt+utxLpOoMxGDEzXWH0SCDqVwNf2675P5xh1QjzI+/ooNSBwY4vtxnizJHnU6SIbEGaLWIGhx
bSlmKim1UwEp+XKp4A1OXvq6ObF2qcHJp/SA7BFB3VKYtP0zcW3zUa/T8RP9npEbY9YOaa/ep96t
DsvmJRh7+FzSMJNXq3S0OlQbHxpLW13AoTP1i8nltHC0atu5bIAZ74OgR9/VpagAUcrZJz+h36A0
zbubuiw45CtbU1EP+WF07Jq7wl298zIIUmzBOeVF7It8vEcCkzwFwuGRdeokZr6VEe3ni69NW7ac
TVRefu5g1OHF4jCd5Ka/r2GNHtpVdi/dnOjPQZ9q8SghX7dzs54bRuaXi5h7Jp+1f2fxhevBVdoN
R+knD/6OHhkBcMh0wNqG395Q4aTG0jg5qkivgrL2A3pkjoCGmU9eVJpUjSGqz3Vnz5h2nRHApDQN
62xtsnCGygqtAnKJg4fu4OBhlzlpfYqjsUvR6WiT9jR2+vDMHdeIXT7N3aVu9fduUrR3NPv1s1WU
zc4nzQ6PMbeBTbaMQlCqtqGNCc4vlIOtMa/3iu8WU7TvqAPpw2UWYEMQKrPDPujCHqZNYkXFIogw
Zvj8qSVc9z4LSv+bgqwfd4Hwr0RivmrB9J7nTfoZZxDxZUujR4PtfGpsR4OYOBCYYZUSIxCq33UR
yae0tw80WF8Td3rzTeEc1tYe4SwThIOy5PMil2A3Vq2587z+i6jJiJOWfkGkDk5pw+y+p4knwSNr
LbYbqzhKk5FcZK6LzYAiMW4rKHcxApDyrjHcc5Pi0KTFN8X1aOpLiOKfAMg56+cuHox6PafLmMTw
+b9NRfbIGIJSivqCbgyBIpaE+wfld8d0kbTVYFtcianZihmBwphTXajY5eKsSfIvZlk+aqbL/GwW
+mtmejCUct/73hv9/SSNd6IbQ7/PQR9q3ksDZXUnHDjDqtS9U7AkK+GQE/J/iwTElLMAuIcTsdwJ
a2fXxaQLIJNIpXUs1FJfWLIjOxpWdOEan/J5Ka8q7vmQvGtjb/QDrYZixH2tF4deVt2pHdWDvWbD
3lizhsnmFl9ZrN9G6s9otKb2gba9jPJh5bNOamuhn9LI2GEMBDB1qPdqIm6x1/y3JDU/wypNXnTh
WDcowuDu+c6dMEbuK+etNmsDedjEoC3Lu8uuYSY3CfO7V88k9xjf6HqKbDfxlmCqD/PR74iYGezO
jnOB1Eb6bnagYvHuMT2kqInnYo9YQ92YjZfc9kl76rnobdUD9tXP2YLyFuAWtygTPHREytzhGDDO
Vld8In/KZaqaTQc0vQ40HbNp76dsIlyKo6AnIYK6aRvabOlXmhhcYlbWp7FANkyxKYzmBkdpis0j
4JTXvqM2OjJAwyGm6TfJPNysFXyRbETWM3gk0dWvzEUbLPbqcR6m284Yb5C3XlOtQUlzVzptI6zS
ZSGbPiF5MiJZFWmPX2XYu9HRMKrybOeqKXz/yq0FydQIq8wF2zDJOPV6a/ZN+b/IlR8yiP+Pgx/H
rX86+O2+lO345c/Siu3Yxzf+fuwL0KvaKCQc+vyOY6Pv/te5z9Dt3+gi+xZcHNv7EQXxh2DV+S2A
0oFR0sK0ZnkcCf/QVpi/4ZdkiuZagfFxkvxvzn0fQJI/97Kx/3F61HUIW/C+OGv+4qsJdJwnSSK0
S6za8g5pbR2vdu9c1NVaxl43DTt9lea9VbnYlFuYEAaL7gWGQqqasp0fF85tqLiQNRli9GlH6NIJ
YX02EdRnEkrdJotBJ96nDAlshs8ovDZGhA2OeipvZ4jaYTmn0IxLGiIG2RE0ZremWb2lU9olsiiB
r+FhbARTps4k4YR+1tme5fCIzpQa2yPaaZn66puuIeT0rU/Mod6tbhQhkXl3S7BQZJL4ehCzY+Ot
K6b6PsdXf2o7n/hWL6PxqERdHqS1wiOqGnW1EGR3UacKHRqYipMNcGo/DhOrB94plzAxXT/3rmaq
cLaXZCcVZyOEnIIRI36I5bjCKMWZZ1NmOcK50nv/iEDuvtMJi7ZoT13XpXHZJKqmDQkXIvVRZpUZ
Kalwf5P9qHd1xA3Txpgt+lCkJdIRgKokw/YRF6u+XEe73HuO5iHmLdwoaTnTTbbX7ZWZAhlTDRHZ
kTNwsimr9UE47PyY0J44tpqf0Ku4mCA8+dIYrYmPVcCeh2qQnLt+MfW4arMcV9mW2atfyiax1gfS
+ErSZvK59bU3ojgMuuFwQbQV8tSAZZA9dVgj3WmhXGv2KMZwRFp4L6zGPwcp5Ol4RqWgOLRLQWfR
HPojjT518OqGYgyZqHejasgaGsMtdpFcq7Mx9NfBkmgOcufKK3vCqwxKsRi/H6fYUQYssMVkl2dt
QXer0URVZFYd0AKufX/d0vbUMkAMLfMbh1OYHDzsFFI1a3PykmZ0+5fWTBzcBSz5JZt1m2tgpXsK
1WK+g+RRHxrR+l56Y3mrlPMe1gnGhINN/bzVjBz53E+zPg36gyYXtNPQmgt8y/Dk4beZe53BEYcK
IuFaR1fXcw4NUuwFM1uCVSvdeIaYru7wy9DTXooGELWZGwXwBC1F6Ws4AAC0aUCPAcxRe8pKhxxY
vPrUf9im1DXpcjrEkUBwTkkFEkhhJvdNlWHmZCURoDXAPT8lToOXQSsW04hqRJA3q5xduUc2MyfR
hEa3CYFdNuDrjOzYNpUW5/Qz02j2pwW6RObhFME/8lzmVQCuUrjWq8hsc1eldXojskXcuCL3KX07
Op6Z0cyYWTu0nPqwJbgKyFVNBX9iQRLsDn3zhByVw5knjO1AsxADEcIgJNuwKJKLDB8HXjFPo3U+
jB6y41E5O5j3I+BVkO1c8rWstzHVuACt31J99WGkVvKaWyyU6QFHJXZt6dwEhUwfk4p+a8eh0qEE
TteXj1X+f53Qf9oQ2djYh/5+Q3z8rr4MP+2EP77jj53Q+s3Rt5QiI3D/CBL7w7qhu7+5mGqxdzLs
3GiU/68Fyv6JJtFkf0SFaCOy+NdWaDq/QRVGhEFiEs2MTbX4X7RADfbXn3ugDKkcG/WjZ9KnpRlr
bsqLP811KSA1STq6fjHjcHiWmu2FQ7W8+cqszits1TjD8Rsqpr333uxfAy+ALiML8dC12gNk6uE0
YRwIhe/h4msn7WJJLDc5yLbIsAQK7cvkEYAeuK0ujrafIMkCXpUOtw14dOvOtvPSrAl1rgzvYjV6
3zyjEdPbTwOoenKyWfxaiwTOEdSe38GzIzsMEbBSYRnIsbbDJCEJFR54qnPq6ea+F58qH28cUz7i
N4xTFijXRN6VBGPsZbo97LPKNrvTaKc5lkuCV7DNY6VcyEPBZbYaJ69dzCd7SQfcKCsCIxwVdqJg
MJre4lyAR3RIHS+ZhhePyaJpaIkND3PgLgML/KVoEv9b6hYEnawmnUICDklGk8gDQZnrhBD2RUeX
DcrsoWQcd+nr1jpEE+nQlwnmRRnNKIeHvQR8JOO1RXay89viWKfIPlSTk3NfNdZ4LDTlx7PuOy+L
dFCuW2CasSw/pBCBuFhTcS2o6I+FOT8VbW4dinEuQqMO0iN1B4glUafZc65yerELlhXPV9et3V9m
8zQ9D2ndRFM13Fq1wuTRyIB2ceq+jSqZw36aX6BY0C/DR10q6yJV5ZOSYxMugVGcAF98TfMWO0tS
Tg+rP5FlR+PyQMOQ4I+m3QjA82HwwGD6ZnMwg+BervkTzFFc2Pl4uQ4tE+EyPa+Z8KJ6Gl/aejjV
sm2O5QhFCM/EDpOAGQ7ABC87qgsSLdbbLCX1tDTLp47Ih93EMSgua/ndzRuXCNM1uZ2D1sUMA/kn
wC/L7pjsSo4bB1vadI/I9jYhk+6klAp/H4JRSq3sKpmq/tofIQ54aK4uvDbP941anXDS0ixaNyNR
PpnyUGO3+OpnQp0UPfq4E45G5bfYBOum38E7tTeONj5wmFUPOC6qA7UOXue8y49N6ZLWletuCGIJ
JDfhsPuRcvSCdSHbY3AN9mntcIzLtOAg3fl76xAnQGcXICZrR8jsNW8ieuRfW2vrkThNHQPrxrOg
1wOhlBZezGaE7L9qAAl0WcVAPcmQMtWj4TR62Fflk1YlFythsmE9MJTFOf/sLImO7VcVp0wg99VQ
hb5bk9O/TqtHTcLMupxtnFpSuHZIc7i8qmU5XbruyBM/9b7YWfaqIVh10UBJEt4cMAq+DjCqkBz2
FtSEhKLr0z0jhdl7qOyS3VI36waxHirPDjkdHmS22cSDf0bxMBWPg1uP0QjTPj3kRWsyf057TAXW
yKtxY8EqZ9z9NlXCivREylt0dwa6fW6LNJAYWXyllm+iY1GNU89eTtOYN+jX5mUODiO3ltqCTrGU
Ct7tRoSbx3eD4KmcFnbCIEhNU/bO/k0slj8Hgs1cF918Zv4/vAwOdwtVpU1mqSFr/TJrghoNM06h
TGjmQTepOkTJCHQpXCgfLauEYtre6jTRHJpl+GawOeudsOIkWKsDDQTiiPz1swJ6/+TlnTpXhfaF
R+rZXHM9bKqyjWtBa1sT9rnQzXJHBmtBUG3+LRn8fpebXf5U9wVMI6h7+TVDawnjFzrYbjVqhvJ1
8klUeORCkhE28EzVnoxgRDppySvJUOkeabr2UNqD98WsHUgvZSCitQ5AIkxpxmM8K2gyCeFDe7qg
+rWLrSwek5E26DiOOHiyFk1nDkFP05dDvz216NvcO8KbLAz/ZCNposoOXiVvq4yJc74Mx9nASoMV
d932kpVQiMRt7iAvvTQTU3tb1sFbbw53nrKzGaQxYD3LHz+7S4FEQqfeNi15gQ3G35XMSODAGd2I
Ysu240IbtcsFstzel5Oxa/SVuK5WgdtKfdrStsF64C/nfPbLm1XT5fWSB/j5lonszEaZoRqoUqVn
TvFom+kBDbMKdWAXUVAUUCeM/rBoKaIja7wOJlYthEr492FpRDqpIRdYa5zQnXENpsZ8P/krqRQ+
M7LWrkuGEG1wFEodtEWQO6TLhFaz0hmrBfXb0rUy1qG3RZOhaQj6SyCzNYL2EIXk8BjkRbADTbjs
OCwGu2EUF1CSweVr3bsS3qc699p4RRe314eOsLglWLHLc8TKGpXtJwTMJ60U37ZUW/ov06WhNr/1
vLVhTa+5QaWlX4EmbONGX4o91m/9YmUue9QcLwhFBzhRMiqN/BRIMjalJZzKokKAVbLeCfd1XWkn
NqhI46wcX822LC/xIUPSXTjkJhZwMQLLjSvugeGAny+L5rJ8hw8W7FW3vqbdFua80mjG/uAk10lL
nAPMRpZ+4r2+1h0xKHo19rdJaSZRxnDjPNu+ZHOHXo2vCDiZ804L9juwBVzxDgWDVPZzjd07qstB
PFU+P2rtbTIa6UW/95ON7GXAiWCziGIqnbNbIhqLu8BsuwvdN9crWeIAmL3ydaqxU7OYtqzauXz2
wexH9mg9gBVpyMqm4C8UNoPJzauv0BNNCI9LezHZtbsvpLdEDY6yPRKT+gqx0hyPy2pH0lq+DlkC
EIouSDgHvIeZVKNYp4v8NOjmeltauDTZTQN0iZk3KTKUy463L8eyeOGxL0emHI3/KDyH77V0zjNT
cuGSIhkh5UixGlbzrTMmxYtXuA+O685RW6Vn22yHozX5qYWqu4AmNSR80Aw77U+M7QhzdWi2LZhS
7TVxzUgMXsqVlmSRrYKzWe5KJsJpazKNUg0zJ65zaHZGeyONFc/gqryjpxz/dS4H/QXs3lvRJePN
qltaEUuZyWPRjdaNU7uSqXChGlbWjoaJky2o6CW9DpQu3BF6fU94mHOPsnjQI1ZNjRLD7MzIsYfq
fegt394e1JRrimB5y9Tp3UPXGQ6PTMNM+kjXd50iQsygDqXWA06IKeLsfQU1qfg8uIH+tUnFqZrJ
qkHim6WRSK1vlTs4zKVy881IC62GzONyLCQpQV10c4suNi8z4OTKWdSbXvnVrmun4WGdexioLJ7X
8KKrA/lKt1ApLhN6pt5Osh2oI7KWgtvZld63JPXqKDMH7yYYnfzZ6Xr72phyZ9fXcwVJCm1N13Yr
0w3BkLUdrfa+t+w+p1+qD2dVmj7Dx6R1QkiXE5lBvT/WtGeG5abx8+pAUlixT7x53BsIuuOO94WM
0tUOBbS9+oA2Ln9mNSuf2eKmz/As9IeyGJOjTq7Ohe7MVLyJcE+igVUR5ihty3DBEvSUmjmib6kt
cC/XrD8hyeSByHSYfB2H55MpAElntTLKjU/R7VwJ6pxzcn83Ys181v11+uYgMzv6QwuKuyjGGxtC
1ifYUn3J89cW484CzV3WDuRpqiu0gf1YtwXHh2F+TGnsMb527CnYrUFnoSisukXGecHzcEl7sa5j
INp0LBJ/dT+nxAmCnvYVO6s/2QEPYq/ou/QuDSO7tN2za5XZi/RmePnkXT1UawO3bCDe9JruWP6S
1E6zJ+ip3py7qmIE3ug7KKOpH9p2qfnhUM/1s56o5I7gY/pRNcsrHq4HWLUNRZiYvjZ100Ia9zCD
jGt62TeUpFUjt9ZRLetHlFvIS3XPPMx+XV4VLUFqSz1mO+Jkq6jT1gpNQt85+5m2wx3qkL7fOStd
sALlFpmwxnRVNysR92bRHCdPpbdmZyXLve8VfXujwKY4uyBVunBLjNquSbEA3mjL5cMZYzIZ/0a5
mW+Z0KUnZvuBlKuPvGj8sb7XD8ciyOqAKNMtXbpSthbRBzPiau2afmcNGesognxF6eRaxzFznWfC
JTFtEG5NyCN0+874Grh+stO1IkmvcilzgShB7wuE8OmMq3mSqOBp1LD6jH17JUetO04Ace+VALpS
Qy49rA52ezku2olhY3fRc0/uptHKr+Dh5FFiTt47KCr7TW+2CTL8nrE4qLp7HMogyV/w9WFJh1fK
2A2kiT+sK6M7rNzfaU2lR3fCyE97KNMikffeE6xzPYYUtdoxUQPlfjCH9YtOYX05Lx0GOM7HUOL0
Q8uPPa2mGO+6Lu8+Z9BW7ufZcE5rl88RcJ1u52QGnFwjq604LZFzQp6nOgD5wngLO3SPZfps26Le
WbzHTwNVZMwoHxJYYxRxyl5HcS6WWJng0qbKu2D4KXctB/d7moXBvi9184uDAfdIkGAXJmhJ4Jt0
fujlbXbIU0sCdSF92Mprl8s7ZPPXKtDkgaz7G0uBnQPLcCN5J3QDdZM5ubkchVEJSqkpvcIA5Cv6
VvamrnDFvguUEwtm9Bh11koPjSLP4jmpyeis2MYTSHqvNLGJrQ28+qjlsNs0Yp+iZnYbvLwVYyFy
coGEFZa1bxMb61rgaTejtS733ZwdJ7Q714r4ItQsjdVTgWtVXC1Z9r3rXPs6SUDK7YgjInAK6nA5
sPBPXcGoP6uitQel1tNxZ9OZlzuoZcFZqhROKLO/Y+nmToxsgwVzaOHE68at70MfHYZBtdHUpV8G
D5lU0y7IGDskPOcSTzJ5MaSoGVVihwVpAi8prtHQmgfiX+o8q1+0bngRFv27TPoH21GGTvap/KYr
NlYf/+PFQrQ0nx/I+1A644RsF+j9Qh5BSBYFYOy1+uIEVhZLrlZoNuozMbeXWQpEZhXQgKvP8HS2
+40chHgaCWMOlWXF5JWYIY6N5ITvzvlSDioJ61R3I2rmD/SMKqq4B9k7Yc0WV61bNNwtg3cwdAiM
Zm/nV1Walrf0H3R9N9lq8mMJHPw8jNTbpMaaO7G1f5Q/dBeBEFUMtHY9IobTv88NR7RiLOSRBPdp
N2vCvCtG+s1l17+NmRpPHmC9UIePfWLEs8uypaPV6Qo2YA1jklfLu7UElZSiZOK8Rim2NMhn7bWo
L5qpk2WU4qJ5ZtoO2VrO1xbyuSdKqcdcEyLy+tG7zFy0ekKtFI5tBhN83ebOk9bvGjm9BobAOLpY
IVl0T43GkldIbOyd2/vR7Fj+M/73OiRPE8WXDl/LROD+CKLHQfZVmpfNkl3lWvMydt5wXIbsoXfh
h7CS7ueF6qhJoSlmrfliZUbFsLmxvw3k4u30FH9Qp9VPCoT9e9fVjAvSxnfHkK4HxbfqJuQLbn3v
LyMznjYtjN3Y+cmr1CckAEpKrHfBMt8T0LmiIfGBjR1oQMx7Z8CRQPHP/NiulHMoJyu4b1iwENhb
Tuvy6yVANvw+GzWehDp29bI/MRcO5zVPFUedZMel6rzrEtH0jXRtCmuDyIXQXMvcCF2CkUhj9FEC
x5OedWds0/4Ff+FLZeO/m3C57KJl8fDz7ARD/v/YO7PluI0sDT8RHEjsuK2NRVZxKZKiRN0gKFHC
DiQSWwJPPx9KdrREeajouZ7oCLctm8SWy8n//AuORi6bK5bgX6Nc9s1FbuQEnHlLi94nAckt9NWc
+sRymuJJsSWtsc4ijNtasEBZ0eMNe3/lCw/mg0s8arR4jVgulXDcWiwJnlbDuMdJYu8Pzec4mK8Q
DJmYoEqoDrFxHYWQkeaCOJGs8a+kGLodUVb+1s+94kq6wH8NXb51Ram/pjK11pHTHFU8nAgRX1wf
GfHR5MKCq074ElYbgBn/EnNLixDvLrng7AKAOJfGLc26j7Rr2kMXGXIzKg+1T4FNYWLKeJvWpdhr
4sE2yu3bywr2O8hFVxOcRl4jCpVTb5jAcNGIU2E9fc5jSFhWN9k7+jtItzv7S+QO4mEM3HzjaYho
KMPq8Zvb+sMDa5+18jwX126z6a9UAxiF+8paRAbp2SowwFnSlGQeM8/3oVddO12B6cdsO0gl0zGE
5IWCiv67mWBVxf4owrkmHnSSL62o6+dFmlUuhsbzV9qQNODFlBsvNbYpt75ZGPuMDU+tbNR++yDP
FC0pjkjoHbNkg7k4XAPcdexymr5QZzG1Ylm+pFANbuvRjvBUSPqvRup9h4s3kZ+bGO1VAwx9mjUt
Qjf1x2otU3P8EGi3v7OsxJlvFqEVufZ+WV+AgpZkO3a23MyL/nPJQfLhvqV6IyHhqjWcO7lLYXRx
XoiMG4HMhVAfNoN9Gg2PU+x+oEJwH5ooxhejmbo98wBmpWqhrYTB0xh4rPBJZT3EhFCvcbq7DUQb
vZQaaTAxosEaLyZ4ewWHdOOA25xnHwt4a6umG5IDNUSndzEJlejPU68ntZf1Z+XRxcwu4giFCSAR
7iQjWBg1TemJVcXhhvJurCXRnF6tnpR0mgO9z4AA99rHcKsntuliIkF8PbEuPONWEto3kDPMR0xr
hLcJmn7+2KOPWjGNsQqzAajJGa6m9truZX/0GT3kNMuxQ5dQpcdZSkkoNQDPqlN9TMVEzsxKWB05
MKpbKiFWmWf8xPzPjkoCpnafdXsZ4JHUGLqhaA2cABt+oxjQGtr6we1lB/hkQh1ZcQwL+BJG+ITX
H0zEJM6ICogjWnlgatP9lKOIIluzTLcz6bMEULccvLXFFk0JWsrNYMvvpOtUW1oEp8mgrJ+xA7mS
8Ic3ruzHC9Kcm5OOB+tjtvSnN9DMSfNRrrhrmyXAFH5ycN+6iv2Utay+K2Zj+Gg4aX9l4/jUr0oY
bddqMrqPuTTMG7McpwtLIhTi8NrapxZ9631oRBxfFBFCB8NIrC+k9uVXXRsMD5a1aFa01TNL64pl
dVW6QUX2fJvA3HTpAK/9EbH8ph9BBVe2Qo5zA8K/2CyFyi5Qw1qTu+u80eVLlxmuJirONjpv7+a4
xQLem6SF51OtH83Zj68yh6WSbub0vcBf5DkSLYXa7JGfDdKhkF7BAF/FWdp87D233o0Gu25cO2xm
DKkNh510a8ZtdiENiJgroNGDirR/OYxmt5Wtlx+lID+Nyl6YxxoF0gcSFjpM5DUhlFB+sehTTsRy
0hknmTfyBuVbsC8TEW/bYZYX2AE4a1vmjBJDoYsJEGp+Ar0l0Rmr/UeT+u6IbeC46zuqf+BMH5TG
IJ09yYZ1EMY4vtDLWMeyLa/7LvxqDIIoWVFGey9xu40xzeIaxZ+7tjN0cmmzeFaL4A5bBX05Tu5w
5Rk+CjVMQzcOIQ0MmtBfgzerq5aQiWss7fMjYZhfqkCL7RChPs6C6SWeSlxmHKy+oiADVhRRCVam
picjtaOdj2XYVlo42hgM9ItkkO16gA5wmbc1mE2dV5MF0DZvEluLDYJZGrIueisDR9LnFCUksYnJ
jGWvRjToC3hNgV+DA4uwKDaVaw3FvXZJe5oSNpvMXZiVpIzmR8OHmeDSvgFjhREx1clOwFfFgnq+
wYORPzejU2vr6XbEYnhlDflT2Fqf7JjFmgyjbYq+awNS8hJWCuPqmIbHSDLUpjUKc1OhCN1ZIkcV
7ZQEemX3c0CQQO24ZHehdcRrcr61kxS35Kz5KNsmuyPZbB8Z1p7CqrsYSOv4bGCZCynR+GSbRH2Y
MxWyRsd1IQkQWMFtfCnDrDmNfXOCfl5MK7MO2NrFchBMCuM2wBWR1DWUBg3uPEfE76+O4ffXZ4sp
xfqPJ8CM0srBG6EbIZ/FpT7SUNe4ZzQf/79tXXVpN/2pbe0inXmvbf2Uqhixyq8crh8/9I90BxmO
4/FH9IfPUYk0jv+j3aGZjWwG/YwbcDb5qXMd/sVYopVsmrbnWQJnwX9IXLb3F7/NRjjq+YFlWd5/
1bn2xW8ici5P9cGv5C5ohr8RCwcDseE1YWn7IABSxmGkxgZwiawHummOKVpfTZr9VAU4S4NvJh9M
TnhrhxySA0nA/Y1deymWNHQkXD8S0VYhVr9LplgeMMwtHutqqkCrneCyibrHiDR1nDr75sVkHVTp
BnAh/kCsefVkdQjQZDlGBeCtoV7dqKoPIIjh0Zm0+1KZzZI5anFGsyUr2IreXvjUebXxLde+/gAh
vdTfQqKd/OwqxSvqhnpgq9B4Es2THUx4LcGFN6CAQcKICQ07co8jQGcJfPWT2ng0HBedLczVYSsB
pGCbAKC15WLu4Vu2vhFKAx7mSfC5yIvAOrTdEPBaCLjYo0iPj5kUHBJzj2rCtBYDrmAc3Z1ocESL
2vyLU87VISbCBUbm7Gxc5eSfVIa01RWRszFQFq0L4Pwn8jKm+7J2BerpdlH0oZ25o59l+gSjwGrH
TMx47tqC/iyC/w9wWZJNnpK3umrmofGfZIvygtpIY1I2K0Q8BM1FxF5H4aL892ens24bVFjNzkAc
9qiawHnpJU23lVeM5GrFDuzQUIhHTf3JW84F7yKpQ/EY5vhW4ig8kgVLgjtqIblgip1dmEtEUydu
WpQLCxzcUuHZsuL8FFCWs90Tk4D3jWqqfDfSqzkIGm32+vy3BVl6pEtypPRWqGv576ak5GdcG3uR
o6y0fLbw4YXW1nF2zZyAfejsDNcNDhz+IonxF4u1Gz7RDSJ7BkZi+CR6g/hCFSwal1A54tESLo9R
9gNqU7+GjqW7EKu5hGBdiUYLj94O0vRK6XY+hECWPGcp6oMVC4J2M7hbZLUvLwU4lnDnLp+L5Ipm
DTcwigbskzBM3m45RPK5GEs0anE05Gw0k7JJUCIB19mwrXnWTTQUY7RrO3ykLjs5EHUbA9G+otnB
fg5tAS1RuN6YHNYNCcgFeG6zro0K0ewKnQX/gmKSX6+95eGDGf35isxg3qAaNX8yNyQDOV6JGkon
fJa5JTWNrclYO4bkIaLeMu+CdPCO5yt6fk9O8WB49uVYCMZmMyyWntkYR08j+E+whn8KB8MZrQHv
ayWcF3MC6lw7sa4Pnqnkc4Pj47CiF6n2cZq5zinOCEDO7cXIkaxwNMYQ8G173VgYCq1iu+CxphIK
MoHn3kfKkMl4Ot9lUMx9vC8mh1Y8JERu1pUeo8zAGP0mVAWNsiJvbQpq/Ad6jgNDMz8gSKlzzKmW
T2rRvuSdZAue301hfQgRjR8mVfPP4bSkKVNCkShg4BZ8kdeEgMIUbVA/jAUrlJ8RPuyUpph2KcHv
3wE1GZGZZyxjSiygfOwaQXlR07TBP1CUul8nMtfEG+fdiEOwNe/RZYz35ojMe8gm+YyFDsRPs+6R
JhVJRfpU6ITy2AX9mvML2WGuZTTAZhZsvb5ErLSeFIYcnulHhyycwic+JkCtbePJjIkRfLZCtfKZ
Q0dL3ZVZ+mFgFF9kAN07hAQWlJ7YJcaoa79mBjpNkA+mRREW+iHwaLv4lmJgWwq3vhX8W+PomY7B
09FqtKHoYMe57gihsjduWHHe55UBVOnQ9Wkqh/7XRmY+IaAVBtVbhwQ/FocWAV4cZ84lWjre74Sh
0ZPyfVaQvsHx1bfK8RYI18FgmUSVLRFw4wrnIE4PpXLkpa3h1BAbkCRrPF5ilBSyui8GbBbR2RBD
hJVtYn2govN3WAtN3xy/tK8izM722RCI18L1cV+Ie+3vTJbAYwOq8M1u9PiIGdJ0SdB5ucWFk15w
anzA4Uw9JZbTbtA4AC0UYZBeTIJuDBawxVFoqBsFOMbODNAOVrE5f8N/FAWfPRbtIXBHf0nj9qGj
YFJiP095BpZBsBxCC8sXl/2M3VnpWu7GJUA8XkW6IxYzjWb/6MYNlF9VfkOgnqAeCRBLIOhokL50
OrgpRuNelDCCtzCsoeliuduKY0GR25wwoURoasKtGDy9o+s/bKBTyWs8iiDqGH10Vw2K1WTyIcIY
sr/neEKJO2II1YUtJA/YA/ZR5hSQHyJp10/E3amHYnTuEhcf9mlJGx/jVtxHQvgPlU9hWtDGDW4b
9Cl7jEok5yGsLGJr1AcnCh7n2PI+9pBYL2rtogBzx6oOmR8QJve0gpaJjwxNhsQ7SOuubRE/eLRH
3C1osXkc6xnENiLH4gS1oQaIx1yyyJTAKcBWGuS3S+SWmD6aQqStjp8jqctiTWPARaJR0mvfT01R
EJ8mnGI72E29DrTZPVqwz55TC6SKrdAmAjdzOLmahrwcPCIiOd1lnzXb+2Es+v6ms8zPC6RwjZ3+
xFF+1NJb+4TwHRFRZJvBCa2HCTuNw6QzccqF130fHK0+T2FcNy+6M4vhhCdtFB86NeeXcZGDwTTq
kzXN0SlJBJwoXChgngjq8Q63+AK+6uB76orUGuNWqc7bthZGfXRXy294auhjs4jKIncC/k274RnL
22gT4895F8rQvdX9GHMSrBKkPYi65Y1vRPm1GcFN25Dqa5wI0HM3vtOPW16XvxocT19xRqw+p30H
66mWH6Jemle5qZ46tsQtaK67aTPzWVjxZTZm7dGYXOfTOHI4Ys5NCnCsFVsyCZJDGztQmYO6v+59
tQ96wI/ct7CEMREVrvxaaox5k87hCQOxBoAimAzbsx78YTJuPIehYiL5LccAo6tCfIw4o6/iwgMw
sGqHbka3QHac9YSkcdJaqHQS7SFks0NayDGpBVgZsYXv0DyYGi8gaZ+C2PHuAvqYD7Vy6LQpFEA8
T0IM8qx3ht8N17UChKaR+8EzG46HiuOdsLVcA/S4JB6W5QP8J4xuMsqPnYWtMOZmBS6sciG3cfx2
6aoBUtxhX2fvcmgAj6ZSw2Fq7SWzkh8cEPZcswIN+1S3abvpyvBkd4QbyapP+EfLkQeUbs194pZA
Pwicxi1Ru2mySogQuOoJwjvBdDA3KiLqAieRY53H0wezLSI4ZmX/lPTJJ1rLoHyuCCgo9BB/GKBi
gAFpOvtNa195stR7bdKtd8Ik2Hm9x3cg8HDE6bnEdIoGZY8P1pQnBK3C/CItWbvNDnSH3bHA+2RF
L7y4kFA+nmhHYV4htXpA3+fvWt1E2ZbtEPlU1qabZiFyA6SvTDLg7hNIRe2KLHOCzmF4HnArdOyV
mUz9QSsHYMWyNIJT1lPEwDoJCExwB1KZeu87cqQRL0XPnfdJ2BVfpe83+1CF0bZYSiskcgrp2IQv
HUhVvS7KzEMH30haTwMsmT7or0cprE00Fd0aVcCwyX3fOuRZOdzMbSDtD+xvuF5VuLYNa+LIy7us
S+11m7tIs0ode/c07ex57RrhwvrIKAuq0fmSY9MW78B/AfsHk1ow90R+G7PJxkOhjyDg7RaqY6ih
twQgC5QB1xbJ1ay8kx0TrDHQlp5tUCxsiJ9jHNTv52jMyBmPk12T99PRbV33pqmSRpEc0xjYbbug
bHXRHbRopougSvWdcLv2MRlLYMbmIINZb5rQam7Ltm6/ks5pXgxdo64gq0cXKg6eKNTGnY/99+Ar
55QNE9Qjd8hz4tkxPiuAdXC02qXhPBPf6ijae3VRARKWljff97Ypv+i8LMgGCa0C2i9M35Vd0f+o
bISCOQRQ2FNwIO4MUgxujQSzFtqoCN2+gFQ8yn6qsMpWae9E1kVpsLhdRhqfsMT272tRfJR2oZND
VTR+dLQr86Ubl1gdpAUrTCybnvgRwEn8BwmkAhlPABIxaTE/piV/p0ay0KrorgZc2bnoIRQKXYgO
H+cEhqZjqyD272JLNnfsfpddyQ467n86yf+LYd1bwyMcY11AFmFjUSsc1Fe/MrpjKF8Tohi195Vy
Lkebk6ibJtbjPPnta6hEevH+9VwI8T/LqchGcWwRuBaaLRMPqrcuVOj0Jpw+2npflSo8Qk8lj46F
+SU3Orym8aT9SuyT49zEQ9Dbl0qh2idhVBhJeQ0LpWDlY2JvvaZy1G2pBnFTGt4srwiCCp+GpAu3
Q44Ae+XMVUTZVnp0cGLTDjnQO938YHlGhOekztU+7XvKTMgALxhjjt0DHgaQqedOYDKxrjzo759n
zhPIDIkHwR0uIh0vtWPOIjkrxmPp2/J5LKb2lSFTfQ/moXqwCbxbsiSXdi8hRxJTDAcz7pizEYFM
JVs34J8RnWaj7dtdSGAmQbJxrdDllzyOU0vhXahEYG/TiqB+Pp+FS68Rf4jqWtCOn+3ZQvKyPQek
BnqwCTjz5qPnVMiR19JscqflvEwCHWeDHuFNfPn+115+0W8XCjFmCcA+bOvt6AoUJ7im4EL02/nE
MoBpg1CN78Pcc17aNOBsHdeaQ8jMLvtDh/K/mnn9fvXAtIMQpohj0rpYEiN/VitIYxI+vTn4XJm0
Hr0RB6q0SSfqRyLfCPHjql7ncwgwxpJj2/uPLt56e4Um6mbLxNdT+Hb427OPmWsgPFP1nnhWfvsw
xr1zTWyF9VhlLcdmR3g8/OBMeO3CYFxCWqp+of/EfrGnDS8ezzf0/6qcP8KbgcO3+d9VOR9f8GNB
u17/kqrCsrj82N8AJ+rPv1gkYTr+LVNFZPOPNIdUlQVYZIxb/zEmcsK/MDx1WO74Icz2bH7XPwJV
F58jTjm4Bls+olEu81+ocn5dT1G6MrzRgeEvjiTHYpr9OsiJH2l6lhP40kOB5wD7a39S2MB5K4wy
2s8/vZh/2S1+nVHni+GMt9i4ho7H4y76oJ/0P7GrncKnDj4lpIw+V05tPU6IDZ8wilsm07Lkoa1x
XsIhU/v/w6VxXTKDYJH2vp3MqZEL3UGfOs2kIz5XeFuw1E+jr7eUf+LRppuD0sNUQG64dYORvH/5
X/fJ5cl9ywGiDkgy58O9vbxlp3GFhNE+FaUBeBQY1Chwtnu2nrReLqcXuOf9a56zwv6zfP59UYaK
A93SYxV587orSfh2LEPr5FoVy4aN45KFRKXZ+YhhnmQHTctJbS7ei56tJOn67tUDG70oDI/30JD7
fCFB7fS+xfMi2s4zi64XWCx5UAlMcRhkBHMxnRfTlFYKNmCNZMhev/8czI2fdoEfj3EG3mkPkA/p
vHEeDcbABr5IrBOIJWOlx8ZVFwsmF7SscviD1wed40X0/lUXLdrbl+fhd0kDgYnB//86VgESycdy
lThlYhCP0M9SCKxV8t3MNF1kMet715HiBoI6sPCUgEK/f/3fJ6ZPoQPRh8Qkxs3buTKEYUVGkRYn
z/D0fbpMGHgs5KkOf9zP3+w15zdsC3Z1AAsuiHj212eNJr+rTLMXJycN9b0BWSHfDSniJMjzdvtK
wJDzMpjeMjtNUGbpj0wWI/OxasyhMP73D04gAaul8F1kIG9GreUYddgQynjqkTo3a8fHOesIlcAc
VmmVh/+HSeKz7DEv+Z9PYfnrswuZmalhD9ZJtbTAYWOBE5+R29436wPKFoC7AYy0aVJGObnKlIxD
qBfnCMygYCTOxKx5g76PwXdRhJsWLkj5EG5FR6+GTNhm5LdmzDK6+nq8ClE6F7v3X9nZ3vvNYPUt
vp+JghSrj+DNFMmKOOoDVHGnKMroY8xU4/vzuNFdKZ+Vwgaa3BrWvYkXWMIY2cYpxhnrdiI4Vk4l
5UNKOlVxMY8z5DIRme1roEx9//59/ssq6GNkQj1F3cgx5c1tGpAcBg8VzAnDM17I+TULCUAuzEg8
NoX6U6W67KC/zGIPrOdsIm4KF+3r2yuWXWxlZj61pxFk70B7xH0hrWr5iw203Zu2vlO2B+AdpRGV
vTlkuLKM6Fce0j6n7LKrqXu164GRbrICmAaTILVp/zjLmDi/IgJ22LxEimllO/iA6cLGyMTAbM2i
709+C72c91/jjwr75+/NZs2hg5akcCw8Dd/2I+cgD31K0fhEPhHiBTnNapP5Rnbb2AUEpAqxw0iM
0QCx3XKJWlqnQxklu5BEq2yF67FtricQyLWVWch+ys7fDefcpcRrewFUGUNnNCIXcAnNKBCImYzG
B9iGcbcx/bpWAKJLlBNdU2AckrSYGVlLzhNbwBL5tKjBnEBWp34JgwraMjtaZVDfDBlYMCJThR8u
rv/GJzH5+a2op+KrmbdigywT+gsY4Sy5vyF5nfDj9K66Kak2acf+fUXPFd/uxs7kXXPOqYJSjOu5
s8RXuX4SNEBsviGf+qrIxo0d+f5DiFGwiT0pCXHAaYAh8GtiIqFCLwTE8zor+IIBKWTNqmy7fD9j
24SIt+8dtPMNbgmXEaeToxX3lNtyiK4IVw/xcRvoZPpA9uqE/7WAr+t2lYtmxcpR/SSxlHd+XBYw
ekMSTDdBNoZPMdZ9TzJnjPigJIQW1QiBGwxI4y2lQbj1keNzd7XrvqD+o0yoAlYbSsCl3SvZBdp0
4sc4WhfJJrKhj2FTT1NTg8/5Rwiwec/OLKCzSBrTvUmMmH3OFPPsujmS9kXSWDydY8dkqoNLZMnJ
zUBkx9cAdSj9DisxASIztSGMJcY9y1E7RQwDIZ2cVU1z/iTaIL2y0DZsSK2BxNTVpEsSAXnhh1a0
g+BSfy7D1v1U2wbWAB5hmQwU/S3uo2xpG8fVxuz5POsk6irAGeniuuqTrFrGpWnTEKi0Ro1nGNOK
GIdXp4FirHH8kY+GG6Q5fhkB3ZSrqsKX+NEfSNIKURIRlOJvSp9QXKwryH5a+HY4wkRkWcJBGy2c
e0nIM8jPwAdxwgWTeKRQfiJMFsuFMswzyCR0GspgZ5hL8TO7+h5pEW+6wj+T7JeAYogV3HlpSH8i
JY4e8ARkFRUftNHyxaaIvi7sRLpggx8uLbOle5ZOjEqi2QSbqYMHBb6JwpfPoSIPfO2JmY8KvGqs
TVMFmzEcGV5VTOee9FeW7NRBRuXTvFzPk+e8RHRMVnFqUq92Bb2zrByJsYjm8AkYsX1tQXxwGCML
zHBYh3ynDLelIo4D8DKhFVmWNr8e+zBujhNHfaCsi556XPDQJpf1Ia9y67EhA4D/qC7AVbqB9Znl
DDCzcMIy3gjR8Scxpm8t9r0UPj86ibO/9BYDl5ejLHbqFVnz/BeAENkNdDuWGM7VwRFftvAY+rW+
t1yPTR1jUvLglzWSGi44Ri6b6Lm5GNVB+9qEy6s896RbbGF6Cg7ultYG7TObwI+7mrLTwq4wne6a
cy2SF7CMb2nS0WCNAXWI4xC49lIZTksrHn1YuD2TBvqU44ZdZBZWqhbbc6fluJmW6nGyePeiXPrK
TEmulCdD+4oCX9NX5O/gawHO0MKGXpAP7ktQsIsSXtG+yoLdtgnj5jnLsTZd67Sd7s+Fwpw31XQF
Od57sTT1PaYcfNqGm9FWkL3SBqA1lvo2HLRmIQ4mTGmvjswbQp/z+sgw4tsBuVO81w0bTwvW00bc
kZmZFOE1xqBQI3L5jHyc3XzK4YRsIyukSm9nOuB0CVEDNq3izpH5U0ERITbRSjEUENO5wIEMTkNq
pr3+4/BjL03rKQvhVeNJ76A2RLhJjKKEbn09uhM96dJ1XhKf2LYLth1uUFoaVCswqjHDvU1EXzCW
5eLVeQqJyM3onmu1lEHsPGT2jafAGdvXImz5RjIKKO74xxAxvNriVMfaVi9HFcxM0wsxQShgGbAv
Pb70TdXa/iWPUx9Q5Xn3COvQgmJFw93SxVN72oriBvE+dTkuDzcmSjqkneQWqS1ySH3n0Pnur+UY
GwmUQ5JvME0n8G1F9hANWwAvbiYiC3GFA9ACxYkgxHEg9R+zPECV0DVmeoGrFGPkjEgl5cg7xZ2I
5z8vAmQ46PspJbNxXeQpmYkTqF9D0sVBesvlyxG6wJlVUHRCPmdwow90zNSecr/ZN5HNV8XhkfRB
NnLew0gJGlZp9GQkk77TU+y9oLljvhJfUW7JRDawS3KZ8Uq13Ml5JOKeKtANpSwBrqBG3/4gkjhx
E7d3oY7IEAzq5QNlDbk6O6uOmn2pgD9T1HIQeDmOttj3dRRFVrC4/lpjXD5MJkinnWXQO+jwYzOb
cQxxsO6EKgTsvMSmCywqoywssBgKF0KFZKI3dA7vzk/ITkSN3GJXAQ8GQ/PzgXceDfk8gy4/DjFH
1JSl21yNHGkf+4Y/hKzMZ+mWKm0mLbX4UTGet81pNhlRsiBazA7OLA5X4hpuBQbGRRbpz33PSWZ5
a0oOOtxkoyjmjVpuJ/F4ijyNnBeJoMsmCgrUmgYl02qecGvw7dneIWGFkeC2MctRmjO5LEJQiP5p
lYvSgyFPdlAe6fskjTx7O5KhuZ9SFzaPi9e4e6/VCHOcngnUGEOZ7svfjJUU4k2lwX/p0DqXOXaj
9TYMg7HAeMLjp4s+sZoHQdgBFXuU86IJuBI32Kgua5+2MuOijgWLPKVIvBzJIeITj1kyJublBfxY
i5aD+5BZrAvLwqpinx3nPHYhTbOt6U6qvfbT6QvmtdHpPD4dZCkXmMX2F/gbOvm13wcMkcAk7Mpx
8+EqiScV/D0gkB8G36WPimsNhK72BoHSqKak+xJ7YCnnUeHpfIG6MeCkv4l9pmgqcYO/EFMnb420
XtNEEoQnuWc204z9vt9YgBBESMDvSZcH+gGrwrYnVM0Z+XcThZDacPYUN8LhERhy4tFN8C3diCJm
ZvlRww4DEw2xl2TQ9FnNam+n4tb1rfnESZ1BbRoCAhYkDoV0kfmFaRpwKhauvGyEF8v23WW8JRt5
IGAQGxCGI7E9kTM6dCwKdayGaNcY9Fa3Vb/cbdbjB7+1m4nrYsah78vJ4UggOarhygRHJXahzmJf
MUCYHi2nMzaZozQSOGqh+WEQQar3XT9Uya2g41xfViyjN8pcwsTdoFv4TymM540polk9dm5PERIb
efhkjpKIdolEa8dUGe8cNC8PfaDLW7KTvyZGZKxzRCh7lwzjlU9W+WHM4+x7jLx75S/pVDa2JUTD
12S62xpOXZZKdqQpRUHUAXmGVCiT95RnE+85lXzQ2sUQ58LoM3tnVgGmtHGDM2Uy6PIylTK7tp1W
iDW7ZnnJyV7vF7YKnotSVsjq7fp7qAvqBc/SLIYUmaTNthaCb63bzrxqlsX/CskmQGQISeCmJDic
E0xRFZdGbYHCgLL1OFVDrHmIM4vPo0rJX5tQ8JJsd9Z3IICkC9r4w9qwWQrIWtQ45VLSNUmg73Mi
1C8KKMbrvoGidD4o53QYDqMdMlXDpKGVYSpuD1YKYBOK/HEDkYc71efNJEpYt2fcofNvNTUmuwv0
gy2kH/sSnkz0FBHAESOOWhY7k+wwkqIyyZLXsabVnoa1BJ5Guwy24DElt/5ylKG4OXPzhNG1r9aM
DQ8CYZpPDCd7V3kW+yfSD0ZrGbNazUjEHweuvD6vm2GWszhCm7W3U1MxJ4ql3pRRGBxLhSp2E0EZ
eBy1I5+xlhtXdce6pyCk3XQFgyeN0MgZtbvzFiOh1TwjBV5ztkv2FoTyb87gmS1eCj0zrjNgNro5
XuTGjwqjwVF0YcWVqLacS9+HfnnJgU13S4QEDVL8WS5qfP12hWNhYRG0EAnNfBaP2LQA2bkhqxI4
D6/Ezwy2DcwAOEmc+1UeXb5HHPI8lP+Q9SRKxxs1x2xGP0pmF6N3j74zpiJVae7ivPSDrTd11o4r
J4+J6vUHcuLmY4KW7QMUh3zTMkNYnTntzDuYlYsizCtRoE6ONO7UObGXcpr0XlvZem9BZPvaS9t9
zcJ+/oZ6ccA1SLeU2yO9YOoq6yBkax4FRdlFsYQCL55XCqnXkhXckMOHw3WtmysXAtcNIZPBJs68
9GMpu/jBo8bX674sJgILSSDGsn26CW0ZfUgMP/9aNxO/CdMcwoqRBhJcPJ9DjGmwjWJxEsAbRYWD
96Pf9f8dnj91eLwzgPJOhydtv9ZVm/7a4PnxU383eALvrzNMLGhJ/22V9k+DJ7T+YkB7QOoOzhBw
lEHF/nEh9f8y6WtiX8q/seCXAz7+0+XBhjSkx83x6NwFBOL5L7o8b4G3EAIi/vB0zfltSwrtryAn
jYkkx5XG+1FsqpLECFewWszTxKrXKY4+70NU/3ZB3wK6dhbczRNvUNWcp5aWLN2D7VrBBu+l9AIX
ZTIZiqDZxxOV//vXe4vzLQ/oOx7vi/YKEoI3yGKYeXMLx9A5+HXivWTL0eJcrLYubOb3L/W2icWl
+NS0BFwXlilcgl/fpcI7Ie5z4Rzy5QyeYnmwd7uZpcmDCX3ToSF88nO8j9VyUHv/0v/ylD+cbnEK
oY32NuVxbPJhMg3lHFoLWLoK4PisDLdig6N8Lv+Aw//WFeBBGYGYW8BxB855CzLqumhLvPudw1jT
zOMISEWCKYNJMTx0PrtFBQyXXGENynFnUhySWQNrji0ae9C1aVV/wup/f3yP/p3nAeSi64AV8Oub
x0eTc24cOYdgdHjcMzHZpJ128X+8FnxOGq8MYQbOmwEVZ7aJRG5ysN4dwRMco331yVO975ey+v2v
ugyYn8FcGAbg9gFaFt9kaL3t9KRU42w/vXMYouT7D6KzBWD//kX+7d2xCBFOxsVYpd6MWoBtx++s
wjnMaM4OWTBwmAk8Aq8Etfefup1LgM9vj2RD6bWgufAK3zaUgsgWw0z+xiGzUorrcwMFLTHV95md
HTQ5JyJvYpIuDacp6TD3G4iGef+Z/2UEw85m2TOXqboUGb8OmMiCqBJ5uXPQWABf2XklDHzfKI2k
0TJCOfiU2zy3qNWnmSS9zXnywqpPL1hB/tSB/rcv4Dg29PXlS9MD//Vm8iL0dImN0qFF33N/rlPP
4g5OMuH2/Qf/t0vBMArooLG1/NZn1zLgiO039iF1eb3hWdViFJqlPljo/u9f7NelnuUbcy56h+SH
w1T5ffhKHAJJPJHGFVpITgiGoegz2QBd85nkj2g4+MNYXty+fxpeyyUxNfAX1Rej2fmtmS/z2bFo
eIdXJiZ+F6g9KPRb1ep7Ui/olbYR3/V8GkgCsLM0RjtQ0j04+EZFOQ9zmICNpVg+ryA/oJ5pBk0h
4cdAKZMusMz7Lwn12a/3zMZPRMMSJgWlA6Hb28xc5KKZo0vbuWoLs0TpiINfnXrGLhZt3uPSUk70
FDksqBoufiYnbyv4ZScFuHJm6HPyhOjK2hv9D3dn1tw2kmzhv+LodzKwLw89EZfUZtnyIttq2y8M
WKIJkCAAYid+/XwFQBJByZruKUcM4uLRlAtAISsrK/Ock+Yqv2v0bX5XaxtMtzvVatQw/BMiQ7Iw
psoxb6auyAO2hx76G6eILPHfUpFJs4G0p0CBNQgt2nr3LRdVK+DCNHBaM4G0LF7vP6BYSi4R2Ip7
g0zeZE0XwMVOvVAzk6ER1Uyrk63rI3YRpqiuzBCH1K3zMNpxD5GgantU7XZC79QoDajzJJLgPvkx
FpIYHKHI2efN+YSQ27psa3NZvtqSh0/VyL/cIOh/RxVp981OIgRUt6qAXTlELRMtn8DYAe8UfFf3
Lp/MbnQLHbCK/NDNDiWab1G+sbwN7bao44Lh9vaqS4K8BVFZJYnbLWnS26RZaBflzt5dp1a+BaLP
sdcOVihsa5mLAkrlIs02b7OPEyD0b8hpUPNbkKbQa6O+DikX3uwNLThvC+Rt6bg9oeYQjUggwHm4
Btjf3GglqeXEFemArUUJSK3T7G5Db1jkFpAqP22yBeB3Z5+6N0WCRBRVtz19sRYRo2zFsbvJmTej
EOnedpdD4sM5g2ZNs1gox+laQL3g6e9tZD9ODN8yqExE+8a+RPxJZGbIOrbJdwUqzPWGaloNzWBC
2rBNkO4CtBFPgG6bno3iAVnM9TrJSQhAc5yXysK2Ltuj5IT8FtJ5RkmJWKsFAEQ37Q3yNzn7ohUj
PYYFr/ar023jqO/8CYWvk725JSVDQp/MBZQQ9pt8w+FopkY6tlxy5LvJwOcDYcwL56SekK9JVIe9
KEegWog9si/PqKlxvk/0VXPV2GGzmqsBJVw6YpmeRTUNyE6UuiEwejX9tNIb7aJBBMo+0VaW8T0q
y+izgxbDFQT+8GSH8I46IyegOmdqoKSXQRiXMBNEKSEL6xqqXYN+jJItLLJzTVDNFIu62MxGbP2d
A1oPLQYf0YjtxnXpvJWR6KfsAWi92X/e0FUR5DrtQSAQIEEQYZPIr6D9/5GUEdIG60WxJWGQ5j8d
o4lfm5pdvKMNNMJDECjQwyg2eKZ5I7K6lZKArM4BfHy1wk2anWXm3rqtGxuNMPTE31LqTFdnAshR
oTCbgNlfxxEayEX8DnFutAqjJvO/r0QFzo7z5ArFZPDG0X7xRt3n9u7cySrrGw2L6dsYoX5orar4
Uje2UC3qymi+A0XenCKb3ICaLfmMDlCf+WZTRd/XcJtyJG8o+W6U1D4XwSiI1Jqa54mAGJzuiAFn
dIfanm0d2A84JqoA6E9dF6T8XgNnSV6vU1qf7M1iv0Qto0LvOZjQQiDefg02pTGn1wkiMxGS8esd
2rEIl3h2TsMxh0T3yUKDYl+UqXq2TWIGcibknylYghxdxDB9UhRyTiyb+hMUh51r6/TOAdyzisWX
T6q3RLrOBTy5vXkSBWU1M1B3olAYuosT+BE+SfEkozsIVNEm3qPxuY2LL2hEoKpRRtlZIdoqR75y
G6IX99UNA20WuGp9lk3QnCpCnsNd5NuP7EoNUs6497eWsaton6TwRW1QCG/JP0QfgHwltMXJMeqJ
RUTmtWWDibZmSWSitHMaJzn6qlYt0kiaXpNDx9vmd6tUwSHFDRzTvdJgskpOJSu1CzAnTlGbyukm
8JE0zOOdQg2ZUlwzp/Qfo+9AwazNeNl7cKt55rIfO4WJOh2aXLCH01CMptYJMtEtDg+khOjcEuNt
a85RGUqVtCQqSdyUicHSL3wTee2a/nYXbfEpSTDbeWyX1E025Oq+afFuRTznF8Bj9FiLWfN+RmcW
c+07yc99UhqitEivnxAa7Gm0NqolmJTdClGVifkX9XzkSX03uwihXPuzqF4FxQwKrP8jK3NvTVr1
1DSC1WpO36xd9hU1jmLyiT57sX7haL7zriRbNrfQ1zj1q2qHfrXVnNFSPfkCkgGNGnrvVV9KM91e
U6L4qYVo36JX/n6TaySurJA+OppLjyIDctbdKvdXd00QVJ9Whc2XY8WvT3fkZV1KEXRbpA1yIPpK
hJl9SWMm+u/WFaoadJrBj883RbaqLnK3Vt4Yu3h/tcty/dqi59Vklm6Rjp1ZfIU1CCeqTNBXa1oh
qjl6ZGlqvIflGr7fweq63gbObp7GanaLvEGIKmOj/4hdq3yTWwkCr+ZCC9CbdnRagvmgJ6qiqaAO
7kLchbswEXJyjEvgCj8WCHZ8qvLVBhxdoVzRns/8vqmszWqeQnNhr4TgMyOHvUIVfR9cpTU9ISdu
5SIBWq4yTwuqhKa/wBQiyA1vVEuZgLvI6VOPytc+gHwYFWhvqJq2mAXGwq7RR430zxZqfBdlRJuL
JPAXb5V90XzMfVQz3XJVfSvCfFecKllmBJd1UNfm3InB2ECiQSH3nVWT4D53/SJDCDaavF3bTfxF
CdAOpJsJZNCZNrGVDXlRp3pXscP/VMtddlUkSXkO93f/BqD0Fvk211+QtVc5Xvg4t3PUgdWAknJC
sXVV2uXHlVZW9IJfL8wEuwzTb5s6pxX7PjTf1oGGG4XZRA/ZXVJG1YmGrOtiDkFEu8rtPQLdIKjo
4eaEtoFDVJHN1qxiceZOduhxJeR3DWOH+kpowXwt7OA6Q1zwS6HusxsHGu9pWTebOQobVEVsFK4N
hbQ3IuFr+0RPKhsdpUXjoyGVsw/lyr6c0wIRRTqDqfpQNpxTaAFhp7DXFsF78GH1FyWtJldmkAOm
CPSdfuZM9BT2TRKZZ7vMNtFh1QI3Oy+w3Z8kKuu/EkfPbytzYd9VVm4FZwqFXprn0Y04nK/j0KYp
m0Peno6DO4QIfNBMF3ae/DR9RB+zNbCCWRNk+aVe1Yj5xDGtUPw62O1nBhA0Gjsi9jehd9SppliL
HE1IYvZVs0chF/COkOeHVeG82RTI99IMoPzqU68GVrNq1u/JC9sKXbOj8H2EzAl9qeGgAhzW+WrQ
JlQECJMqrIubGjV09PLaeP3/TS60f5ETL/dOW5GOj8Uy3V8vM1ZMdp8oFL9+iIMo/4xwslDy+Kd/
9PJAr5btoP8hu0p7GSGnMciutg/VPsxLY4Qez1zcLf/8wzCmEDEUINTkL8TFgTCMIxQU2p8nqmpM
LZGs4vh5+J1fmoCX362byZf/ZvDstzFYNvEFKMUN8sSaSBD+nbc/GuHx7XV3agLKsQXlqb2YzsO3
d+EKgBS2RGqhvbobHpjIr4zg5ff7x3Pg3W0DgHhZnga3+WGfEkjbwKv/ziQcDXEwCfYUcRgO/OCU
2wtCxOEkqKo7Jbgi53RvI/8jQzh6g26NvL778w8bsILkJBjqlDy+auo62FlxHU2CrUEloblLyyRh
ukdkAgKwKvn2Om9nUb/QNBgCh99eFF/Q0tE1hSJLe43t25PeVaQ/vjJVcYAs9H6Zs6QGs+BOuQ3U
FsgmI50FMp+yNmBM6WZAJpd2FO11ZAqqqk6xEegaZHz7FTKyheCarFo5X2hMYRHB1VD7L320HVJx
JM9MepBqQnv9rzbFX/pCxxGENrlJEAw52DEgWR7M/XA52OYUOrIl2MLd76ObBGhoJInlJsGZYghI
klEjbq+jDUFVBFmQZLnVOd8RbQisYUs2KBD7ITs+ymzdYlfgCh3aAJERnA8bIFC/X3bzPaJZgBRK
HUjaBhS+sSrQA4dvb4MuELgDCkHdChhdXEhhzpCNCgxtStgnkBKi9s915AxtNgSF+Jl8aDvRI/r4
KmxGLFbq62vO1HRNU6W7bH8NjcBhL3AAlmiOIL9yjc4R6BbADMlZwAh4e4uFTlctcR05ApzAlEmC
SA31uL1GZws48G59dvoED0fXf3BMJkC2DMJ/A8Joex3tBo4+NahAA2bo44LR2YImAnxZW2DBa44G
SqdfEE8dAmJAQHiIEttrdLNAGO/I+gWSBhyVXbi9j9/6cHPgzEQQjdInp6b2Gl14RJFc+sykO6wI
zWRz7E+GR8cFRyFpAMfYVfoVM0JbgJUsuyK0KXRbiwxS7x15y0NbcEXjWEUoQPS/jy5MYnsT6gZS
OyW2AMgKaQOBvRHXkXd0HZKMJNJItXV+YXTxgsDXSIfMBIWkj0APPm8LqCizZMwWuTW6PZLdTTpa
JhCAAeJYZu8RjnYHBylqxwaKS2DeXuPziwboIdm14E51YmZOz/3B6DheEmkUu1fOFstuTFGzSywr
+/7KFLIzLu8hbD7yiCoZFpX3d/pwcXxHJ91SpT0iyQFkhAQy/MHjHe4LNhlFhw5FFpDb9hrfvkB3
PVmPYJhTncICONVHv384C5Y7BTKPQhIa9O01QlsA5Cm7Iowp+E0hKNF/66MYAfLKFBkaIiWnM7sR
eQRN4Ygr+/5k0tgYsIGhJ7Ctqa0QPT4U10YXIaIr5Ur7QzyBgzIL0onddRwbsWvy8RXU/ro10IUh
Y7IBCoCyuyJlZsc2bPRzni8zExvYuEqmoP99dP4QoREBlpaKk5kFaEIICd1/66MzE9vmVEOgyUXy
s73VqKwAUKjs+1vsByji6VRY2ut4LRhTkII6qbvuTmN6fZNyiOzrK4Q+1Nn7l39yTCKrjCqZI05R
nSvo7G1MswDlTNYIRK2Z9IP9UEs92hYcTklMtiCVdEYyOlcAklWV3RQNSs7s+C4Unu4tmdbD0MgG
dsMUaZDRumuEDoGjrOSKIHGgW6jiKW2rISbiaBZEuZUDI2ynfhpGd2TEXevdQ0kklzkydlKkj+v+
0BaExKllclqwya2Ka3xhoti7JW3B0KeWAx/Sva8oHoXJVJvYNym6UY5qr874xuQdkeruPs1/bwui
3IImsSEgN+11PAsmKXhFYZ76I9P4vKPBw8nbAlxjMAZUsLpr6B0Rw6foRJqBCnx7q1FZgSUooHKB
ok05ydI5EOrPvz+BomEJtM799jC6WTDwjLKzwEsCtRGqxt0sHCcUiSSQD6cE+4jeHFdCTRwaZGdB
16fwGl1SCI+FlMPdgUKL41J3BJ/VzdLoPIIOT1h6jzQBIpJXRmT6wfsPZkEcLdCxB7DQ/T66PVKH
uCrrF3SSBSr9lQmanl0RNkU5jhemIA23V3dkGZF31FkS0rag4vyQ9cDkH771oS2ATUK/R1SjHgsR
I/MLHKNkY2eSCTSLgIFuHocIYBWoY6A+328eowuaewV/6S1SRcnadnpTP86ltCGCKGv1Z4vxOYRn
xHH+C/oG5AROkejBdNcwUOIwjRgYKCb3n2OU/obXeODDzP0gvGuZMMEye44L86s/uOdJPP2954AI
fL8gegz+UBBjuns/EmX+NYDEtmW1gx/vy2ztffr/3r/g01sP7nX/Vvf/eBEsUy+99enCJ4g//WO+
87awaf4v9H54W++QoIGLYn0+Psmffwye8yBE+g8DZ5ujcUV5RnrclBYC0XDgFkouP/DGizIvu39E
8Rlp08MilB157oXBzzg96nrc8WCkx6ZVZ+rdxfdP2ZJLWiyx/MhRtLzNg9siHwzeMldkBz9Zhl7l
pcvDkTscuPTIPeXoVfzzFc25iu2PYbPpDmQre5czZj24G1phB+CUHfl8GdMhezgyASJxmOzIF8x4
ENyP05q33gqQyQ78+s7zBwbY0/ykx0WnOIqD4YrsyDPSQ0d3gXfkRTqgnfTIcTX8eEaL2ZId9s1T
39TBoKQHZoDidrMf2EWHrZEd+m1cBNmTae4QG7JjX3lBNPAelGF+x/Zy5cHl9qK7w+noS8ryj5xl
3i0E9WWeD2y6R75Ljx/c+sHKGxJOu0qo/NDsBVmcDyybBlEinS4/dka7zwxF2IFvosG4yK3/jtHj
Ij0e+rc8eBzlRz6kB+XJPvS75Y8Uaf/hbHcUGfmhS2+4b/X1APmBq1cX3jbJ/GC4rTO+yLT/jvEv
l2m2HHiqvrD1Owa/WtbB7WAbY3ABpfkdg3+jfe79SO35oEu8Sw8dp7n/au6lMTvl0Fw6SNjvucGJ
tzle+wCyf0NI8t4PhjPe5WBln/r9JiQiGZ5qemSM9NDpcnXM6W+rB7IDf1hGUbYPS+/omIDgpijj
yw5/7cd3y1evsyd7W0eykB3+U1z8whD7hPLvucFTQ+xBLrLDf2b2l1m2HIQUfRZYfux6eKrsM4qy
437JPf/eMIRPAbgosMCyw94s0y072/1A7chd8k965ICTzZF59zlm2aFf7rv5a2mSh4TeS6mMv5ZZ
/urmuYfvWCnSD/+SpLTss9PCiYakg6/ZcexefurnMk0PyO+n+ad7eZDn/tswuSb+4jZceum//g0A
AP//</cx:binary>
              </cx:geoCache>
            </cx:geography>
          </cx:layoutPr>
          <cx:valueColors>
            <cx:minColor>
              <a:srgbClr val="B0CDE6"/>
            </cx:minColor>
            <cx:midColor>
              <a:srgbClr val="FDF4D2"/>
            </cx:midColor>
            <cx:maxColor>
              <a:srgbClr val="A290B7"/>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tx1"/>
            </a:solidFill>
            <a:latin typeface="Times New Roman" panose="02020603050405020304" pitchFamily="18" charset="0"/>
            <a:ea typeface="Calibri"/>
            <a:cs typeface="Times New Roman" panose="02020603050405020304" pitchFamily="18"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4.xml"/><Relationship Id="rId13" Type="http://schemas.microsoft.com/office/2014/relationships/chartEx" Target="../charts/chartEx4.xml"/><Relationship Id="rId3" Type="http://schemas.openxmlformats.org/officeDocument/2006/relationships/chart" Target="../charts/chart11.xml"/><Relationship Id="rId7" Type="http://schemas.openxmlformats.org/officeDocument/2006/relationships/image" Target="../media/image2.svg"/><Relationship Id="rId12" Type="http://schemas.openxmlformats.org/officeDocument/2006/relationships/image" Target="../media/image8.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1.png"/><Relationship Id="rId11" Type="http://schemas.openxmlformats.org/officeDocument/2006/relationships/image" Target="../media/image7.png"/><Relationship Id="rId5" Type="http://schemas.openxmlformats.org/officeDocument/2006/relationships/chart" Target="../charts/chart13.xml"/><Relationship Id="rId10" Type="http://schemas.openxmlformats.org/officeDocument/2006/relationships/chart" Target="../charts/chart15.xml"/><Relationship Id="rId4" Type="http://schemas.openxmlformats.org/officeDocument/2006/relationships/chart" Target="../charts/chart12.xml"/><Relationship Id="rId9" Type="http://schemas.microsoft.com/office/2014/relationships/chartEx" Target="../charts/chartEx3.xml"/><Relationship Id="rId14"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4</xdr:col>
      <xdr:colOff>7620</xdr:colOff>
      <xdr:row>2</xdr:row>
      <xdr:rowOff>0</xdr:rowOff>
    </xdr:from>
    <xdr:to>
      <xdr:col>12</xdr:col>
      <xdr:colOff>160020</xdr:colOff>
      <xdr:row>18</xdr:row>
      <xdr:rowOff>53340</xdr:rowOff>
    </xdr:to>
    <xdr:graphicFrame macro="">
      <xdr:nvGraphicFramePr>
        <xdr:cNvPr id="2" name="Chart 1">
          <a:extLst>
            <a:ext uri="{FF2B5EF4-FFF2-40B4-BE49-F238E27FC236}">
              <a16:creationId xmlns:a16="http://schemas.microsoft.com/office/drawing/2014/main" id="{2AA55E93-2A8C-C2B2-ECDB-9772146BC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274320</xdr:colOff>
      <xdr:row>1</xdr:row>
      <xdr:rowOff>140970</xdr:rowOff>
    </xdr:from>
    <xdr:to>
      <xdr:col>12</xdr:col>
      <xdr:colOff>579120</xdr:colOff>
      <xdr:row>16</xdr:row>
      <xdr:rowOff>140970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CDE378A-6DC6-B8EA-FF34-ACF5F0E47B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31080" y="3238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434340</xdr:colOff>
      <xdr:row>8</xdr:row>
      <xdr:rowOff>15241</xdr:rowOff>
    </xdr:from>
    <xdr:to>
      <xdr:col>5</xdr:col>
      <xdr:colOff>15240</xdr:colOff>
      <xdr:row>15</xdr:row>
      <xdr:rowOff>175261</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BA8A85BB-167F-A153-71B6-EDEEACDD259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743200" y="1478281"/>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396240</xdr:colOff>
      <xdr:row>17</xdr:row>
      <xdr:rowOff>7621</xdr:rowOff>
    </xdr:from>
    <xdr:to>
      <xdr:col>3</xdr:col>
      <xdr:colOff>815340</xdr:colOff>
      <xdr:row>24</xdr:row>
      <xdr:rowOff>121921</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C05AF769-7271-C2BE-01FE-71D40660E47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95400" y="3116581"/>
              <a:ext cx="1828800" cy="1394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xdr:rowOff>
    </xdr:from>
    <xdr:to>
      <xdr:col>2</xdr:col>
      <xdr:colOff>129540</xdr:colOff>
      <xdr:row>16</xdr:row>
      <xdr:rowOff>30480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5C893CA-172E-AF65-6859-8CAB2FCB77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463041"/>
              <a:ext cx="1828800" cy="1493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2</xdr:row>
      <xdr:rowOff>0</xdr:rowOff>
    </xdr:from>
    <xdr:to>
      <xdr:col>10</xdr:col>
      <xdr:colOff>312420</xdr:colOff>
      <xdr:row>17</xdr:row>
      <xdr:rowOff>0</xdr:rowOff>
    </xdr:to>
    <xdr:graphicFrame macro="">
      <xdr:nvGraphicFramePr>
        <xdr:cNvPr id="2" name="Chart 1">
          <a:extLst>
            <a:ext uri="{FF2B5EF4-FFF2-40B4-BE49-F238E27FC236}">
              <a16:creationId xmlns:a16="http://schemas.microsoft.com/office/drawing/2014/main" id="{B26EF5E9-0FAB-5D51-FA7B-7CFD85136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312420</xdr:colOff>
      <xdr:row>2</xdr:row>
      <xdr:rowOff>179070</xdr:rowOff>
    </xdr:from>
    <xdr:to>
      <xdr:col>14</xdr:col>
      <xdr:colOff>7620</xdr:colOff>
      <xdr:row>17</xdr:row>
      <xdr:rowOff>179070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7057417-D41A-D389-9F82-BB4EA9F76F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05500" y="5448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38100</xdr:colOff>
      <xdr:row>3</xdr:row>
      <xdr:rowOff>38100</xdr:rowOff>
    </xdr:from>
    <xdr:to>
      <xdr:col>17</xdr:col>
      <xdr:colOff>38100</xdr:colOff>
      <xdr:row>16</xdr:row>
      <xdr:rowOff>127635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7E7F08EB-40FC-CFC3-BD53-6170292816D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507980" y="586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601980</xdr:colOff>
      <xdr:row>2</xdr:row>
      <xdr:rowOff>0</xdr:rowOff>
    </xdr:from>
    <xdr:to>
      <xdr:col>10</xdr:col>
      <xdr:colOff>297180</xdr:colOff>
      <xdr:row>17</xdr:row>
      <xdr:rowOff>0</xdr:rowOff>
    </xdr:to>
    <xdr:graphicFrame macro="">
      <xdr:nvGraphicFramePr>
        <xdr:cNvPr id="2" name="Chart 1">
          <a:extLst>
            <a:ext uri="{FF2B5EF4-FFF2-40B4-BE49-F238E27FC236}">
              <a16:creationId xmlns:a16="http://schemas.microsoft.com/office/drawing/2014/main" id="{86255E0A-836D-B94C-9555-639915062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312420</xdr:colOff>
      <xdr:row>4</xdr:row>
      <xdr:rowOff>38100</xdr:rowOff>
    </xdr:from>
    <xdr:to>
      <xdr:col>10</xdr:col>
      <xdr:colOff>312420</xdr:colOff>
      <xdr:row>12</xdr:row>
      <xdr:rowOff>15240</xdr:rowOff>
    </xdr:to>
    <mc:AlternateContent xmlns:mc="http://schemas.openxmlformats.org/markup-compatibility/2006">
      <mc:Choice xmlns:a14="http://schemas.microsoft.com/office/drawing/2010/main" Requires="a14">
        <xdr:graphicFrame macro="">
          <xdr:nvGraphicFramePr>
            <xdr:cNvPr id="2" name="Year 3">
              <a:extLst>
                <a:ext uri="{FF2B5EF4-FFF2-40B4-BE49-F238E27FC236}">
                  <a16:creationId xmlns:a16="http://schemas.microsoft.com/office/drawing/2014/main" id="{AC011391-33AE-4A5E-B46F-0716E27DC329}"/>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4579620" y="769620"/>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83820</xdr:colOff>
      <xdr:row>13</xdr:row>
      <xdr:rowOff>30480</xdr:rowOff>
    </xdr:from>
    <xdr:to>
      <xdr:col>8</xdr:col>
      <xdr:colOff>83820</xdr:colOff>
      <xdr:row>20</xdr:row>
      <xdr:rowOff>144780</xdr:rowOff>
    </xdr:to>
    <mc:AlternateContent xmlns:mc="http://schemas.openxmlformats.org/markup-compatibility/2006">
      <mc:Choice xmlns:a14="http://schemas.microsoft.com/office/drawing/2010/main" Requires="a14">
        <xdr:graphicFrame macro="">
          <xdr:nvGraphicFramePr>
            <xdr:cNvPr id="3" name="Segment 2">
              <a:extLst>
                <a:ext uri="{FF2B5EF4-FFF2-40B4-BE49-F238E27FC236}">
                  <a16:creationId xmlns:a16="http://schemas.microsoft.com/office/drawing/2014/main" id="{60F978DC-CE34-4EED-82F4-51C165B3D91D}"/>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3131820" y="2407920"/>
              <a:ext cx="1828800" cy="1394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4</xdr:row>
      <xdr:rowOff>22860</xdr:rowOff>
    </xdr:from>
    <xdr:to>
      <xdr:col>6</xdr:col>
      <xdr:colOff>7620</xdr:colOff>
      <xdr:row>12</xdr:row>
      <xdr:rowOff>53339</xdr:rowOff>
    </xdr:to>
    <mc:AlternateContent xmlns:mc="http://schemas.openxmlformats.org/markup-compatibility/2006">
      <mc:Choice xmlns:a14="http://schemas.microsoft.com/office/drawing/2010/main" Requires="a14">
        <xdr:graphicFrame macro="">
          <xdr:nvGraphicFramePr>
            <xdr:cNvPr id="4" name="Region 2">
              <a:extLst>
                <a:ext uri="{FF2B5EF4-FFF2-40B4-BE49-F238E27FC236}">
                  <a16:creationId xmlns:a16="http://schemas.microsoft.com/office/drawing/2014/main" id="{9A81BDD6-52E7-42E6-85B5-04C3C317293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836420" y="754380"/>
              <a:ext cx="1828800" cy="1493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7620</xdr:rowOff>
    </xdr:from>
    <xdr:to>
      <xdr:col>2</xdr:col>
      <xdr:colOff>7620</xdr:colOff>
      <xdr:row>21</xdr:row>
      <xdr:rowOff>7620</xdr:rowOff>
    </xdr:to>
    <xdr:graphicFrame macro="">
      <xdr:nvGraphicFramePr>
        <xdr:cNvPr id="2" name="Chart 1">
          <a:extLst>
            <a:ext uri="{FF2B5EF4-FFF2-40B4-BE49-F238E27FC236}">
              <a16:creationId xmlns:a16="http://schemas.microsoft.com/office/drawing/2014/main" id="{8BC193EB-5F1F-D38C-1C14-A99067B30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16</xdr:row>
      <xdr:rowOff>175260</xdr:rowOff>
    </xdr:from>
    <xdr:to>
      <xdr:col>5</xdr:col>
      <xdr:colOff>0</xdr:colOff>
      <xdr:row>20</xdr:row>
      <xdr:rowOff>160020</xdr:rowOff>
    </xdr:to>
    <xdr:graphicFrame macro="">
      <xdr:nvGraphicFramePr>
        <xdr:cNvPr id="3" name="Chart 2">
          <a:extLst>
            <a:ext uri="{FF2B5EF4-FFF2-40B4-BE49-F238E27FC236}">
              <a16:creationId xmlns:a16="http://schemas.microsoft.com/office/drawing/2014/main" id="{CC380080-9233-FE70-044E-86B4693C3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601980</xdr:colOff>
      <xdr:row>17</xdr:row>
      <xdr:rowOff>7620</xdr:rowOff>
    </xdr:from>
    <xdr:to>
      <xdr:col>7</xdr:col>
      <xdr:colOff>998220</xdr:colOff>
      <xdr:row>21</xdr:row>
      <xdr:rowOff>7620</xdr:rowOff>
    </xdr:to>
    <xdr:graphicFrame macro="">
      <xdr:nvGraphicFramePr>
        <xdr:cNvPr id="4" name="Chart 3">
          <a:extLst>
            <a:ext uri="{FF2B5EF4-FFF2-40B4-BE49-F238E27FC236}">
              <a16:creationId xmlns:a16="http://schemas.microsoft.com/office/drawing/2014/main" id="{5A08155A-5FDF-A620-794A-A98223C83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xdr:colOff>
      <xdr:row>17</xdr:row>
      <xdr:rowOff>0</xdr:rowOff>
    </xdr:from>
    <xdr:to>
      <xdr:col>11</xdr:col>
      <xdr:colOff>7620</xdr:colOff>
      <xdr:row>21</xdr:row>
      <xdr:rowOff>22860</xdr:rowOff>
    </xdr:to>
    <xdr:graphicFrame macro="">
      <xdr:nvGraphicFramePr>
        <xdr:cNvPr id="5" name="Chart 4">
          <a:extLst>
            <a:ext uri="{FF2B5EF4-FFF2-40B4-BE49-F238E27FC236}">
              <a16:creationId xmlns:a16="http://schemas.microsoft.com/office/drawing/2014/main" id="{192749AE-0240-9884-903B-380C663A9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16</xdr:row>
      <xdr:rowOff>167640</xdr:rowOff>
    </xdr:from>
    <xdr:to>
      <xdr:col>13</xdr:col>
      <xdr:colOff>1219200</xdr:colOff>
      <xdr:row>20</xdr:row>
      <xdr:rowOff>160020</xdr:rowOff>
    </xdr:to>
    <xdr:graphicFrame macro="">
      <xdr:nvGraphicFramePr>
        <xdr:cNvPr id="6" name="Chart 5">
          <a:extLst>
            <a:ext uri="{FF2B5EF4-FFF2-40B4-BE49-F238E27FC236}">
              <a16:creationId xmlns:a16="http://schemas.microsoft.com/office/drawing/2014/main" id="{46B7FDC4-2945-3FE2-C823-D341CF9B9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7</xdr:col>
      <xdr:colOff>274320</xdr:colOff>
      <xdr:row>8</xdr:row>
      <xdr:rowOff>0</xdr:rowOff>
    </xdr:from>
    <xdr:ext cx="65" cy="172227"/>
    <xdr:sp macro="" textlink="">
      <xdr:nvSpPr>
        <xdr:cNvPr id="2" name="TextBox 1">
          <a:extLst>
            <a:ext uri="{FF2B5EF4-FFF2-40B4-BE49-F238E27FC236}">
              <a16:creationId xmlns:a16="http://schemas.microsoft.com/office/drawing/2014/main" id="{764D65FA-DA2B-0C38-572E-7626C27BE1A0}"/>
            </a:ext>
          </a:extLst>
        </xdr:cNvPr>
        <xdr:cNvSpPr txBox="1"/>
      </xdr:nvSpPr>
      <xdr:spPr>
        <a:xfrm>
          <a:off x="6629400" y="1508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274320</xdr:colOff>
      <xdr:row>8</xdr:row>
      <xdr:rowOff>0</xdr:rowOff>
    </xdr:from>
    <xdr:ext cx="65" cy="172227"/>
    <xdr:sp macro="" textlink="">
      <xdr:nvSpPr>
        <xdr:cNvPr id="3" name="TextBox 2">
          <a:extLst>
            <a:ext uri="{FF2B5EF4-FFF2-40B4-BE49-F238E27FC236}">
              <a16:creationId xmlns:a16="http://schemas.microsoft.com/office/drawing/2014/main" id="{190E8E60-AA34-6081-9414-BED090557B47}"/>
            </a:ext>
          </a:extLst>
        </xdr:cNvPr>
        <xdr:cNvSpPr txBox="1"/>
      </xdr:nvSpPr>
      <xdr:spPr>
        <a:xfrm>
          <a:off x="6629400" y="187071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274320</xdr:colOff>
      <xdr:row>8</xdr:row>
      <xdr:rowOff>0</xdr:rowOff>
    </xdr:from>
    <xdr:ext cx="65" cy="172227"/>
    <xdr:sp macro="" textlink="">
      <xdr:nvSpPr>
        <xdr:cNvPr id="4" name="TextBox 3">
          <a:extLst>
            <a:ext uri="{FF2B5EF4-FFF2-40B4-BE49-F238E27FC236}">
              <a16:creationId xmlns:a16="http://schemas.microsoft.com/office/drawing/2014/main" id="{68E825E6-7744-959D-3BC1-E72677617FB4}"/>
            </a:ext>
          </a:extLst>
        </xdr:cNvPr>
        <xdr:cNvSpPr txBox="1"/>
      </xdr:nvSpPr>
      <xdr:spPr>
        <a:xfrm>
          <a:off x="6629400" y="187071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8</xdr:col>
      <xdr:colOff>236220</xdr:colOff>
      <xdr:row>7</xdr:row>
      <xdr:rowOff>137160</xdr:rowOff>
    </xdr:from>
    <xdr:ext cx="1231876" cy="122697"/>
    <xdr:sp macro="" textlink="">
      <xdr:nvSpPr>
        <xdr:cNvPr id="5" name="TextBox 4">
          <a:extLst>
            <a:ext uri="{FF2B5EF4-FFF2-40B4-BE49-F238E27FC236}">
              <a16:creationId xmlns:a16="http://schemas.microsoft.com/office/drawing/2014/main" id="{AC2437D8-5B04-4AEA-39FC-9849419C49D8}"/>
            </a:ext>
          </a:extLst>
        </xdr:cNvPr>
        <xdr:cNvSpPr txBox="1"/>
      </xdr:nvSpPr>
      <xdr:spPr>
        <a:xfrm>
          <a:off x="7376160" y="1463040"/>
          <a:ext cx="1231876" cy="122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269880</xdr:colOff>
      <xdr:row>0</xdr:row>
      <xdr:rowOff>64509</xdr:rowOff>
    </xdr:from>
    <xdr:to>
      <xdr:col>25</xdr:col>
      <xdr:colOff>18361</xdr:colOff>
      <xdr:row>2</xdr:row>
      <xdr:rowOff>148330</xdr:rowOff>
    </xdr:to>
    <xdr:sp macro="" textlink="">
      <xdr:nvSpPr>
        <xdr:cNvPr id="3" name="TextBox 2">
          <a:extLst>
            <a:ext uri="{FF2B5EF4-FFF2-40B4-BE49-F238E27FC236}">
              <a16:creationId xmlns:a16="http://schemas.microsoft.com/office/drawing/2014/main" id="{314A9EFD-6A7B-C370-B5F3-F190C84E3283}"/>
            </a:ext>
          </a:extLst>
        </xdr:cNvPr>
        <xdr:cNvSpPr txBox="1"/>
      </xdr:nvSpPr>
      <xdr:spPr>
        <a:xfrm>
          <a:off x="269880" y="64509"/>
          <a:ext cx="15071307" cy="448256"/>
        </a:xfrm>
        <a:prstGeom prst="rect">
          <a:avLst/>
        </a:prstGeom>
        <a:solidFill>
          <a:srgbClr val="946D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tx1"/>
              </a:solidFill>
              <a:latin typeface="Times New Roman" panose="02020603050405020304" pitchFamily="18" charset="0"/>
              <a:cs typeface="Times New Roman" panose="02020603050405020304" pitchFamily="18" charset="0"/>
            </a:rPr>
            <a:t>E-COMMERCE SALES ANALYSIS DASHBOARD</a:t>
          </a:r>
        </a:p>
      </xdr:txBody>
    </xdr:sp>
    <xdr:clientData/>
  </xdr:twoCellAnchor>
  <xdr:twoCellAnchor>
    <xdr:from>
      <xdr:col>4</xdr:col>
      <xdr:colOff>311913</xdr:colOff>
      <xdr:row>5</xdr:row>
      <xdr:rowOff>124017</xdr:rowOff>
    </xdr:from>
    <xdr:to>
      <xdr:col>8</xdr:col>
      <xdr:colOff>255168</xdr:colOff>
      <xdr:row>12</xdr:row>
      <xdr:rowOff>156444</xdr:rowOff>
    </xdr:to>
    <xdr:sp macro="" textlink="">
      <xdr:nvSpPr>
        <xdr:cNvPr id="5" name="Rectangle 4">
          <a:extLst>
            <a:ext uri="{FF2B5EF4-FFF2-40B4-BE49-F238E27FC236}">
              <a16:creationId xmlns:a16="http://schemas.microsoft.com/office/drawing/2014/main" id="{0AE13C4E-6DD5-7640-6984-95FE3AE9A4AA}"/>
            </a:ext>
          </a:extLst>
        </xdr:cNvPr>
        <xdr:cNvSpPr/>
      </xdr:nvSpPr>
      <xdr:spPr>
        <a:xfrm>
          <a:off x="2757012" y="1045116"/>
          <a:ext cx="2388354" cy="1321965"/>
        </a:xfrm>
        <a:prstGeom prst="rect">
          <a:avLst/>
        </a:prstGeom>
        <a:solidFill>
          <a:srgbClr val="946D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395979</xdr:colOff>
      <xdr:row>5</xdr:row>
      <xdr:rowOff>124017</xdr:rowOff>
    </xdr:from>
    <xdr:to>
      <xdr:col>16</xdr:col>
      <xdr:colOff>339234</xdr:colOff>
      <xdr:row>12</xdr:row>
      <xdr:rowOff>156444</xdr:rowOff>
    </xdr:to>
    <xdr:sp macro="" textlink="">
      <xdr:nvSpPr>
        <xdr:cNvPr id="6" name="Rectangle 5">
          <a:extLst>
            <a:ext uri="{FF2B5EF4-FFF2-40B4-BE49-F238E27FC236}">
              <a16:creationId xmlns:a16="http://schemas.microsoft.com/office/drawing/2014/main" id="{35C22C86-F266-44B6-8774-CD1D5E3222DE}"/>
            </a:ext>
          </a:extLst>
        </xdr:cNvPr>
        <xdr:cNvSpPr/>
      </xdr:nvSpPr>
      <xdr:spPr>
        <a:xfrm>
          <a:off x="7731276" y="1045116"/>
          <a:ext cx="2388354" cy="1321965"/>
        </a:xfrm>
        <a:prstGeom prst="rect">
          <a:avLst/>
        </a:prstGeom>
        <a:solidFill>
          <a:srgbClr val="946D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269880</xdr:colOff>
      <xdr:row>5</xdr:row>
      <xdr:rowOff>124017</xdr:rowOff>
    </xdr:from>
    <xdr:to>
      <xdr:col>4</xdr:col>
      <xdr:colOff>213135</xdr:colOff>
      <xdr:row>12</xdr:row>
      <xdr:rowOff>156444</xdr:rowOff>
    </xdr:to>
    <xdr:sp macro="" textlink="">
      <xdr:nvSpPr>
        <xdr:cNvPr id="7" name="Rectangle 6">
          <a:extLst>
            <a:ext uri="{FF2B5EF4-FFF2-40B4-BE49-F238E27FC236}">
              <a16:creationId xmlns:a16="http://schemas.microsoft.com/office/drawing/2014/main" id="{8ED28BFF-C56A-4CE1-AE51-D5297D4E4C7B}"/>
            </a:ext>
          </a:extLst>
        </xdr:cNvPr>
        <xdr:cNvSpPr/>
      </xdr:nvSpPr>
      <xdr:spPr>
        <a:xfrm>
          <a:off x="269880" y="1035104"/>
          <a:ext cx="2394907" cy="1307949"/>
        </a:xfrm>
        <a:prstGeom prst="rect">
          <a:avLst/>
        </a:prstGeom>
        <a:solidFill>
          <a:srgbClr val="946D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447192</xdr:colOff>
      <xdr:row>5</xdr:row>
      <xdr:rowOff>114836</xdr:rowOff>
    </xdr:from>
    <xdr:to>
      <xdr:col>20</xdr:col>
      <xdr:colOff>390448</xdr:colOff>
      <xdr:row>12</xdr:row>
      <xdr:rowOff>147263</xdr:rowOff>
    </xdr:to>
    <xdr:sp macro="" textlink="">
      <xdr:nvSpPr>
        <xdr:cNvPr id="8" name="Rectangle 7">
          <a:extLst>
            <a:ext uri="{FF2B5EF4-FFF2-40B4-BE49-F238E27FC236}">
              <a16:creationId xmlns:a16="http://schemas.microsoft.com/office/drawing/2014/main" id="{10689E61-CCBB-434E-8E64-BA98A2C25C90}"/>
            </a:ext>
          </a:extLst>
        </xdr:cNvPr>
        <xdr:cNvSpPr/>
      </xdr:nvSpPr>
      <xdr:spPr>
        <a:xfrm>
          <a:off x="10142035" y="1032908"/>
          <a:ext cx="2366967" cy="1317728"/>
        </a:xfrm>
        <a:prstGeom prst="rect">
          <a:avLst/>
        </a:prstGeom>
        <a:solidFill>
          <a:srgbClr val="946D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353946</xdr:colOff>
      <xdr:row>5</xdr:row>
      <xdr:rowOff>124017</xdr:rowOff>
    </xdr:from>
    <xdr:to>
      <xdr:col>12</xdr:col>
      <xdr:colOff>297201</xdr:colOff>
      <xdr:row>12</xdr:row>
      <xdr:rowOff>156444</xdr:rowOff>
    </xdr:to>
    <xdr:sp macro="" textlink="">
      <xdr:nvSpPr>
        <xdr:cNvPr id="9" name="Rectangle 8">
          <a:extLst>
            <a:ext uri="{FF2B5EF4-FFF2-40B4-BE49-F238E27FC236}">
              <a16:creationId xmlns:a16="http://schemas.microsoft.com/office/drawing/2014/main" id="{D80B11E2-3292-449C-89A3-3540475D9F88}"/>
            </a:ext>
          </a:extLst>
        </xdr:cNvPr>
        <xdr:cNvSpPr/>
      </xdr:nvSpPr>
      <xdr:spPr>
        <a:xfrm>
          <a:off x="5244144" y="1045116"/>
          <a:ext cx="2388354" cy="1321965"/>
        </a:xfrm>
        <a:prstGeom prst="rect">
          <a:avLst/>
        </a:prstGeom>
        <a:solidFill>
          <a:srgbClr val="946D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441045</xdr:colOff>
      <xdr:row>5</xdr:row>
      <xdr:rowOff>124017</xdr:rowOff>
    </xdr:from>
    <xdr:to>
      <xdr:col>4</xdr:col>
      <xdr:colOff>47484</xdr:colOff>
      <xdr:row>7</xdr:row>
      <xdr:rowOff>124017</xdr:rowOff>
    </xdr:to>
    <xdr:sp macro="" textlink="KPI!B23">
      <xdr:nvSpPr>
        <xdr:cNvPr id="12" name="Rectangle 11">
          <a:extLst>
            <a:ext uri="{FF2B5EF4-FFF2-40B4-BE49-F238E27FC236}">
              <a16:creationId xmlns:a16="http://schemas.microsoft.com/office/drawing/2014/main" id="{8F4BD8E5-BAFA-4CF5-AC06-09A8D8061F0E}"/>
            </a:ext>
          </a:extLst>
        </xdr:cNvPr>
        <xdr:cNvSpPr/>
      </xdr:nvSpPr>
      <xdr:spPr>
        <a:xfrm>
          <a:off x="441045" y="1042089"/>
          <a:ext cx="2030150" cy="367229"/>
        </a:xfrm>
        <a:prstGeom prst="rect">
          <a:avLst/>
        </a:prstGeom>
        <a:gradFill>
          <a:gsLst>
            <a:gs pos="0">
              <a:schemeClr val="tx1">
                <a:lumMod val="50000"/>
                <a:lumOff val="50000"/>
              </a:schemeClr>
            </a:gs>
            <a:gs pos="100000">
              <a:srgbClr val="B6AE9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EE1D62-D35A-46E8-B0F5-AAC0F16A0A4F}" type="TxLink">
            <a:rPr lang="en-US" sz="2400" b="1" i="0" u="none" strike="noStrike">
              <a:solidFill>
                <a:schemeClr val="tx1"/>
              </a:solidFill>
              <a:latin typeface="Times New Roman" panose="02020603050405020304" pitchFamily="18" charset="0"/>
              <a:ea typeface="Calibri"/>
              <a:cs typeface="Times New Roman" panose="02020603050405020304" pitchFamily="18" charset="0"/>
            </a:rPr>
            <a:pPr algn="ctr"/>
            <a:t>$ 2297.20K</a:t>
          </a:fld>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476372</xdr:colOff>
      <xdr:row>5</xdr:row>
      <xdr:rowOff>132391</xdr:rowOff>
    </xdr:from>
    <xdr:to>
      <xdr:col>8</xdr:col>
      <xdr:colOff>82811</xdr:colOff>
      <xdr:row>7</xdr:row>
      <xdr:rowOff>132391</xdr:rowOff>
    </xdr:to>
    <xdr:sp macro="" textlink="KPI!D23">
      <xdr:nvSpPr>
        <xdr:cNvPr id="13" name="Rectangle 12">
          <a:extLst>
            <a:ext uri="{FF2B5EF4-FFF2-40B4-BE49-F238E27FC236}">
              <a16:creationId xmlns:a16="http://schemas.microsoft.com/office/drawing/2014/main" id="{C027021A-6CBF-459C-BA89-5216F9D863E4}"/>
            </a:ext>
          </a:extLst>
        </xdr:cNvPr>
        <xdr:cNvSpPr/>
      </xdr:nvSpPr>
      <xdr:spPr>
        <a:xfrm>
          <a:off x="2900083" y="1050463"/>
          <a:ext cx="2030150" cy="367229"/>
        </a:xfrm>
        <a:prstGeom prst="rect">
          <a:avLst/>
        </a:prstGeom>
        <a:gradFill>
          <a:gsLst>
            <a:gs pos="0">
              <a:srgbClr val="B6AE9F"/>
            </a:gs>
            <a:gs pos="100000">
              <a:srgbClr val="946D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86291D-A5CD-419B-A28A-B154479F0DB6}" type="TxLink">
            <a:rPr lang="en-US" sz="2400" b="1" i="0" u="none" strike="noStrike">
              <a:solidFill>
                <a:schemeClr val="tx1"/>
              </a:solidFill>
              <a:latin typeface="Times New Roman" panose="02020603050405020304" pitchFamily="18" charset="0"/>
              <a:ea typeface="Calibri"/>
              <a:cs typeface="Times New Roman" panose="02020603050405020304" pitchFamily="18" charset="0"/>
            </a:rPr>
            <a:pPr algn="ctr"/>
            <a:t>$ 286.40K</a:t>
          </a:fld>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510270</xdr:colOff>
      <xdr:row>5</xdr:row>
      <xdr:rowOff>132391</xdr:rowOff>
    </xdr:from>
    <xdr:to>
      <xdr:col>12</xdr:col>
      <xdr:colOff>116709</xdr:colOff>
      <xdr:row>7</xdr:row>
      <xdr:rowOff>132391</xdr:rowOff>
    </xdr:to>
    <xdr:sp macro="" textlink="KPI!H23">
      <xdr:nvSpPr>
        <xdr:cNvPr id="14" name="Rectangle 13">
          <a:extLst>
            <a:ext uri="{FF2B5EF4-FFF2-40B4-BE49-F238E27FC236}">
              <a16:creationId xmlns:a16="http://schemas.microsoft.com/office/drawing/2014/main" id="{C43316D3-E244-42D1-ACCB-17AA1C8611D5}"/>
            </a:ext>
          </a:extLst>
        </xdr:cNvPr>
        <xdr:cNvSpPr/>
      </xdr:nvSpPr>
      <xdr:spPr>
        <a:xfrm>
          <a:off x="5357692" y="1050463"/>
          <a:ext cx="2030150" cy="367229"/>
        </a:xfrm>
        <a:prstGeom prst="rect">
          <a:avLst/>
        </a:prstGeom>
        <a:gradFill>
          <a:gsLst>
            <a:gs pos="0">
              <a:schemeClr val="tx1">
                <a:lumMod val="50000"/>
                <a:lumOff val="50000"/>
              </a:schemeClr>
            </a:gs>
            <a:gs pos="100000">
              <a:srgbClr val="B6AE9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2AEC66-E524-4D4E-A632-F854D1D5D1C5}" type="TxLink">
            <a:rPr lang="en-US" sz="2400" b="1" i="0" u="none" strike="noStrike">
              <a:solidFill>
                <a:schemeClr val="tx1"/>
              </a:solidFill>
              <a:latin typeface="Times New Roman" panose="02020603050405020304" pitchFamily="18" charset="0"/>
              <a:ea typeface="Calibri"/>
              <a:cs typeface="Times New Roman" panose="02020603050405020304" pitchFamily="18" charset="0"/>
            </a:rPr>
            <a:pPr algn="ctr"/>
            <a:t>37873</a:t>
          </a:fld>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544168</xdr:colOff>
      <xdr:row>5</xdr:row>
      <xdr:rowOff>132391</xdr:rowOff>
    </xdr:from>
    <xdr:to>
      <xdr:col>16</xdr:col>
      <xdr:colOff>150607</xdr:colOff>
      <xdr:row>7</xdr:row>
      <xdr:rowOff>132391</xdr:rowOff>
    </xdr:to>
    <xdr:sp macro="" textlink="KPI!K23">
      <xdr:nvSpPr>
        <xdr:cNvPr id="15" name="Rectangle 14">
          <a:extLst>
            <a:ext uri="{FF2B5EF4-FFF2-40B4-BE49-F238E27FC236}">
              <a16:creationId xmlns:a16="http://schemas.microsoft.com/office/drawing/2014/main" id="{9C3D1220-F440-4636-A04C-F15D22090038}"/>
            </a:ext>
          </a:extLst>
        </xdr:cNvPr>
        <xdr:cNvSpPr/>
      </xdr:nvSpPr>
      <xdr:spPr>
        <a:xfrm>
          <a:off x="7815301" y="1050463"/>
          <a:ext cx="2030149" cy="367229"/>
        </a:xfrm>
        <a:prstGeom prst="rect">
          <a:avLst/>
        </a:prstGeom>
        <a:gradFill>
          <a:gsLst>
            <a:gs pos="0">
              <a:schemeClr val="tx1">
                <a:lumMod val="50000"/>
                <a:lumOff val="50000"/>
              </a:schemeClr>
            </a:gs>
            <a:gs pos="100000">
              <a:srgbClr val="B6AE9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331628-C47D-4E85-8A3A-EE62E2E6A7D0}" type="TxLink">
            <a:rPr lang="en-US" sz="2400" b="1" i="0" u="none" strike="noStrike">
              <a:solidFill>
                <a:schemeClr val="tx1"/>
              </a:solidFill>
              <a:latin typeface="Times New Roman" panose="02020603050405020304" pitchFamily="18" charset="0"/>
              <a:ea typeface="Calibri"/>
              <a:cs typeface="Times New Roman" panose="02020603050405020304" pitchFamily="18" charset="0"/>
            </a:rPr>
            <a:pPr algn="ctr"/>
            <a:t>9994</a:t>
          </a:fld>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578064</xdr:colOff>
      <xdr:row>5</xdr:row>
      <xdr:rowOff>132391</xdr:rowOff>
    </xdr:from>
    <xdr:to>
      <xdr:col>20</xdr:col>
      <xdr:colOff>184503</xdr:colOff>
      <xdr:row>7</xdr:row>
      <xdr:rowOff>132391</xdr:rowOff>
    </xdr:to>
    <xdr:sp macro="" textlink="KPI!N23">
      <xdr:nvSpPr>
        <xdr:cNvPr id="16" name="Rectangle 15">
          <a:extLst>
            <a:ext uri="{FF2B5EF4-FFF2-40B4-BE49-F238E27FC236}">
              <a16:creationId xmlns:a16="http://schemas.microsoft.com/office/drawing/2014/main" id="{AE7BD0EA-6AED-43F7-B26A-6494A24EFD50}"/>
            </a:ext>
          </a:extLst>
        </xdr:cNvPr>
        <xdr:cNvSpPr/>
      </xdr:nvSpPr>
      <xdr:spPr>
        <a:xfrm>
          <a:off x="10272907" y="1050463"/>
          <a:ext cx="2030150" cy="367229"/>
        </a:xfrm>
        <a:prstGeom prst="rect">
          <a:avLst/>
        </a:prstGeom>
        <a:gradFill>
          <a:gsLst>
            <a:gs pos="0">
              <a:schemeClr val="tx1">
                <a:lumMod val="50000"/>
                <a:lumOff val="50000"/>
              </a:schemeClr>
            </a:gs>
            <a:gs pos="100000">
              <a:srgbClr val="B6AE9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987E4E-24F9-4394-BA60-9FA523BD83B6}" type="TxLink">
            <a:rPr lang="en-US" sz="2400" b="1" i="0" u="none" strike="noStrike">
              <a:solidFill>
                <a:srgbClr val="000000"/>
              </a:solidFill>
              <a:latin typeface="Times New Roman" panose="02020603050405020304" pitchFamily="18" charset="0"/>
              <a:ea typeface="Calibri"/>
              <a:cs typeface="Times New Roman" panose="02020603050405020304" pitchFamily="18" charset="0"/>
            </a:rPr>
            <a:pPr algn="ctr"/>
            <a:t>12%</a:t>
          </a:fld>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0</xdr:col>
      <xdr:colOff>441045</xdr:colOff>
      <xdr:row>10</xdr:row>
      <xdr:rowOff>156445</xdr:rowOff>
    </xdr:from>
    <xdr:to>
      <xdr:col>4</xdr:col>
      <xdr:colOff>47484</xdr:colOff>
      <xdr:row>12</xdr:row>
      <xdr:rowOff>156444</xdr:rowOff>
    </xdr:to>
    <xdr:sp macro="" textlink="'KIP YOY GROWTH'!H4">
      <xdr:nvSpPr>
        <xdr:cNvPr id="17" name="Rectangle 16">
          <a:extLst>
            <a:ext uri="{FF2B5EF4-FFF2-40B4-BE49-F238E27FC236}">
              <a16:creationId xmlns:a16="http://schemas.microsoft.com/office/drawing/2014/main" id="{3F53C858-DDA8-4A07-947C-D41BF69A8525}"/>
            </a:ext>
          </a:extLst>
        </xdr:cNvPr>
        <xdr:cNvSpPr/>
      </xdr:nvSpPr>
      <xdr:spPr>
        <a:xfrm>
          <a:off x="441045" y="1992590"/>
          <a:ext cx="2030150" cy="367227"/>
        </a:xfrm>
        <a:prstGeom prst="rect">
          <a:avLst/>
        </a:prstGeom>
        <a:gradFill>
          <a:gsLst>
            <a:gs pos="0">
              <a:schemeClr val="tx1">
                <a:lumMod val="50000"/>
                <a:lumOff val="50000"/>
              </a:schemeClr>
            </a:gs>
            <a:gs pos="100000">
              <a:srgbClr val="B6AE9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E03FAA-D148-4769-9798-14A19D55A225}" type="TxLink">
            <a:rPr lang="en-US" sz="24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rPr>
            <a:pPr algn="ctr"/>
            <a:t>▲20.62%</a:t>
          </a:fld>
          <a:endParaRPr lang="en-US" sz="24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endParaRPr>
        </a:p>
        <a:p>
          <a:pPr algn="ctr"/>
          <a:endParaRPr lang="en-US" sz="1800" b="1">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476372</xdr:colOff>
      <xdr:row>10</xdr:row>
      <xdr:rowOff>156445</xdr:rowOff>
    </xdr:from>
    <xdr:to>
      <xdr:col>8</xdr:col>
      <xdr:colOff>82811</xdr:colOff>
      <xdr:row>12</xdr:row>
      <xdr:rowOff>156444</xdr:rowOff>
    </xdr:to>
    <xdr:sp macro="" textlink="'KIP YOY GROWTH'!I4">
      <xdr:nvSpPr>
        <xdr:cNvPr id="18" name="Rectangle 17">
          <a:extLst>
            <a:ext uri="{FF2B5EF4-FFF2-40B4-BE49-F238E27FC236}">
              <a16:creationId xmlns:a16="http://schemas.microsoft.com/office/drawing/2014/main" id="{712829BF-1332-49FF-8E18-E494AB71B1B7}"/>
            </a:ext>
          </a:extLst>
        </xdr:cNvPr>
        <xdr:cNvSpPr/>
      </xdr:nvSpPr>
      <xdr:spPr>
        <a:xfrm>
          <a:off x="2900083" y="1992590"/>
          <a:ext cx="2030150" cy="367227"/>
        </a:xfrm>
        <a:prstGeom prst="rect">
          <a:avLst/>
        </a:prstGeom>
        <a:gradFill>
          <a:gsLst>
            <a:gs pos="0">
              <a:srgbClr val="B6AE9F"/>
            </a:gs>
            <a:gs pos="100000">
              <a:srgbClr val="946D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A9E5BD-3336-4C1D-BE55-3A7900E80DC9}" type="TxLink">
            <a:rPr lang="en-US" sz="24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rPr>
            <a:pPr algn="ctr"/>
            <a:t>▲14.41%</a:t>
          </a:fld>
          <a:endParaRPr lang="en-US" sz="1800">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510270</xdr:colOff>
      <xdr:row>10</xdr:row>
      <xdr:rowOff>156445</xdr:rowOff>
    </xdr:from>
    <xdr:to>
      <xdr:col>12</xdr:col>
      <xdr:colOff>116709</xdr:colOff>
      <xdr:row>12</xdr:row>
      <xdr:rowOff>156444</xdr:rowOff>
    </xdr:to>
    <xdr:sp macro="" textlink="'KIP YOY GROWTH'!J4">
      <xdr:nvSpPr>
        <xdr:cNvPr id="19" name="Rectangle 18">
          <a:extLst>
            <a:ext uri="{FF2B5EF4-FFF2-40B4-BE49-F238E27FC236}">
              <a16:creationId xmlns:a16="http://schemas.microsoft.com/office/drawing/2014/main" id="{28CF9B18-9990-49A1-9991-C20E04005064}"/>
            </a:ext>
          </a:extLst>
        </xdr:cNvPr>
        <xdr:cNvSpPr/>
      </xdr:nvSpPr>
      <xdr:spPr>
        <a:xfrm>
          <a:off x="5357692" y="1992590"/>
          <a:ext cx="2030150" cy="367227"/>
        </a:xfrm>
        <a:prstGeom prst="rect">
          <a:avLst/>
        </a:prstGeom>
        <a:gradFill>
          <a:gsLst>
            <a:gs pos="0">
              <a:schemeClr val="tx1">
                <a:lumMod val="50000"/>
                <a:lumOff val="50000"/>
              </a:schemeClr>
            </a:gs>
            <a:gs pos="100000">
              <a:srgbClr val="B6AE9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E1607C-9D56-401A-AC83-0251E88BA768}" type="TxLink">
            <a:rPr lang="en-US" sz="24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rPr>
            <a:pPr algn="ctr"/>
            <a:t>▲27.45%</a:t>
          </a:fld>
          <a:endParaRPr lang="en-US" sz="1800" b="1">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544168</xdr:colOff>
      <xdr:row>10</xdr:row>
      <xdr:rowOff>156445</xdr:rowOff>
    </xdr:from>
    <xdr:to>
      <xdr:col>16</xdr:col>
      <xdr:colOff>150607</xdr:colOff>
      <xdr:row>12</xdr:row>
      <xdr:rowOff>156444</xdr:rowOff>
    </xdr:to>
    <xdr:sp macro="" textlink="'KIP YOY GROWTH'!K4">
      <xdr:nvSpPr>
        <xdr:cNvPr id="20" name="Rectangle 19">
          <a:extLst>
            <a:ext uri="{FF2B5EF4-FFF2-40B4-BE49-F238E27FC236}">
              <a16:creationId xmlns:a16="http://schemas.microsoft.com/office/drawing/2014/main" id="{5768A1D2-2787-44CF-B042-3FD3F1B05012}"/>
            </a:ext>
          </a:extLst>
        </xdr:cNvPr>
        <xdr:cNvSpPr/>
      </xdr:nvSpPr>
      <xdr:spPr>
        <a:xfrm>
          <a:off x="7815301" y="1992590"/>
          <a:ext cx="2030149" cy="367227"/>
        </a:xfrm>
        <a:prstGeom prst="rect">
          <a:avLst/>
        </a:prstGeom>
        <a:gradFill>
          <a:gsLst>
            <a:gs pos="0">
              <a:schemeClr val="tx1">
                <a:lumMod val="50000"/>
                <a:lumOff val="50000"/>
              </a:schemeClr>
            </a:gs>
            <a:gs pos="100000">
              <a:srgbClr val="B6AE9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C2DFCA-7481-4A00-995A-B4FD4A438CA7}" type="TxLink">
            <a:rPr lang="en-US" sz="24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rPr>
            <a:pPr algn="ctr"/>
            <a:t>▲28.64%</a:t>
          </a:fld>
          <a:endParaRPr lang="en-US" sz="1800">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578064</xdr:colOff>
      <xdr:row>10</xdr:row>
      <xdr:rowOff>156445</xdr:rowOff>
    </xdr:from>
    <xdr:to>
      <xdr:col>20</xdr:col>
      <xdr:colOff>184503</xdr:colOff>
      <xdr:row>12</xdr:row>
      <xdr:rowOff>156444</xdr:rowOff>
    </xdr:to>
    <xdr:sp macro="" textlink="'KIP YOY GROWTH'!L4">
      <xdr:nvSpPr>
        <xdr:cNvPr id="21" name="Rectangle 20">
          <a:extLst>
            <a:ext uri="{FF2B5EF4-FFF2-40B4-BE49-F238E27FC236}">
              <a16:creationId xmlns:a16="http://schemas.microsoft.com/office/drawing/2014/main" id="{483E14E9-E5D9-455C-882F-2B1786594930}"/>
            </a:ext>
          </a:extLst>
        </xdr:cNvPr>
        <xdr:cNvSpPr/>
      </xdr:nvSpPr>
      <xdr:spPr>
        <a:xfrm>
          <a:off x="10272907" y="1992590"/>
          <a:ext cx="2030150" cy="367227"/>
        </a:xfrm>
        <a:prstGeom prst="rect">
          <a:avLst/>
        </a:prstGeom>
        <a:gradFill>
          <a:gsLst>
            <a:gs pos="0">
              <a:schemeClr val="tx1">
                <a:lumMod val="50000"/>
                <a:lumOff val="50000"/>
              </a:schemeClr>
            </a:gs>
            <a:gs pos="100000">
              <a:srgbClr val="B6AE9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3A6D6B-9DAC-400F-9071-A21F415FD4E7}" type="TxLink">
            <a:rPr lang="en-US" sz="2400" b="1" i="0" u="none" strike="noStrike">
              <a:solidFill>
                <a:srgbClr val="C00000"/>
              </a:solidFill>
              <a:latin typeface="Times New Roman" panose="02020603050405020304" pitchFamily="18" charset="0"/>
              <a:ea typeface="Calibri"/>
              <a:cs typeface="Times New Roman" panose="02020603050405020304" pitchFamily="18" charset="0"/>
            </a:rPr>
            <a:pPr algn="ctr"/>
            <a:t> ▼5.15%</a:t>
          </a:fld>
          <a:endParaRPr lang="en-US" sz="18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400607</xdr:colOff>
      <xdr:row>3</xdr:row>
      <xdr:rowOff>63641</xdr:rowOff>
    </xdr:from>
    <xdr:to>
      <xdr:col>4</xdr:col>
      <xdr:colOff>82409</xdr:colOff>
      <xdr:row>5</xdr:row>
      <xdr:rowOff>46893</xdr:rowOff>
    </xdr:to>
    <xdr:sp macro="" textlink="">
      <xdr:nvSpPr>
        <xdr:cNvPr id="22" name="Rectangle 21">
          <a:extLst>
            <a:ext uri="{FF2B5EF4-FFF2-40B4-BE49-F238E27FC236}">
              <a16:creationId xmlns:a16="http://schemas.microsoft.com/office/drawing/2014/main" id="{A1FADA40-3D7D-47F3-1E7F-2BA1E3E0ABDB}"/>
            </a:ext>
          </a:extLst>
        </xdr:cNvPr>
        <xdr:cNvSpPr/>
      </xdr:nvSpPr>
      <xdr:spPr>
        <a:xfrm>
          <a:off x="400607" y="616300"/>
          <a:ext cx="2126901" cy="351692"/>
        </a:xfrm>
        <a:prstGeom prst="rect">
          <a:avLst/>
        </a:prstGeom>
        <a:solidFill>
          <a:srgbClr val="946D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SALES</a:t>
          </a:r>
        </a:p>
      </xdr:txBody>
    </xdr:sp>
    <xdr:clientData/>
  </xdr:twoCellAnchor>
  <xdr:twoCellAnchor>
    <xdr:from>
      <xdr:col>4</xdr:col>
      <xdr:colOff>442640</xdr:colOff>
      <xdr:row>3</xdr:row>
      <xdr:rowOff>63641</xdr:rowOff>
    </xdr:from>
    <xdr:to>
      <xdr:col>8</xdr:col>
      <xdr:colOff>124442</xdr:colOff>
      <xdr:row>5</xdr:row>
      <xdr:rowOff>46893</xdr:rowOff>
    </xdr:to>
    <xdr:sp macro="" textlink="">
      <xdr:nvSpPr>
        <xdr:cNvPr id="27" name="Rectangle 26">
          <a:extLst>
            <a:ext uri="{FF2B5EF4-FFF2-40B4-BE49-F238E27FC236}">
              <a16:creationId xmlns:a16="http://schemas.microsoft.com/office/drawing/2014/main" id="{F38444C0-2838-4D6C-A77B-D4E238500D33}"/>
            </a:ext>
          </a:extLst>
        </xdr:cNvPr>
        <xdr:cNvSpPr/>
      </xdr:nvSpPr>
      <xdr:spPr>
        <a:xfrm>
          <a:off x="2887739" y="616300"/>
          <a:ext cx="2126901" cy="351692"/>
        </a:xfrm>
        <a:prstGeom prst="rect">
          <a:avLst/>
        </a:prstGeom>
        <a:solidFill>
          <a:srgbClr val="946D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PROFIT</a:t>
          </a:r>
        </a:p>
      </xdr:txBody>
    </xdr:sp>
    <xdr:clientData/>
  </xdr:twoCellAnchor>
  <xdr:twoCellAnchor>
    <xdr:from>
      <xdr:col>8</xdr:col>
      <xdr:colOff>484673</xdr:colOff>
      <xdr:row>3</xdr:row>
      <xdr:rowOff>63641</xdr:rowOff>
    </xdr:from>
    <xdr:to>
      <xdr:col>12</xdr:col>
      <xdr:colOff>166475</xdr:colOff>
      <xdr:row>5</xdr:row>
      <xdr:rowOff>46893</xdr:rowOff>
    </xdr:to>
    <xdr:sp macro="" textlink="">
      <xdr:nvSpPr>
        <xdr:cNvPr id="28" name="Rectangle 27">
          <a:extLst>
            <a:ext uri="{FF2B5EF4-FFF2-40B4-BE49-F238E27FC236}">
              <a16:creationId xmlns:a16="http://schemas.microsoft.com/office/drawing/2014/main" id="{4EA4F90E-1C21-4C04-B42D-8B312792171D}"/>
            </a:ext>
          </a:extLst>
        </xdr:cNvPr>
        <xdr:cNvSpPr/>
      </xdr:nvSpPr>
      <xdr:spPr>
        <a:xfrm>
          <a:off x="5374871" y="616300"/>
          <a:ext cx="2126901" cy="351692"/>
        </a:xfrm>
        <a:prstGeom prst="rect">
          <a:avLst/>
        </a:prstGeom>
        <a:solidFill>
          <a:srgbClr val="946D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QUANTITY</a:t>
          </a:r>
        </a:p>
      </xdr:txBody>
    </xdr:sp>
    <xdr:clientData/>
  </xdr:twoCellAnchor>
  <xdr:twoCellAnchor>
    <xdr:from>
      <xdr:col>12</xdr:col>
      <xdr:colOff>526706</xdr:colOff>
      <xdr:row>3</xdr:row>
      <xdr:rowOff>63641</xdr:rowOff>
    </xdr:from>
    <xdr:to>
      <xdr:col>16</xdr:col>
      <xdr:colOff>208508</xdr:colOff>
      <xdr:row>5</xdr:row>
      <xdr:rowOff>46893</xdr:rowOff>
    </xdr:to>
    <xdr:sp macro="" textlink="">
      <xdr:nvSpPr>
        <xdr:cNvPr id="29" name="Rectangle 28">
          <a:extLst>
            <a:ext uri="{FF2B5EF4-FFF2-40B4-BE49-F238E27FC236}">
              <a16:creationId xmlns:a16="http://schemas.microsoft.com/office/drawing/2014/main" id="{2D252ED8-755A-4EB9-91B0-C3981E4B02AC}"/>
            </a:ext>
          </a:extLst>
        </xdr:cNvPr>
        <xdr:cNvSpPr/>
      </xdr:nvSpPr>
      <xdr:spPr>
        <a:xfrm>
          <a:off x="7797839" y="614484"/>
          <a:ext cx="2105512" cy="350481"/>
        </a:xfrm>
        <a:prstGeom prst="rect">
          <a:avLst/>
        </a:prstGeom>
        <a:solidFill>
          <a:srgbClr val="946D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ORDERS</a:t>
          </a:r>
        </a:p>
      </xdr:txBody>
    </xdr:sp>
    <xdr:clientData/>
  </xdr:twoCellAnchor>
  <xdr:twoCellAnchor>
    <xdr:from>
      <xdr:col>16</xdr:col>
      <xdr:colOff>495292</xdr:colOff>
      <xdr:row>3</xdr:row>
      <xdr:rowOff>63641</xdr:rowOff>
    </xdr:from>
    <xdr:to>
      <xdr:col>20</xdr:col>
      <xdr:colOff>177094</xdr:colOff>
      <xdr:row>5</xdr:row>
      <xdr:rowOff>46893</xdr:rowOff>
    </xdr:to>
    <xdr:sp macro="" textlink="">
      <xdr:nvSpPr>
        <xdr:cNvPr id="30" name="Rectangle 29">
          <a:extLst>
            <a:ext uri="{FF2B5EF4-FFF2-40B4-BE49-F238E27FC236}">
              <a16:creationId xmlns:a16="http://schemas.microsoft.com/office/drawing/2014/main" id="{686D578D-8CE0-409A-B8ED-C5ABD30C1489}"/>
            </a:ext>
          </a:extLst>
        </xdr:cNvPr>
        <xdr:cNvSpPr/>
      </xdr:nvSpPr>
      <xdr:spPr>
        <a:xfrm>
          <a:off x="10190135" y="614484"/>
          <a:ext cx="2105513" cy="350481"/>
        </a:xfrm>
        <a:prstGeom prst="rect">
          <a:avLst/>
        </a:prstGeom>
        <a:solidFill>
          <a:srgbClr val="946D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PROFIT MARGIN</a:t>
          </a:r>
        </a:p>
      </xdr:txBody>
    </xdr:sp>
    <xdr:clientData/>
  </xdr:twoCellAnchor>
  <xdr:twoCellAnchor>
    <xdr:from>
      <xdr:col>0</xdr:col>
      <xdr:colOff>516407</xdr:colOff>
      <xdr:row>7</xdr:row>
      <xdr:rowOff>8374</xdr:rowOff>
    </xdr:from>
    <xdr:to>
      <xdr:col>3</xdr:col>
      <xdr:colOff>578050</xdr:colOff>
      <xdr:row>11</xdr:row>
      <xdr:rowOff>33494</xdr:rowOff>
    </xdr:to>
    <xdr:graphicFrame macro="">
      <xdr:nvGraphicFramePr>
        <xdr:cNvPr id="35" name="Chart 34">
          <a:extLst>
            <a:ext uri="{FF2B5EF4-FFF2-40B4-BE49-F238E27FC236}">
              <a16:creationId xmlns:a16="http://schemas.microsoft.com/office/drawing/2014/main" id="{409C5C17-7B76-4D18-90DB-E69CA554C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565808</xdr:colOff>
      <xdr:row>7</xdr:row>
      <xdr:rowOff>75365</xdr:rowOff>
    </xdr:from>
    <xdr:to>
      <xdr:col>7</xdr:col>
      <xdr:colOff>599303</xdr:colOff>
      <xdr:row>10</xdr:row>
      <xdr:rowOff>175847</xdr:rowOff>
    </xdr:to>
    <xdr:graphicFrame macro="">
      <xdr:nvGraphicFramePr>
        <xdr:cNvPr id="36" name="Chart 35">
          <a:extLst>
            <a:ext uri="{FF2B5EF4-FFF2-40B4-BE49-F238E27FC236}">
              <a16:creationId xmlns:a16="http://schemas.microsoft.com/office/drawing/2014/main" id="{AF773FDF-6DF5-4D80-BE30-C52F0ADDC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24600</xdr:colOff>
      <xdr:row>7</xdr:row>
      <xdr:rowOff>66989</xdr:rowOff>
    </xdr:from>
    <xdr:to>
      <xdr:col>11</xdr:col>
      <xdr:colOff>602381</xdr:colOff>
      <xdr:row>10</xdr:row>
      <xdr:rowOff>145365</xdr:rowOff>
    </xdr:to>
    <xdr:graphicFrame macro="">
      <xdr:nvGraphicFramePr>
        <xdr:cNvPr id="38" name="Chart 37">
          <a:extLst>
            <a:ext uri="{FF2B5EF4-FFF2-40B4-BE49-F238E27FC236}">
              <a16:creationId xmlns:a16="http://schemas.microsoft.com/office/drawing/2014/main" id="{D94AAEDD-E2DF-436D-9973-AC893F646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132143</xdr:colOff>
      <xdr:row>7</xdr:row>
      <xdr:rowOff>58614</xdr:rowOff>
    </xdr:from>
    <xdr:to>
      <xdr:col>15</xdr:col>
      <xdr:colOff>562631</xdr:colOff>
      <xdr:row>11</xdr:row>
      <xdr:rowOff>76114</xdr:rowOff>
    </xdr:to>
    <xdr:graphicFrame macro="">
      <xdr:nvGraphicFramePr>
        <xdr:cNvPr id="40" name="Chart 39">
          <a:extLst>
            <a:ext uri="{FF2B5EF4-FFF2-40B4-BE49-F238E27FC236}">
              <a16:creationId xmlns:a16="http://schemas.microsoft.com/office/drawing/2014/main" id="{D27E170F-AE37-4E85-B213-1E30BAC1C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92891</xdr:colOff>
      <xdr:row>7</xdr:row>
      <xdr:rowOff>142352</xdr:rowOff>
    </xdr:from>
    <xdr:to>
      <xdr:col>20</xdr:col>
      <xdr:colOff>63749</xdr:colOff>
      <xdr:row>11</xdr:row>
      <xdr:rowOff>129372</xdr:rowOff>
    </xdr:to>
    <xdr:graphicFrame macro="">
      <xdr:nvGraphicFramePr>
        <xdr:cNvPr id="41" name="Chart 40">
          <a:extLst>
            <a:ext uri="{FF2B5EF4-FFF2-40B4-BE49-F238E27FC236}">
              <a16:creationId xmlns:a16="http://schemas.microsoft.com/office/drawing/2014/main" id="{B30DA5BD-A3AB-4AD1-AA36-6F9303A46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xdr:colOff>
      <xdr:row>0</xdr:row>
      <xdr:rowOff>58616</xdr:rowOff>
    </xdr:from>
    <xdr:to>
      <xdr:col>3</xdr:col>
      <xdr:colOff>58617</xdr:colOff>
      <xdr:row>2</xdr:row>
      <xdr:rowOff>175846</xdr:rowOff>
    </xdr:to>
    <xdr:pic>
      <xdr:nvPicPr>
        <xdr:cNvPr id="43" name="Graphic 42" descr="Shopping cart with solid fill">
          <a:extLst>
            <a:ext uri="{FF2B5EF4-FFF2-40B4-BE49-F238E27FC236}">
              <a16:creationId xmlns:a16="http://schemas.microsoft.com/office/drawing/2014/main" id="{70626ABE-6690-1051-9DE8-B7D29650285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22551" y="58616"/>
          <a:ext cx="669890" cy="485670"/>
        </a:xfrm>
        <a:prstGeom prst="rect">
          <a:avLst/>
        </a:prstGeom>
      </xdr:spPr>
    </xdr:pic>
    <xdr:clientData/>
  </xdr:twoCellAnchor>
  <xdr:twoCellAnchor>
    <xdr:from>
      <xdr:col>0</xdr:col>
      <xdr:colOff>269880</xdr:colOff>
      <xdr:row>13</xdr:row>
      <xdr:rowOff>33494</xdr:rowOff>
    </xdr:from>
    <xdr:to>
      <xdr:col>8</xdr:col>
      <xdr:colOff>119350</xdr:colOff>
      <xdr:row>28</xdr:row>
      <xdr:rowOff>117231</xdr:rowOff>
    </xdr:to>
    <xdr:sp macro="" textlink="">
      <xdr:nvSpPr>
        <xdr:cNvPr id="2" name="Rectangle 1">
          <a:extLst>
            <a:ext uri="{FF2B5EF4-FFF2-40B4-BE49-F238E27FC236}">
              <a16:creationId xmlns:a16="http://schemas.microsoft.com/office/drawing/2014/main" id="{4A68EB93-2A8F-C00D-D20A-D259D16A9E26}"/>
            </a:ext>
          </a:extLst>
        </xdr:cNvPr>
        <xdr:cNvSpPr/>
      </xdr:nvSpPr>
      <xdr:spPr>
        <a:xfrm>
          <a:off x="269880" y="2402320"/>
          <a:ext cx="4752774" cy="2816998"/>
        </a:xfrm>
        <a:prstGeom prst="rect">
          <a:avLst/>
        </a:prstGeom>
        <a:solidFill>
          <a:srgbClr val="946D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255083</xdr:colOff>
      <xdr:row>13</xdr:row>
      <xdr:rowOff>51855</xdr:rowOff>
    </xdr:from>
    <xdr:to>
      <xdr:col>16</xdr:col>
      <xdr:colOff>356072</xdr:colOff>
      <xdr:row>28</xdr:row>
      <xdr:rowOff>128529</xdr:rowOff>
    </xdr:to>
    <xdr:sp macro="" textlink="">
      <xdr:nvSpPr>
        <xdr:cNvPr id="4" name="Rectangle 3">
          <a:extLst>
            <a:ext uri="{FF2B5EF4-FFF2-40B4-BE49-F238E27FC236}">
              <a16:creationId xmlns:a16="http://schemas.microsoft.com/office/drawing/2014/main" id="{1D601914-7297-4D45-96DB-C8226E7B34E3}"/>
            </a:ext>
          </a:extLst>
        </xdr:cNvPr>
        <xdr:cNvSpPr/>
      </xdr:nvSpPr>
      <xdr:spPr>
        <a:xfrm>
          <a:off x="5102505" y="2438843"/>
          <a:ext cx="4948410" cy="2830891"/>
        </a:xfrm>
        <a:prstGeom prst="rect">
          <a:avLst/>
        </a:prstGeom>
        <a:solidFill>
          <a:srgbClr val="946D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443414</xdr:colOff>
      <xdr:row>13</xdr:row>
      <xdr:rowOff>33494</xdr:rowOff>
    </xdr:from>
    <xdr:to>
      <xdr:col>7</xdr:col>
      <xdr:colOff>496682</xdr:colOff>
      <xdr:row>15</xdr:row>
      <xdr:rowOff>33493</xdr:rowOff>
    </xdr:to>
    <xdr:sp macro="" textlink="">
      <xdr:nvSpPr>
        <xdr:cNvPr id="10" name="TextBox 9">
          <a:extLst>
            <a:ext uri="{FF2B5EF4-FFF2-40B4-BE49-F238E27FC236}">
              <a16:creationId xmlns:a16="http://schemas.microsoft.com/office/drawing/2014/main" id="{944AB696-4F21-BD8B-4F58-E6C108E2C4B1}"/>
            </a:ext>
          </a:extLst>
        </xdr:cNvPr>
        <xdr:cNvSpPr txBox="1"/>
      </xdr:nvSpPr>
      <xdr:spPr>
        <a:xfrm>
          <a:off x="443414" y="2420482"/>
          <a:ext cx="4294762" cy="367228"/>
        </a:xfrm>
        <a:prstGeom prst="rect">
          <a:avLst/>
        </a:prstGeom>
        <a:solidFill>
          <a:srgbClr val="946D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Times New Roman" panose="02020603050405020304" pitchFamily="18" charset="0"/>
              <a:ea typeface="+mn-ea"/>
              <a:cs typeface="Times New Roman" panose="02020603050405020304" pitchFamily="18" charset="0"/>
            </a:rPr>
            <a:t>SALES AND PROFIT ANALYSIS</a:t>
          </a:r>
          <a:endParaRPr lang="en-US" sz="2000" b="1">
            <a:effectLst/>
            <a:latin typeface="Times New Roman" panose="02020603050405020304" pitchFamily="18" charset="0"/>
            <a:cs typeface="Times New Roman" panose="02020603050405020304" pitchFamily="18" charset="0"/>
          </a:endParaRPr>
        </a:p>
        <a:p>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0</xdr:col>
      <xdr:colOff>269880</xdr:colOff>
      <xdr:row>28</xdr:row>
      <xdr:rowOff>179580</xdr:rowOff>
    </xdr:from>
    <xdr:to>
      <xdr:col>8</xdr:col>
      <xdr:colOff>10297</xdr:colOff>
      <xdr:row>49</xdr:row>
      <xdr:rowOff>82627</xdr:rowOff>
    </xdr:to>
    <xdr:sp macro="" textlink="">
      <xdr:nvSpPr>
        <xdr:cNvPr id="11" name="Rectangle 10">
          <a:extLst>
            <a:ext uri="{FF2B5EF4-FFF2-40B4-BE49-F238E27FC236}">
              <a16:creationId xmlns:a16="http://schemas.microsoft.com/office/drawing/2014/main" id="{0F675E15-54AA-08F8-0A29-A6C22C54724B}"/>
            </a:ext>
          </a:extLst>
        </xdr:cNvPr>
        <xdr:cNvSpPr/>
      </xdr:nvSpPr>
      <xdr:spPr>
        <a:xfrm>
          <a:off x="269880" y="5281667"/>
          <a:ext cx="4643721" cy="3729612"/>
        </a:xfrm>
        <a:prstGeom prst="rect">
          <a:avLst/>
        </a:prstGeom>
        <a:solidFill>
          <a:srgbClr val="946D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174942</xdr:colOff>
      <xdr:row>28</xdr:row>
      <xdr:rowOff>179580</xdr:rowOff>
    </xdr:from>
    <xdr:to>
      <xdr:col>16</xdr:col>
      <xdr:colOff>350788</xdr:colOff>
      <xdr:row>49</xdr:row>
      <xdr:rowOff>91808</xdr:rowOff>
    </xdr:to>
    <xdr:sp macro="" textlink="">
      <xdr:nvSpPr>
        <xdr:cNvPr id="23" name="Rectangle 22">
          <a:extLst>
            <a:ext uri="{FF2B5EF4-FFF2-40B4-BE49-F238E27FC236}">
              <a16:creationId xmlns:a16="http://schemas.microsoft.com/office/drawing/2014/main" id="{E8E8219D-B9F9-41A0-B978-46C019322A8E}"/>
            </a:ext>
          </a:extLst>
        </xdr:cNvPr>
        <xdr:cNvSpPr/>
      </xdr:nvSpPr>
      <xdr:spPr>
        <a:xfrm>
          <a:off x="5022364" y="5320785"/>
          <a:ext cx="5023267" cy="3768131"/>
        </a:xfrm>
        <a:prstGeom prst="rect">
          <a:avLst/>
        </a:prstGeom>
        <a:solidFill>
          <a:srgbClr val="946D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515432</xdr:colOff>
      <xdr:row>28</xdr:row>
      <xdr:rowOff>179579</xdr:rowOff>
    </xdr:from>
    <xdr:to>
      <xdr:col>25</xdr:col>
      <xdr:colOff>18361</xdr:colOff>
      <xdr:row>49</xdr:row>
      <xdr:rowOff>91807</xdr:rowOff>
    </xdr:to>
    <xdr:sp macro="" textlink="">
      <xdr:nvSpPr>
        <xdr:cNvPr id="24" name="Rectangle 23">
          <a:extLst>
            <a:ext uri="{FF2B5EF4-FFF2-40B4-BE49-F238E27FC236}">
              <a16:creationId xmlns:a16="http://schemas.microsoft.com/office/drawing/2014/main" id="{24907359-3E48-42DF-95B3-5ABA0372AE56}"/>
            </a:ext>
          </a:extLst>
        </xdr:cNvPr>
        <xdr:cNvSpPr/>
      </xdr:nvSpPr>
      <xdr:spPr>
        <a:xfrm>
          <a:off x="10210275" y="5320784"/>
          <a:ext cx="4956279" cy="3768131"/>
        </a:xfrm>
        <a:prstGeom prst="rect">
          <a:avLst/>
        </a:prstGeom>
        <a:solidFill>
          <a:srgbClr val="946D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355289</xdr:colOff>
      <xdr:row>15</xdr:row>
      <xdr:rowOff>36721</xdr:rowOff>
    </xdr:from>
    <xdr:to>
      <xdr:col>7</xdr:col>
      <xdr:colOff>584807</xdr:colOff>
      <xdr:row>28</xdr:row>
      <xdr:rowOff>9181</xdr:rowOff>
    </xdr:to>
    <xdr:graphicFrame macro="">
      <xdr:nvGraphicFramePr>
        <xdr:cNvPr id="26" name="Chart 25">
          <a:extLst>
            <a:ext uri="{FF2B5EF4-FFF2-40B4-BE49-F238E27FC236}">
              <a16:creationId xmlns:a16="http://schemas.microsoft.com/office/drawing/2014/main" id="{13C94D51-707D-4871-9E63-6756C151C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80651</xdr:colOff>
      <xdr:row>13</xdr:row>
      <xdr:rowOff>33494</xdr:rowOff>
    </xdr:from>
    <xdr:to>
      <xdr:col>15</xdr:col>
      <xdr:colOff>530505</xdr:colOff>
      <xdr:row>15</xdr:row>
      <xdr:rowOff>125301</xdr:rowOff>
    </xdr:to>
    <xdr:sp macro="" textlink="">
      <xdr:nvSpPr>
        <xdr:cNvPr id="31" name="Rectangle 30">
          <a:extLst>
            <a:ext uri="{FF2B5EF4-FFF2-40B4-BE49-F238E27FC236}">
              <a16:creationId xmlns:a16="http://schemas.microsoft.com/office/drawing/2014/main" id="{878E425C-D927-37D8-194D-CEC38857E6DF}"/>
            </a:ext>
          </a:extLst>
        </xdr:cNvPr>
        <xdr:cNvSpPr/>
      </xdr:nvSpPr>
      <xdr:spPr>
        <a:xfrm>
          <a:off x="5534000" y="2420482"/>
          <a:ext cx="4085421" cy="4590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CATEGORY WISE PROFIT</a:t>
          </a:r>
        </a:p>
      </xdr:txBody>
    </xdr:sp>
    <xdr:clientData/>
  </xdr:twoCellAnchor>
  <xdr:twoCellAnchor>
    <xdr:from>
      <xdr:col>8</xdr:col>
      <xdr:colOff>516735</xdr:colOff>
      <xdr:row>15</xdr:row>
      <xdr:rowOff>110169</xdr:rowOff>
    </xdr:from>
    <xdr:to>
      <xdr:col>16</xdr:col>
      <xdr:colOff>94420</xdr:colOff>
      <xdr:row>27</xdr:row>
      <xdr:rowOff>156073</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24256FAC-9E42-4944-B245-4BCAF0DF6C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393535" y="2853369"/>
              <a:ext cx="4454485" cy="22404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149269</xdr:colOff>
      <xdr:row>28</xdr:row>
      <xdr:rowOff>179580</xdr:rowOff>
    </xdr:from>
    <xdr:to>
      <xdr:col>7</xdr:col>
      <xdr:colOff>130907</xdr:colOff>
      <xdr:row>31</xdr:row>
      <xdr:rowOff>142857</xdr:rowOff>
    </xdr:to>
    <xdr:sp macro="" textlink="">
      <xdr:nvSpPr>
        <xdr:cNvPr id="37" name="Rectangle 36">
          <a:extLst>
            <a:ext uri="{FF2B5EF4-FFF2-40B4-BE49-F238E27FC236}">
              <a16:creationId xmlns:a16="http://schemas.microsoft.com/office/drawing/2014/main" id="{6A41BB44-9FF2-95AF-C224-CCF7DB02C2B1}"/>
            </a:ext>
          </a:extLst>
        </xdr:cNvPr>
        <xdr:cNvSpPr/>
      </xdr:nvSpPr>
      <xdr:spPr>
        <a:xfrm>
          <a:off x="755197" y="5320785"/>
          <a:ext cx="3617204" cy="5141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CATEGORY WISE SALES %</a:t>
          </a:r>
        </a:p>
      </xdr:txBody>
    </xdr:sp>
    <xdr:clientData/>
  </xdr:twoCellAnchor>
  <xdr:twoCellAnchor>
    <xdr:from>
      <xdr:col>0</xdr:col>
      <xdr:colOff>242339</xdr:colOff>
      <xdr:row>30</xdr:row>
      <xdr:rowOff>133675</xdr:rowOff>
    </xdr:from>
    <xdr:to>
      <xdr:col>7</xdr:col>
      <xdr:colOff>572845</xdr:colOff>
      <xdr:row>47</xdr:row>
      <xdr:rowOff>128529</xdr:rowOff>
    </xdr:to>
    <xdr:graphicFrame macro="">
      <xdr:nvGraphicFramePr>
        <xdr:cNvPr id="39" name="Chart 38">
          <a:extLst>
            <a:ext uri="{FF2B5EF4-FFF2-40B4-BE49-F238E27FC236}">
              <a16:creationId xmlns:a16="http://schemas.microsoft.com/office/drawing/2014/main" id="{C5B31870-8141-4712-9415-A428F8A38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244207</xdr:colOff>
      <xdr:row>39</xdr:row>
      <xdr:rowOff>73446</xdr:rowOff>
    </xdr:from>
    <xdr:to>
      <xdr:col>6</xdr:col>
      <xdr:colOff>299293</xdr:colOff>
      <xdr:row>43</xdr:row>
      <xdr:rowOff>1</xdr:rowOff>
    </xdr:to>
    <xdr:pic>
      <xdr:nvPicPr>
        <xdr:cNvPr id="44" name="Graphic 43" descr="Bed with solid fill">
          <a:extLst>
            <a:ext uri="{FF2B5EF4-FFF2-40B4-BE49-F238E27FC236}">
              <a16:creationId xmlns:a16="http://schemas.microsoft.com/office/drawing/2014/main" id="{590930D6-B2EE-D246-3F12-6DF46541937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73846" y="7234410"/>
          <a:ext cx="661013" cy="661013"/>
        </a:xfrm>
        <a:prstGeom prst="rect">
          <a:avLst/>
        </a:prstGeom>
      </xdr:spPr>
    </xdr:pic>
    <xdr:clientData/>
  </xdr:twoCellAnchor>
  <xdr:twoCellAnchor>
    <xdr:from>
      <xdr:col>9</xdr:col>
      <xdr:colOff>185332</xdr:colOff>
      <xdr:row>28</xdr:row>
      <xdr:rowOff>179580</xdr:rowOff>
    </xdr:from>
    <xdr:to>
      <xdr:col>15</xdr:col>
      <xdr:colOff>277139</xdr:colOff>
      <xdr:row>31</xdr:row>
      <xdr:rowOff>133677</xdr:rowOff>
    </xdr:to>
    <xdr:sp macro="" textlink="">
      <xdr:nvSpPr>
        <xdr:cNvPr id="25" name="Rectangle 24">
          <a:extLst>
            <a:ext uri="{FF2B5EF4-FFF2-40B4-BE49-F238E27FC236}">
              <a16:creationId xmlns:a16="http://schemas.microsoft.com/office/drawing/2014/main" id="{07B4EBDB-644B-A77F-487E-7AC77EDF48B4}"/>
            </a:ext>
          </a:extLst>
        </xdr:cNvPr>
        <xdr:cNvSpPr/>
      </xdr:nvSpPr>
      <xdr:spPr>
        <a:xfrm>
          <a:off x="5638681" y="5320785"/>
          <a:ext cx="3727374" cy="504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STATE WISE SALES</a:t>
          </a:r>
        </a:p>
      </xdr:txBody>
    </xdr:sp>
    <xdr:clientData/>
  </xdr:twoCellAnchor>
  <xdr:twoCellAnchor>
    <xdr:from>
      <xdr:col>8</xdr:col>
      <xdr:colOff>266240</xdr:colOff>
      <xdr:row>32</xdr:row>
      <xdr:rowOff>18361</xdr:rowOff>
    </xdr:from>
    <xdr:to>
      <xdr:col>16</xdr:col>
      <xdr:colOff>152495</xdr:colOff>
      <xdr:row>48</xdr:row>
      <xdr:rowOff>141021</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AB947665-AD1A-4839-962F-247196130B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143040" y="5870521"/>
              <a:ext cx="4763055" cy="30487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451519</xdr:colOff>
      <xdr:row>28</xdr:row>
      <xdr:rowOff>179579</xdr:rowOff>
    </xdr:from>
    <xdr:to>
      <xdr:col>23</xdr:col>
      <xdr:colOff>561688</xdr:colOff>
      <xdr:row>31</xdr:row>
      <xdr:rowOff>152037</xdr:rowOff>
    </xdr:to>
    <xdr:sp macro="" textlink="">
      <xdr:nvSpPr>
        <xdr:cNvPr id="33" name="Rectangle 32">
          <a:extLst>
            <a:ext uri="{FF2B5EF4-FFF2-40B4-BE49-F238E27FC236}">
              <a16:creationId xmlns:a16="http://schemas.microsoft.com/office/drawing/2014/main" id="{33090C24-AFE7-5391-DFD0-730F321888E5}"/>
            </a:ext>
          </a:extLst>
        </xdr:cNvPr>
        <xdr:cNvSpPr/>
      </xdr:nvSpPr>
      <xdr:spPr>
        <a:xfrm>
          <a:off x="10752290" y="5320784"/>
          <a:ext cx="3745735" cy="5233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TOP 5 CATEGORY</a:t>
          </a:r>
        </a:p>
      </xdr:txBody>
    </xdr:sp>
    <xdr:clientData/>
  </xdr:twoCellAnchor>
  <xdr:twoCellAnchor>
    <xdr:from>
      <xdr:col>16</xdr:col>
      <xdr:colOff>507259</xdr:colOff>
      <xdr:row>32</xdr:row>
      <xdr:rowOff>124495</xdr:rowOff>
    </xdr:from>
    <xdr:to>
      <xdr:col>24</xdr:col>
      <xdr:colOff>231837</xdr:colOff>
      <xdr:row>47</xdr:row>
      <xdr:rowOff>113478</xdr:rowOff>
    </xdr:to>
    <xdr:graphicFrame macro="">
      <xdr:nvGraphicFramePr>
        <xdr:cNvPr id="42" name="Chart 41">
          <a:extLst>
            <a:ext uri="{FF2B5EF4-FFF2-40B4-BE49-F238E27FC236}">
              <a16:creationId xmlns:a16="http://schemas.microsoft.com/office/drawing/2014/main" id="{73A80E8D-6B88-46BD-8128-D8976D8E1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495759</xdr:colOff>
      <xdr:row>3</xdr:row>
      <xdr:rowOff>63641</xdr:rowOff>
    </xdr:from>
    <xdr:to>
      <xdr:col>25</xdr:col>
      <xdr:colOff>36722</xdr:colOff>
      <xdr:row>16</xdr:row>
      <xdr:rowOff>18362</xdr:rowOff>
    </xdr:to>
    <xdr:sp macro="" textlink="">
      <xdr:nvSpPr>
        <xdr:cNvPr id="45" name="Rectangle 44">
          <a:extLst>
            <a:ext uri="{FF2B5EF4-FFF2-40B4-BE49-F238E27FC236}">
              <a16:creationId xmlns:a16="http://schemas.microsoft.com/office/drawing/2014/main" id="{8F511D57-8EAB-8595-FC24-F8B0366B247A}"/>
            </a:ext>
          </a:extLst>
        </xdr:cNvPr>
        <xdr:cNvSpPr/>
      </xdr:nvSpPr>
      <xdr:spPr>
        <a:xfrm>
          <a:off x="12614313" y="614484"/>
          <a:ext cx="2570602" cy="2341709"/>
        </a:xfrm>
        <a:prstGeom prst="rect">
          <a:avLst/>
        </a:prstGeom>
        <a:solidFill>
          <a:srgbClr val="946D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501268</xdr:colOff>
      <xdr:row>16</xdr:row>
      <xdr:rowOff>78953</xdr:rowOff>
    </xdr:from>
    <xdr:to>
      <xdr:col>25</xdr:col>
      <xdr:colOff>36722</xdr:colOff>
      <xdr:row>28</xdr:row>
      <xdr:rowOff>110168</xdr:rowOff>
    </xdr:to>
    <xdr:sp macro="" textlink="">
      <xdr:nvSpPr>
        <xdr:cNvPr id="46" name="Rectangle 45">
          <a:extLst>
            <a:ext uri="{FF2B5EF4-FFF2-40B4-BE49-F238E27FC236}">
              <a16:creationId xmlns:a16="http://schemas.microsoft.com/office/drawing/2014/main" id="{3BF7C0E5-05B1-41FF-9328-7A74E8D444C8}"/>
            </a:ext>
          </a:extLst>
        </xdr:cNvPr>
        <xdr:cNvSpPr/>
      </xdr:nvSpPr>
      <xdr:spPr>
        <a:xfrm>
          <a:off x="12619822" y="3016784"/>
          <a:ext cx="2565093" cy="2234589"/>
        </a:xfrm>
        <a:prstGeom prst="rect">
          <a:avLst/>
        </a:prstGeom>
        <a:solidFill>
          <a:srgbClr val="946D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422312</xdr:colOff>
      <xdr:row>13</xdr:row>
      <xdr:rowOff>51855</xdr:rowOff>
    </xdr:from>
    <xdr:to>
      <xdr:col>20</xdr:col>
      <xdr:colOff>422312</xdr:colOff>
      <xdr:row>28</xdr:row>
      <xdr:rowOff>119349</xdr:rowOff>
    </xdr:to>
    <xdr:sp macro="" textlink="">
      <xdr:nvSpPr>
        <xdr:cNvPr id="47" name="Rectangle 46">
          <a:extLst>
            <a:ext uri="{FF2B5EF4-FFF2-40B4-BE49-F238E27FC236}">
              <a16:creationId xmlns:a16="http://schemas.microsoft.com/office/drawing/2014/main" id="{E9C6F732-207B-4020-9375-423762496612}"/>
            </a:ext>
          </a:extLst>
        </xdr:cNvPr>
        <xdr:cNvSpPr/>
      </xdr:nvSpPr>
      <xdr:spPr>
        <a:xfrm>
          <a:off x="10117155" y="2438843"/>
          <a:ext cx="2423711" cy="2821711"/>
        </a:xfrm>
        <a:prstGeom prst="rect">
          <a:avLst/>
        </a:prstGeom>
        <a:solidFill>
          <a:srgbClr val="946D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68854</xdr:colOff>
      <xdr:row>13</xdr:row>
      <xdr:rowOff>51855</xdr:rowOff>
    </xdr:from>
    <xdr:to>
      <xdr:col>20</xdr:col>
      <xdr:colOff>169842</xdr:colOff>
      <xdr:row>15</xdr:row>
      <xdr:rowOff>79397</xdr:rowOff>
    </xdr:to>
    <xdr:sp macro="" textlink="">
      <xdr:nvSpPr>
        <xdr:cNvPr id="48" name="Rectangle 47">
          <a:extLst>
            <a:ext uri="{FF2B5EF4-FFF2-40B4-BE49-F238E27FC236}">
              <a16:creationId xmlns:a16="http://schemas.microsoft.com/office/drawing/2014/main" id="{1CDFC681-ACC8-658E-7B96-914450166DC0}"/>
            </a:ext>
          </a:extLst>
        </xdr:cNvPr>
        <xdr:cNvSpPr/>
      </xdr:nvSpPr>
      <xdr:spPr>
        <a:xfrm>
          <a:off x="10369625" y="2438843"/>
          <a:ext cx="1918771" cy="3947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FILTER-1</a:t>
          </a:r>
        </a:p>
      </xdr:txBody>
    </xdr:sp>
    <xdr:clientData/>
  </xdr:twoCellAnchor>
  <xdr:twoCellAnchor>
    <xdr:from>
      <xdr:col>21</xdr:col>
      <xdr:colOff>215747</xdr:colOff>
      <xdr:row>3</xdr:row>
      <xdr:rowOff>72821</xdr:rowOff>
    </xdr:from>
    <xdr:to>
      <xdr:col>24</xdr:col>
      <xdr:colOff>316735</xdr:colOff>
      <xdr:row>5</xdr:row>
      <xdr:rowOff>100363</xdr:rowOff>
    </xdr:to>
    <xdr:sp macro="" textlink="">
      <xdr:nvSpPr>
        <xdr:cNvPr id="49" name="Rectangle 48">
          <a:extLst>
            <a:ext uri="{FF2B5EF4-FFF2-40B4-BE49-F238E27FC236}">
              <a16:creationId xmlns:a16="http://schemas.microsoft.com/office/drawing/2014/main" id="{1588A43A-68F1-417C-8464-6D2CE00A1D24}"/>
            </a:ext>
          </a:extLst>
        </xdr:cNvPr>
        <xdr:cNvSpPr/>
      </xdr:nvSpPr>
      <xdr:spPr>
        <a:xfrm>
          <a:off x="12940229" y="623664"/>
          <a:ext cx="1918771" cy="3947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FILTER-2</a:t>
          </a:r>
        </a:p>
      </xdr:txBody>
    </xdr:sp>
    <xdr:clientData/>
  </xdr:twoCellAnchor>
  <xdr:twoCellAnchor>
    <xdr:from>
      <xdr:col>21</xdr:col>
      <xdr:colOff>218501</xdr:colOff>
      <xdr:row>16</xdr:row>
      <xdr:rowOff>78953</xdr:rowOff>
    </xdr:from>
    <xdr:to>
      <xdr:col>24</xdr:col>
      <xdr:colOff>319489</xdr:colOff>
      <xdr:row>18</xdr:row>
      <xdr:rowOff>106495</xdr:rowOff>
    </xdr:to>
    <xdr:sp macro="" textlink="">
      <xdr:nvSpPr>
        <xdr:cNvPr id="50" name="Rectangle 49">
          <a:extLst>
            <a:ext uri="{FF2B5EF4-FFF2-40B4-BE49-F238E27FC236}">
              <a16:creationId xmlns:a16="http://schemas.microsoft.com/office/drawing/2014/main" id="{B7C3F571-6321-4376-A99D-614FCC1C4628}"/>
            </a:ext>
          </a:extLst>
        </xdr:cNvPr>
        <xdr:cNvSpPr/>
      </xdr:nvSpPr>
      <xdr:spPr>
        <a:xfrm>
          <a:off x="12942983" y="3016784"/>
          <a:ext cx="1918771" cy="3947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FILTER-3</a:t>
          </a:r>
        </a:p>
      </xdr:txBody>
    </xdr:sp>
    <xdr:clientData/>
  </xdr:twoCellAnchor>
  <xdr:twoCellAnchor editAs="oneCell">
    <xdr:from>
      <xdr:col>17</xdr:col>
      <xdr:colOff>64264</xdr:colOff>
      <xdr:row>16</xdr:row>
      <xdr:rowOff>106940</xdr:rowOff>
    </xdr:from>
    <xdr:to>
      <xdr:col>20</xdr:col>
      <xdr:colOff>75281</xdr:colOff>
      <xdr:row>22</xdr:row>
      <xdr:rowOff>174435</xdr:rowOff>
    </xdr:to>
    <mc:AlternateContent xmlns:mc="http://schemas.openxmlformats.org/markup-compatibility/2006" xmlns:a14="http://schemas.microsoft.com/office/drawing/2010/main">
      <mc:Choice Requires="a14">
        <xdr:graphicFrame macro="">
          <xdr:nvGraphicFramePr>
            <xdr:cNvPr id="51" name="Segment 1">
              <a:extLst>
                <a:ext uri="{FF2B5EF4-FFF2-40B4-BE49-F238E27FC236}">
                  <a16:creationId xmlns:a16="http://schemas.microsoft.com/office/drawing/2014/main" id="{3C01F26B-36BC-4B41-B7E8-D281C1C9989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365035" y="3044771"/>
              <a:ext cx="1828800" cy="1169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284602</xdr:colOff>
      <xdr:row>6</xdr:row>
      <xdr:rowOff>26917</xdr:rowOff>
    </xdr:from>
    <xdr:to>
      <xdr:col>24</xdr:col>
      <xdr:colOff>295619</xdr:colOff>
      <xdr:row>13</xdr:row>
      <xdr:rowOff>181796</xdr:rowOff>
    </xdr:to>
    <mc:AlternateContent xmlns:mc="http://schemas.openxmlformats.org/markup-compatibility/2006" xmlns:a14="http://schemas.microsoft.com/office/drawing/2010/main">
      <mc:Choice Requires="a14">
        <xdr:graphicFrame macro="">
          <xdr:nvGraphicFramePr>
            <xdr:cNvPr id="53" name="Year 2">
              <a:extLst>
                <a:ext uri="{FF2B5EF4-FFF2-40B4-BE49-F238E27FC236}">
                  <a16:creationId xmlns:a16="http://schemas.microsoft.com/office/drawing/2014/main" id="{D1B20F42-BC8E-4D49-BF30-85DE8379A78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009084" y="1128604"/>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262569</xdr:colOff>
      <xdr:row>19</xdr:row>
      <xdr:rowOff>5507</xdr:rowOff>
    </xdr:from>
    <xdr:to>
      <xdr:col>24</xdr:col>
      <xdr:colOff>273586</xdr:colOff>
      <xdr:row>27</xdr:row>
      <xdr:rowOff>30111</xdr:rowOff>
    </xdr:to>
    <mc:AlternateContent xmlns:mc="http://schemas.openxmlformats.org/markup-compatibility/2006" xmlns:a14="http://schemas.microsoft.com/office/drawing/2010/main">
      <mc:Choice Requires="a14">
        <xdr:graphicFrame macro="">
          <xdr:nvGraphicFramePr>
            <xdr:cNvPr id="55" name="Region 1">
              <a:extLst>
                <a:ext uri="{FF2B5EF4-FFF2-40B4-BE49-F238E27FC236}">
                  <a16:creationId xmlns:a16="http://schemas.microsoft.com/office/drawing/2014/main" id="{79B76753-F784-4D28-9B79-4B2849D974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987051" y="3494182"/>
              <a:ext cx="1828800" cy="1493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0.48795</cdr:x>
      <cdr:y>0.79789</cdr:y>
    </cdr:from>
    <cdr:to>
      <cdr:x>0.62571</cdr:x>
      <cdr:y>1</cdr:y>
    </cdr:to>
    <cdr:pic>
      <cdr:nvPicPr>
        <cdr:cNvPr id="3" name="Graphic 2" descr="Office Chair with solid fill">
          <a:extLst xmlns:a="http://schemas.openxmlformats.org/drawingml/2006/main">
            <a:ext uri="{FF2B5EF4-FFF2-40B4-BE49-F238E27FC236}">
              <a16:creationId xmlns:a16="http://schemas.microsoft.com/office/drawing/2014/main" id="{0876E3DA-9EC9-A409-EEEA-4BF396DC979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230915" y="2486470"/>
          <a:ext cx="629830" cy="629830"/>
        </a:xfrm>
        <a:prstGeom xmlns:a="http://schemas.openxmlformats.org/drawingml/2006/main" prst="rect">
          <a:avLst/>
        </a:prstGeom>
      </cdr:spPr>
    </cdr:pic>
  </cdr:relSizeAnchor>
  <cdr:relSizeAnchor xmlns:cdr="http://schemas.openxmlformats.org/drawingml/2006/chartDrawing">
    <cdr:from>
      <cdr:x>0.12048</cdr:x>
      <cdr:y>0.4095</cdr:y>
    </cdr:from>
    <cdr:to>
      <cdr:x>0.2723</cdr:x>
      <cdr:y>0.63223</cdr:y>
    </cdr:to>
    <cdr:pic>
      <cdr:nvPicPr>
        <cdr:cNvPr id="5" name="Graphic 4" descr="Photocopier with solid fill">
          <a:extLst xmlns:a="http://schemas.openxmlformats.org/drawingml/2006/main">
            <a:ext uri="{FF2B5EF4-FFF2-40B4-BE49-F238E27FC236}">
              <a16:creationId xmlns:a16="http://schemas.microsoft.com/office/drawing/2014/main" id="{0A31A00D-5366-A5FB-9788-511433CE433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50843" y="1276121"/>
          <a:ext cx="694095" cy="694095"/>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707934837963" createdVersion="8" refreshedVersion="8" minRefreshableVersion="3" recordCount="9994" xr:uid="{BBACC920-AB4A-4457-B85A-F6A1CBDBE2CF}">
  <cacheSource type="worksheet">
    <worksheetSource name="Table3"/>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22240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x v="0"/>
    <x v="0"/>
    <x v="0"/>
    <s v="Bush Somerset Collection Bookcase"/>
    <n v="261.95999999999998"/>
    <x v="0"/>
    <n v="0"/>
    <n v="41.913600000000002"/>
  </r>
  <r>
    <n v="2"/>
    <x v="0"/>
    <x v="0"/>
    <x v="0"/>
    <d v="2013-11-12T00:00:00"/>
    <s v="Second Class"/>
    <s v="CG-12520"/>
    <s v="Claire Gute"/>
    <x v="0"/>
    <s v="United States"/>
    <s v="Henderson"/>
    <x v="0"/>
    <n v="42420"/>
    <x v="0"/>
    <x v="1"/>
    <x v="0"/>
    <x v="1"/>
    <s v="Hon Deluxe Fabric Upholstered Stacking Chairs, Rounded Back"/>
    <n v="731.93999999999994"/>
    <x v="1"/>
    <n v="0"/>
    <n v="219.58199999999997"/>
  </r>
  <r>
    <n v="3"/>
    <x v="1"/>
    <x v="0"/>
    <x v="1"/>
    <d v="2013-06-17T00:00:00"/>
    <s v="Second Class"/>
    <s v="DV-13045"/>
    <s v="Darrin Van Huff"/>
    <x v="1"/>
    <s v="United States"/>
    <s v="Los Angeles"/>
    <x v="1"/>
    <n v="90036"/>
    <x v="1"/>
    <x v="2"/>
    <x v="1"/>
    <x v="2"/>
    <s v="Self-Adhesive Address Labels for Typewriters by Universal"/>
    <n v="14.62"/>
    <x v="0"/>
    <n v="0"/>
    <n v="6.8713999999999995"/>
  </r>
  <r>
    <n v="4"/>
    <x v="2"/>
    <x v="1"/>
    <x v="2"/>
    <d v="2012-10-18T00:00:00"/>
    <s v="Standard Class"/>
    <s v="SO-20335"/>
    <s v="Sean O'Donnell"/>
    <x v="0"/>
    <s v="United States"/>
    <s v="Fort Lauderdale"/>
    <x v="2"/>
    <n v="33311"/>
    <x v="0"/>
    <x v="3"/>
    <x v="0"/>
    <x v="3"/>
    <s v="Bretford CR4500 Series Slim Rectangular Table"/>
    <n v="957.57749999999999"/>
    <x v="2"/>
    <n v="0.45"/>
    <n v="-383.03100000000006"/>
  </r>
  <r>
    <n v="5"/>
    <x v="2"/>
    <x v="1"/>
    <x v="2"/>
    <d v="2012-10-18T00:00:00"/>
    <s v="Standard Class"/>
    <s v="SO-20335"/>
    <s v="Sean O'Donnell"/>
    <x v="0"/>
    <s v="United States"/>
    <s v="Fort Lauderdale"/>
    <x v="2"/>
    <n v="33311"/>
    <x v="0"/>
    <x v="4"/>
    <x v="1"/>
    <x v="4"/>
    <s v="Eldon Fold 'N Roll Cart System"/>
    <n v="22.368000000000002"/>
    <x v="0"/>
    <n v="0.2"/>
    <n v="2.5163999999999991"/>
  </r>
  <r>
    <n v="6"/>
    <x v="3"/>
    <x v="2"/>
    <x v="3"/>
    <d v="2011-06-14T00:00:00"/>
    <s v="Standard Class"/>
    <s v="BH-11710"/>
    <s v="Brosina Hoffman"/>
    <x v="0"/>
    <s v="United States"/>
    <s v="Los Angeles"/>
    <x v="1"/>
    <n v="90032"/>
    <x v="1"/>
    <x v="5"/>
    <x v="0"/>
    <x v="5"/>
    <s v="Eldon Expressions Wood and Plastic Desk Accessories, Cherry Wood"/>
    <n v="48.86"/>
    <x v="3"/>
    <n v="0"/>
    <n v="14.169399999999996"/>
  </r>
  <r>
    <n v="7"/>
    <x v="3"/>
    <x v="2"/>
    <x v="3"/>
    <d v="2011-06-14T00:00:00"/>
    <s v="Standard Class"/>
    <s v="BH-11710"/>
    <s v="Brosina Hoffman"/>
    <x v="0"/>
    <s v="United States"/>
    <s v="Los Angeles"/>
    <x v="1"/>
    <n v="90032"/>
    <x v="1"/>
    <x v="6"/>
    <x v="1"/>
    <x v="6"/>
    <s v="Newell 322"/>
    <n v="7.28"/>
    <x v="4"/>
    <n v="0"/>
    <n v="1.9656000000000002"/>
  </r>
  <r>
    <n v="8"/>
    <x v="3"/>
    <x v="2"/>
    <x v="3"/>
    <d v="2011-06-14T00:00:00"/>
    <s v="Standard Class"/>
    <s v="BH-11710"/>
    <s v="Brosina Hoffman"/>
    <x v="0"/>
    <s v="United States"/>
    <s v="Los Angeles"/>
    <x v="1"/>
    <n v="90032"/>
    <x v="1"/>
    <x v="7"/>
    <x v="2"/>
    <x v="7"/>
    <s v="Mitel 5320 IP Phone VoIP phone"/>
    <n v="907.15200000000004"/>
    <x v="5"/>
    <n v="0.2"/>
    <n v="90.715200000000038"/>
  </r>
  <r>
    <n v="9"/>
    <x v="3"/>
    <x v="2"/>
    <x v="3"/>
    <d v="2011-06-14T00:00:00"/>
    <s v="Standard Class"/>
    <s v="BH-11710"/>
    <s v="Brosina Hoffman"/>
    <x v="0"/>
    <s v="United States"/>
    <s v="Los Angeles"/>
    <x v="1"/>
    <n v="90032"/>
    <x v="1"/>
    <x v="8"/>
    <x v="1"/>
    <x v="8"/>
    <s v="DXL Angle-View Binders with Locking Rings by Samsill"/>
    <n v="18.504000000000001"/>
    <x v="1"/>
    <n v="0.2"/>
    <n v="5.7824999999999998"/>
  </r>
  <r>
    <n v="10"/>
    <x v="3"/>
    <x v="2"/>
    <x v="3"/>
    <d v="2011-06-14T00:00:00"/>
    <s v="Standard Class"/>
    <s v="BH-11710"/>
    <s v="Brosina Hoffman"/>
    <x v="0"/>
    <s v="United States"/>
    <s v="Los Angeles"/>
    <x v="1"/>
    <n v="90032"/>
    <x v="1"/>
    <x v="9"/>
    <x v="1"/>
    <x v="9"/>
    <s v="Belkin F5C206VTEL 6 Outlet Surge"/>
    <n v="114.9"/>
    <x v="2"/>
    <n v="0"/>
    <n v="34.469999999999992"/>
  </r>
  <r>
    <n v="11"/>
    <x v="3"/>
    <x v="2"/>
    <x v="3"/>
    <d v="2011-06-14T00:00:00"/>
    <s v="Standard Class"/>
    <s v="BH-11710"/>
    <s v="Brosina Hoffman"/>
    <x v="0"/>
    <s v="United States"/>
    <s v="Los Angeles"/>
    <x v="1"/>
    <n v="90032"/>
    <x v="1"/>
    <x v="10"/>
    <x v="0"/>
    <x v="3"/>
    <s v="Chromcraft Rectangular Conference Tables"/>
    <n v="1706.1840000000002"/>
    <x v="6"/>
    <n v="0.2"/>
    <n v="85.309199999999805"/>
  </r>
  <r>
    <n v="12"/>
    <x v="3"/>
    <x v="2"/>
    <x v="3"/>
    <d v="2011-06-14T00:00:00"/>
    <s v="Standard Class"/>
    <s v="BH-11710"/>
    <s v="Brosina Hoffman"/>
    <x v="0"/>
    <s v="United States"/>
    <s v="Los Angeles"/>
    <x v="1"/>
    <n v="90032"/>
    <x v="1"/>
    <x v="11"/>
    <x v="2"/>
    <x v="7"/>
    <s v="Konftel 250 Conference phone - Charcoal black"/>
    <n v="911.42399999999998"/>
    <x v="4"/>
    <n v="0.2"/>
    <n v="68.356800000000021"/>
  </r>
  <r>
    <n v="13"/>
    <x v="4"/>
    <x v="3"/>
    <x v="4"/>
    <d v="2014-04-21T00:00:00"/>
    <s v="Standard Class"/>
    <s v="AA-10480"/>
    <s v="Andrew Allen"/>
    <x v="0"/>
    <s v="United States"/>
    <s v="Concord"/>
    <x v="3"/>
    <n v="28027"/>
    <x v="0"/>
    <x v="12"/>
    <x v="1"/>
    <x v="10"/>
    <s v="Xerox 1967"/>
    <n v="15.552000000000003"/>
    <x v="1"/>
    <n v="0.2"/>
    <n v="5.4432"/>
  </r>
  <r>
    <n v="14"/>
    <x v="5"/>
    <x v="0"/>
    <x v="5"/>
    <d v="2013-12-11T00:00:00"/>
    <s v="Standard Class"/>
    <s v="IM-15070"/>
    <s v="Irene Maddox"/>
    <x v="0"/>
    <s v="United States"/>
    <s v="Seattle"/>
    <x v="4"/>
    <n v="98103"/>
    <x v="1"/>
    <x v="13"/>
    <x v="1"/>
    <x v="8"/>
    <s v="Fellowes PB200 Plastic Comb Binding Machine"/>
    <n v="407.97600000000006"/>
    <x v="1"/>
    <n v="0.2"/>
    <n v="132.59219999999993"/>
  </r>
  <r>
    <n v="15"/>
    <x v="6"/>
    <x v="1"/>
    <x v="6"/>
    <d v="2012-11-26T00:00:00"/>
    <s v="Standard Class"/>
    <s v="HP-14815"/>
    <s v="Harold Pawlan"/>
    <x v="2"/>
    <s v="United States"/>
    <s v="Fort Worth"/>
    <x v="5"/>
    <n v="76106"/>
    <x v="2"/>
    <x v="14"/>
    <x v="1"/>
    <x v="9"/>
    <s v="Holmes Replacement Filter for HEPA Air Cleaner, Very Large Room, HEPA Filter"/>
    <n v="68.809999999999988"/>
    <x v="2"/>
    <n v="0.8"/>
    <n v="-123.858"/>
  </r>
  <r>
    <n v="16"/>
    <x v="6"/>
    <x v="1"/>
    <x v="6"/>
    <d v="2012-11-26T00:00:00"/>
    <s v="Standard Class"/>
    <s v="HP-14815"/>
    <s v="Harold Pawlan"/>
    <x v="2"/>
    <s v="United States"/>
    <s v="Fort Worth"/>
    <x v="5"/>
    <n v="76106"/>
    <x v="2"/>
    <x v="15"/>
    <x v="1"/>
    <x v="8"/>
    <s v="Storex DuraTech Recycled Plastic Frosted Binders"/>
    <n v="2.5439999999999996"/>
    <x v="1"/>
    <n v="0.8"/>
    <n v="-3.8160000000000016"/>
  </r>
  <r>
    <n v="17"/>
    <x v="7"/>
    <x v="2"/>
    <x v="7"/>
    <d v="2011-11-18T00:00:00"/>
    <s v="Standard Class"/>
    <s v="PK-19075"/>
    <s v="Pete Kriz"/>
    <x v="0"/>
    <s v="United States"/>
    <s v="Madison"/>
    <x v="6"/>
    <n v="53711"/>
    <x v="2"/>
    <x v="16"/>
    <x v="1"/>
    <x v="4"/>
    <s v="Stur-D-Stor Shelving, Vertical 5-Shelf: 72&quot;H x 36&quot;W x 18 1/2&quot;D"/>
    <n v="665.88"/>
    <x v="5"/>
    <n v="0"/>
    <n v="13.317599999999999"/>
  </r>
  <r>
    <n v="18"/>
    <x v="8"/>
    <x v="2"/>
    <x v="8"/>
    <d v="2011-05-15T00:00:00"/>
    <s v="Second Class"/>
    <s v="AG-10270"/>
    <s v="Alejandro Grove"/>
    <x v="0"/>
    <s v="United States"/>
    <s v="West Jordan"/>
    <x v="7"/>
    <n v="84084"/>
    <x v="1"/>
    <x v="17"/>
    <x v="1"/>
    <x v="4"/>
    <s v="Fellowes Super Stor/Drawer"/>
    <n v="55.5"/>
    <x v="0"/>
    <n v="0"/>
    <n v="9.9899999999999949"/>
  </r>
  <r>
    <n v="19"/>
    <x v="9"/>
    <x v="2"/>
    <x v="9"/>
    <d v="2011-09-01T00:00:00"/>
    <s v="Second Class"/>
    <s v="ZD-21925"/>
    <s v="Zuschuss Donatelli"/>
    <x v="0"/>
    <s v="United States"/>
    <s v="San Francisco"/>
    <x v="1"/>
    <n v="94109"/>
    <x v="1"/>
    <x v="18"/>
    <x v="1"/>
    <x v="6"/>
    <s v="Newell 341"/>
    <n v="8.56"/>
    <x v="0"/>
    <n v="0"/>
    <n v="2.4823999999999993"/>
  </r>
  <r>
    <n v="20"/>
    <x v="9"/>
    <x v="2"/>
    <x v="9"/>
    <d v="2011-09-01T00:00:00"/>
    <s v="Second Class"/>
    <s v="ZD-21925"/>
    <s v="Zuschuss Donatelli"/>
    <x v="0"/>
    <s v="United States"/>
    <s v="San Francisco"/>
    <x v="1"/>
    <n v="94109"/>
    <x v="1"/>
    <x v="19"/>
    <x v="2"/>
    <x v="7"/>
    <s v="Cisco SPA 501G IP Phone"/>
    <n v="213.48000000000002"/>
    <x v="1"/>
    <n v="0.2"/>
    <n v="16.010999999999981"/>
  </r>
  <r>
    <n v="21"/>
    <x v="9"/>
    <x v="2"/>
    <x v="9"/>
    <d v="2011-09-01T00:00:00"/>
    <s v="Second Class"/>
    <s v="ZD-21925"/>
    <s v="Zuschuss Donatelli"/>
    <x v="0"/>
    <s v="United States"/>
    <s v="San Francisco"/>
    <x v="1"/>
    <n v="94109"/>
    <x v="1"/>
    <x v="20"/>
    <x v="1"/>
    <x v="8"/>
    <s v="Wilson Jones Hanging View Binder, White, 1&quot;"/>
    <n v="22.72"/>
    <x v="4"/>
    <n v="0.2"/>
    <n v="7.3839999999999986"/>
  </r>
  <r>
    <n v="22"/>
    <x v="10"/>
    <x v="0"/>
    <x v="10"/>
    <d v="2013-12-14T00:00:00"/>
    <s v="Standard Class"/>
    <s v="KB-16585"/>
    <s v="Ken Black"/>
    <x v="1"/>
    <s v="United States"/>
    <s v="Fremont"/>
    <x v="8"/>
    <n v="68025"/>
    <x v="2"/>
    <x v="21"/>
    <x v="1"/>
    <x v="6"/>
    <s v="Newell 318"/>
    <n v="19.459999999999997"/>
    <x v="3"/>
    <n v="0"/>
    <n v="5.0595999999999997"/>
  </r>
  <r>
    <n v="23"/>
    <x v="10"/>
    <x v="0"/>
    <x v="10"/>
    <d v="2013-12-14T00:00:00"/>
    <s v="Standard Class"/>
    <s v="KB-16585"/>
    <s v="Ken Black"/>
    <x v="1"/>
    <s v="United States"/>
    <s v="Fremont"/>
    <x v="8"/>
    <n v="68025"/>
    <x v="2"/>
    <x v="22"/>
    <x v="1"/>
    <x v="9"/>
    <s v="Acco Six-Outlet Power Strip, 4' Cord Length"/>
    <n v="60.339999999999996"/>
    <x v="3"/>
    <n v="0"/>
    <n v="15.688400000000001"/>
  </r>
  <r>
    <n v="24"/>
    <x v="11"/>
    <x v="3"/>
    <x v="11"/>
    <d v="2014-07-19T00:00:00"/>
    <s v="Second Class"/>
    <s v="SF-20065"/>
    <s v="Sandra Flanagan"/>
    <x v="0"/>
    <s v="United States"/>
    <s v="Philadelphia"/>
    <x v="9"/>
    <n v="19140"/>
    <x v="3"/>
    <x v="23"/>
    <x v="0"/>
    <x v="1"/>
    <s v="Global Deluxe Stacking Chair, Gray"/>
    <n v="71.371999999999986"/>
    <x v="0"/>
    <n v="0.3"/>
    <n v="-1.0196000000000005"/>
  </r>
  <r>
    <n v="25"/>
    <x v="12"/>
    <x v="1"/>
    <x v="12"/>
    <d v="2012-09-30T00:00:00"/>
    <s v="Standard Class"/>
    <s v="EB-13870"/>
    <s v="Emily Burns"/>
    <x v="0"/>
    <s v="United States"/>
    <s v="Orem"/>
    <x v="7"/>
    <n v="84057"/>
    <x v="1"/>
    <x v="3"/>
    <x v="0"/>
    <x v="3"/>
    <s v="Bretford CR4500 Series Slim Rectangular Table"/>
    <n v="1044.6299999999999"/>
    <x v="1"/>
    <n v="0"/>
    <n v="240.26490000000001"/>
  </r>
  <r>
    <n v="26"/>
    <x v="13"/>
    <x v="0"/>
    <x v="13"/>
    <d v="2013-01-20T00:00:00"/>
    <s v="Second Class"/>
    <s v="EH-13945"/>
    <s v="Eric Hoffmann"/>
    <x v="0"/>
    <s v="United States"/>
    <s v="Los Angeles"/>
    <x v="1"/>
    <n v="90049"/>
    <x v="1"/>
    <x v="24"/>
    <x v="1"/>
    <x v="8"/>
    <s v="Wilson Jones Active Use Binders"/>
    <n v="11.648000000000001"/>
    <x v="0"/>
    <n v="0.2"/>
    <n v="4.2224000000000004"/>
  </r>
  <r>
    <n v="27"/>
    <x v="13"/>
    <x v="0"/>
    <x v="13"/>
    <d v="2013-01-20T00:00:00"/>
    <s v="Second Class"/>
    <s v="EH-13945"/>
    <s v="Eric Hoffmann"/>
    <x v="0"/>
    <s v="United States"/>
    <s v="Los Angeles"/>
    <x v="1"/>
    <n v="90049"/>
    <x v="1"/>
    <x v="25"/>
    <x v="2"/>
    <x v="11"/>
    <s v="Imation 8GB Mini TravelDrive USB 2.0 Flash Drive"/>
    <n v="90.570000000000007"/>
    <x v="1"/>
    <n v="0"/>
    <n v="11.774100000000004"/>
  </r>
  <r>
    <n v="28"/>
    <x v="14"/>
    <x v="1"/>
    <x v="14"/>
    <d v="2012-09-21T00:00:00"/>
    <s v="Standard Class"/>
    <s v="TB-21520"/>
    <s v="Tracy Blumstein"/>
    <x v="0"/>
    <s v="United States"/>
    <s v="Philadelphia"/>
    <x v="9"/>
    <n v="19140"/>
    <x v="3"/>
    <x v="26"/>
    <x v="0"/>
    <x v="0"/>
    <s v="Riverside Palais Royal Lawyers Bookcase, Royale Cherry Finish"/>
    <n v="3083.4300000000003"/>
    <x v="3"/>
    <n v="0.5"/>
    <n v="-1665.0522000000001"/>
  </r>
  <r>
    <n v="29"/>
    <x v="14"/>
    <x v="1"/>
    <x v="14"/>
    <d v="2012-09-21T00:00:00"/>
    <s v="Standard Class"/>
    <s v="TB-21520"/>
    <s v="Tracy Blumstein"/>
    <x v="0"/>
    <s v="United States"/>
    <s v="Philadelphia"/>
    <x v="9"/>
    <n v="19140"/>
    <x v="3"/>
    <x v="27"/>
    <x v="1"/>
    <x v="8"/>
    <s v="Avery Recycled Flexi-View Covers for Binding Systems"/>
    <n v="9.6180000000000021"/>
    <x v="0"/>
    <n v="0.7"/>
    <n v="-7.0532000000000004"/>
  </r>
  <r>
    <n v="30"/>
    <x v="14"/>
    <x v="1"/>
    <x v="14"/>
    <d v="2012-09-21T00:00:00"/>
    <s v="Standard Class"/>
    <s v="TB-21520"/>
    <s v="Tracy Blumstein"/>
    <x v="0"/>
    <s v="United States"/>
    <s v="Philadelphia"/>
    <x v="9"/>
    <n v="19140"/>
    <x v="3"/>
    <x v="28"/>
    <x v="0"/>
    <x v="5"/>
    <s v="Howard Miller 13-3/4&quot; Diameter Brushed Chrome Round Wall Clock"/>
    <n v="124.20000000000002"/>
    <x v="1"/>
    <n v="0.2"/>
    <n v="15.524999999999991"/>
  </r>
  <r>
    <n v="31"/>
    <x v="14"/>
    <x v="1"/>
    <x v="14"/>
    <d v="2012-09-21T00:00:00"/>
    <s v="Standard Class"/>
    <s v="TB-21520"/>
    <s v="Tracy Blumstein"/>
    <x v="0"/>
    <s v="United States"/>
    <s v="Philadelphia"/>
    <x v="9"/>
    <n v="19140"/>
    <x v="3"/>
    <x v="29"/>
    <x v="1"/>
    <x v="12"/>
    <s v="Poly String Tie Envelopes"/>
    <n v="3.2640000000000002"/>
    <x v="0"/>
    <n v="0.2"/>
    <n v="1.1015999999999997"/>
  </r>
  <r>
    <n v="32"/>
    <x v="14"/>
    <x v="1"/>
    <x v="14"/>
    <d v="2012-09-21T00:00:00"/>
    <s v="Standard Class"/>
    <s v="TB-21520"/>
    <s v="Tracy Blumstein"/>
    <x v="0"/>
    <s v="United States"/>
    <s v="Philadelphia"/>
    <x v="9"/>
    <n v="19140"/>
    <x v="3"/>
    <x v="30"/>
    <x v="1"/>
    <x v="6"/>
    <s v="BOSTON Model 1800 Electric Pencil Sharpeners, Putty/Woodgrain"/>
    <n v="86.304000000000002"/>
    <x v="5"/>
    <n v="0.2"/>
    <n v="9.7091999999999885"/>
  </r>
  <r>
    <n v="33"/>
    <x v="14"/>
    <x v="1"/>
    <x v="14"/>
    <d v="2012-09-21T00:00:00"/>
    <s v="Standard Class"/>
    <s v="TB-21520"/>
    <s v="Tracy Blumstein"/>
    <x v="0"/>
    <s v="United States"/>
    <s v="Philadelphia"/>
    <x v="9"/>
    <n v="19140"/>
    <x v="3"/>
    <x v="31"/>
    <x v="1"/>
    <x v="8"/>
    <s v="Acco Pressboard Covers with Storage Hooks, 14 7/8&quot; x 11&quot;, Executive Red"/>
    <n v="6.8580000000000014"/>
    <x v="5"/>
    <n v="0.7"/>
    <n v="-5.7149999999999999"/>
  </r>
  <r>
    <n v="34"/>
    <x v="14"/>
    <x v="1"/>
    <x v="14"/>
    <d v="2012-09-21T00:00:00"/>
    <s v="Standard Class"/>
    <s v="TB-21520"/>
    <s v="Tracy Blumstein"/>
    <x v="0"/>
    <s v="United States"/>
    <s v="Philadelphia"/>
    <x v="9"/>
    <n v="19140"/>
    <x v="3"/>
    <x v="32"/>
    <x v="1"/>
    <x v="6"/>
    <s v="Lumber Crayons"/>
    <n v="15.76"/>
    <x v="0"/>
    <n v="0.2"/>
    <n v="3.5460000000000007"/>
  </r>
  <r>
    <n v="35"/>
    <x v="15"/>
    <x v="3"/>
    <x v="15"/>
    <d v="2014-10-24T00:00:00"/>
    <s v="Second Class"/>
    <s v="MA-17560"/>
    <s v="Matt Abelman"/>
    <x v="2"/>
    <s v="United States"/>
    <s v="Houston"/>
    <x v="5"/>
    <n v="77095"/>
    <x v="2"/>
    <x v="33"/>
    <x v="1"/>
    <x v="10"/>
    <s v="Staples"/>
    <n v="29.472000000000001"/>
    <x v="1"/>
    <n v="0.2"/>
    <n v="9.9467999999999979"/>
  </r>
  <r>
    <n v="36"/>
    <x v="16"/>
    <x v="0"/>
    <x v="16"/>
    <d v="2013-12-11T00:00:00"/>
    <s v="First Class"/>
    <s v="GH-14485"/>
    <s v="Gene Hale"/>
    <x v="1"/>
    <s v="United States"/>
    <s v="Richardson"/>
    <x v="5"/>
    <n v="75080"/>
    <x v="2"/>
    <x v="34"/>
    <x v="2"/>
    <x v="7"/>
    <s v="GE 30524EE4"/>
    <n v="1097.5440000000003"/>
    <x v="3"/>
    <n v="0.2"/>
    <n v="123.47369999999989"/>
  </r>
  <r>
    <n v="37"/>
    <x v="16"/>
    <x v="0"/>
    <x v="16"/>
    <d v="2013-12-11T00:00:00"/>
    <s v="First Class"/>
    <s v="GH-14485"/>
    <s v="Gene Hale"/>
    <x v="1"/>
    <s v="United States"/>
    <s v="Richardson"/>
    <x v="5"/>
    <n v="75080"/>
    <x v="2"/>
    <x v="35"/>
    <x v="0"/>
    <x v="5"/>
    <s v="Electrix Architect's Clamp-On Swing Arm Lamp, Black"/>
    <n v="190.92"/>
    <x v="2"/>
    <n v="0.6"/>
    <n v="-147.96300000000002"/>
  </r>
  <r>
    <n v="38"/>
    <x v="17"/>
    <x v="1"/>
    <x v="17"/>
    <d v="2012-12-31T00:00:00"/>
    <s v="Standard Class"/>
    <s v="SN-20710"/>
    <s v="Steve Nguyen"/>
    <x v="2"/>
    <s v="United States"/>
    <s v="Houston"/>
    <x v="5"/>
    <n v="77041"/>
    <x v="2"/>
    <x v="36"/>
    <x v="1"/>
    <x v="12"/>
    <s v="#10-4 1/8&quot; x 9 1/2&quot; Premium Diagonal Seam Envelopes"/>
    <n v="113.328"/>
    <x v="6"/>
    <n v="0.2"/>
    <n v="35.414999999999999"/>
  </r>
  <r>
    <n v="39"/>
    <x v="17"/>
    <x v="1"/>
    <x v="17"/>
    <d v="2012-12-31T00:00:00"/>
    <s v="Standard Class"/>
    <s v="SN-20710"/>
    <s v="Steve Nguyen"/>
    <x v="2"/>
    <s v="United States"/>
    <s v="Houston"/>
    <x v="5"/>
    <n v="77041"/>
    <x v="2"/>
    <x v="37"/>
    <x v="0"/>
    <x v="0"/>
    <s v="Atlantic Metals Mobile 3-Shelf Bookcases, Custom Colors"/>
    <n v="532.39919999999995"/>
    <x v="1"/>
    <n v="0.32"/>
    <n v="-46.976400000000012"/>
  </r>
  <r>
    <n v="40"/>
    <x v="17"/>
    <x v="1"/>
    <x v="17"/>
    <d v="2012-12-31T00:00:00"/>
    <s v="Standard Class"/>
    <s v="SN-20710"/>
    <s v="Steve Nguyen"/>
    <x v="2"/>
    <s v="United States"/>
    <s v="Houston"/>
    <x v="5"/>
    <n v="77041"/>
    <x v="2"/>
    <x v="38"/>
    <x v="0"/>
    <x v="1"/>
    <s v="Global Fabric Manager's Chair, Dark Gray"/>
    <n v="212.05799999999999"/>
    <x v="1"/>
    <n v="0.3"/>
    <n v="-15.146999999999991"/>
  </r>
  <r>
    <n v="41"/>
    <x v="17"/>
    <x v="1"/>
    <x v="17"/>
    <d v="2012-12-31T00:00:00"/>
    <s v="Standard Class"/>
    <s v="SN-20710"/>
    <s v="Steve Nguyen"/>
    <x v="2"/>
    <s v="United States"/>
    <s v="Houston"/>
    <x v="5"/>
    <n v="77041"/>
    <x v="2"/>
    <x v="39"/>
    <x v="2"/>
    <x v="7"/>
    <s v="Plantronics HL10 Handset Lifter"/>
    <n v="371.16800000000001"/>
    <x v="4"/>
    <n v="0.2"/>
    <n v="41.756399999999957"/>
  </r>
  <r>
    <n v="42"/>
    <x v="18"/>
    <x v="3"/>
    <x v="18"/>
    <d v="2014-09-16T00:00:00"/>
    <s v="Standard Class"/>
    <s v="LC-16930"/>
    <s v="Linda Cazamias"/>
    <x v="1"/>
    <s v="United States"/>
    <s v="Naperville"/>
    <x v="10"/>
    <n v="60540"/>
    <x v="2"/>
    <x v="40"/>
    <x v="2"/>
    <x v="7"/>
    <s v="Panasonic Kx-TS550"/>
    <n v="147.16800000000001"/>
    <x v="4"/>
    <n v="0.2"/>
    <n v="16.556399999999996"/>
  </r>
  <r>
    <n v="43"/>
    <x v="19"/>
    <x v="0"/>
    <x v="19"/>
    <d v="2013-07-23T00:00:00"/>
    <s v="Standard Class"/>
    <s v="RA-19885"/>
    <s v="Ruben Ausman"/>
    <x v="1"/>
    <s v="United States"/>
    <s v="Los Angeles"/>
    <x v="1"/>
    <n v="90049"/>
    <x v="1"/>
    <x v="41"/>
    <x v="1"/>
    <x v="4"/>
    <s v="Eldon Base for stackable storage shelf, platinum"/>
    <n v="77.88"/>
    <x v="0"/>
    <n v="0"/>
    <n v="3.8939999999999912"/>
  </r>
  <r>
    <n v="44"/>
    <x v="20"/>
    <x v="3"/>
    <x v="20"/>
    <d v="2014-09-24T00:00:00"/>
    <s v="Standard Class"/>
    <s v="ES-14080"/>
    <s v="Erin Smith"/>
    <x v="1"/>
    <s v="United States"/>
    <s v="Melbourne"/>
    <x v="2"/>
    <n v="32935"/>
    <x v="0"/>
    <x v="42"/>
    <x v="1"/>
    <x v="4"/>
    <s v="Advantus 10-Drawer Portable Organizer, Chrome Metal Frame, Smoke Drawers"/>
    <n v="95.616"/>
    <x v="0"/>
    <n v="0.2"/>
    <n v="9.5616000000000092"/>
  </r>
  <r>
    <n v="45"/>
    <x v="21"/>
    <x v="0"/>
    <x v="21"/>
    <d v="2013-03-14T00:00:00"/>
    <s v="First Class"/>
    <s v="ON-18715"/>
    <s v="Odella Nelson"/>
    <x v="1"/>
    <s v="United States"/>
    <s v="Eagan"/>
    <x v="11"/>
    <n v="55122"/>
    <x v="2"/>
    <x v="43"/>
    <x v="2"/>
    <x v="11"/>
    <s v="Verbatim 25 GB 6x Blu-ray Single Layer Recordable Disc, 25/Pack"/>
    <n v="45.98"/>
    <x v="0"/>
    <n v="0"/>
    <n v="19.7714"/>
  </r>
  <r>
    <n v="46"/>
    <x v="21"/>
    <x v="0"/>
    <x v="21"/>
    <d v="2013-03-14T00:00:00"/>
    <s v="First Class"/>
    <s v="ON-18715"/>
    <s v="Odella Nelson"/>
    <x v="1"/>
    <s v="United States"/>
    <s v="Eagan"/>
    <x v="11"/>
    <n v="55122"/>
    <x v="2"/>
    <x v="44"/>
    <x v="1"/>
    <x v="8"/>
    <s v="Wilson Jones Leather-Like Binders with DublLock Round Rings"/>
    <n v="17.46"/>
    <x v="0"/>
    <n v="0"/>
    <n v="8.2061999999999991"/>
  </r>
  <r>
    <n v="47"/>
    <x v="22"/>
    <x v="2"/>
    <x v="22"/>
    <d v="2011-10-25T00:00:00"/>
    <s v="Second Class"/>
    <s v="PO-18865"/>
    <s v="Patrick O'Donnell"/>
    <x v="0"/>
    <s v="United States"/>
    <s v="Westland"/>
    <x v="12"/>
    <n v="48185"/>
    <x v="2"/>
    <x v="45"/>
    <x v="1"/>
    <x v="4"/>
    <s v="Gould Plastics 9-Pocket Panel Bin, 18-3/8w x 5-1/4d x 20-1/2h, Black"/>
    <n v="211.96"/>
    <x v="4"/>
    <n v="0"/>
    <n v="8.4783999999999935"/>
  </r>
  <r>
    <n v="48"/>
    <x v="23"/>
    <x v="0"/>
    <x v="23"/>
    <d v="2013-06-26T00:00:00"/>
    <s v="Standard Class"/>
    <s v="LH-16900"/>
    <s v="Lena Hernandez"/>
    <x v="0"/>
    <s v="United States"/>
    <s v="Dover"/>
    <x v="13"/>
    <n v="19901"/>
    <x v="3"/>
    <x v="46"/>
    <x v="2"/>
    <x v="11"/>
    <s v="Imation 8gb Micro Traveldrive Usb 2.0 Flash Drive"/>
    <n v="45"/>
    <x v="1"/>
    <n v="0"/>
    <n v="4.9500000000000011"/>
  </r>
  <r>
    <n v="49"/>
    <x v="23"/>
    <x v="0"/>
    <x v="23"/>
    <d v="2013-06-26T00:00:00"/>
    <s v="Standard Class"/>
    <s v="LH-16900"/>
    <s v="Lena Hernandez"/>
    <x v="0"/>
    <s v="United States"/>
    <s v="Dover"/>
    <x v="13"/>
    <n v="19901"/>
    <x v="3"/>
    <x v="47"/>
    <x v="2"/>
    <x v="7"/>
    <s v="LF Elite 3D Dazzle Designer Hard Case Cover, Lf Stylus Pen and Wiper For Apple Iphone 5c Mini Lite"/>
    <n v="21.8"/>
    <x v="0"/>
    <n v="0"/>
    <n v="6.104000000000001"/>
  </r>
  <r>
    <n v="50"/>
    <x v="24"/>
    <x v="1"/>
    <x v="24"/>
    <d v="2012-04-22T00:00:00"/>
    <s v="Standard Class"/>
    <s v="DP-13000"/>
    <s v="Darren Powers"/>
    <x v="0"/>
    <s v="United States"/>
    <s v="New Albany"/>
    <x v="14"/>
    <n v="47150"/>
    <x v="2"/>
    <x v="48"/>
    <x v="1"/>
    <x v="8"/>
    <s v="C-Line Peel &amp; Stick Add-On Filing Pockets, 8-3/4 x 5-1/8, 10/Pack"/>
    <n v="38.22"/>
    <x v="5"/>
    <n v="0"/>
    <n v="17.9634"/>
  </r>
  <r>
    <n v="51"/>
    <x v="24"/>
    <x v="1"/>
    <x v="24"/>
    <d v="2012-04-22T00:00:00"/>
    <s v="Standard Class"/>
    <s v="DP-13000"/>
    <s v="Darren Powers"/>
    <x v="0"/>
    <s v="United States"/>
    <s v="New Albany"/>
    <x v="14"/>
    <n v="47150"/>
    <x v="2"/>
    <x v="49"/>
    <x v="1"/>
    <x v="2"/>
    <s v="Avery 485"/>
    <n v="75.179999999999993"/>
    <x v="5"/>
    <n v="0"/>
    <n v="35.334599999999995"/>
  </r>
  <r>
    <n v="52"/>
    <x v="24"/>
    <x v="1"/>
    <x v="24"/>
    <d v="2012-04-22T00:00:00"/>
    <s v="Standard Class"/>
    <s v="DP-13000"/>
    <s v="Darren Powers"/>
    <x v="0"/>
    <s v="United States"/>
    <s v="New Albany"/>
    <x v="14"/>
    <n v="47150"/>
    <x v="2"/>
    <x v="50"/>
    <x v="0"/>
    <x v="5"/>
    <s v="Longer-Life Soft White Bulbs"/>
    <n v="6.16"/>
    <x v="0"/>
    <n v="0"/>
    <n v="2.9567999999999999"/>
  </r>
  <r>
    <n v="53"/>
    <x v="24"/>
    <x v="1"/>
    <x v="24"/>
    <d v="2012-04-22T00:00:00"/>
    <s v="Standard Class"/>
    <s v="DP-13000"/>
    <s v="Darren Powers"/>
    <x v="0"/>
    <s v="United States"/>
    <s v="New Albany"/>
    <x v="14"/>
    <n v="47150"/>
    <x v="2"/>
    <x v="51"/>
    <x v="0"/>
    <x v="1"/>
    <s v="Global Leather Task Chair, Black"/>
    <n v="89.99"/>
    <x v="7"/>
    <n v="0"/>
    <n v="17.098099999999988"/>
  </r>
  <r>
    <n v="54"/>
    <x v="25"/>
    <x v="0"/>
    <x v="25"/>
    <d v="2013-12-18T00:00:00"/>
    <s v="Standard Class"/>
    <s v="JM-15265"/>
    <s v="Janet Molinari"/>
    <x v="1"/>
    <s v="United States"/>
    <s v="New York City"/>
    <x v="15"/>
    <n v="10024"/>
    <x v="3"/>
    <x v="52"/>
    <x v="1"/>
    <x v="13"/>
    <s v="Advantus Push Pins"/>
    <n v="15.260000000000002"/>
    <x v="3"/>
    <n v="0"/>
    <n v="6.2566000000000006"/>
  </r>
  <r>
    <n v="55"/>
    <x v="25"/>
    <x v="0"/>
    <x v="25"/>
    <d v="2013-12-18T00:00:00"/>
    <s v="Standard Class"/>
    <s v="JM-15265"/>
    <s v="Janet Molinari"/>
    <x v="1"/>
    <s v="United States"/>
    <s v="New York City"/>
    <x v="15"/>
    <n v="10024"/>
    <x v="3"/>
    <x v="53"/>
    <x v="2"/>
    <x v="7"/>
    <s v="AT&amp;T CL83451 4-Handset Telephone"/>
    <n v="1029.95"/>
    <x v="2"/>
    <n v="0"/>
    <n v="298.68549999999999"/>
  </r>
  <r>
    <n v="56"/>
    <x v="26"/>
    <x v="0"/>
    <x v="26"/>
    <d v="2013-06-19T00:00:00"/>
    <s v="First Class"/>
    <s v="TB-21055"/>
    <s v="Ted Butterfield"/>
    <x v="0"/>
    <s v="United States"/>
    <s v="Troy"/>
    <x v="15"/>
    <n v="12180"/>
    <x v="3"/>
    <x v="54"/>
    <x v="1"/>
    <x v="4"/>
    <s v="Home/Office Personal File Carts"/>
    <n v="208.56"/>
    <x v="5"/>
    <n v="0"/>
    <n v="52.139999999999986"/>
  </r>
  <r>
    <n v="57"/>
    <x v="26"/>
    <x v="0"/>
    <x v="26"/>
    <d v="2013-06-19T00:00:00"/>
    <s v="First Class"/>
    <s v="TB-21055"/>
    <s v="Ted Butterfield"/>
    <x v="0"/>
    <s v="United States"/>
    <s v="Troy"/>
    <x v="15"/>
    <n v="12180"/>
    <x v="3"/>
    <x v="55"/>
    <x v="1"/>
    <x v="10"/>
    <s v="Xerox 232"/>
    <n v="32.400000000000006"/>
    <x v="2"/>
    <n v="0"/>
    <n v="15.552000000000001"/>
  </r>
  <r>
    <n v="58"/>
    <x v="26"/>
    <x v="0"/>
    <x v="26"/>
    <d v="2013-06-19T00:00:00"/>
    <s v="First Class"/>
    <s v="TB-21055"/>
    <s v="Ted Butterfield"/>
    <x v="0"/>
    <s v="United States"/>
    <s v="Troy"/>
    <x v="15"/>
    <n v="12180"/>
    <x v="3"/>
    <x v="56"/>
    <x v="0"/>
    <x v="1"/>
    <s v="Novimex Turbo Task Chair"/>
    <n v="319.41000000000003"/>
    <x v="2"/>
    <n v="0.1"/>
    <n v="7.0980000000000061"/>
  </r>
  <r>
    <n v="59"/>
    <x v="26"/>
    <x v="0"/>
    <x v="26"/>
    <d v="2013-06-19T00:00:00"/>
    <s v="First Class"/>
    <s v="TB-21055"/>
    <s v="Ted Butterfield"/>
    <x v="0"/>
    <s v="United States"/>
    <s v="Troy"/>
    <x v="15"/>
    <n v="12180"/>
    <x v="3"/>
    <x v="57"/>
    <x v="1"/>
    <x v="10"/>
    <s v="Array Parchment Paper, Assorted Colors"/>
    <n v="14.56"/>
    <x v="0"/>
    <n v="0"/>
    <n v="6.9888000000000003"/>
  </r>
  <r>
    <n v="60"/>
    <x v="26"/>
    <x v="0"/>
    <x v="26"/>
    <d v="2013-06-19T00:00:00"/>
    <s v="First Class"/>
    <s v="TB-21055"/>
    <s v="Ted Butterfield"/>
    <x v="0"/>
    <s v="United States"/>
    <s v="Troy"/>
    <x v="15"/>
    <n v="12180"/>
    <x v="3"/>
    <x v="46"/>
    <x v="2"/>
    <x v="11"/>
    <s v="Imation 8gb Micro Traveldrive Usb 2.0 Flash Drive"/>
    <n v="30"/>
    <x v="0"/>
    <n v="0"/>
    <n v="3.3000000000000007"/>
  </r>
  <r>
    <n v="61"/>
    <x v="26"/>
    <x v="0"/>
    <x v="26"/>
    <d v="2013-06-19T00:00:00"/>
    <s v="First Class"/>
    <s v="TB-21055"/>
    <s v="Ted Butterfield"/>
    <x v="0"/>
    <s v="United States"/>
    <s v="Troy"/>
    <x v="15"/>
    <n v="12180"/>
    <x v="3"/>
    <x v="58"/>
    <x v="1"/>
    <x v="8"/>
    <s v="Plastic Binding Combs"/>
    <n v="48.480000000000004"/>
    <x v="4"/>
    <n v="0.2"/>
    <n v="16.361999999999998"/>
  </r>
  <r>
    <n v="62"/>
    <x v="26"/>
    <x v="0"/>
    <x v="26"/>
    <d v="2013-06-19T00:00:00"/>
    <s v="First Class"/>
    <s v="TB-21055"/>
    <s v="Ted Butterfield"/>
    <x v="0"/>
    <s v="United States"/>
    <s v="Troy"/>
    <x v="15"/>
    <n v="12180"/>
    <x v="3"/>
    <x v="59"/>
    <x v="1"/>
    <x v="6"/>
    <s v="Prang Dustless Chalk Sticks"/>
    <n v="1.68"/>
    <x v="7"/>
    <n v="0"/>
    <n v="0.84"/>
  </r>
  <r>
    <n v="63"/>
    <x v="27"/>
    <x v="1"/>
    <x v="27"/>
    <d v="2012-11-30T00:00:00"/>
    <s v="Standard Class"/>
    <s v="KM-16720"/>
    <s v="Kunst Miller"/>
    <x v="0"/>
    <s v="United States"/>
    <s v="Los Angeles"/>
    <x v="1"/>
    <n v="90004"/>
    <x v="1"/>
    <x v="60"/>
    <x v="2"/>
    <x v="11"/>
    <s v="Verbatim 25 GB 6x Blu-ray Single Layer Recordable Disc, 3/Pack"/>
    <n v="13.98"/>
    <x v="0"/>
    <n v="0"/>
    <n v="6.1512000000000011"/>
  </r>
  <r>
    <n v="64"/>
    <x v="27"/>
    <x v="1"/>
    <x v="27"/>
    <d v="2012-11-30T00:00:00"/>
    <s v="Standard Class"/>
    <s v="KM-16720"/>
    <s v="Kunst Miller"/>
    <x v="0"/>
    <s v="United States"/>
    <s v="Los Angeles"/>
    <x v="1"/>
    <n v="90004"/>
    <x v="1"/>
    <x v="61"/>
    <x v="1"/>
    <x v="8"/>
    <s v="Acco PRESSTEX Data Binder with Storage Hooks, Dark Blue, 14 7/8&quot; X 11&quot;"/>
    <n v="25.824000000000002"/>
    <x v="5"/>
    <n v="0.2"/>
    <n v="9.3612000000000002"/>
  </r>
  <r>
    <n v="65"/>
    <x v="27"/>
    <x v="1"/>
    <x v="27"/>
    <d v="2012-11-30T00:00:00"/>
    <s v="Standard Class"/>
    <s v="KM-16720"/>
    <s v="Kunst Miller"/>
    <x v="0"/>
    <s v="United States"/>
    <s v="Los Angeles"/>
    <x v="1"/>
    <n v="90004"/>
    <x v="1"/>
    <x v="62"/>
    <x v="1"/>
    <x v="10"/>
    <s v="Xerox 1943"/>
    <n v="146.72999999999999"/>
    <x v="1"/>
    <n v="0"/>
    <n v="68.963099999999997"/>
  </r>
  <r>
    <n v="66"/>
    <x v="27"/>
    <x v="1"/>
    <x v="27"/>
    <d v="2012-11-30T00:00:00"/>
    <s v="Standard Class"/>
    <s v="KM-16720"/>
    <s v="Kunst Miller"/>
    <x v="0"/>
    <s v="United States"/>
    <s v="Los Angeles"/>
    <x v="1"/>
    <n v="90004"/>
    <x v="1"/>
    <x v="63"/>
    <x v="0"/>
    <x v="5"/>
    <s v="Luxo Economy Swing Arm Lamp"/>
    <n v="79.760000000000005"/>
    <x v="4"/>
    <n v="0"/>
    <n v="22.332800000000006"/>
  </r>
  <r>
    <n v="67"/>
    <x v="28"/>
    <x v="1"/>
    <x v="28"/>
    <d v="2012-05-05T00:00:00"/>
    <s v="Standard Class"/>
    <s v="PS-18970"/>
    <s v="Paul Stevenson"/>
    <x v="2"/>
    <s v="United States"/>
    <s v="Chicago"/>
    <x v="10"/>
    <n v="60610"/>
    <x v="2"/>
    <x v="64"/>
    <x v="0"/>
    <x v="1"/>
    <s v="Global Value Mid-Back Manager's Chair, Gray"/>
    <n v="213.11499999999998"/>
    <x v="2"/>
    <n v="0.3"/>
    <n v="-15.222500000000011"/>
  </r>
  <r>
    <n v="68"/>
    <x v="29"/>
    <x v="2"/>
    <x v="29"/>
    <d v="2011-12-10T00:00:00"/>
    <s v="Standard Class"/>
    <s v="BS-11590"/>
    <s v="Brendan Sweed"/>
    <x v="1"/>
    <s v="United States"/>
    <s v="Gilbert"/>
    <x v="16"/>
    <n v="85234"/>
    <x v="1"/>
    <x v="65"/>
    <x v="1"/>
    <x v="6"/>
    <s v="Hunt BOSTON Model 1606 High-Volume Electric Pencil Sharpener, Beige"/>
    <n v="1113.0240000000001"/>
    <x v="8"/>
    <n v="0.2"/>
    <n v="111.30239999999998"/>
  </r>
  <r>
    <n v="69"/>
    <x v="29"/>
    <x v="2"/>
    <x v="29"/>
    <d v="2011-12-10T00:00:00"/>
    <s v="Standard Class"/>
    <s v="BS-11590"/>
    <s v="Brendan Sweed"/>
    <x v="1"/>
    <s v="United States"/>
    <s v="Gilbert"/>
    <x v="16"/>
    <n v="85234"/>
    <x v="1"/>
    <x v="66"/>
    <x v="2"/>
    <x v="7"/>
    <s v="netTALK DUO VoIP Telephone Service"/>
    <n v="167.96800000000002"/>
    <x v="4"/>
    <n v="0.2"/>
    <n v="62.988"/>
  </r>
  <r>
    <n v="70"/>
    <x v="30"/>
    <x v="0"/>
    <x v="30"/>
    <d v="2013-06-07T00:00:00"/>
    <s v="First Class"/>
    <s v="KD-16270"/>
    <s v="Karen Daniels"/>
    <x v="0"/>
    <s v="United States"/>
    <s v="Springfield"/>
    <x v="17"/>
    <n v="22153"/>
    <x v="0"/>
    <x v="67"/>
    <x v="1"/>
    <x v="10"/>
    <s v="Snap-A-Way Black Print Carbonless Ruled Speed Letter, Triplicate"/>
    <n v="75.88"/>
    <x v="0"/>
    <n v="0"/>
    <n v="35.663599999999995"/>
  </r>
  <r>
    <n v="71"/>
    <x v="31"/>
    <x v="0"/>
    <x v="31"/>
    <d v="2013-09-24T00:00:00"/>
    <s v="Standard Class"/>
    <s v="HM-14980"/>
    <s v="Henry MacAllister"/>
    <x v="0"/>
    <s v="United States"/>
    <s v="New York City"/>
    <x v="15"/>
    <n v="10009"/>
    <x v="3"/>
    <x v="68"/>
    <x v="1"/>
    <x v="8"/>
    <s v="Avery Binding System Hidden Tab Executive Style Index Sets"/>
    <n v="4.6159999999999997"/>
    <x v="7"/>
    <n v="0.2"/>
    <n v="1.7309999999999999"/>
  </r>
  <r>
    <n v="72"/>
    <x v="32"/>
    <x v="3"/>
    <x v="32"/>
    <d v="2014-09-18T00:00:00"/>
    <s v="Second Class"/>
    <s v="TB-21520"/>
    <s v="Tracy Blumstein"/>
    <x v="0"/>
    <s v="United States"/>
    <s v="Jackson"/>
    <x v="12"/>
    <n v="49201"/>
    <x v="2"/>
    <x v="69"/>
    <x v="1"/>
    <x v="10"/>
    <s v="Telephone Message Books with Fax/Mobile Section, 5 1/2&quot; x 3 3/16&quot;"/>
    <n v="19.049999999999997"/>
    <x v="1"/>
    <n v="0"/>
    <n v="8.7629999999999999"/>
  </r>
  <r>
    <n v="73"/>
    <x v="33"/>
    <x v="1"/>
    <x v="33"/>
    <d v="2012-05-02T00:00:00"/>
    <s v="Standard Class"/>
    <s v="JE-15745"/>
    <s v="Joel Eaton"/>
    <x v="0"/>
    <s v="United States"/>
    <s v="Memphis"/>
    <x v="18"/>
    <n v="38109"/>
    <x v="0"/>
    <x v="70"/>
    <x v="0"/>
    <x v="1"/>
    <s v="High-Back Leather Manager's Chair"/>
    <n v="831.93600000000015"/>
    <x v="8"/>
    <n v="0.2"/>
    <n v="-114.39120000000003"/>
  </r>
  <r>
    <n v="74"/>
    <x v="33"/>
    <x v="1"/>
    <x v="33"/>
    <d v="2012-05-02T00:00:00"/>
    <s v="Standard Class"/>
    <s v="JE-15745"/>
    <s v="Joel Eaton"/>
    <x v="0"/>
    <s v="United States"/>
    <s v="Memphis"/>
    <x v="18"/>
    <n v="38109"/>
    <x v="0"/>
    <x v="71"/>
    <x v="0"/>
    <x v="5"/>
    <s v="Tenex Traditional Chairmats for Medium Pile Carpet, Standard Lip, 36&quot; x 48&quot;"/>
    <n v="97.04"/>
    <x v="0"/>
    <n v="0.2"/>
    <n v="1.2129999999999974"/>
  </r>
  <r>
    <n v="75"/>
    <x v="33"/>
    <x v="1"/>
    <x v="33"/>
    <d v="2012-05-02T00:00:00"/>
    <s v="Standard Class"/>
    <s v="JE-15745"/>
    <s v="Joel Eaton"/>
    <x v="0"/>
    <s v="United States"/>
    <s v="Memphis"/>
    <x v="18"/>
    <n v="38109"/>
    <x v="0"/>
    <x v="72"/>
    <x v="1"/>
    <x v="4"/>
    <s v="Safco Industrial Wire Shelving System"/>
    <n v="72.784000000000006"/>
    <x v="7"/>
    <n v="0.2"/>
    <n v="-18.196000000000002"/>
  </r>
  <r>
    <n v="76"/>
    <x v="34"/>
    <x v="3"/>
    <x v="34"/>
    <d v="2014-12-12T00:00:00"/>
    <s v="First Class"/>
    <s v="KB-16600"/>
    <s v="Ken Brennan"/>
    <x v="1"/>
    <s v="United States"/>
    <s v="Houston"/>
    <x v="5"/>
    <n v="77041"/>
    <x v="2"/>
    <x v="73"/>
    <x v="1"/>
    <x v="8"/>
    <s v="Economy Binders"/>
    <n v="1.2479999999999998"/>
    <x v="1"/>
    <n v="0.8"/>
    <n v="-1.9344000000000006"/>
  </r>
  <r>
    <n v="77"/>
    <x v="34"/>
    <x v="3"/>
    <x v="34"/>
    <d v="2014-12-12T00:00:00"/>
    <s v="First Class"/>
    <s v="KB-16600"/>
    <s v="Ken Brennan"/>
    <x v="1"/>
    <s v="United States"/>
    <s v="Houston"/>
    <x v="5"/>
    <n v="77041"/>
    <x v="2"/>
    <x v="74"/>
    <x v="0"/>
    <x v="5"/>
    <s v="6&quot; Cubicle Wall Clock, Black"/>
    <n v="9.7080000000000002"/>
    <x v="1"/>
    <n v="0.6"/>
    <n v="-5.8248000000000015"/>
  </r>
  <r>
    <n v="78"/>
    <x v="34"/>
    <x v="3"/>
    <x v="34"/>
    <d v="2014-12-12T00:00:00"/>
    <s v="First Class"/>
    <s v="KB-16600"/>
    <s v="Ken Brennan"/>
    <x v="1"/>
    <s v="United States"/>
    <s v="Houston"/>
    <x v="5"/>
    <n v="77041"/>
    <x v="2"/>
    <x v="75"/>
    <x v="1"/>
    <x v="4"/>
    <s v="SimpliFile Personal File, Black Granite, 15w x 6-15/16d x 11-1/4h"/>
    <n v="27.240000000000002"/>
    <x v="1"/>
    <n v="0.2"/>
    <n v="2.724000000000002"/>
  </r>
  <r>
    <n v="79"/>
    <x v="35"/>
    <x v="2"/>
    <x v="35"/>
    <d v="2011-12-01T00:00:00"/>
    <s v="Second Class"/>
    <s v="JE-15745"/>
    <s v="Joel Eaton"/>
    <x v="0"/>
    <s v="United States"/>
    <s v="Houston"/>
    <x v="5"/>
    <n v="77070"/>
    <x v="2"/>
    <x v="76"/>
    <x v="0"/>
    <x v="5"/>
    <s v="Eldon Expressions Desk Accessory, Wood Pencil Holder, Oak"/>
    <n v="19.3"/>
    <x v="2"/>
    <n v="0.6"/>
    <n v="-14.475000000000001"/>
  </r>
  <r>
    <n v="80"/>
    <x v="36"/>
    <x v="0"/>
    <x v="1"/>
    <d v="2013-06-16T00:00:00"/>
    <s v="First Class"/>
    <s v="SC-20770"/>
    <s v="Stewart Carmichael"/>
    <x v="1"/>
    <s v="United States"/>
    <s v="Decatur"/>
    <x v="19"/>
    <n v="35601"/>
    <x v="0"/>
    <x v="77"/>
    <x v="1"/>
    <x v="9"/>
    <s v="1.7 Cubic Foot Compact &quot;Cube&quot; Office Refrigerators"/>
    <n v="208.16"/>
    <x v="7"/>
    <n v="0"/>
    <n v="56.20320000000001"/>
  </r>
  <r>
    <n v="81"/>
    <x v="36"/>
    <x v="0"/>
    <x v="1"/>
    <d v="2013-06-16T00:00:00"/>
    <s v="First Class"/>
    <s v="SC-20770"/>
    <s v="Stewart Carmichael"/>
    <x v="1"/>
    <s v="United States"/>
    <s v="Decatur"/>
    <x v="19"/>
    <n v="35601"/>
    <x v="0"/>
    <x v="78"/>
    <x v="1"/>
    <x v="8"/>
    <s v="Avery Heavy-Duty EZD  Binder With Locking Rings"/>
    <n v="16.740000000000002"/>
    <x v="1"/>
    <n v="0"/>
    <n v="8.0351999999999997"/>
  </r>
  <r>
    <n v="82"/>
    <x v="37"/>
    <x v="2"/>
    <x v="36"/>
    <d v="2011-10-16T00:00:00"/>
    <s v="Standard Class"/>
    <s v="DN-13690"/>
    <s v="Duane Noonan"/>
    <x v="0"/>
    <s v="United States"/>
    <s v="San Francisco"/>
    <x v="1"/>
    <n v="94122"/>
    <x v="1"/>
    <x v="79"/>
    <x v="1"/>
    <x v="6"/>
    <s v="Premium Writing Pencils, Soft, #2 by Central Association for the Blind"/>
    <n v="14.9"/>
    <x v="2"/>
    <n v="0"/>
    <n v="4.1720000000000006"/>
  </r>
  <r>
    <n v="83"/>
    <x v="37"/>
    <x v="2"/>
    <x v="36"/>
    <d v="2011-10-16T00:00:00"/>
    <s v="Standard Class"/>
    <s v="DN-13690"/>
    <s v="Duane Noonan"/>
    <x v="0"/>
    <s v="United States"/>
    <s v="San Francisco"/>
    <x v="1"/>
    <n v="94122"/>
    <x v="1"/>
    <x v="80"/>
    <x v="1"/>
    <x v="4"/>
    <s v="Sortfiler Multipurpose Personal File Organizer, Black"/>
    <n v="21.39"/>
    <x v="7"/>
    <n v="0"/>
    <n v="6.2030999999999992"/>
  </r>
  <r>
    <n v="84"/>
    <x v="38"/>
    <x v="1"/>
    <x v="37"/>
    <d v="2012-09-08T00:00:00"/>
    <s v="Standard Class"/>
    <s v="JC-16105"/>
    <s v="Julie Creighton"/>
    <x v="1"/>
    <s v="United States"/>
    <s v="Durham"/>
    <x v="3"/>
    <n v="27707"/>
    <x v="0"/>
    <x v="81"/>
    <x v="1"/>
    <x v="12"/>
    <s v="Jet-Pak Recycled Peel 'N' Seal Padded Mailers"/>
    <n v="200.98400000000004"/>
    <x v="3"/>
    <n v="0.2"/>
    <n v="62.807499999999976"/>
  </r>
  <r>
    <n v="85"/>
    <x v="39"/>
    <x v="3"/>
    <x v="38"/>
    <d v="2014-11-17T00:00:00"/>
    <s v="First Class"/>
    <s v="CS-12400"/>
    <s v="Christopher Schild"/>
    <x v="2"/>
    <s v="United States"/>
    <s v="Chicago"/>
    <x v="10"/>
    <n v="60623"/>
    <x v="2"/>
    <x v="82"/>
    <x v="1"/>
    <x v="4"/>
    <s v="Safco Industrial Wire Shelving"/>
    <n v="230.376"/>
    <x v="1"/>
    <n v="0.2"/>
    <n v="-48.954900000000002"/>
  </r>
  <r>
    <n v="86"/>
    <x v="40"/>
    <x v="3"/>
    <x v="39"/>
    <d v="2014-05-31T00:00:00"/>
    <s v="Second Class"/>
    <s v="PO-18865"/>
    <s v="Patrick O'Donnell"/>
    <x v="0"/>
    <s v="United States"/>
    <s v="Columbia"/>
    <x v="20"/>
    <n v="29203"/>
    <x v="0"/>
    <x v="83"/>
    <x v="0"/>
    <x v="1"/>
    <s v="Novimex Swivel Fabric Task Chair"/>
    <n v="301.95999999999998"/>
    <x v="0"/>
    <n v="0"/>
    <n v="33.215599999999995"/>
  </r>
  <r>
    <n v="87"/>
    <x v="41"/>
    <x v="3"/>
    <x v="40"/>
    <d v="2014-11-03T00:00:00"/>
    <s v="Standard Class"/>
    <s v="PG-18895"/>
    <s v="Paul Gonzalez"/>
    <x v="0"/>
    <s v="United States"/>
    <s v="Rochester"/>
    <x v="11"/>
    <n v="55901"/>
    <x v="2"/>
    <x v="84"/>
    <x v="2"/>
    <x v="11"/>
    <s v="Logitech LS21 Speaker System - PC Multimedia - 2.1-CH - Wired"/>
    <n v="19.989999999999998"/>
    <x v="7"/>
    <n v="0"/>
    <n v="6.796599999999998"/>
  </r>
  <r>
    <n v="88"/>
    <x v="41"/>
    <x v="3"/>
    <x v="40"/>
    <d v="2014-11-03T00:00:00"/>
    <s v="Standard Class"/>
    <s v="PG-18895"/>
    <s v="Paul Gonzalez"/>
    <x v="0"/>
    <s v="United States"/>
    <s v="Rochester"/>
    <x v="11"/>
    <n v="55901"/>
    <x v="2"/>
    <x v="85"/>
    <x v="1"/>
    <x v="2"/>
    <s v="Avery 511"/>
    <n v="6.16"/>
    <x v="0"/>
    <n v="0"/>
    <n v="2.9567999999999999"/>
  </r>
  <r>
    <n v="89"/>
    <x v="42"/>
    <x v="0"/>
    <x v="41"/>
    <d v="2013-04-11T00:00:00"/>
    <s v="Second Class"/>
    <s v="GM-14455"/>
    <s v="Gary Mitchum"/>
    <x v="2"/>
    <s v="United States"/>
    <s v="Houston"/>
    <x v="5"/>
    <n v="77095"/>
    <x v="2"/>
    <x v="86"/>
    <x v="1"/>
    <x v="4"/>
    <s v="Eldon Portable Mobile Manager"/>
    <n v="158.36800000000002"/>
    <x v="3"/>
    <n v="0.2"/>
    <n v="13.857199999999999"/>
  </r>
  <r>
    <n v="90"/>
    <x v="43"/>
    <x v="0"/>
    <x v="42"/>
    <d v="2013-09-23T00:00:00"/>
    <s v="Standard Class"/>
    <s v="JS-15685"/>
    <s v="Jim Sink"/>
    <x v="1"/>
    <s v="United States"/>
    <s v="Los Angeles"/>
    <x v="1"/>
    <n v="90036"/>
    <x v="1"/>
    <x v="87"/>
    <x v="1"/>
    <x v="6"/>
    <s v="Turquoise Lead Holder with Pocket Clip"/>
    <n v="20.100000000000001"/>
    <x v="1"/>
    <n v="0"/>
    <n v="6.6329999999999982"/>
  </r>
  <r>
    <n v="91"/>
    <x v="43"/>
    <x v="0"/>
    <x v="42"/>
    <d v="2013-09-23T00:00:00"/>
    <s v="Standard Class"/>
    <s v="JS-15685"/>
    <s v="Jim Sink"/>
    <x v="1"/>
    <s v="United States"/>
    <s v="Los Angeles"/>
    <x v="1"/>
    <n v="90036"/>
    <x v="1"/>
    <x v="40"/>
    <x v="2"/>
    <x v="7"/>
    <s v="Panasonic Kx-TS550"/>
    <n v="73.584000000000003"/>
    <x v="0"/>
    <n v="0.2"/>
    <n v="8.2781999999999982"/>
  </r>
  <r>
    <n v="92"/>
    <x v="43"/>
    <x v="0"/>
    <x v="42"/>
    <d v="2013-09-23T00:00:00"/>
    <s v="Standard Class"/>
    <s v="JS-15685"/>
    <s v="Jim Sink"/>
    <x v="1"/>
    <s v="United States"/>
    <s v="Los Angeles"/>
    <x v="1"/>
    <n v="90036"/>
    <x v="1"/>
    <x v="88"/>
    <x v="1"/>
    <x v="10"/>
    <s v="Xerox 1995"/>
    <n v="6.48"/>
    <x v="7"/>
    <n v="0"/>
    <n v="3.1104000000000003"/>
  </r>
  <r>
    <n v="93"/>
    <x v="44"/>
    <x v="1"/>
    <x v="43"/>
    <d v="2012-02-05T00:00:00"/>
    <s v="Second Class"/>
    <s v="KB-16315"/>
    <s v="Karl Braun"/>
    <x v="0"/>
    <s v="United States"/>
    <s v="Minneapolis"/>
    <x v="11"/>
    <n v="55407"/>
    <x v="2"/>
    <x v="89"/>
    <x v="1"/>
    <x v="10"/>
    <s v="Xerox 1999"/>
    <n v="12.96"/>
    <x v="0"/>
    <n v="0"/>
    <n v="6.2208000000000006"/>
  </r>
  <r>
    <n v="94"/>
    <x v="44"/>
    <x v="1"/>
    <x v="43"/>
    <d v="2012-02-05T00:00:00"/>
    <s v="Second Class"/>
    <s v="KB-16315"/>
    <s v="Karl Braun"/>
    <x v="0"/>
    <s v="United States"/>
    <s v="Minneapolis"/>
    <x v="11"/>
    <n v="55407"/>
    <x v="2"/>
    <x v="90"/>
    <x v="0"/>
    <x v="5"/>
    <s v="Seth Thomas 13 1/2&quot; Wall Clock"/>
    <n v="53.34"/>
    <x v="1"/>
    <n v="0"/>
    <n v="16.535399999999996"/>
  </r>
  <r>
    <n v="95"/>
    <x v="44"/>
    <x v="1"/>
    <x v="43"/>
    <d v="2012-02-05T00:00:00"/>
    <s v="Second Class"/>
    <s v="KB-16315"/>
    <s v="Karl Braun"/>
    <x v="0"/>
    <s v="United States"/>
    <s v="Minneapolis"/>
    <x v="11"/>
    <n v="55407"/>
    <x v="2"/>
    <x v="91"/>
    <x v="1"/>
    <x v="8"/>
    <s v="Ibico Standard Transparent Covers"/>
    <n v="32.96"/>
    <x v="0"/>
    <n v="0"/>
    <n v="16.150400000000001"/>
  </r>
  <r>
    <n v="96"/>
    <x v="45"/>
    <x v="3"/>
    <x v="44"/>
    <d v="2014-11-13T00:00:00"/>
    <s v="Standard Class"/>
    <s v="RB-19705"/>
    <s v="Roger Barcio"/>
    <x v="2"/>
    <s v="United States"/>
    <s v="Portland"/>
    <x v="21"/>
    <n v="97206"/>
    <x v="1"/>
    <x v="92"/>
    <x v="1"/>
    <x v="8"/>
    <s v="Flexible Leather- Look Classic Collection Ring Binder"/>
    <n v="5.6820000000000013"/>
    <x v="7"/>
    <n v="0.7"/>
    <n v="-3.7880000000000003"/>
  </r>
  <r>
    <n v="97"/>
    <x v="46"/>
    <x v="3"/>
    <x v="45"/>
    <d v="2014-11-12T00:00:00"/>
    <s v="Second Class"/>
    <s v="PN-18775"/>
    <s v="Parhena Norris"/>
    <x v="2"/>
    <s v="United States"/>
    <s v="New York City"/>
    <x v="15"/>
    <n v="10009"/>
    <x v="3"/>
    <x v="93"/>
    <x v="0"/>
    <x v="5"/>
    <s v="9-3/4 Diameter Round Wall Clock"/>
    <n v="96.53"/>
    <x v="3"/>
    <n v="0"/>
    <n v="40.5426"/>
  </r>
  <r>
    <n v="98"/>
    <x v="47"/>
    <x v="3"/>
    <x v="46"/>
    <d v="2014-06-21T00:00:00"/>
    <s v="First Class"/>
    <s v="KD-16345"/>
    <s v="Katherine Ducich"/>
    <x v="0"/>
    <s v="United States"/>
    <s v="San Francisco"/>
    <x v="1"/>
    <n v="94122"/>
    <x v="1"/>
    <x v="94"/>
    <x v="1"/>
    <x v="8"/>
    <s v="Trimflex Flexible Post Binders"/>
    <n v="51.311999999999998"/>
    <x v="1"/>
    <n v="0.2"/>
    <n v="17.959199999999999"/>
  </r>
  <r>
    <n v="99"/>
    <x v="48"/>
    <x v="0"/>
    <x v="47"/>
    <d v="2013-09-12T00:00:00"/>
    <s v="Standard Class"/>
    <s v="ER-13855"/>
    <s v="Elpida Rittenbach"/>
    <x v="1"/>
    <s v="United States"/>
    <s v="Saint Paul"/>
    <x v="11"/>
    <n v="55106"/>
    <x v="2"/>
    <x v="95"/>
    <x v="1"/>
    <x v="9"/>
    <s v="Fellowes Basic Home/Office Series Surge Protectors"/>
    <n v="77.88"/>
    <x v="5"/>
    <n v="0"/>
    <n v="22.585199999999993"/>
  </r>
  <r>
    <n v="100"/>
    <x v="49"/>
    <x v="0"/>
    <x v="48"/>
    <d v="2013-09-03T00:00:00"/>
    <s v="Standard Class"/>
    <s v="RB-19465"/>
    <s v="Rick Bensley"/>
    <x v="2"/>
    <s v="United States"/>
    <s v="Chicago"/>
    <x v="10"/>
    <n v="60610"/>
    <x v="2"/>
    <x v="96"/>
    <x v="1"/>
    <x v="10"/>
    <s v="Avery Personal Creations Heavyweight Cards"/>
    <n v="64.623999999999995"/>
    <x v="3"/>
    <n v="0.2"/>
    <n v="22.618399999999994"/>
  </r>
  <r>
    <n v="101"/>
    <x v="49"/>
    <x v="0"/>
    <x v="48"/>
    <d v="2013-09-03T00:00:00"/>
    <s v="Standard Class"/>
    <s v="RB-19465"/>
    <s v="Rick Bensley"/>
    <x v="2"/>
    <s v="United States"/>
    <s v="Chicago"/>
    <x v="10"/>
    <n v="60610"/>
    <x v="2"/>
    <x v="97"/>
    <x v="2"/>
    <x v="11"/>
    <s v="SanDisk Ultra 64 GB MicroSDHC Class 10 Memory Card"/>
    <n v="95.976000000000013"/>
    <x v="1"/>
    <n v="0.2"/>
    <n v="-10.797300000000011"/>
  </r>
  <r>
    <n v="102"/>
    <x v="49"/>
    <x v="0"/>
    <x v="48"/>
    <d v="2013-09-03T00:00:00"/>
    <s v="Standard Class"/>
    <s v="RB-19465"/>
    <s v="Rick Bensley"/>
    <x v="2"/>
    <s v="United States"/>
    <s v="Chicago"/>
    <x v="10"/>
    <n v="60610"/>
    <x v="2"/>
    <x v="98"/>
    <x v="1"/>
    <x v="8"/>
    <s v="Avery Hidden Tab Dividers for Binding Systems"/>
    <n v="1.7879999999999996"/>
    <x v="1"/>
    <n v="0.8"/>
    <n v="-3.0396000000000001"/>
  </r>
  <r>
    <n v="103"/>
    <x v="50"/>
    <x v="0"/>
    <x v="49"/>
    <d v="2013-12-05T00:00:00"/>
    <s v="Second Class"/>
    <s v="GZ-14470"/>
    <s v="Gary Zandusky"/>
    <x v="0"/>
    <s v="United States"/>
    <s v="Rochester"/>
    <x v="11"/>
    <n v="55901"/>
    <x v="2"/>
    <x v="99"/>
    <x v="1"/>
    <x v="10"/>
    <s v="Universal Premium White Copier/Laser Paper (20Lb. and 87 Bright)"/>
    <n v="23.92"/>
    <x v="4"/>
    <n v="0"/>
    <n v="11.720800000000001"/>
  </r>
  <r>
    <n v="104"/>
    <x v="51"/>
    <x v="1"/>
    <x v="50"/>
    <d v="2012-11-17T00:00:00"/>
    <s v="Standard Class"/>
    <s v="LC-16870"/>
    <s v="Lena Cacioppo"/>
    <x v="0"/>
    <s v="United States"/>
    <s v="Aurora"/>
    <x v="22"/>
    <n v="80013"/>
    <x v="1"/>
    <x v="100"/>
    <x v="2"/>
    <x v="11"/>
    <s v="Logitech K350 2.4Ghz Wireless Keyboard"/>
    <n v="238.89600000000002"/>
    <x v="5"/>
    <n v="0.2"/>
    <n v="-26.875800000000012"/>
  </r>
  <r>
    <n v="105"/>
    <x v="51"/>
    <x v="1"/>
    <x v="50"/>
    <d v="2012-11-17T00:00:00"/>
    <s v="Standard Class"/>
    <s v="LC-16870"/>
    <s v="Lena Cacioppo"/>
    <x v="0"/>
    <s v="United States"/>
    <s v="Aurora"/>
    <x v="22"/>
    <n v="80013"/>
    <x v="1"/>
    <x v="101"/>
    <x v="0"/>
    <x v="5"/>
    <s v="Deflect-o DuraMat Lighweight, Studded, Beveled Mat for Low Pile Carpeting"/>
    <n v="102.35999999999999"/>
    <x v="1"/>
    <n v="0.2"/>
    <n v="-3.8385000000000105"/>
  </r>
  <r>
    <n v="106"/>
    <x v="51"/>
    <x v="1"/>
    <x v="50"/>
    <d v="2012-11-17T00:00:00"/>
    <s v="Standard Class"/>
    <s v="LC-16870"/>
    <s v="Lena Cacioppo"/>
    <x v="0"/>
    <s v="United States"/>
    <s v="Aurora"/>
    <x v="22"/>
    <n v="80013"/>
    <x v="1"/>
    <x v="102"/>
    <x v="1"/>
    <x v="8"/>
    <s v="Avery Trapezoid Ring Binder, 3&quot; Capacity, Black, 1040 sheets"/>
    <n v="36.882000000000005"/>
    <x v="1"/>
    <n v="0.7"/>
    <n v="-25.817399999999999"/>
  </r>
  <r>
    <n v="107"/>
    <x v="52"/>
    <x v="3"/>
    <x v="51"/>
    <d v="2014-11-29T00:00:00"/>
    <s v="Standard Class"/>
    <s v="JM-15250"/>
    <s v="Janet Martin"/>
    <x v="0"/>
    <s v="United States"/>
    <s v="Charlotte"/>
    <x v="3"/>
    <n v="28205"/>
    <x v="0"/>
    <x v="103"/>
    <x v="2"/>
    <x v="11"/>
    <s v="Memorex Mini Travel Drive 8 GB USB 2.0 Flash Drive"/>
    <n v="74.112000000000009"/>
    <x v="8"/>
    <n v="0.2"/>
    <n v="17.601600000000001"/>
  </r>
  <r>
    <n v="108"/>
    <x v="52"/>
    <x v="3"/>
    <x v="51"/>
    <d v="2014-11-29T00:00:00"/>
    <s v="Standard Class"/>
    <s v="JM-15250"/>
    <s v="Janet Martin"/>
    <x v="0"/>
    <s v="United States"/>
    <s v="Charlotte"/>
    <x v="3"/>
    <n v="28205"/>
    <x v="0"/>
    <x v="104"/>
    <x v="2"/>
    <x v="7"/>
    <s v="Speck Products Candyshell Flip Case"/>
    <n v="27.992000000000004"/>
    <x v="7"/>
    <n v="0.2"/>
    <n v="2.0993999999999993"/>
  </r>
  <r>
    <n v="109"/>
    <x v="52"/>
    <x v="3"/>
    <x v="51"/>
    <d v="2014-11-29T00:00:00"/>
    <s v="Standard Class"/>
    <s v="JM-15250"/>
    <s v="Janet Martin"/>
    <x v="0"/>
    <s v="United States"/>
    <s v="Charlotte"/>
    <x v="3"/>
    <n v="28205"/>
    <x v="0"/>
    <x v="105"/>
    <x v="1"/>
    <x v="6"/>
    <s v="Newell Chalk Holder"/>
    <n v="3.3040000000000003"/>
    <x v="7"/>
    <n v="0.2"/>
    <n v="1.0737999999999999"/>
  </r>
  <r>
    <n v="110"/>
    <x v="53"/>
    <x v="1"/>
    <x v="52"/>
    <d v="2012-10-20T00:00:00"/>
    <s v="Standard Class"/>
    <s v="PA-19060"/>
    <s v="Pete Armstrong"/>
    <x v="2"/>
    <s v="United States"/>
    <s v="Orland Park"/>
    <x v="10"/>
    <n v="60462"/>
    <x v="2"/>
    <x v="106"/>
    <x v="2"/>
    <x v="11"/>
    <s v="Logitech Gaming G510s - Keyboard"/>
    <n v="339.96000000000004"/>
    <x v="2"/>
    <n v="0.2"/>
    <n v="67.991999999999962"/>
  </r>
  <r>
    <n v="111"/>
    <x v="54"/>
    <x v="3"/>
    <x v="53"/>
    <d v="2014-12-31T00:00:00"/>
    <s v="Standard Class"/>
    <s v="CV-12805"/>
    <s v="Cynthia Voltz"/>
    <x v="1"/>
    <s v="United States"/>
    <s v="New York City"/>
    <x v="15"/>
    <n v="10035"/>
    <x v="3"/>
    <x v="107"/>
    <x v="0"/>
    <x v="5"/>
    <s v="Magnifier Swing Arm Lamp"/>
    <n v="41.96"/>
    <x v="0"/>
    <n v="0"/>
    <n v="10.909600000000001"/>
  </r>
  <r>
    <n v="112"/>
    <x v="55"/>
    <x v="0"/>
    <x v="54"/>
    <d v="2013-11-11T00:00:00"/>
    <s v="Standard Class"/>
    <s v="CL-12565"/>
    <s v="Clay Ludtke"/>
    <x v="0"/>
    <s v="United States"/>
    <s v="Urbandale"/>
    <x v="23"/>
    <n v="50322"/>
    <x v="2"/>
    <x v="108"/>
    <x v="1"/>
    <x v="6"/>
    <s v="Hunt PowerHouse Electric Pencil Sharpener, Blue"/>
    <n v="75.959999999999994"/>
    <x v="0"/>
    <n v="0"/>
    <n v="22.78799999999999"/>
  </r>
  <r>
    <n v="113"/>
    <x v="55"/>
    <x v="0"/>
    <x v="54"/>
    <d v="2013-11-11T00:00:00"/>
    <s v="Standard Class"/>
    <s v="CL-12565"/>
    <s v="Clay Ludtke"/>
    <x v="0"/>
    <s v="United States"/>
    <s v="Urbandale"/>
    <x v="23"/>
    <n v="50322"/>
    <x v="2"/>
    <x v="109"/>
    <x v="1"/>
    <x v="8"/>
    <s v="Avery Durable Plastic 1&quot; Binders"/>
    <n v="27.240000000000002"/>
    <x v="5"/>
    <n v="0"/>
    <n v="13.3476"/>
  </r>
  <r>
    <n v="114"/>
    <x v="56"/>
    <x v="2"/>
    <x v="55"/>
    <d v="2011-08-27T00:00:00"/>
    <s v="Second Class"/>
    <s v="RC-19960"/>
    <s v="Ryan Crowe"/>
    <x v="0"/>
    <s v="United States"/>
    <s v="Columbus"/>
    <x v="24"/>
    <n v="43229"/>
    <x v="3"/>
    <x v="110"/>
    <x v="1"/>
    <x v="13"/>
    <s v="OIC Colored Binder Clips, Assorted Sizes"/>
    <n v="40.096000000000004"/>
    <x v="9"/>
    <n v="0.2"/>
    <n v="14.534799999999997"/>
  </r>
  <r>
    <n v="115"/>
    <x v="56"/>
    <x v="2"/>
    <x v="55"/>
    <d v="2011-08-27T00:00:00"/>
    <s v="Second Class"/>
    <s v="RC-19960"/>
    <s v="Ryan Crowe"/>
    <x v="0"/>
    <s v="United States"/>
    <s v="Columbus"/>
    <x v="24"/>
    <n v="43229"/>
    <x v="3"/>
    <x v="111"/>
    <x v="1"/>
    <x v="12"/>
    <s v="Redi-Strip #10 Envelopes, 4 1/8 x 9 1/2"/>
    <n v="4.7200000000000006"/>
    <x v="0"/>
    <n v="0.2"/>
    <n v="1.6519999999999997"/>
  </r>
  <r>
    <n v="116"/>
    <x v="56"/>
    <x v="2"/>
    <x v="55"/>
    <d v="2011-08-27T00:00:00"/>
    <s v="Second Class"/>
    <s v="RC-19960"/>
    <s v="Ryan Crowe"/>
    <x v="0"/>
    <s v="United States"/>
    <s v="Columbus"/>
    <x v="24"/>
    <n v="43229"/>
    <x v="3"/>
    <x v="112"/>
    <x v="1"/>
    <x v="10"/>
    <s v="Xerox 1921"/>
    <n v="23.976000000000003"/>
    <x v="1"/>
    <n v="0.2"/>
    <n v="7.4924999999999988"/>
  </r>
  <r>
    <n v="117"/>
    <x v="56"/>
    <x v="2"/>
    <x v="55"/>
    <d v="2011-08-27T00:00:00"/>
    <s v="Second Class"/>
    <s v="RC-19960"/>
    <s v="Ryan Crowe"/>
    <x v="0"/>
    <s v="United States"/>
    <s v="Columbus"/>
    <x v="24"/>
    <n v="43229"/>
    <x v="3"/>
    <x v="113"/>
    <x v="1"/>
    <x v="12"/>
    <s v="Tyvek  Top-Opening Peel &amp; Seel Envelopes, Plain White"/>
    <n v="130.464"/>
    <x v="5"/>
    <n v="0.2"/>
    <n v="44.031599999999997"/>
  </r>
  <r>
    <n v="118"/>
    <x v="57"/>
    <x v="1"/>
    <x v="56"/>
    <d v="2012-03-06T00:00:00"/>
    <s v="Standard Class"/>
    <s v="DK-13090"/>
    <s v="Dave Kipp"/>
    <x v="0"/>
    <s v="United States"/>
    <s v="Seattle"/>
    <x v="4"/>
    <n v="98103"/>
    <x v="1"/>
    <x v="114"/>
    <x v="0"/>
    <x v="3"/>
    <s v="Hon Racetrack Conference Tables"/>
    <n v="787.53"/>
    <x v="1"/>
    <n v="0"/>
    <n v="165.38129999999995"/>
  </r>
  <r>
    <n v="119"/>
    <x v="58"/>
    <x v="1"/>
    <x v="57"/>
    <d v="2012-04-10T00:00:00"/>
    <s v="Standard Class"/>
    <s v="GG-14650"/>
    <s v="Greg Guthrie"/>
    <x v="1"/>
    <s v="United States"/>
    <s v="Bristol"/>
    <x v="18"/>
    <n v="37620"/>
    <x v="0"/>
    <x v="115"/>
    <x v="1"/>
    <x v="8"/>
    <s v="GBC DocuBind 300 Electric Binding Machine"/>
    <n v="157.79400000000004"/>
    <x v="7"/>
    <n v="0.7"/>
    <n v="-115.71559999999999"/>
  </r>
  <r>
    <n v="120"/>
    <x v="59"/>
    <x v="0"/>
    <x v="1"/>
    <d v="2013-06-16T00:00:00"/>
    <s v="First Class"/>
    <s v="SC-20725"/>
    <s v="Steven Cartwright"/>
    <x v="0"/>
    <s v="United States"/>
    <s v="Wilmington"/>
    <x v="13"/>
    <n v="19805"/>
    <x v="3"/>
    <x v="116"/>
    <x v="0"/>
    <x v="5"/>
    <s v="Artistic Insta-Plaque"/>
    <n v="47.04"/>
    <x v="1"/>
    <n v="0"/>
    <n v="18.345599999999997"/>
  </r>
  <r>
    <n v="121"/>
    <x v="59"/>
    <x v="0"/>
    <x v="1"/>
    <d v="2013-06-16T00:00:00"/>
    <s v="First Class"/>
    <s v="SC-20725"/>
    <s v="Steven Cartwright"/>
    <x v="0"/>
    <s v="United States"/>
    <s v="Wilmington"/>
    <x v="13"/>
    <n v="19805"/>
    <x v="3"/>
    <x v="8"/>
    <x v="1"/>
    <x v="8"/>
    <s v="DXL Angle-View Binders with Locking Rings by Samsill"/>
    <n v="30.84"/>
    <x v="4"/>
    <n v="0"/>
    <n v="13.878"/>
  </r>
  <r>
    <n v="122"/>
    <x v="59"/>
    <x v="0"/>
    <x v="1"/>
    <d v="2013-06-16T00:00:00"/>
    <s v="First Class"/>
    <s v="SC-20725"/>
    <s v="Steven Cartwright"/>
    <x v="0"/>
    <s v="United States"/>
    <s v="Wilmington"/>
    <x v="13"/>
    <n v="19805"/>
    <x v="3"/>
    <x v="117"/>
    <x v="1"/>
    <x v="4"/>
    <s v="Companion Letter/Legal File, Black"/>
    <n v="226.56"/>
    <x v="5"/>
    <n v="0"/>
    <n v="63.436800000000005"/>
  </r>
  <r>
    <n v="123"/>
    <x v="59"/>
    <x v="0"/>
    <x v="1"/>
    <d v="2013-06-16T00:00:00"/>
    <s v="First Class"/>
    <s v="SC-20725"/>
    <s v="Steven Cartwright"/>
    <x v="0"/>
    <s v="United States"/>
    <s v="Wilmington"/>
    <x v="13"/>
    <n v="19805"/>
    <x v="3"/>
    <x v="118"/>
    <x v="1"/>
    <x v="12"/>
    <s v="Globe Weis Peel &amp; Seel First Class Envelopes"/>
    <n v="115.02"/>
    <x v="6"/>
    <n v="0"/>
    <n v="51.758999999999993"/>
  </r>
  <r>
    <n v="124"/>
    <x v="59"/>
    <x v="0"/>
    <x v="1"/>
    <d v="2013-06-16T00:00:00"/>
    <s v="First Class"/>
    <s v="SC-20725"/>
    <s v="Steven Cartwright"/>
    <x v="0"/>
    <s v="United States"/>
    <s v="Wilmington"/>
    <x v="13"/>
    <n v="19805"/>
    <x v="3"/>
    <x v="119"/>
    <x v="2"/>
    <x v="7"/>
    <s v="KLD Oscar II Style Snap-on Ultra Thin Side Flip Synthetic Leather Cover Case for HTC One HTC M7"/>
    <n v="68.040000000000006"/>
    <x v="3"/>
    <n v="0"/>
    <n v="19.731599999999997"/>
  </r>
  <r>
    <n v="125"/>
    <x v="60"/>
    <x v="2"/>
    <x v="58"/>
    <d v="2011-12-28T00:00:00"/>
    <s v="Second Class"/>
    <s v="AD-10180"/>
    <s v="Alan Dominguez"/>
    <x v="2"/>
    <s v="United States"/>
    <s v="Houston"/>
    <x v="5"/>
    <n v="77041"/>
    <x v="2"/>
    <x v="120"/>
    <x v="0"/>
    <x v="1"/>
    <s v="Global Deluxe High-Back Manager's Chair"/>
    <n v="600.55799999999999"/>
    <x v="1"/>
    <n v="0.3"/>
    <n v="-8.5794000000000779"/>
  </r>
  <r>
    <n v="126"/>
    <x v="61"/>
    <x v="2"/>
    <x v="59"/>
    <d v="2011-09-25T00:00:00"/>
    <s v="Standard Class"/>
    <s v="PF-19165"/>
    <s v="Philip Fox"/>
    <x v="0"/>
    <s v="United States"/>
    <s v="Bloomington"/>
    <x v="10"/>
    <n v="61701"/>
    <x v="2"/>
    <x v="121"/>
    <x v="0"/>
    <x v="3"/>
    <s v="Bevis 44 x 96 Conference Tables"/>
    <n v="617.70000000000005"/>
    <x v="5"/>
    <n v="0.5"/>
    <n v="-407.68200000000013"/>
  </r>
  <r>
    <n v="127"/>
    <x v="62"/>
    <x v="3"/>
    <x v="60"/>
    <d v="2014-11-13T00:00:00"/>
    <s v="Standard Class"/>
    <s v="TS-21610"/>
    <s v="Troy Staebel"/>
    <x v="0"/>
    <s v="United States"/>
    <s v="Phoenix"/>
    <x v="16"/>
    <n v="85023"/>
    <x v="1"/>
    <x v="122"/>
    <x v="1"/>
    <x v="8"/>
    <s v="Avery Durable Slant Ring Binders, No Labels"/>
    <n v="2.3880000000000003"/>
    <x v="0"/>
    <n v="0.7"/>
    <n v="-1.8308"/>
  </r>
  <r>
    <n v="128"/>
    <x v="62"/>
    <x v="3"/>
    <x v="60"/>
    <d v="2014-11-13T00:00:00"/>
    <s v="Standard Class"/>
    <s v="TS-21610"/>
    <s v="Troy Staebel"/>
    <x v="0"/>
    <s v="United States"/>
    <s v="Phoenix"/>
    <x v="16"/>
    <n v="85023"/>
    <x v="1"/>
    <x v="123"/>
    <x v="1"/>
    <x v="4"/>
    <s v="Trav-L-File Heavy-Duty Shuttle II, Black"/>
    <n v="243.99200000000002"/>
    <x v="3"/>
    <n v="0.2"/>
    <n v="30.498999999999981"/>
  </r>
  <r>
    <n v="129"/>
    <x v="63"/>
    <x v="0"/>
    <x v="61"/>
    <d v="2013-11-11T00:00:00"/>
    <s v="Second Class"/>
    <s v="LS-16975"/>
    <s v="Lindsay Shagiari"/>
    <x v="2"/>
    <s v="United States"/>
    <s v="Los Angeles"/>
    <x v="1"/>
    <n v="90004"/>
    <x v="1"/>
    <x v="64"/>
    <x v="0"/>
    <x v="1"/>
    <s v="Global Task Chair, Black"/>
    <n v="81.424000000000007"/>
    <x v="0"/>
    <n v="0.2"/>
    <n v="-9.1601999999999961"/>
  </r>
  <r>
    <n v="130"/>
    <x v="63"/>
    <x v="0"/>
    <x v="61"/>
    <d v="2013-11-11T00:00:00"/>
    <s v="Second Class"/>
    <s v="LS-16975"/>
    <s v="Lindsay Shagiari"/>
    <x v="2"/>
    <s v="United States"/>
    <s v="Los Angeles"/>
    <x v="1"/>
    <n v="90004"/>
    <x v="1"/>
    <x v="124"/>
    <x v="0"/>
    <x v="5"/>
    <s v="Eldon Cleatmat Plus Chair Mats for High Pile Carpets"/>
    <n v="238.56"/>
    <x v="1"/>
    <n v="0"/>
    <n v="26.241599999999977"/>
  </r>
  <r>
    <n v="131"/>
    <x v="64"/>
    <x v="3"/>
    <x v="62"/>
    <d v="2014-02-06T00:00:00"/>
    <s v="First Class"/>
    <s v="DW-13585"/>
    <s v="Dorothy Wardle"/>
    <x v="1"/>
    <s v="United States"/>
    <s v="Columbus"/>
    <x v="24"/>
    <n v="43229"/>
    <x v="3"/>
    <x v="125"/>
    <x v="2"/>
    <x v="7"/>
    <s v="Anker 36W 4-Port USB Wall Charger Travel Power Adapter for iPhone 5s 5c 5"/>
    <n v="59.969999999999992"/>
    <x v="2"/>
    <n v="0.4"/>
    <n v="-11.993999999999993"/>
  </r>
  <r>
    <n v="132"/>
    <x v="64"/>
    <x v="3"/>
    <x v="62"/>
    <d v="2014-02-06T00:00:00"/>
    <s v="First Class"/>
    <s v="DW-13585"/>
    <s v="Dorothy Wardle"/>
    <x v="1"/>
    <s v="United States"/>
    <s v="Columbus"/>
    <x v="24"/>
    <n v="43229"/>
    <x v="3"/>
    <x v="126"/>
    <x v="1"/>
    <x v="10"/>
    <s v="Xerox 1916"/>
    <n v="78.304000000000002"/>
    <x v="0"/>
    <n v="0.2"/>
    <n v="29.363999999999997"/>
  </r>
  <r>
    <n v="133"/>
    <x v="64"/>
    <x v="3"/>
    <x v="62"/>
    <d v="2014-02-06T00:00:00"/>
    <s v="First Class"/>
    <s v="DW-13585"/>
    <s v="Dorothy Wardle"/>
    <x v="1"/>
    <s v="United States"/>
    <s v="Columbus"/>
    <x v="24"/>
    <n v="43229"/>
    <x v="3"/>
    <x v="127"/>
    <x v="1"/>
    <x v="13"/>
    <s v="Staples"/>
    <n v="21.456"/>
    <x v="6"/>
    <n v="0.2"/>
    <n v="6.9731999999999976"/>
  </r>
  <r>
    <n v="134"/>
    <x v="65"/>
    <x v="0"/>
    <x v="63"/>
    <d v="2013-10-20T00:00:00"/>
    <s v="Standard Class"/>
    <s v="LC-16885"/>
    <s v="Lena Creighton"/>
    <x v="0"/>
    <s v="United States"/>
    <s v="Roseville"/>
    <x v="1"/>
    <n v="95661"/>
    <x v="1"/>
    <x v="128"/>
    <x v="1"/>
    <x v="10"/>
    <s v="Xerox 195"/>
    <n v="20.04"/>
    <x v="1"/>
    <n v="0"/>
    <n v="9.6191999999999993"/>
  </r>
  <r>
    <n v="135"/>
    <x v="65"/>
    <x v="0"/>
    <x v="63"/>
    <d v="2013-10-20T00:00:00"/>
    <s v="Standard Class"/>
    <s v="LC-16885"/>
    <s v="Lena Creighton"/>
    <x v="0"/>
    <s v="United States"/>
    <s v="Roseville"/>
    <x v="1"/>
    <n v="95661"/>
    <x v="1"/>
    <x v="129"/>
    <x v="1"/>
    <x v="10"/>
    <s v="Xerox 1880"/>
    <n v="35.44"/>
    <x v="7"/>
    <n v="0"/>
    <n v="16.656799999999997"/>
  </r>
  <r>
    <n v="136"/>
    <x v="65"/>
    <x v="0"/>
    <x v="63"/>
    <d v="2013-10-20T00:00:00"/>
    <s v="Standard Class"/>
    <s v="LC-16885"/>
    <s v="Lena Creighton"/>
    <x v="0"/>
    <s v="United States"/>
    <s v="Roseville"/>
    <x v="1"/>
    <n v="95661"/>
    <x v="1"/>
    <x v="130"/>
    <x v="1"/>
    <x v="6"/>
    <s v="Sanford Colorific Colored Pencils, 12/Box"/>
    <n v="11.52"/>
    <x v="4"/>
    <n v="0"/>
    <n v="3.4559999999999995"/>
  </r>
  <r>
    <n v="137"/>
    <x v="65"/>
    <x v="0"/>
    <x v="63"/>
    <d v="2013-10-20T00:00:00"/>
    <s v="Standard Class"/>
    <s v="LC-16885"/>
    <s v="Lena Creighton"/>
    <x v="0"/>
    <s v="United States"/>
    <s v="Roseville"/>
    <x v="1"/>
    <n v="95661"/>
    <x v="1"/>
    <x v="131"/>
    <x v="1"/>
    <x v="13"/>
    <s v="Ideal Clamps"/>
    <n v="4.0199999999999996"/>
    <x v="0"/>
    <n v="0"/>
    <n v="1.9697999999999998"/>
  </r>
  <r>
    <n v="138"/>
    <x v="65"/>
    <x v="0"/>
    <x v="63"/>
    <d v="2013-10-20T00:00:00"/>
    <s v="Standard Class"/>
    <s v="LC-16885"/>
    <s v="Lena Creighton"/>
    <x v="0"/>
    <s v="United States"/>
    <s v="Roseville"/>
    <x v="1"/>
    <n v="95661"/>
    <x v="1"/>
    <x v="132"/>
    <x v="1"/>
    <x v="8"/>
    <s v="GBC Wire Binding Strips"/>
    <n v="76.176000000000002"/>
    <x v="1"/>
    <n v="0.2"/>
    <n v="26.661599999999996"/>
  </r>
  <r>
    <n v="139"/>
    <x v="65"/>
    <x v="0"/>
    <x v="63"/>
    <d v="2013-10-20T00:00:00"/>
    <s v="Standard Class"/>
    <s v="LC-16885"/>
    <s v="Lena Creighton"/>
    <x v="0"/>
    <s v="United States"/>
    <s v="Roseville"/>
    <x v="1"/>
    <n v="95661"/>
    <x v="1"/>
    <x v="133"/>
    <x v="1"/>
    <x v="14"/>
    <s v="Fiskars Softgrip Scissors"/>
    <n v="65.88"/>
    <x v="5"/>
    <n v="0"/>
    <n v="18.446400000000004"/>
  </r>
  <r>
    <n v="140"/>
    <x v="65"/>
    <x v="0"/>
    <x v="63"/>
    <d v="2013-10-20T00:00:00"/>
    <s v="Standard Class"/>
    <s v="LC-16885"/>
    <s v="Lena Creighton"/>
    <x v="0"/>
    <s v="United States"/>
    <s v="Roseville"/>
    <x v="1"/>
    <n v="95661"/>
    <x v="1"/>
    <x v="50"/>
    <x v="0"/>
    <x v="5"/>
    <s v="Longer-Life Soft White Bulbs"/>
    <n v="43.120000000000005"/>
    <x v="9"/>
    <n v="0"/>
    <n v="20.697599999999998"/>
  </r>
  <r>
    <n v="141"/>
    <x v="66"/>
    <x v="0"/>
    <x v="64"/>
    <d v="2013-09-08T00:00:00"/>
    <s v="Second Class"/>
    <s v="JD-15895"/>
    <s v="Jonathan Doherty"/>
    <x v="1"/>
    <s v="United States"/>
    <s v="Philadelphia"/>
    <x v="9"/>
    <n v="19140"/>
    <x v="3"/>
    <x v="28"/>
    <x v="0"/>
    <x v="5"/>
    <s v="Howard Miller 13-3/4&quot; Diameter Brushed Chrome Round Wall Clock"/>
    <n v="82.800000000000011"/>
    <x v="0"/>
    <n v="0.2"/>
    <n v="10.349999999999994"/>
  </r>
  <r>
    <n v="142"/>
    <x v="67"/>
    <x v="3"/>
    <x v="65"/>
    <d v="2014-09-24T00:00:00"/>
    <s v="Standard Class"/>
    <s v="SH-19975"/>
    <s v="Sally Hughsby"/>
    <x v="1"/>
    <s v="United States"/>
    <s v="San Francisco"/>
    <x v="1"/>
    <n v="94122"/>
    <x v="1"/>
    <x v="134"/>
    <x v="1"/>
    <x v="6"/>
    <s v="Newell 343"/>
    <n v="8.82"/>
    <x v="1"/>
    <n v="0"/>
    <n v="2.3814000000000002"/>
  </r>
  <r>
    <n v="143"/>
    <x v="67"/>
    <x v="3"/>
    <x v="65"/>
    <d v="2014-09-24T00:00:00"/>
    <s v="Standard Class"/>
    <s v="SH-19975"/>
    <s v="Sally Hughsby"/>
    <x v="1"/>
    <s v="United States"/>
    <s v="San Francisco"/>
    <x v="1"/>
    <n v="94122"/>
    <x v="1"/>
    <x v="135"/>
    <x v="1"/>
    <x v="12"/>
    <s v="Convenience Packs of Business Envelopes"/>
    <n v="10.86"/>
    <x v="1"/>
    <n v="0"/>
    <n v="5.1042000000000005"/>
  </r>
  <r>
    <n v="144"/>
    <x v="67"/>
    <x v="3"/>
    <x v="65"/>
    <d v="2014-09-24T00:00:00"/>
    <s v="Standard Class"/>
    <s v="SH-19975"/>
    <s v="Sally Hughsby"/>
    <x v="1"/>
    <s v="United States"/>
    <s v="San Francisco"/>
    <x v="1"/>
    <n v="94122"/>
    <x v="1"/>
    <x v="136"/>
    <x v="1"/>
    <x v="10"/>
    <s v="Xerox 1911"/>
    <n v="143.69999999999999"/>
    <x v="1"/>
    <n v="0"/>
    <n v="68.975999999999999"/>
  </r>
  <r>
    <n v="145"/>
    <x v="68"/>
    <x v="3"/>
    <x v="66"/>
    <d v="2014-12-28T00:00:00"/>
    <s v="Standard Class"/>
    <s v="SG-20080"/>
    <s v="Sandra Glassco"/>
    <x v="0"/>
    <s v="United States"/>
    <s v="Independence"/>
    <x v="25"/>
    <n v="64055"/>
    <x v="2"/>
    <x v="137"/>
    <x v="1"/>
    <x v="9"/>
    <s v="Sanyo 2.5 Cubic Foot Mid-Size Office Refrigerators"/>
    <n v="839.43000000000006"/>
    <x v="1"/>
    <n v="0"/>
    <n v="218.25179999999997"/>
  </r>
  <r>
    <n v="146"/>
    <x v="69"/>
    <x v="1"/>
    <x v="67"/>
    <d v="2012-09-12T00:00:00"/>
    <s v="Standard Class"/>
    <s v="HA-14920"/>
    <s v="Helen Andreada"/>
    <x v="0"/>
    <s v="United States"/>
    <s v="Pasadena"/>
    <x v="1"/>
    <n v="91104"/>
    <x v="1"/>
    <x v="82"/>
    <x v="1"/>
    <x v="4"/>
    <s v="Safco Industrial Wire Shelving"/>
    <n v="671.93"/>
    <x v="3"/>
    <n v="0"/>
    <n v="20.157899999999998"/>
  </r>
  <r>
    <n v="147"/>
    <x v="70"/>
    <x v="2"/>
    <x v="68"/>
    <d v="2011-10-28T00:00:00"/>
    <s v="Standard Class"/>
    <s v="MG-17680"/>
    <s v="Maureen Gastineau"/>
    <x v="2"/>
    <s v="United States"/>
    <s v="Newark"/>
    <x v="24"/>
    <n v="43055"/>
    <x v="3"/>
    <x v="138"/>
    <x v="0"/>
    <x v="5"/>
    <s v="Seth Thomas 14&quot; Putty-Colored Wall Clock"/>
    <n v="93.888000000000005"/>
    <x v="4"/>
    <n v="0.2"/>
    <n v="12.90959999999999"/>
  </r>
  <r>
    <n v="148"/>
    <x v="71"/>
    <x v="0"/>
    <x v="5"/>
    <d v="2013-12-10T00:00:00"/>
    <s v="Standard Class"/>
    <s v="JE-16165"/>
    <s v="Justin Ellison"/>
    <x v="1"/>
    <s v="United States"/>
    <s v="Franklin"/>
    <x v="6"/>
    <n v="53132"/>
    <x v="2"/>
    <x v="139"/>
    <x v="2"/>
    <x v="7"/>
    <s v="Plantronics Cordless Phone Headset with In-line Volume - M214C"/>
    <n v="384.45000000000005"/>
    <x v="10"/>
    <n v="0"/>
    <n v="103.80150000000003"/>
  </r>
  <r>
    <n v="149"/>
    <x v="71"/>
    <x v="0"/>
    <x v="5"/>
    <d v="2013-12-10T00:00:00"/>
    <s v="Standard Class"/>
    <s v="JE-16165"/>
    <s v="Justin Ellison"/>
    <x v="1"/>
    <s v="United States"/>
    <s v="Franklin"/>
    <x v="6"/>
    <n v="53132"/>
    <x v="2"/>
    <x v="140"/>
    <x v="2"/>
    <x v="7"/>
    <s v="Anker Astro 15000mAh USB Portable Charger"/>
    <n v="149.97"/>
    <x v="1"/>
    <n v="0"/>
    <n v="5.9987999999999815"/>
  </r>
  <r>
    <n v="150"/>
    <x v="71"/>
    <x v="0"/>
    <x v="5"/>
    <d v="2013-12-10T00:00:00"/>
    <s v="Standard Class"/>
    <s v="JE-16165"/>
    <s v="Justin Ellison"/>
    <x v="1"/>
    <s v="United States"/>
    <s v="Franklin"/>
    <x v="6"/>
    <n v="53132"/>
    <x v="2"/>
    <x v="1"/>
    <x v="0"/>
    <x v="1"/>
    <s v="Hon Deluxe Fabric Upholstered Stacking Chairs, Rounded Back"/>
    <n v="1951.84"/>
    <x v="8"/>
    <n v="0"/>
    <n v="585.55199999999991"/>
  </r>
  <r>
    <n v="151"/>
    <x v="71"/>
    <x v="0"/>
    <x v="5"/>
    <d v="2013-12-10T00:00:00"/>
    <s v="Standard Class"/>
    <s v="JE-16165"/>
    <s v="Justin Ellison"/>
    <x v="1"/>
    <s v="United States"/>
    <s v="Franklin"/>
    <x v="6"/>
    <n v="53132"/>
    <x v="2"/>
    <x v="141"/>
    <x v="1"/>
    <x v="8"/>
    <s v="GBC Prestige Therm-A-Bind Covers"/>
    <n v="171.55"/>
    <x v="2"/>
    <n v="0"/>
    <n v="80.628500000000003"/>
  </r>
  <r>
    <n v="152"/>
    <x v="72"/>
    <x v="0"/>
    <x v="69"/>
    <d v="2013-03-17T00:00:00"/>
    <s v="First Class"/>
    <s v="TW-21025"/>
    <s v="Tamara Willingham"/>
    <x v="2"/>
    <s v="United States"/>
    <s v="Scottsdale"/>
    <x v="16"/>
    <n v="85254"/>
    <x v="1"/>
    <x v="142"/>
    <x v="1"/>
    <x v="9"/>
    <s v="Belkin 7 Outlet SurgeMaster Surge Protector with Phone Protection"/>
    <n v="157.91999999999999"/>
    <x v="2"/>
    <n v="0.2"/>
    <n v="17.765999999999991"/>
  </r>
  <r>
    <n v="153"/>
    <x v="72"/>
    <x v="0"/>
    <x v="69"/>
    <d v="2013-03-17T00:00:00"/>
    <s v="First Class"/>
    <s v="TW-21025"/>
    <s v="Tamara Willingham"/>
    <x v="2"/>
    <s v="United States"/>
    <s v="Scottsdale"/>
    <x v="16"/>
    <n v="85254"/>
    <x v="1"/>
    <x v="143"/>
    <x v="2"/>
    <x v="7"/>
    <s v="Jabra BIZ 2300 Duo QD Duo Corded Headset"/>
    <n v="203.184"/>
    <x v="0"/>
    <n v="0.2"/>
    <n v="15.238799999999991"/>
  </r>
  <r>
    <n v="154"/>
    <x v="73"/>
    <x v="1"/>
    <x v="70"/>
    <d v="2012-06-02T00:00:00"/>
    <s v="First Class"/>
    <s v="SP-20650"/>
    <s v="Stephanie Phelps"/>
    <x v="1"/>
    <s v="United States"/>
    <s v="San Jose"/>
    <x v="1"/>
    <n v="95123"/>
    <x v="1"/>
    <x v="144"/>
    <x v="1"/>
    <x v="10"/>
    <s v="Southworth 25% Cotton Antique Laid Paper &amp; Envelopes"/>
    <n v="58.379999999999995"/>
    <x v="3"/>
    <n v="0"/>
    <n v="26.270999999999994"/>
  </r>
  <r>
    <n v="155"/>
    <x v="73"/>
    <x v="1"/>
    <x v="70"/>
    <d v="2012-06-02T00:00:00"/>
    <s v="First Class"/>
    <s v="SP-20650"/>
    <s v="Stephanie Phelps"/>
    <x v="1"/>
    <s v="United States"/>
    <s v="San Jose"/>
    <x v="1"/>
    <n v="95123"/>
    <x v="1"/>
    <x v="145"/>
    <x v="1"/>
    <x v="10"/>
    <s v="Xerox 1883"/>
    <n v="105.52"/>
    <x v="4"/>
    <n v="0"/>
    <n v="48.539199999999994"/>
  </r>
  <r>
    <n v="156"/>
    <x v="73"/>
    <x v="1"/>
    <x v="70"/>
    <d v="2012-06-02T00:00:00"/>
    <s v="First Class"/>
    <s v="SP-20650"/>
    <s v="Stephanie Phelps"/>
    <x v="1"/>
    <s v="United States"/>
    <s v="San Jose"/>
    <x v="1"/>
    <n v="95123"/>
    <x v="1"/>
    <x v="146"/>
    <x v="1"/>
    <x v="4"/>
    <s v="Tenex Personal Project File with Scoop Front Design, Black"/>
    <n v="80.88"/>
    <x v="5"/>
    <n v="0"/>
    <n v="21.028799999999997"/>
  </r>
  <r>
    <n v="157"/>
    <x v="74"/>
    <x v="1"/>
    <x v="71"/>
    <d v="2012-06-03T00:00:00"/>
    <s v="Standard Class"/>
    <s v="NK-18490"/>
    <s v="Neil Knudson"/>
    <x v="2"/>
    <s v="United States"/>
    <s v="Seattle"/>
    <x v="4"/>
    <n v="98105"/>
    <x v="1"/>
    <x v="147"/>
    <x v="1"/>
    <x v="6"/>
    <s v="Newell 311"/>
    <n v="6.63"/>
    <x v="1"/>
    <n v="0"/>
    <n v="1.7901"/>
  </r>
  <r>
    <n v="158"/>
    <x v="75"/>
    <x v="2"/>
    <x v="72"/>
    <d v="2011-03-06T00:00:00"/>
    <s v="Second Class"/>
    <s v="DB-13060"/>
    <s v="Dave Brooks"/>
    <x v="0"/>
    <s v="United States"/>
    <s v="Seattle"/>
    <x v="4"/>
    <n v="98115"/>
    <x v="1"/>
    <x v="120"/>
    <x v="0"/>
    <x v="1"/>
    <s v="Global Deluxe High-Back Manager's Chair"/>
    <n v="457.56800000000004"/>
    <x v="0"/>
    <n v="0.2"/>
    <n v="51.476399999999941"/>
  </r>
  <r>
    <n v="159"/>
    <x v="76"/>
    <x v="0"/>
    <x v="73"/>
    <d v="2013-11-25T00:00:00"/>
    <s v="Standard Class"/>
    <s v="NP-18670"/>
    <s v="Nora Paige"/>
    <x v="0"/>
    <s v="United States"/>
    <s v="Edmond"/>
    <x v="26"/>
    <n v="73034"/>
    <x v="2"/>
    <x v="148"/>
    <x v="1"/>
    <x v="2"/>
    <s v="Avery 519"/>
    <n v="14.62"/>
    <x v="0"/>
    <n v="0"/>
    <n v="6.8713999999999995"/>
  </r>
  <r>
    <n v="160"/>
    <x v="76"/>
    <x v="0"/>
    <x v="73"/>
    <d v="2013-11-25T00:00:00"/>
    <s v="Standard Class"/>
    <s v="NP-18670"/>
    <s v="Nora Paige"/>
    <x v="0"/>
    <s v="United States"/>
    <s v="Edmond"/>
    <x v="26"/>
    <n v="73034"/>
    <x v="2"/>
    <x v="149"/>
    <x v="2"/>
    <x v="7"/>
    <s v="Avaya 5420 Digital phone"/>
    <n v="944.93000000000006"/>
    <x v="3"/>
    <n v="0"/>
    <n v="236.23250000000002"/>
  </r>
  <r>
    <n v="161"/>
    <x v="77"/>
    <x v="0"/>
    <x v="74"/>
    <d v="2013-05-13T00:00:00"/>
    <s v="First Class"/>
    <s v="TT-21070"/>
    <s v="Ted Trevino"/>
    <x v="0"/>
    <s v="United States"/>
    <s v="Los Angeles"/>
    <x v="1"/>
    <n v="90045"/>
    <x v="1"/>
    <x v="150"/>
    <x v="1"/>
    <x v="10"/>
    <s v="Xerox 1920"/>
    <n v="5.98"/>
    <x v="7"/>
    <n v="0"/>
    <n v="2.6909999999999998"/>
  </r>
  <r>
    <n v="162"/>
    <x v="78"/>
    <x v="1"/>
    <x v="75"/>
    <d v="2012-12-31T00:00:00"/>
    <s v="Second Class"/>
    <s v="EM-13960"/>
    <s v="Eric Murdock"/>
    <x v="0"/>
    <s v="United States"/>
    <s v="Philadelphia"/>
    <x v="9"/>
    <n v="19134"/>
    <x v="3"/>
    <x v="151"/>
    <x v="2"/>
    <x v="11"/>
    <s v="Lenovo 17-Key USB Numeric Keypad"/>
    <n v="54.384000000000007"/>
    <x v="0"/>
    <n v="0.2"/>
    <n v="1.359599999999995"/>
  </r>
  <r>
    <n v="163"/>
    <x v="79"/>
    <x v="0"/>
    <x v="76"/>
    <d v="2013-11-21T00:00:00"/>
    <s v="Standard Class"/>
    <s v="RD-19900"/>
    <s v="Ruben Dartt"/>
    <x v="0"/>
    <s v="United States"/>
    <s v="Carlsbad"/>
    <x v="27"/>
    <n v="88220"/>
    <x v="1"/>
    <x v="152"/>
    <x v="1"/>
    <x v="12"/>
    <s v="Staples"/>
    <n v="28.4"/>
    <x v="2"/>
    <n v="0"/>
    <n v="13.347999999999997"/>
  </r>
  <r>
    <n v="164"/>
    <x v="80"/>
    <x v="0"/>
    <x v="77"/>
    <d v="2013-11-12T00:00:00"/>
    <s v="Standard Class"/>
    <s v="MJ-17740"/>
    <s v="Max Jones"/>
    <x v="0"/>
    <s v="United States"/>
    <s v="Seattle"/>
    <x v="4"/>
    <n v="98115"/>
    <x v="1"/>
    <x v="153"/>
    <x v="1"/>
    <x v="8"/>
    <s v="Wilson Jones International Size A4 Ring Binders"/>
    <n v="27.680000000000003"/>
    <x v="0"/>
    <n v="0.2"/>
    <n v="9.6879999999999988"/>
  </r>
  <r>
    <n v="165"/>
    <x v="81"/>
    <x v="2"/>
    <x v="78"/>
    <d v="2011-09-12T00:00:00"/>
    <s v="Standard Class"/>
    <s v="BM-11140"/>
    <s v="Becky Martin"/>
    <x v="0"/>
    <s v="United States"/>
    <s v="San Antonio"/>
    <x v="5"/>
    <n v="78207"/>
    <x v="2"/>
    <x v="154"/>
    <x v="1"/>
    <x v="6"/>
    <s v="BIC Brite Liner Highlighters"/>
    <n v="9.9359999999999999"/>
    <x v="1"/>
    <n v="0.2"/>
    <n v="2.7324000000000002"/>
  </r>
  <r>
    <n v="166"/>
    <x v="81"/>
    <x v="2"/>
    <x v="78"/>
    <d v="2011-09-12T00:00:00"/>
    <s v="Standard Class"/>
    <s v="BM-11140"/>
    <s v="Becky Martin"/>
    <x v="0"/>
    <s v="United States"/>
    <s v="San Antonio"/>
    <x v="5"/>
    <n v="78207"/>
    <x v="2"/>
    <x v="155"/>
    <x v="2"/>
    <x v="15"/>
    <s v="Lexmark MX611dhe Monochrome Laser Printer"/>
    <n v="8159.9519999999993"/>
    <x v="8"/>
    <n v="0.4"/>
    <n v="-1359.992000000002"/>
  </r>
  <r>
    <n v="167"/>
    <x v="81"/>
    <x v="2"/>
    <x v="78"/>
    <d v="2011-09-12T00:00:00"/>
    <s v="Standard Class"/>
    <s v="BM-11140"/>
    <s v="Becky Martin"/>
    <x v="0"/>
    <s v="United States"/>
    <s v="San Antonio"/>
    <x v="5"/>
    <n v="78207"/>
    <x v="2"/>
    <x v="156"/>
    <x v="1"/>
    <x v="4"/>
    <s v="Space Solutions HD Industrial Steel Shelving."/>
    <n v="275.928"/>
    <x v="1"/>
    <n v="0.2"/>
    <n v="-58.634699999999995"/>
  </r>
  <r>
    <n v="168"/>
    <x v="81"/>
    <x v="2"/>
    <x v="78"/>
    <d v="2011-09-12T00:00:00"/>
    <s v="Standard Class"/>
    <s v="BM-11140"/>
    <s v="Becky Martin"/>
    <x v="0"/>
    <s v="United States"/>
    <s v="San Antonio"/>
    <x v="5"/>
    <n v="78207"/>
    <x v="2"/>
    <x v="157"/>
    <x v="0"/>
    <x v="1"/>
    <s v="SAFCO Arco Folding Chair"/>
    <n v="1740.0599999999997"/>
    <x v="6"/>
    <n v="0.3"/>
    <n v="-24.858000000000175"/>
  </r>
  <r>
    <n v="169"/>
    <x v="81"/>
    <x v="2"/>
    <x v="78"/>
    <d v="2011-09-12T00:00:00"/>
    <s v="Standard Class"/>
    <s v="BM-11140"/>
    <s v="Becky Martin"/>
    <x v="0"/>
    <s v="United States"/>
    <s v="San Antonio"/>
    <x v="5"/>
    <n v="78207"/>
    <x v="2"/>
    <x v="158"/>
    <x v="1"/>
    <x v="6"/>
    <s v="Sanford Liquid Accent Highlighters"/>
    <n v="32.064"/>
    <x v="5"/>
    <n v="0.2"/>
    <n v="6.8135999999999974"/>
  </r>
  <r>
    <n v="170"/>
    <x v="81"/>
    <x v="2"/>
    <x v="78"/>
    <d v="2011-09-12T00:00:00"/>
    <s v="Standard Class"/>
    <s v="BM-11140"/>
    <s v="Becky Martin"/>
    <x v="0"/>
    <s v="United States"/>
    <s v="San Antonio"/>
    <x v="5"/>
    <n v="78207"/>
    <x v="2"/>
    <x v="159"/>
    <x v="1"/>
    <x v="9"/>
    <s v="Kensington 7 Outlet MasterPiece Power Center"/>
    <n v="177.97999999999996"/>
    <x v="2"/>
    <n v="0.8"/>
    <n v="-453.84900000000005"/>
  </r>
  <r>
    <n v="171"/>
    <x v="81"/>
    <x v="2"/>
    <x v="78"/>
    <d v="2011-09-12T00:00:00"/>
    <s v="Standard Class"/>
    <s v="BM-11140"/>
    <s v="Becky Martin"/>
    <x v="0"/>
    <s v="United States"/>
    <s v="San Antonio"/>
    <x v="5"/>
    <n v="78207"/>
    <x v="2"/>
    <x v="160"/>
    <x v="2"/>
    <x v="7"/>
    <s v="JBL Micro Wireless Portable Bluetooth Speaker"/>
    <n v="143.976"/>
    <x v="1"/>
    <n v="0.2"/>
    <n v="8.998500000000007"/>
  </r>
  <r>
    <n v="172"/>
    <x v="82"/>
    <x v="2"/>
    <x v="79"/>
    <d v="2011-08-09T00:00:00"/>
    <s v="Standard Class"/>
    <s v="CS-12130"/>
    <s v="Chad Sievert"/>
    <x v="0"/>
    <s v="United States"/>
    <s v="Los Angeles"/>
    <x v="1"/>
    <n v="90004"/>
    <x v="1"/>
    <x v="161"/>
    <x v="1"/>
    <x v="10"/>
    <s v="Adams Phone Message Book, Professional, 400 Message Capacity, 5 3/6” x 11”"/>
    <n v="20.94"/>
    <x v="1"/>
    <n v="0"/>
    <n v="9.841800000000001"/>
  </r>
  <r>
    <n v="173"/>
    <x v="82"/>
    <x v="2"/>
    <x v="79"/>
    <d v="2011-08-09T00:00:00"/>
    <s v="Standard Class"/>
    <s v="CS-12130"/>
    <s v="Chad Sievert"/>
    <x v="0"/>
    <s v="United States"/>
    <s v="Los Angeles"/>
    <x v="1"/>
    <n v="90004"/>
    <x v="1"/>
    <x v="162"/>
    <x v="1"/>
    <x v="10"/>
    <s v="Xerox 1913"/>
    <n v="110.96"/>
    <x v="0"/>
    <n v="0"/>
    <n v="53.260799999999996"/>
  </r>
  <r>
    <n v="174"/>
    <x v="82"/>
    <x v="2"/>
    <x v="79"/>
    <d v="2011-08-09T00:00:00"/>
    <s v="Standard Class"/>
    <s v="CS-12130"/>
    <s v="Chad Sievert"/>
    <x v="0"/>
    <s v="United States"/>
    <s v="Los Angeles"/>
    <x v="1"/>
    <n v="90004"/>
    <x v="1"/>
    <x v="163"/>
    <x v="0"/>
    <x v="1"/>
    <s v="Global Value Steno Chair, Gray"/>
    <n v="340.14400000000006"/>
    <x v="3"/>
    <n v="0.2"/>
    <n v="21.259"/>
  </r>
  <r>
    <n v="175"/>
    <x v="83"/>
    <x v="2"/>
    <x v="80"/>
    <d v="2011-09-19T00:00:00"/>
    <s v="Standard Class"/>
    <s v="JB-15400"/>
    <s v="Jennifer Braxton"/>
    <x v="1"/>
    <s v="United States"/>
    <s v="Chicago"/>
    <x v="10"/>
    <n v="60623"/>
    <x v="2"/>
    <x v="164"/>
    <x v="1"/>
    <x v="9"/>
    <s v="Kensington 7 Outlet MasterPiece HOMEOFFICE Power Control Center"/>
    <n v="52.447999999999993"/>
    <x v="0"/>
    <n v="0.8"/>
    <n v="-131.12000000000003"/>
  </r>
  <r>
    <n v="176"/>
    <x v="83"/>
    <x v="2"/>
    <x v="80"/>
    <d v="2011-09-19T00:00:00"/>
    <s v="Standard Class"/>
    <s v="JB-15400"/>
    <s v="Jennifer Braxton"/>
    <x v="1"/>
    <s v="United States"/>
    <s v="Chicago"/>
    <x v="10"/>
    <n v="60623"/>
    <x v="2"/>
    <x v="165"/>
    <x v="1"/>
    <x v="2"/>
    <s v="Avery 51"/>
    <n v="20.16"/>
    <x v="4"/>
    <n v="0.2"/>
    <n v="6.5519999999999987"/>
  </r>
  <r>
    <n v="177"/>
    <x v="84"/>
    <x v="3"/>
    <x v="81"/>
    <d v="2014-04-26T00:00:00"/>
    <s v="Second Class"/>
    <s v="SJ-20500"/>
    <s v="Shirley Jackson"/>
    <x v="0"/>
    <s v="United States"/>
    <s v="Houston"/>
    <x v="5"/>
    <n v="77036"/>
    <x v="2"/>
    <x v="166"/>
    <x v="1"/>
    <x v="9"/>
    <s v="Acco 7-Outlet Masterpiece Power Center, Wihtout Fax/Phone Line Protection"/>
    <n v="97.263999999999982"/>
    <x v="4"/>
    <n v="0.8"/>
    <n v="-243.16000000000008"/>
  </r>
  <r>
    <n v="178"/>
    <x v="85"/>
    <x v="1"/>
    <x v="82"/>
    <d v="2012-11-23T00:00:00"/>
    <s v="Second Class"/>
    <s v="JE-15745"/>
    <s v="Joel Eaton"/>
    <x v="0"/>
    <s v="United States"/>
    <s v="Newark"/>
    <x v="24"/>
    <n v="43055"/>
    <x v="3"/>
    <x v="167"/>
    <x v="0"/>
    <x v="1"/>
    <s v="Padded Folding Chairs, Black, 4/Carton"/>
    <n v="396.80200000000002"/>
    <x v="3"/>
    <n v="0.3"/>
    <n v="-11.337199999999939"/>
  </r>
  <r>
    <n v="179"/>
    <x v="85"/>
    <x v="1"/>
    <x v="82"/>
    <d v="2012-11-23T00:00:00"/>
    <s v="Second Class"/>
    <s v="JE-15745"/>
    <s v="Joel Eaton"/>
    <x v="0"/>
    <s v="United States"/>
    <s v="Newark"/>
    <x v="24"/>
    <n v="43055"/>
    <x v="3"/>
    <x v="168"/>
    <x v="1"/>
    <x v="14"/>
    <s v="Acme Rosewood Handle Letter Opener"/>
    <n v="15.88"/>
    <x v="2"/>
    <n v="0.2"/>
    <n v="-3.771500000000001"/>
  </r>
  <r>
    <n v="180"/>
    <x v="86"/>
    <x v="1"/>
    <x v="83"/>
    <d v="2012-12-19T00:00:00"/>
    <s v="Standard Class"/>
    <s v="JK-15640"/>
    <s v="Jim Kriz"/>
    <x v="2"/>
    <s v="United States"/>
    <s v="New York City"/>
    <x v="15"/>
    <n v="10009"/>
    <x v="3"/>
    <x v="169"/>
    <x v="1"/>
    <x v="6"/>
    <s v="Sanford Colorific Eraseable Coloring Pencils, 12 Count"/>
    <n v="3.28"/>
    <x v="7"/>
    <n v="0"/>
    <n v="1.4104000000000001"/>
  </r>
  <r>
    <n v="181"/>
    <x v="87"/>
    <x v="2"/>
    <x v="29"/>
    <d v="2011-12-09T00:00:00"/>
    <s v="Second Class"/>
    <s v="DK-13150"/>
    <s v="David Kendrick"/>
    <x v="1"/>
    <s v="United States"/>
    <s v="Decatur"/>
    <x v="10"/>
    <n v="62521"/>
    <x v="2"/>
    <x v="170"/>
    <x v="1"/>
    <x v="4"/>
    <s v="Tenex File Box, Personal Filing Tote with Lid, Black"/>
    <n v="24.816000000000003"/>
    <x v="0"/>
    <n v="0.2"/>
    <n v="1.8612000000000002"/>
  </r>
  <r>
    <n v="182"/>
    <x v="87"/>
    <x v="2"/>
    <x v="29"/>
    <d v="2011-12-09T00:00:00"/>
    <s v="Second Class"/>
    <s v="DK-13150"/>
    <s v="David Kendrick"/>
    <x v="1"/>
    <s v="United States"/>
    <s v="Decatur"/>
    <x v="10"/>
    <n v="62521"/>
    <x v="2"/>
    <x v="171"/>
    <x v="2"/>
    <x v="11"/>
    <s v="Imation Secure+ Hardware Encrypted USB 2.0 Flash Drive; 16GB"/>
    <n v="408.74399999999997"/>
    <x v="3"/>
    <n v="0.2"/>
    <n v="76.639499999999984"/>
  </r>
  <r>
    <n v="183"/>
    <x v="88"/>
    <x v="2"/>
    <x v="84"/>
    <d v="2011-11-24T00:00:00"/>
    <s v="Second Class"/>
    <s v="RM-19675"/>
    <s v="Robert Marley"/>
    <x v="2"/>
    <s v="United States"/>
    <s v="Monroe"/>
    <x v="28"/>
    <n v="71203"/>
    <x v="0"/>
    <x v="172"/>
    <x v="2"/>
    <x v="7"/>
    <s v="AT&amp;T TR1909W"/>
    <n v="503.96"/>
    <x v="4"/>
    <n v="0"/>
    <n v="131.02960000000002"/>
  </r>
  <r>
    <n v="184"/>
    <x v="88"/>
    <x v="2"/>
    <x v="84"/>
    <d v="2011-11-24T00:00:00"/>
    <s v="Second Class"/>
    <s v="RM-19675"/>
    <s v="Robert Marley"/>
    <x v="2"/>
    <s v="United States"/>
    <s v="Monroe"/>
    <x v="28"/>
    <n v="71203"/>
    <x v="0"/>
    <x v="173"/>
    <x v="2"/>
    <x v="7"/>
    <s v="Nokia Lumia 521 (T-Mobile)"/>
    <n v="149.94999999999999"/>
    <x v="2"/>
    <n v="0"/>
    <n v="41.986000000000004"/>
  </r>
  <r>
    <n v="185"/>
    <x v="88"/>
    <x v="2"/>
    <x v="84"/>
    <d v="2011-11-24T00:00:00"/>
    <s v="Second Class"/>
    <s v="RM-19675"/>
    <s v="Robert Marley"/>
    <x v="2"/>
    <s v="United States"/>
    <s v="Monroe"/>
    <x v="28"/>
    <n v="71203"/>
    <x v="0"/>
    <x v="174"/>
    <x v="2"/>
    <x v="11"/>
    <s v="HP Standard 104 key PS/2 Keyboard"/>
    <n v="29"/>
    <x v="0"/>
    <n v="0"/>
    <n v="7.25"/>
  </r>
  <r>
    <n v="186"/>
    <x v="89"/>
    <x v="0"/>
    <x v="85"/>
    <d v="2013-12-03T00:00:00"/>
    <s v="Standard Class"/>
    <s v="SK-19990"/>
    <s v="Sally Knutson"/>
    <x v="0"/>
    <s v="United States"/>
    <s v="Fairfield"/>
    <x v="29"/>
    <n v="6824"/>
    <x v="3"/>
    <x v="175"/>
    <x v="1"/>
    <x v="8"/>
    <s v="Avery Poly Binder Pockets"/>
    <n v="7.16"/>
    <x v="0"/>
    <n v="0"/>
    <n v="3.4367999999999999"/>
  </r>
  <r>
    <n v="187"/>
    <x v="90"/>
    <x v="2"/>
    <x v="86"/>
    <d v="2011-08-30T00:00:00"/>
    <s v="Standard Class"/>
    <s v="FM-14290"/>
    <s v="Frank Merwin"/>
    <x v="2"/>
    <s v="United States"/>
    <s v="Los Angeles"/>
    <x v="1"/>
    <n v="90032"/>
    <x v="1"/>
    <x v="176"/>
    <x v="2"/>
    <x v="11"/>
    <s v="SanDisk Ultra 32 GB MicroSDHC Class 10 Memory Card"/>
    <n v="176.8"/>
    <x v="8"/>
    <n v="0"/>
    <n v="22.984000000000009"/>
  </r>
  <r>
    <n v="188"/>
    <x v="91"/>
    <x v="0"/>
    <x v="87"/>
    <d v="2013-07-23T00:00:00"/>
    <s v="Standard Class"/>
    <s v="AM-10360"/>
    <s v="Alice McCarthy"/>
    <x v="1"/>
    <s v="United States"/>
    <s v="Grand Prairie"/>
    <x v="5"/>
    <n v="75051"/>
    <x v="2"/>
    <x v="177"/>
    <x v="1"/>
    <x v="4"/>
    <s v="Personal Filing Tote with Lid, Black/Gray"/>
    <n v="37.224000000000004"/>
    <x v="1"/>
    <n v="0.2"/>
    <n v="3.7224000000000004"/>
  </r>
  <r>
    <n v="189"/>
    <x v="91"/>
    <x v="0"/>
    <x v="87"/>
    <d v="2013-07-23T00:00:00"/>
    <s v="Standard Class"/>
    <s v="AM-10360"/>
    <s v="Alice McCarthy"/>
    <x v="1"/>
    <s v="United States"/>
    <s v="Grand Prairie"/>
    <x v="5"/>
    <n v="75051"/>
    <x v="2"/>
    <x v="144"/>
    <x v="1"/>
    <x v="10"/>
    <s v="Southworth 25% Cotton Antique Laid Paper &amp; Envelopes"/>
    <n v="20.016000000000002"/>
    <x v="1"/>
    <n v="0.2"/>
    <n v="6.2549999999999963"/>
  </r>
  <r>
    <n v="190"/>
    <x v="92"/>
    <x v="1"/>
    <x v="88"/>
    <d v="2012-10-14T00:00:00"/>
    <s v="First Class"/>
    <s v="MP-17470"/>
    <s v="Mark Packer"/>
    <x v="2"/>
    <s v="United States"/>
    <s v="New York City"/>
    <x v="15"/>
    <n v="10035"/>
    <x v="3"/>
    <x v="178"/>
    <x v="0"/>
    <x v="0"/>
    <s v="Atlantic Metals Mobile 4-Shelf Bookcases, Custom Colors"/>
    <n v="899.13600000000008"/>
    <x v="4"/>
    <n v="0.2"/>
    <n v="112.39199999999991"/>
  </r>
  <r>
    <n v="191"/>
    <x v="92"/>
    <x v="1"/>
    <x v="88"/>
    <d v="2012-10-14T00:00:00"/>
    <s v="First Class"/>
    <s v="MP-17470"/>
    <s v="Mark Packer"/>
    <x v="2"/>
    <s v="United States"/>
    <s v="New York City"/>
    <x v="15"/>
    <n v="10035"/>
    <x v="3"/>
    <x v="179"/>
    <x v="2"/>
    <x v="7"/>
    <s v="I Need's 3d Hello Kitty Hybrid Silicone Case Cover for HTC One X 4g with 3d Hello Kitty Stylus Pen Green/pink"/>
    <n v="71.760000000000005"/>
    <x v="5"/>
    <n v="0"/>
    <n v="20.092800000000004"/>
  </r>
  <r>
    <n v="192"/>
    <x v="92"/>
    <x v="1"/>
    <x v="88"/>
    <d v="2012-10-14T00:00:00"/>
    <s v="First Class"/>
    <s v="MP-17470"/>
    <s v="Mark Packer"/>
    <x v="2"/>
    <s v="United States"/>
    <s v="New York City"/>
    <x v="15"/>
    <n v="10035"/>
    <x v="3"/>
    <x v="180"/>
    <x v="1"/>
    <x v="10"/>
    <s v="Xerox 205"/>
    <n v="51.84"/>
    <x v="8"/>
    <n v="0"/>
    <n v="24.883200000000002"/>
  </r>
  <r>
    <n v="193"/>
    <x v="92"/>
    <x v="1"/>
    <x v="88"/>
    <d v="2012-10-14T00:00:00"/>
    <s v="First Class"/>
    <s v="MP-17470"/>
    <s v="Mark Packer"/>
    <x v="2"/>
    <s v="United States"/>
    <s v="New York City"/>
    <x v="15"/>
    <n v="10035"/>
    <x v="3"/>
    <x v="37"/>
    <x v="0"/>
    <x v="0"/>
    <s v="Atlantic Metals Mobile 3-Shelf Bookcases, Custom Colors"/>
    <n v="626.35200000000009"/>
    <x v="1"/>
    <n v="0.2"/>
    <n v="46.976400000000012"/>
  </r>
  <r>
    <n v="194"/>
    <x v="92"/>
    <x v="1"/>
    <x v="88"/>
    <d v="2012-10-14T00:00:00"/>
    <s v="First Class"/>
    <s v="MP-17470"/>
    <s v="Mark Packer"/>
    <x v="2"/>
    <s v="United States"/>
    <s v="New York City"/>
    <x v="15"/>
    <n v="10035"/>
    <x v="3"/>
    <x v="181"/>
    <x v="1"/>
    <x v="6"/>
    <s v="4009 Highlighters by Sanford"/>
    <n v="19.899999999999999"/>
    <x v="2"/>
    <n v="0"/>
    <n v="6.5669999999999984"/>
  </r>
  <r>
    <n v="195"/>
    <x v="93"/>
    <x v="1"/>
    <x v="89"/>
    <d v="2012-11-06T00:00:00"/>
    <s v="Standard Class"/>
    <s v="MZ-17515"/>
    <s v="Mary Zewe"/>
    <x v="1"/>
    <s v="United States"/>
    <s v="Redlands"/>
    <x v="1"/>
    <n v="92374"/>
    <x v="1"/>
    <x v="29"/>
    <x v="1"/>
    <x v="12"/>
    <s v="Poly String Tie Envelopes"/>
    <n v="14.280000000000001"/>
    <x v="3"/>
    <n v="0"/>
    <n v="6.7115999999999989"/>
  </r>
  <r>
    <n v="196"/>
    <x v="94"/>
    <x v="2"/>
    <x v="90"/>
    <d v="2011-03-25T00:00:00"/>
    <s v="Standard Class"/>
    <s v="CB-12025"/>
    <s v="Cassandra Brandow"/>
    <x v="0"/>
    <s v="United States"/>
    <s v="Hamilton"/>
    <x v="24"/>
    <n v="45011"/>
    <x v="3"/>
    <x v="182"/>
    <x v="1"/>
    <x v="6"/>
    <s v="Binney &amp; Smith Crayola Metallic Colored Pencils, 8-Color Set"/>
    <n v="7.4080000000000004"/>
    <x v="0"/>
    <n v="0.2"/>
    <n v="1.2037999999999995"/>
  </r>
  <r>
    <n v="197"/>
    <x v="94"/>
    <x v="2"/>
    <x v="90"/>
    <d v="2011-03-25T00:00:00"/>
    <s v="Standard Class"/>
    <s v="CB-12025"/>
    <s v="Cassandra Brandow"/>
    <x v="0"/>
    <s v="United States"/>
    <s v="Hamilton"/>
    <x v="24"/>
    <n v="45011"/>
    <x v="3"/>
    <x v="183"/>
    <x v="1"/>
    <x v="6"/>
    <s v="Binney &amp; Smith inkTank Erasable Desk Highlighter, Chisel Tip, Yellow, 12/Box"/>
    <n v="6.048"/>
    <x v="1"/>
    <n v="0.2"/>
    <n v="1.5876000000000006"/>
  </r>
  <r>
    <n v="198"/>
    <x v="95"/>
    <x v="3"/>
    <x v="44"/>
    <d v="2014-11-14T00:00:00"/>
    <s v="Standard Class"/>
    <s v="VM-21685"/>
    <s v="Valerie Mitchum"/>
    <x v="2"/>
    <s v="United States"/>
    <s v="Westfield"/>
    <x v="30"/>
    <n v="7090"/>
    <x v="3"/>
    <x v="184"/>
    <x v="1"/>
    <x v="4"/>
    <s v="Decoflex Hanging Personal Folder File"/>
    <n v="46.26"/>
    <x v="1"/>
    <n v="0"/>
    <n v="12.0276"/>
  </r>
  <r>
    <n v="199"/>
    <x v="96"/>
    <x v="3"/>
    <x v="91"/>
    <d v="2014-07-14T00:00:00"/>
    <s v="Standard Class"/>
    <s v="FH-14365"/>
    <s v="Fred Hopkins"/>
    <x v="1"/>
    <s v="United States"/>
    <s v="Philadelphia"/>
    <x v="9"/>
    <n v="19120"/>
    <x v="3"/>
    <x v="185"/>
    <x v="1"/>
    <x v="8"/>
    <s v="Pressboard Covers with Storage Hooks, 9 1/2&quot; x 11&quot;, Light Blue"/>
    <n v="2.9460000000000006"/>
    <x v="0"/>
    <n v="0.7"/>
    <n v="-2.2585999999999995"/>
  </r>
  <r>
    <n v="200"/>
    <x v="96"/>
    <x v="3"/>
    <x v="91"/>
    <d v="2014-07-14T00:00:00"/>
    <s v="Standard Class"/>
    <s v="FH-14365"/>
    <s v="Fred Hopkins"/>
    <x v="1"/>
    <s v="United States"/>
    <s v="Philadelphia"/>
    <x v="9"/>
    <n v="19120"/>
    <x v="3"/>
    <x v="186"/>
    <x v="1"/>
    <x v="10"/>
    <s v="Wirebound Message Books, 5-1/2 x 4 Forms, 2 or 4 Forms per Page"/>
    <n v="16.056000000000001"/>
    <x v="1"/>
    <n v="0.2"/>
    <n v="5.8203000000000005"/>
  </r>
  <r>
    <n v="201"/>
    <x v="97"/>
    <x v="3"/>
    <x v="92"/>
    <d v="2014-06-30T00:00:00"/>
    <s v="Standard Class"/>
    <s v="MB-17305"/>
    <s v="Maria Bertelson"/>
    <x v="0"/>
    <s v="United States"/>
    <s v="Akron"/>
    <x v="24"/>
    <n v="44312"/>
    <x v="3"/>
    <x v="187"/>
    <x v="1"/>
    <x v="10"/>
    <s v="Southworth 25% Cotton Linen-Finish Paper &amp; Envelopes"/>
    <n v="21.744000000000003"/>
    <x v="1"/>
    <n v="0.2"/>
    <n v="6.794999999999999"/>
  </r>
  <r>
    <n v="202"/>
    <x v="98"/>
    <x v="2"/>
    <x v="93"/>
    <d v="2011-08-05T00:00:00"/>
    <s v="First Class"/>
    <s v="BS-11755"/>
    <s v="Bruce Stewart"/>
    <x v="0"/>
    <s v="United States"/>
    <s v="Denver"/>
    <x v="22"/>
    <n v="80219"/>
    <x v="1"/>
    <x v="188"/>
    <x v="0"/>
    <x v="3"/>
    <s v="BoxOffice By Design Rectangular and Half-Moon Meeting Room Tables"/>
    <n v="218.75"/>
    <x v="0"/>
    <n v="0.5"/>
    <n v="-161.875"/>
  </r>
  <r>
    <n v="203"/>
    <x v="98"/>
    <x v="2"/>
    <x v="93"/>
    <d v="2011-08-05T00:00:00"/>
    <s v="First Class"/>
    <s v="BS-11755"/>
    <s v="Bruce Stewart"/>
    <x v="0"/>
    <s v="United States"/>
    <s v="Denver"/>
    <x v="22"/>
    <n v="80219"/>
    <x v="1"/>
    <x v="189"/>
    <x v="1"/>
    <x v="9"/>
    <s v="Bravo II Megaboss 12-Amp Hard Body Upright, Replacement Belts, 2 Belts per Pack"/>
    <n v="2.6"/>
    <x v="7"/>
    <n v="0.2"/>
    <n v="0.29249999999999987"/>
  </r>
  <r>
    <n v="204"/>
    <x v="99"/>
    <x v="3"/>
    <x v="94"/>
    <d v="2014-12-22T00:00:00"/>
    <s v="Second Class"/>
    <s v="LC-17140"/>
    <s v="Logan Currie"/>
    <x v="0"/>
    <s v="United States"/>
    <s v="Dallas"/>
    <x v="5"/>
    <n v="75220"/>
    <x v="2"/>
    <x v="190"/>
    <x v="1"/>
    <x v="9"/>
    <s v="Eureka Sanitaire  Commercial Upright"/>
    <n v="66.283999999999992"/>
    <x v="0"/>
    <n v="0.8"/>
    <n v="-178.96680000000001"/>
  </r>
  <r>
    <n v="205"/>
    <x v="100"/>
    <x v="3"/>
    <x v="95"/>
    <d v="2014-06-08T00:00:00"/>
    <s v="Standard Class"/>
    <s v="HK-14890"/>
    <s v="Heather Kirkland"/>
    <x v="1"/>
    <s v="United States"/>
    <s v="Franklin"/>
    <x v="18"/>
    <n v="37064"/>
    <x v="0"/>
    <x v="191"/>
    <x v="0"/>
    <x v="5"/>
    <s v="Eldon 200 Class Desk Accessories, Burgundy"/>
    <n v="35.168000000000006"/>
    <x v="3"/>
    <n v="0.2"/>
    <n v="9.6712000000000025"/>
  </r>
  <r>
    <n v="206"/>
    <x v="101"/>
    <x v="3"/>
    <x v="34"/>
    <d v="2014-12-15T00:00:00"/>
    <s v="Standard Class"/>
    <s v="LE-16810"/>
    <s v="Laurel Elliston"/>
    <x v="0"/>
    <s v="United States"/>
    <s v="Whittier"/>
    <x v="1"/>
    <n v="90604"/>
    <x v="1"/>
    <x v="192"/>
    <x v="2"/>
    <x v="7"/>
    <s v="Nortel Business Series Terminal T7208 Digital phone"/>
    <n v="444.76800000000003"/>
    <x v="4"/>
    <n v="0.2"/>
    <n v="44.476800000000026"/>
  </r>
  <r>
    <n v="207"/>
    <x v="102"/>
    <x v="3"/>
    <x v="96"/>
    <d v="2014-12-08T00:00:00"/>
    <s v="Standard Class"/>
    <s v="JH-15985"/>
    <s v="Joseph Holt"/>
    <x v="0"/>
    <s v="United States"/>
    <s v="Saginaw"/>
    <x v="12"/>
    <n v="48601"/>
    <x v="2"/>
    <x v="193"/>
    <x v="1"/>
    <x v="4"/>
    <s v="Tennsco Lockers, Gray"/>
    <n v="83.92"/>
    <x v="4"/>
    <n v="0"/>
    <n v="5.8743999999999943"/>
  </r>
  <r>
    <n v="208"/>
    <x v="102"/>
    <x v="3"/>
    <x v="96"/>
    <d v="2014-12-08T00:00:00"/>
    <s v="Standard Class"/>
    <s v="JH-15985"/>
    <s v="Joseph Holt"/>
    <x v="0"/>
    <s v="United States"/>
    <s v="Saginaw"/>
    <x v="12"/>
    <n v="48601"/>
    <x v="2"/>
    <x v="194"/>
    <x v="2"/>
    <x v="7"/>
    <s v="Panasonic KX-TG6844B Expandable Digital Cordless Telephone"/>
    <n v="131.97999999999999"/>
    <x v="0"/>
    <n v="0"/>
    <n v="35.634600000000006"/>
  </r>
  <r>
    <n v="209"/>
    <x v="102"/>
    <x v="3"/>
    <x v="96"/>
    <d v="2014-12-08T00:00:00"/>
    <s v="Standard Class"/>
    <s v="JH-15985"/>
    <s v="Joseph Holt"/>
    <x v="0"/>
    <s v="United States"/>
    <s v="Saginaw"/>
    <x v="12"/>
    <n v="48601"/>
    <x v="2"/>
    <x v="122"/>
    <x v="1"/>
    <x v="8"/>
    <s v="Avery Durable Slant Ring Binders, No Labels"/>
    <n v="15.92"/>
    <x v="4"/>
    <n v="0"/>
    <n v="7.4824000000000002"/>
  </r>
  <r>
    <n v="210"/>
    <x v="102"/>
    <x v="3"/>
    <x v="96"/>
    <d v="2014-12-08T00:00:00"/>
    <s v="Standard Class"/>
    <s v="JH-15985"/>
    <s v="Joseph Holt"/>
    <x v="0"/>
    <s v="United States"/>
    <s v="Saginaw"/>
    <x v="12"/>
    <n v="48601"/>
    <x v="2"/>
    <x v="195"/>
    <x v="1"/>
    <x v="13"/>
    <s v="Advantus Push Pins, Aluminum Head"/>
    <n v="52.29"/>
    <x v="6"/>
    <n v="0"/>
    <n v="16.209899999999998"/>
  </r>
  <r>
    <n v="211"/>
    <x v="102"/>
    <x v="3"/>
    <x v="96"/>
    <d v="2014-12-08T00:00:00"/>
    <s v="Standard Class"/>
    <s v="JH-15985"/>
    <s v="Joseph Holt"/>
    <x v="0"/>
    <s v="United States"/>
    <s v="Saginaw"/>
    <x v="12"/>
    <n v="48601"/>
    <x v="2"/>
    <x v="196"/>
    <x v="1"/>
    <x v="4"/>
    <s v="Gould Plastics 18-Pocket Panel Bin, 34w x 5-1/4d x 20-1/2h"/>
    <n v="91.99"/>
    <x v="7"/>
    <n v="0"/>
    <n v="3.6795999999999935"/>
  </r>
  <r>
    <n v="212"/>
    <x v="103"/>
    <x v="1"/>
    <x v="97"/>
    <d v="2012-02-13T00:00:00"/>
    <s v="Second Class"/>
    <s v="MS-17980"/>
    <s v="Michael Stewart"/>
    <x v="1"/>
    <s v="United States"/>
    <s v="Dallas"/>
    <x v="5"/>
    <n v="75220"/>
    <x v="2"/>
    <x v="197"/>
    <x v="2"/>
    <x v="11"/>
    <s v="Memorex Micro Travel Drive 8 GB"/>
    <n v="20.8"/>
    <x v="0"/>
    <n v="0.2"/>
    <n v="6.4999999999999991"/>
  </r>
  <r>
    <n v="213"/>
    <x v="104"/>
    <x v="1"/>
    <x v="98"/>
    <d v="2012-01-09T00:00:00"/>
    <s v="Standard Class"/>
    <s v="VW-21775"/>
    <s v="Victoria Wilson"/>
    <x v="1"/>
    <s v="United States"/>
    <s v="Medina"/>
    <x v="24"/>
    <n v="44256"/>
    <x v="3"/>
    <x v="198"/>
    <x v="1"/>
    <x v="2"/>
    <s v="Avery 505"/>
    <n v="23.680000000000003"/>
    <x v="0"/>
    <n v="0.2"/>
    <n v="8.879999999999999"/>
  </r>
  <r>
    <n v="214"/>
    <x v="104"/>
    <x v="1"/>
    <x v="98"/>
    <d v="2012-01-09T00:00:00"/>
    <s v="Standard Class"/>
    <s v="VW-21775"/>
    <s v="Victoria Wilson"/>
    <x v="1"/>
    <s v="United States"/>
    <s v="Medina"/>
    <x v="24"/>
    <n v="44256"/>
    <x v="3"/>
    <x v="199"/>
    <x v="0"/>
    <x v="0"/>
    <s v="O'Sullivan 2-Door Barrister Bookcase in Odessa Pine"/>
    <n v="452.45"/>
    <x v="2"/>
    <n v="0.5"/>
    <n v="-244.32300000000006"/>
  </r>
  <r>
    <n v="215"/>
    <x v="104"/>
    <x v="1"/>
    <x v="98"/>
    <d v="2012-01-09T00:00:00"/>
    <s v="Standard Class"/>
    <s v="VW-21775"/>
    <s v="Victoria Wilson"/>
    <x v="1"/>
    <s v="United States"/>
    <s v="Medina"/>
    <x v="24"/>
    <n v="44256"/>
    <x v="3"/>
    <x v="104"/>
    <x v="2"/>
    <x v="7"/>
    <s v="Speck Products Candyshell Flip Case"/>
    <n v="62.981999999999999"/>
    <x v="1"/>
    <n v="0.4"/>
    <n v="-14.695800000000006"/>
  </r>
  <r>
    <n v="216"/>
    <x v="104"/>
    <x v="1"/>
    <x v="98"/>
    <d v="2012-01-09T00:00:00"/>
    <s v="Standard Class"/>
    <s v="VW-21775"/>
    <s v="Victoria Wilson"/>
    <x v="1"/>
    <s v="United States"/>
    <s v="Medina"/>
    <x v="24"/>
    <n v="44256"/>
    <x v="3"/>
    <x v="200"/>
    <x v="2"/>
    <x v="15"/>
    <s v="Cisco 9971 IP Video Phone Charcoal"/>
    <n v="1188.0000000000002"/>
    <x v="6"/>
    <n v="0.7"/>
    <n v="-950.40000000000009"/>
  </r>
  <r>
    <n v="217"/>
    <x v="104"/>
    <x v="1"/>
    <x v="98"/>
    <d v="2012-01-09T00:00:00"/>
    <s v="Standard Class"/>
    <s v="VW-21775"/>
    <s v="Victoria Wilson"/>
    <x v="1"/>
    <s v="United States"/>
    <s v="Medina"/>
    <x v="24"/>
    <n v="44256"/>
    <x v="3"/>
    <x v="201"/>
    <x v="2"/>
    <x v="11"/>
    <s v="Sony Micro Vault Click 16 GB USB 2.0 Flash Drive"/>
    <n v="89.584000000000003"/>
    <x v="0"/>
    <n v="0.2"/>
    <n v="4.4792000000000058"/>
  </r>
  <r>
    <n v="218"/>
    <x v="105"/>
    <x v="0"/>
    <x v="99"/>
    <d v="2013-11-02T00:00:00"/>
    <s v="Standard Class"/>
    <s v="JH-15910"/>
    <s v="Jonathan Howell"/>
    <x v="0"/>
    <s v="United States"/>
    <s v="Los Angeles"/>
    <x v="1"/>
    <n v="90032"/>
    <x v="1"/>
    <x v="177"/>
    <x v="1"/>
    <x v="4"/>
    <s v="Personal Filing Tote with Lid, Black/Gray"/>
    <n v="93.06"/>
    <x v="5"/>
    <n v="0"/>
    <n v="26.056800000000003"/>
  </r>
  <r>
    <n v="219"/>
    <x v="105"/>
    <x v="0"/>
    <x v="99"/>
    <d v="2013-11-02T00:00:00"/>
    <s v="Standard Class"/>
    <s v="JH-15910"/>
    <s v="Jonathan Howell"/>
    <x v="0"/>
    <s v="United States"/>
    <s v="Los Angeles"/>
    <x v="1"/>
    <n v="90032"/>
    <x v="1"/>
    <x v="202"/>
    <x v="2"/>
    <x v="7"/>
    <s v="Adtran 1202752G1"/>
    <n v="302.37599999999998"/>
    <x v="1"/>
    <n v="0.2"/>
    <n v="22.678200000000018"/>
  </r>
  <r>
    <n v="220"/>
    <x v="106"/>
    <x v="1"/>
    <x v="100"/>
    <d v="2012-12-27T00:00:00"/>
    <s v="First Class"/>
    <s v="JB-15925"/>
    <s v="Joni Blumstein"/>
    <x v="0"/>
    <s v="United States"/>
    <s v="Dublin"/>
    <x v="24"/>
    <n v="43017"/>
    <x v="3"/>
    <x v="203"/>
    <x v="1"/>
    <x v="13"/>
    <s v="OIC Bulk Pack Metal Binder Clips"/>
    <n v="5.5840000000000005"/>
    <x v="0"/>
    <n v="0.2"/>
    <n v="1.8147999999999997"/>
  </r>
  <r>
    <n v="221"/>
    <x v="106"/>
    <x v="1"/>
    <x v="100"/>
    <d v="2012-12-27T00:00:00"/>
    <s v="First Class"/>
    <s v="JB-15925"/>
    <s v="Joni Blumstein"/>
    <x v="0"/>
    <s v="United States"/>
    <s v="Dublin"/>
    <x v="24"/>
    <n v="43017"/>
    <x v="3"/>
    <x v="204"/>
    <x v="1"/>
    <x v="10"/>
    <s v="While You Were Out Pads, 50 per Pad, 4 x 5 1/4, Green Cycle"/>
    <n v="22.704000000000004"/>
    <x v="5"/>
    <n v="0.2"/>
    <n v="8.2302"/>
  </r>
  <r>
    <n v="222"/>
    <x v="106"/>
    <x v="1"/>
    <x v="100"/>
    <d v="2012-12-27T00:00:00"/>
    <s v="First Class"/>
    <s v="JB-15925"/>
    <s v="Joni Blumstein"/>
    <x v="0"/>
    <s v="United States"/>
    <s v="Dublin"/>
    <x v="24"/>
    <n v="43017"/>
    <x v="3"/>
    <x v="91"/>
    <x v="1"/>
    <x v="8"/>
    <s v="Ibico Standard Transparent Covers"/>
    <n v="19.776000000000003"/>
    <x v="4"/>
    <n v="0.7"/>
    <n v="-13.843199999999996"/>
  </r>
  <r>
    <n v="223"/>
    <x v="106"/>
    <x v="1"/>
    <x v="100"/>
    <d v="2012-12-27T00:00:00"/>
    <s v="First Class"/>
    <s v="JB-15925"/>
    <s v="Joni Blumstein"/>
    <x v="0"/>
    <s v="United States"/>
    <s v="Dublin"/>
    <x v="24"/>
    <n v="43017"/>
    <x v="3"/>
    <x v="205"/>
    <x v="0"/>
    <x v="5"/>
    <s v="Executive Impressions 14&quot; Two-Color Numerals Wall Clock"/>
    <n v="72.703999999999994"/>
    <x v="4"/>
    <n v="0.2"/>
    <n v="19.084800000000005"/>
  </r>
  <r>
    <n v="224"/>
    <x v="106"/>
    <x v="1"/>
    <x v="100"/>
    <d v="2012-12-27T00:00:00"/>
    <s v="First Class"/>
    <s v="JB-15925"/>
    <s v="Joni Blumstein"/>
    <x v="0"/>
    <s v="United States"/>
    <s v="Dublin"/>
    <x v="24"/>
    <n v="43017"/>
    <x v="3"/>
    <x v="206"/>
    <x v="2"/>
    <x v="15"/>
    <s v="Swingline SM12-08 MicroCut Jam Free Shredder"/>
    <n v="479.98800000000006"/>
    <x v="4"/>
    <n v="0.7"/>
    <n v="-383.99040000000002"/>
  </r>
  <r>
    <n v="225"/>
    <x v="106"/>
    <x v="1"/>
    <x v="100"/>
    <d v="2012-12-27T00:00:00"/>
    <s v="First Class"/>
    <s v="JB-15925"/>
    <s v="Joni Blumstein"/>
    <x v="0"/>
    <s v="United States"/>
    <s v="Dublin"/>
    <x v="24"/>
    <n v="43017"/>
    <x v="3"/>
    <x v="207"/>
    <x v="1"/>
    <x v="6"/>
    <s v="Stanley Bostitch Contemporary Electric Pencil Sharpeners"/>
    <n v="27.168000000000003"/>
    <x v="0"/>
    <n v="0.2"/>
    <n v="2.7168000000000001"/>
  </r>
  <r>
    <n v="226"/>
    <x v="107"/>
    <x v="1"/>
    <x v="101"/>
    <d v="2012-08-16T00:00:00"/>
    <s v="Standard Class"/>
    <s v="DS-13180"/>
    <s v="David Smith"/>
    <x v="1"/>
    <s v="United States"/>
    <s v="Detroit"/>
    <x v="12"/>
    <n v="48227"/>
    <x v="2"/>
    <x v="208"/>
    <x v="1"/>
    <x v="6"/>
    <s v="Sanford Uni-Blazer View Highlighters, Chisel Tip, Yellow"/>
    <n v="2.2000000000000002"/>
    <x v="7"/>
    <n v="0"/>
    <n v="0.96800000000000019"/>
  </r>
  <r>
    <n v="227"/>
    <x v="107"/>
    <x v="1"/>
    <x v="101"/>
    <d v="2012-08-16T00:00:00"/>
    <s v="Standard Class"/>
    <s v="DS-13180"/>
    <s v="David Smith"/>
    <x v="1"/>
    <s v="United States"/>
    <s v="Detroit"/>
    <x v="12"/>
    <n v="48227"/>
    <x v="2"/>
    <x v="209"/>
    <x v="0"/>
    <x v="3"/>
    <s v="Bevis 36 x 72 Conference Tables"/>
    <n v="622.44999999999993"/>
    <x v="2"/>
    <n v="0"/>
    <n v="136.93899999999999"/>
  </r>
  <r>
    <n v="228"/>
    <x v="107"/>
    <x v="1"/>
    <x v="101"/>
    <d v="2012-08-16T00:00:00"/>
    <s v="Standard Class"/>
    <s v="DS-13180"/>
    <s v="David Smith"/>
    <x v="1"/>
    <s v="United States"/>
    <s v="Detroit"/>
    <x v="12"/>
    <n v="48227"/>
    <x v="2"/>
    <x v="210"/>
    <x v="1"/>
    <x v="4"/>
    <s v="Rogers Deluxe File Chest"/>
    <n v="21.98"/>
    <x v="7"/>
    <n v="0"/>
    <n v="0.21979999999999933"/>
  </r>
  <r>
    <n v="229"/>
    <x v="108"/>
    <x v="1"/>
    <x v="102"/>
    <d v="2012-03-04T00:00:00"/>
    <s v="Standard Class"/>
    <s v="VD-21670"/>
    <s v="Valerie Dominguez"/>
    <x v="0"/>
    <s v="United States"/>
    <s v="Columbia"/>
    <x v="18"/>
    <n v="38401"/>
    <x v="0"/>
    <x v="211"/>
    <x v="0"/>
    <x v="1"/>
    <s v="Global Low Back Tilter Chair"/>
    <n v="161.56800000000001"/>
    <x v="0"/>
    <n v="0.2"/>
    <n v="-28.274400000000021"/>
  </r>
  <r>
    <n v="230"/>
    <x v="108"/>
    <x v="1"/>
    <x v="102"/>
    <d v="2012-03-04T00:00:00"/>
    <s v="Standard Class"/>
    <s v="VD-21670"/>
    <s v="Valerie Dominguez"/>
    <x v="0"/>
    <s v="United States"/>
    <s v="Columbia"/>
    <x v="18"/>
    <n v="38401"/>
    <x v="0"/>
    <x v="212"/>
    <x v="0"/>
    <x v="1"/>
    <s v="Global Push Button Manager's Chair, Indigo"/>
    <n v="389.69600000000003"/>
    <x v="8"/>
    <n v="0.2"/>
    <n v="43.840799999999973"/>
  </r>
  <r>
    <n v="231"/>
    <x v="109"/>
    <x v="2"/>
    <x v="103"/>
    <d v="2011-09-17T00:00:00"/>
    <s v="Standard Class"/>
    <s v="EA-14035"/>
    <s v="Erin Ashbrook"/>
    <x v="1"/>
    <s v="United States"/>
    <s v="Charlotte"/>
    <x v="3"/>
    <n v="28205"/>
    <x v="0"/>
    <x v="213"/>
    <x v="1"/>
    <x v="8"/>
    <s v="GBC Instant Index System for Binding Systems"/>
    <n v="18.648000000000003"/>
    <x v="3"/>
    <n v="0.7"/>
    <n v="-12.431999999999999"/>
  </r>
  <r>
    <n v="232"/>
    <x v="110"/>
    <x v="3"/>
    <x v="104"/>
    <d v="2014-04-13T00:00:00"/>
    <s v="Standard Class"/>
    <s v="CS-12400"/>
    <s v="Christopher Schild"/>
    <x v="2"/>
    <s v="United States"/>
    <s v="Tampa"/>
    <x v="2"/>
    <n v="33614"/>
    <x v="0"/>
    <x v="214"/>
    <x v="0"/>
    <x v="3"/>
    <s v="Bush Advantage Collection Round Conference Table"/>
    <n v="233.86"/>
    <x v="0"/>
    <n v="0.45"/>
    <n v="-102.04800000000003"/>
  </r>
  <r>
    <n v="233"/>
    <x v="110"/>
    <x v="3"/>
    <x v="104"/>
    <d v="2014-04-13T00:00:00"/>
    <s v="Standard Class"/>
    <s v="CS-12400"/>
    <s v="Christopher Schild"/>
    <x v="2"/>
    <s v="United States"/>
    <s v="Tampa"/>
    <x v="2"/>
    <n v="33614"/>
    <x v="0"/>
    <x v="215"/>
    <x v="0"/>
    <x v="3"/>
    <s v="Bretford Rectangular Conference Table Tops"/>
    <n v="620.61450000000013"/>
    <x v="1"/>
    <n v="0.45"/>
    <n v="-248.24579999999992"/>
  </r>
  <r>
    <n v="234"/>
    <x v="110"/>
    <x v="3"/>
    <x v="104"/>
    <d v="2014-04-13T00:00:00"/>
    <s v="Standard Class"/>
    <s v="CS-12400"/>
    <s v="Christopher Schild"/>
    <x v="2"/>
    <s v="United States"/>
    <s v="Tampa"/>
    <x v="2"/>
    <n v="33614"/>
    <x v="0"/>
    <x v="213"/>
    <x v="1"/>
    <x v="8"/>
    <s v="GBC Instant Index System for Binding Systems"/>
    <n v="5.3280000000000012"/>
    <x v="0"/>
    <n v="0.7"/>
    <n v="-3.5519999999999996"/>
  </r>
  <r>
    <n v="235"/>
    <x v="110"/>
    <x v="3"/>
    <x v="104"/>
    <d v="2014-04-13T00:00:00"/>
    <s v="Standard Class"/>
    <s v="CS-12400"/>
    <s v="Christopher Schild"/>
    <x v="2"/>
    <s v="United States"/>
    <s v="Tampa"/>
    <x v="2"/>
    <n v="33614"/>
    <x v="0"/>
    <x v="216"/>
    <x v="0"/>
    <x v="5"/>
    <s v="Tenex Contemporary Contur Chairmats for Low and Medium Pile Carpet, Computer, 39&quot; x 49&quot;"/>
    <n v="258.072"/>
    <x v="1"/>
    <n v="0.2"/>
    <n v="0"/>
  </r>
  <r>
    <n v="236"/>
    <x v="110"/>
    <x v="3"/>
    <x v="104"/>
    <d v="2014-04-13T00:00:00"/>
    <s v="Standard Class"/>
    <s v="CS-12400"/>
    <s v="Christopher Schild"/>
    <x v="2"/>
    <s v="United States"/>
    <s v="Tampa"/>
    <x v="2"/>
    <n v="33614"/>
    <x v="0"/>
    <x v="217"/>
    <x v="2"/>
    <x v="11"/>
    <s v="Logitech P710e Mobile Speakerphone"/>
    <n v="617.97600000000011"/>
    <x v="1"/>
    <n v="0.2"/>
    <n v="-7.724700000000098"/>
  </r>
  <r>
    <n v="237"/>
    <x v="111"/>
    <x v="3"/>
    <x v="105"/>
    <d v="2014-11-17T00:00:00"/>
    <s v="Standard Class"/>
    <s v="DB-13120"/>
    <s v="David Bremer"/>
    <x v="1"/>
    <s v="United States"/>
    <s v="Santa Clara"/>
    <x v="1"/>
    <n v="95051"/>
    <x v="1"/>
    <x v="218"/>
    <x v="1"/>
    <x v="10"/>
    <s v="Xerox 4200 Series MultiUse Premium Copy Paper (20Lb. and 84 Bright)"/>
    <n v="10.56"/>
    <x v="0"/>
    <n v="0"/>
    <n v="4.7519999999999998"/>
  </r>
  <r>
    <n v="238"/>
    <x v="112"/>
    <x v="0"/>
    <x v="30"/>
    <d v="2013-06-10T00:00:00"/>
    <s v="Second Class"/>
    <s v="KL-16645"/>
    <s v="Ken Lonsdale"/>
    <x v="0"/>
    <s v="United States"/>
    <s v="Chicago"/>
    <x v="10"/>
    <n v="60610"/>
    <x v="2"/>
    <x v="219"/>
    <x v="1"/>
    <x v="10"/>
    <s v="Xerox 1957"/>
    <n v="25.920000000000005"/>
    <x v="2"/>
    <n v="0.2"/>
    <n v="9.3960000000000008"/>
  </r>
  <r>
    <n v="239"/>
    <x v="112"/>
    <x v="0"/>
    <x v="30"/>
    <d v="2013-06-10T00:00:00"/>
    <s v="Second Class"/>
    <s v="KL-16645"/>
    <s v="Ken Lonsdale"/>
    <x v="0"/>
    <s v="United States"/>
    <s v="Chicago"/>
    <x v="10"/>
    <n v="60610"/>
    <x v="2"/>
    <x v="220"/>
    <x v="0"/>
    <x v="5"/>
    <s v="Luxo Professional Fluorescent Magnifier Lamp with Clamp-Mount Base"/>
    <n v="419.68000000000006"/>
    <x v="2"/>
    <n v="0.6"/>
    <n v="-356.72799999999995"/>
  </r>
  <r>
    <n v="240"/>
    <x v="112"/>
    <x v="0"/>
    <x v="30"/>
    <d v="2013-06-10T00:00:00"/>
    <s v="Second Class"/>
    <s v="KL-16645"/>
    <s v="Ken Lonsdale"/>
    <x v="0"/>
    <s v="United States"/>
    <s v="Chicago"/>
    <x v="10"/>
    <n v="60610"/>
    <x v="2"/>
    <x v="221"/>
    <x v="0"/>
    <x v="5"/>
    <s v="Staples"/>
    <n v="11.688000000000001"/>
    <x v="1"/>
    <n v="0.6"/>
    <n v="-4.6751999999999985"/>
  </r>
  <r>
    <n v="241"/>
    <x v="112"/>
    <x v="0"/>
    <x v="30"/>
    <d v="2013-06-10T00:00:00"/>
    <s v="Second Class"/>
    <s v="KL-16645"/>
    <s v="Ken Lonsdale"/>
    <x v="0"/>
    <s v="United States"/>
    <s v="Chicago"/>
    <x v="10"/>
    <n v="60610"/>
    <x v="2"/>
    <x v="222"/>
    <x v="2"/>
    <x v="7"/>
    <s v="PureGear Roll-On Screen Protector"/>
    <n v="31.983999999999998"/>
    <x v="0"/>
    <n v="0.2"/>
    <n v="11.194399999999998"/>
  </r>
  <r>
    <n v="242"/>
    <x v="112"/>
    <x v="0"/>
    <x v="30"/>
    <d v="2013-06-10T00:00:00"/>
    <s v="Second Class"/>
    <s v="KL-16645"/>
    <s v="Ken Lonsdale"/>
    <x v="0"/>
    <s v="United States"/>
    <s v="Chicago"/>
    <x v="10"/>
    <n v="60610"/>
    <x v="2"/>
    <x v="223"/>
    <x v="0"/>
    <x v="3"/>
    <s v="KI Conference Tables"/>
    <n v="177.22499999999999"/>
    <x v="2"/>
    <n v="0.5"/>
    <n v="-120.51299999999998"/>
  </r>
  <r>
    <n v="243"/>
    <x v="112"/>
    <x v="0"/>
    <x v="30"/>
    <d v="2013-06-10T00:00:00"/>
    <s v="Second Class"/>
    <s v="KL-16645"/>
    <s v="Ken Lonsdale"/>
    <x v="0"/>
    <s v="United States"/>
    <s v="Chicago"/>
    <x v="10"/>
    <n v="60610"/>
    <x v="2"/>
    <x v="224"/>
    <x v="0"/>
    <x v="5"/>
    <s v="Eldon 100 Class Desk Accessories"/>
    <n v="4.0440000000000005"/>
    <x v="1"/>
    <n v="0.6"/>
    <n v="-2.8307999999999995"/>
  </r>
  <r>
    <n v="244"/>
    <x v="112"/>
    <x v="0"/>
    <x v="30"/>
    <d v="2013-06-10T00:00:00"/>
    <s v="Second Class"/>
    <s v="KL-16645"/>
    <s v="Ken Lonsdale"/>
    <x v="0"/>
    <s v="United States"/>
    <s v="Chicago"/>
    <x v="10"/>
    <n v="60610"/>
    <x v="2"/>
    <x v="182"/>
    <x v="1"/>
    <x v="6"/>
    <s v="Binney &amp; Smith Crayola Metallic Colored Pencils, 8-Color Set"/>
    <n v="7.4080000000000004"/>
    <x v="0"/>
    <n v="0.2"/>
    <n v="1.2037999999999995"/>
  </r>
  <r>
    <n v="245"/>
    <x v="113"/>
    <x v="2"/>
    <x v="106"/>
    <d v="2011-06-06T00:00:00"/>
    <s v="Second Class"/>
    <s v="DW-13480"/>
    <s v="Dianna Wilson"/>
    <x v="2"/>
    <s v="United States"/>
    <s v="Lakeville"/>
    <x v="11"/>
    <n v="55044"/>
    <x v="2"/>
    <x v="120"/>
    <x v="0"/>
    <x v="1"/>
    <s v="Global Deluxe High-Back Manager's Chair"/>
    <n v="2001.8600000000001"/>
    <x v="3"/>
    <n v="0"/>
    <n v="580.53939999999989"/>
  </r>
  <r>
    <n v="246"/>
    <x v="113"/>
    <x v="2"/>
    <x v="106"/>
    <d v="2011-06-06T00:00:00"/>
    <s v="Second Class"/>
    <s v="DW-13480"/>
    <s v="Dianna Wilson"/>
    <x v="2"/>
    <s v="United States"/>
    <s v="Lakeville"/>
    <x v="11"/>
    <n v="55044"/>
    <x v="2"/>
    <x v="225"/>
    <x v="1"/>
    <x v="4"/>
    <s v="Safco Steel Mobile File Cart"/>
    <n v="166.72"/>
    <x v="0"/>
    <n v="0"/>
    <n v="41.680000000000007"/>
  </r>
  <r>
    <n v="247"/>
    <x v="113"/>
    <x v="2"/>
    <x v="106"/>
    <d v="2011-06-06T00:00:00"/>
    <s v="Second Class"/>
    <s v="DW-13480"/>
    <s v="Dianna Wilson"/>
    <x v="2"/>
    <s v="United States"/>
    <s v="Lakeville"/>
    <x v="11"/>
    <n v="55044"/>
    <x v="2"/>
    <x v="226"/>
    <x v="1"/>
    <x v="10"/>
    <s v="Adams Telephone Message Book w/Frequently-Called Numbers Space, 400 Messages per Book"/>
    <n v="47.88"/>
    <x v="5"/>
    <n v="0"/>
    <n v="23.94"/>
  </r>
  <r>
    <n v="248"/>
    <x v="113"/>
    <x v="2"/>
    <x v="106"/>
    <d v="2011-06-06T00:00:00"/>
    <s v="Second Class"/>
    <s v="DW-13480"/>
    <s v="Dianna Wilson"/>
    <x v="2"/>
    <s v="United States"/>
    <s v="Lakeville"/>
    <x v="11"/>
    <n v="55044"/>
    <x v="2"/>
    <x v="227"/>
    <x v="1"/>
    <x v="9"/>
    <s v="Honeywell Enviracaire Portable HEPA Air Cleaner for 17' x 22' Room"/>
    <n v="1503.25"/>
    <x v="2"/>
    <n v="0"/>
    <n v="496.07249999999993"/>
  </r>
  <r>
    <n v="249"/>
    <x v="113"/>
    <x v="2"/>
    <x v="106"/>
    <d v="2011-06-06T00:00:00"/>
    <s v="Second Class"/>
    <s v="DW-13480"/>
    <s v="Dianna Wilson"/>
    <x v="2"/>
    <s v="United States"/>
    <s v="Lakeville"/>
    <x v="11"/>
    <n v="55044"/>
    <x v="2"/>
    <x v="180"/>
    <x v="1"/>
    <x v="10"/>
    <s v="Xerox 205"/>
    <n v="25.92"/>
    <x v="4"/>
    <n v="0"/>
    <n v="12.441600000000001"/>
  </r>
  <r>
    <n v="250"/>
    <x v="114"/>
    <x v="0"/>
    <x v="107"/>
    <d v="2013-12-16T00:00:00"/>
    <s v="Second Class"/>
    <s v="LH-17155"/>
    <s v="Logan Haushalter"/>
    <x v="0"/>
    <s v="United States"/>
    <s v="San Francisco"/>
    <x v="1"/>
    <n v="94109"/>
    <x v="1"/>
    <x v="228"/>
    <x v="0"/>
    <x v="1"/>
    <s v="Global Leather Highback Executive Chair with Pneumatic Height Adjustment, Black"/>
    <n v="321.56799999999998"/>
    <x v="0"/>
    <n v="0.2"/>
    <n v="28.137200000000007"/>
  </r>
  <r>
    <n v="251"/>
    <x v="115"/>
    <x v="0"/>
    <x v="108"/>
    <d v="2013-09-18T00:00:00"/>
    <s v="Standard Class"/>
    <s v="KC-16540"/>
    <s v="Kelly Collister"/>
    <x v="0"/>
    <s v="United States"/>
    <s v="San Diego"/>
    <x v="1"/>
    <n v="92037"/>
    <x v="1"/>
    <x v="229"/>
    <x v="1"/>
    <x v="10"/>
    <s v="Wirebound Message Books, Two 4 1/4&quot; x 5&quot; Forms per Page"/>
    <n v="7.61"/>
    <x v="7"/>
    <n v="0"/>
    <n v="3.5766999999999998"/>
  </r>
  <r>
    <n v="252"/>
    <x v="115"/>
    <x v="0"/>
    <x v="108"/>
    <d v="2013-09-18T00:00:00"/>
    <s v="Standard Class"/>
    <s v="KC-16540"/>
    <s v="Kelly Collister"/>
    <x v="0"/>
    <s v="United States"/>
    <s v="San Diego"/>
    <x v="1"/>
    <n v="92037"/>
    <x v="1"/>
    <x v="217"/>
    <x v="2"/>
    <x v="11"/>
    <s v="Logitech P710e Mobile Speakerphone"/>
    <n v="3347.37"/>
    <x v="11"/>
    <n v="0"/>
    <n v="636.0002999999997"/>
  </r>
  <r>
    <n v="253"/>
    <x v="116"/>
    <x v="0"/>
    <x v="107"/>
    <d v="2013-12-14T00:00:00"/>
    <s v="First Class"/>
    <s v="DL-13315"/>
    <s v="Delfina Latchford"/>
    <x v="0"/>
    <s v="United States"/>
    <s v="New York City"/>
    <x v="15"/>
    <n v="10024"/>
    <x v="3"/>
    <x v="230"/>
    <x v="1"/>
    <x v="4"/>
    <s v="Fellowes Personal Hanging Folder Files, Navy"/>
    <n v="80.58"/>
    <x v="5"/>
    <n v="0"/>
    <n v="22.562400000000004"/>
  </r>
  <r>
    <n v="254"/>
    <x v="116"/>
    <x v="0"/>
    <x v="107"/>
    <d v="2013-12-14T00:00:00"/>
    <s v="First Class"/>
    <s v="DL-13315"/>
    <s v="Delfina Latchford"/>
    <x v="0"/>
    <s v="United States"/>
    <s v="New York City"/>
    <x v="15"/>
    <n v="10024"/>
    <x v="3"/>
    <x v="231"/>
    <x v="1"/>
    <x v="12"/>
    <s v="Tyvek Side-Opening Peel &amp; Seel Expanding Envelopes"/>
    <n v="361.92"/>
    <x v="4"/>
    <n v="0"/>
    <n v="162.864"/>
  </r>
  <r>
    <n v="255"/>
    <x v="117"/>
    <x v="1"/>
    <x v="109"/>
    <d v="2012-12-04T00:00:00"/>
    <s v="Standard Class"/>
    <s v="DR-12880"/>
    <s v="Dan Reichenbach"/>
    <x v="1"/>
    <s v="United States"/>
    <s v="Chicago"/>
    <x v="10"/>
    <n v="60623"/>
    <x v="2"/>
    <x v="224"/>
    <x v="0"/>
    <x v="5"/>
    <s v="Eldon 100 Class Desk Accessories"/>
    <n v="12.132000000000001"/>
    <x v="6"/>
    <n v="0.6"/>
    <n v="-8.4923999999999982"/>
  </r>
  <r>
    <n v="256"/>
    <x v="117"/>
    <x v="1"/>
    <x v="109"/>
    <d v="2012-12-04T00:00:00"/>
    <s v="Standard Class"/>
    <s v="DR-12880"/>
    <s v="Dan Reichenbach"/>
    <x v="1"/>
    <s v="United States"/>
    <s v="Chicago"/>
    <x v="10"/>
    <n v="60623"/>
    <x v="2"/>
    <x v="232"/>
    <x v="1"/>
    <x v="4"/>
    <s v="Belkin 19&quot; Vented Equipment Shelf, Black"/>
    <n v="82.367999999999995"/>
    <x v="0"/>
    <n v="0.2"/>
    <n v="-19.562399999999997"/>
  </r>
  <r>
    <n v="257"/>
    <x v="117"/>
    <x v="1"/>
    <x v="109"/>
    <d v="2012-12-04T00:00:00"/>
    <s v="Standard Class"/>
    <s v="DR-12880"/>
    <s v="Dan Reichenbach"/>
    <x v="1"/>
    <s v="United States"/>
    <s v="Chicago"/>
    <x v="10"/>
    <n v="60623"/>
    <x v="2"/>
    <x v="146"/>
    <x v="1"/>
    <x v="4"/>
    <s v="Tenex Personal Project File with Scoop Front Design, Black"/>
    <n v="53.92"/>
    <x v="2"/>
    <n v="0.2"/>
    <n v="4.0439999999999969"/>
  </r>
  <r>
    <n v="258"/>
    <x v="117"/>
    <x v="1"/>
    <x v="109"/>
    <d v="2012-12-04T00:00:00"/>
    <s v="Standard Class"/>
    <s v="DR-12880"/>
    <s v="Dan Reichenbach"/>
    <x v="1"/>
    <s v="United States"/>
    <s v="Chicago"/>
    <x v="10"/>
    <n v="60623"/>
    <x v="2"/>
    <x v="233"/>
    <x v="2"/>
    <x v="7"/>
    <s v="Logitech Mobile Speakerphone P710e - speaker phone"/>
    <n v="647.904"/>
    <x v="5"/>
    <n v="0.2"/>
    <n v="56.691599999999966"/>
  </r>
  <r>
    <n v="259"/>
    <x v="118"/>
    <x v="3"/>
    <x v="96"/>
    <d v="2014-12-04T00:00:00"/>
    <s v="Second Class"/>
    <s v="CC-12670"/>
    <s v="Craig Carreira"/>
    <x v="0"/>
    <s v="United States"/>
    <s v="New York City"/>
    <x v="15"/>
    <n v="10009"/>
    <x v="3"/>
    <x v="234"/>
    <x v="2"/>
    <x v="11"/>
    <s v="Sabrent 4-Port USB 2.0 Hub"/>
    <n v="20.37"/>
    <x v="1"/>
    <n v="0"/>
    <n v="6.9258000000000006"/>
  </r>
  <r>
    <n v="260"/>
    <x v="118"/>
    <x v="3"/>
    <x v="96"/>
    <d v="2014-12-04T00:00:00"/>
    <s v="Second Class"/>
    <s v="CC-12670"/>
    <s v="Craig Carreira"/>
    <x v="0"/>
    <s v="United States"/>
    <s v="New York City"/>
    <x v="15"/>
    <n v="10009"/>
    <x v="3"/>
    <x v="235"/>
    <x v="1"/>
    <x v="4"/>
    <s v="Safco Industrial Shelving"/>
    <n v="221.54999999999998"/>
    <x v="1"/>
    <n v="0"/>
    <n v="6.6465000000000174"/>
  </r>
  <r>
    <n v="261"/>
    <x v="118"/>
    <x v="3"/>
    <x v="96"/>
    <d v="2014-12-04T00:00:00"/>
    <s v="Second Class"/>
    <s v="CC-12670"/>
    <s v="Craig Carreira"/>
    <x v="0"/>
    <s v="United States"/>
    <s v="New York City"/>
    <x v="15"/>
    <n v="10009"/>
    <x v="3"/>
    <x v="236"/>
    <x v="1"/>
    <x v="8"/>
    <s v="Acco 3-Hole Punch"/>
    <n v="17.52"/>
    <x v="2"/>
    <n v="0.2"/>
    <n v="6.1319999999999988"/>
  </r>
  <r>
    <n v="262"/>
    <x v="119"/>
    <x v="3"/>
    <x v="110"/>
    <d v="2014-06-13T00:00:00"/>
    <s v="Standard Class"/>
    <s v="Dl-13600"/>
    <s v="Dorris liebe"/>
    <x v="1"/>
    <s v="United States"/>
    <s v="Pasadena"/>
    <x v="5"/>
    <n v="77506"/>
    <x v="2"/>
    <x v="237"/>
    <x v="1"/>
    <x v="9"/>
    <s v="Eureka Disposable Bags for Sanitaire Vibra Groomer I Upright Vac"/>
    <n v="1.6239999999999994"/>
    <x v="0"/>
    <n v="0.8"/>
    <n v="-4.4660000000000002"/>
  </r>
  <r>
    <n v="263"/>
    <x v="120"/>
    <x v="2"/>
    <x v="111"/>
    <d v="2011-09-21T00:00:00"/>
    <s v="Second Class"/>
    <s v="SB-20290"/>
    <s v="Sean Braxton"/>
    <x v="1"/>
    <s v="United States"/>
    <s v="Houston"/>
    <x v="5"/>
    <n v="77036"/>
    <x v="2"/>
    <x v="155"/>
    <x v="2"/>
    <x v="15"/>
    <s v="Lexmark MX611dhe Monochrome Laser Printer"/>
    <n v="3059.982"/>
    <x v="1"/>
    <n v="0.4"/>
    <n v="-509.99700000000075"/>
  </r>
  <r>
    <n v="264"/>
    <x v="120"/>
    <x v="2"/>
    <x v="111"/>
    <d v="2011-09-21T00:00:00"/>
    <s v="Second Class"/>
    <s v="SB-20290"/>
    <s v="Sean Braxton"/>
    <x v="1"/>
    <s v="United States"/>
    <s v="Houston"/>
    <x v="5"/>
    <n v="77036"/>
    <x v="2"/>
    <x v="238"/>
    <x v="2"/>
    <x v="15"/>
    <s v="Xerox WorkCentre 6505DN Laser Multifunction Printer"/>
    <n v="2519.9579999999996"/>
    <x v="3"/>
    <n v="0.4"/>
    <n v="-251.99579999999992"/>
  </r>
  <r>
    <n v="265"/>
    <x v="121"/>
    <x v="0"/>
    <x v="112"/>
    <d v="2013-06-14T00:00:00"/>
    <s v="Standard Class"/>
    <s v="RC-19825"/>
    <s v="Roy Collins"/>
    <x v="0"/>
    <s v="United States"/>
    <s v="Chicago"/>
    <x v="10"/>
    <n v="60610"/>
    <x v="2"/>
    <x v="239"/>
    <x v="2"/>
    <x v="7"/>
    <s v="Cisco Small Business SPA 502G VoIP phone"/>
    <n v="328.22399999999999"/>
    <x v="4"/>
    <n v="0.2"/>
    <n v="28.7196"/>
  </r>
  <r>
    <n v="266"/>
    <x v="122"/>
    <x v="1"/>
    <x v="113"/>
    <d v="2012-11-15T00:00:00"/>
    <s v="Standard Class"/>
    <s v="AH-10210"/>
    <s v="Alan Hwang"/>
    <x v="0"/>
    <s v="United States"/>
    <s v="Brentwood"/>
    <x v="1"/>
    <n v="94513"/>
    <x v="1"/>
    <x v="240"/>
    <x v="2"/>
    <x v="11"/>
    <s v="Microsoft Sculpt Comfort Mouse"/>
    <n v="79.900000000000006"/>
    <x v="0"/>
    <n v="0"/>
    <n v="35.156000000000006"/>
  </r>
  <r>
    <n v="267"/>
    <x v="123"/>
    <x v="3"/>
    <x v="114"/>
    <d v="2014-06-21T00:00:00"/>
    <s v="Standard Class"/>
    <s v="CB-12535"/>
    <s v="Claudia Bergmann"/>
    <x v="1"/>
    <s v="United States"/>
    <s v="Chapel Hill"/>
    <x v="3"/>
    <n v="27514"/>
    <x v="0"/>
    <x v="241"/>
    <x v="1"/>
    <x v="6"/>
    <s v="Quartet Omega Colored Chalk, 12/Pack"/>
    <n v="14.015999999999998"/>
    <x v="1"/>
    <n v="0.2"/>
    <n v="4.7303999999999995"/>
  </r>
  <r>
    <n v="268"/>
    <x v="124"/>
    <x v="0"/>
    <x v="115"/>
    <d v="2013-01-28T00:00:00"/>
    <s v="Standard Class"/>
    <s v="PG-18895"/>
    <s v="Paul Gonzalez"/>
    <x v="0"/>
    <s v="United States"/>
    <s v="Morristown"/>
    <x v="30"/>
    <n v="7960"/>
    <x v="3"/>
    <x v="242"/>
    <x v="1"/>
    <x v="13"/>
    <s v="Bagged Rubber Bands"/>
    <n v="7.5600000000000005"/>
    <x v="5"/>
    <n v="0"/>
    <n v="0.3024"/>
  </r>
  <r>
    <n v="269"/>
    <x v="125"/>
    <x v="3"/>
    <x v="34"/>
    <d v="2014-12-14T00:00:00"/>
    <s v="Standard Class"/>
    <s v="CA-12310"/>
    <s v="Christine Abelman"/>
    <x v="1"/>
    <s v="United States"/>
    <s v="Cincinnati"/>
    <x v="24"/>
    <n v="45231"/>
    <x v="3"/>
    <x v="243"/>
    <x v="1"/>
    <x v="4"/>
    <s v="Safco Commercial Shelving"/>
    <n v="37.207999999999998"/>
    <x v="7"/>
    <n v="0.2"/>
    <n v="-7.4416000000000011"/>
  </r>
  <r>
    <n v="270"/>
    <x v="125"/>
    <x v="3"/>
    <x v="34"/>
    <d v="2014-12-14T00:00:00"/>
    <s v="Standard Class"/>
    <s v="CA-12310"/>
    <s v="Christine Abelman"/>
    <x v="1"/>
    <s v="United States"/>
    <s v="Cincinnati"/>
    <x v="24"/>
    <n v="45231"/>
    <x v="3"/>
    <x v="244"/>
    <x v="1"/>
    <x v="12"/>
    <s v="Recycled Interoffice Envelopes with String and Button Closure, 10 x 13"/>
    <n v="57.576000000000001"/>
    <x v="1"/>
    <n v="0.2"/>
    <n v="21.591000000000001"/>
  </r>
  <r>
    <n v="271"/>
    <x v="126"/>
    <x v="3"/>
    <x v="116"/>
    <d v="2015-01-03T00:00:00"/>
    <s v="Second Class"/>
    <s v="KH-16690"/>
    <s v="Kristen Hastings"/>
    <x v="1"/>
    <s v="United States"/>
    <s v="San Francisco"/>
    <x v="1"/>
    <n v="94110"/>
    <x v="1"/>
    <x v="245"/>
    <x v="1"/>
    <x v="4"/>
    <s v="Adjustable Depth Letter/Legal Cart"/>
    <n v="725.84"/>
    <x v="4"/>
    <n v="0"/>
    <n v="210.4935999999999"/>
  </r>
  <r>
    <n v="272"/>
    <x v="127"/>
    <x v="1"/>
    <x v="117"/>
    <d v="2012-07-31T00:00:00"/>
    <s v="First Class"/>
    <s v="HA-14920"/>
    <s v="Helen Andreada"/>
    <x v="0"/>
    <s v="United States"/>
    <s v="San Francisco"/>
    <x v="1"/>
    <n v="94109"/>
    <x v="1"/>
    <x v="246"/>
    <x v="2"/>
    <x v="11"/>
    <s v="Logitech 910-002974 M325 Wireless Mouse for Web Scrolling"/>
    <n v="209.92999999999998"/>
    <x v="3"/>
    <n v="0"/>
    <n v="92.369200000000021"/>
  </r>
  <r>
    <n v="273"/>
    <x v="127"/>
    <x v="1"/>
    <x v="117"/>
    <d v="2012-07-31T00:00:00"/>
    <s v="First Class"/>
    <s v="HA-14920"/>
    <s v="Helen Andreada"/>
    <x v="0"/>
    <s v="United States"/>
    <s v="San Francisco"/>
    <x v="1"/>
    <n v="94109"/>
    <x v="1"/>
    <x v="247"/>
    <x v="0"/>
    <x v="5"/>
    <s v="Regeneration Desk Collection"/>
    <n v="5.28"/>
    <x v="1"/>
    <n v="0"/>
    <n v="2.3232000000000004"/>
  </r>
  <r>
    <n v="274"/>
    <x v="127"/>
    <x v="1"/>
    <x v="117"/>
    <d v="2012-07-31T00:00:00"/>
    <s v="First Class"/>
    <s v="HA-14920"/>
    <s v="Helen Andreada"/>
    <x v="0"/>
    <s v="United States"/>
    <s v="San Francisco"/>
    <x v="1"/>
    <n v="94109"/>
    <x v="1"/>
    <x v="248"/>
    <x v="1"/>
    <x v="8"/>
    <s v="Presstex Flexible Ring Binders"/>
    <n v="10.92"/>
    <x v="1"/>
    <n v="0.2"/>
    <n v="4.0949999999999989"/>
  </r>
  <r>
    <n v="275"/>
    <x v="128"/>
    <x v="3"/>
    <x v="118"/>
    <d v="2014-09-18T00:00:00"/>
    <s v="First Class"/>
    <s v="BB-10990"/>
    <s v="Barry Blumstein"/>
    <x v="1"/>
    <s v="United States"/>
    <s v="Inglewood"/>
    <x v="1"/>
    <n v="90301"/>
    <x v="1"/>
    <x v="249"/>
    <x v="1"/>
    <x v="10"/>
    <s v="Ampad Gold Fibre Wirebound Steno Books, 6&quot; x 9&quot;, Gregg Ruled"/>
    <n v="8.82"/>
    <x v="0"/>
    <n v="0"/>
    <n v="4.0571999999999999"/>
  </r>
  <r>
    <n v="276"/>
    <x v="128"/>
    <x v="3"/>
    <x v="118"/>
    <d v="2014-09-18T00:00:00"/>
    <s v="First Class"/>
    <s v="BB-10990"/>
    <s v="Barry Blumstein"/>
    <x v="1"/>
    <s v="United States"/>
    <s v="Inglewood"/>
    <x v="1"/>
    <n v="90301"/>
    <x v="1"/>
    <x v="250"/>
    <x v="1"/>
    <x v="6"/>
    <s v="Newell 330"/>
    <n v="5.98"/>
    <x v="7"/>
    <n v="0"/>
    <n v="1.5548000000000002"/>
  </r>
  <r>
    <n v="277"/>
    <x v="129"/>
    <x v="3"/>
    <x v="119"/>
    <d v="2014-10-18T00:00:00"/>
    <s v="Standard Class"/>
    <s v="AG-10495"/>
    <s v="Andrew Gjertsen"/>
    <x v="1"/>
    <s v="United States"/>
    <s v="Philadelphia"/>
    <x v="9"/>
    <n v="19140"/>
    <x v="3"/>
    <x v="251"/>
    <x v="1"/>
    <x v="10"/>
    <s v="Post-it “Important Message” Note Pad, Neon Colors, 50 Sheets/Pad"/>
    <n v="11.648000000000001"/>
    <x v="0"/>
    <n v="0.2"/>
    <n v="4.0768000000000004"/>
  </r>
  <r>
    <n v="278"/>
    <x v="129"/>
    <x v="3"/>
    <x v="119"/>
    <d v="2014-10-18T00:00:00"/>
    <s v="Standard Class"/>
    <s v="AG-10495"/>
    <s v="Andrew Gjertsen"/>
    <x v="1"/>
    <s v="United States"/>
    <s v="Philadelphia"/>
    <x v="9"/>
    <n v="19140"/>
    <x v="3"/>
    <x v="252"/>
    <x v="1"/>
    <x v="10"/>
    <s v="Adams Write n' Stick Phone Message Book, 11&quot; X 5 1/4&quot;, 200 Messages"/>
    <n v="18.175999999999998"/>
    <x v="4"/>
    <n v="0.2"/>
    <n v="5.9071999999999987"/>
  </r>
  <r>
    <n v="279"/>
    <x v="129"/>
    <x v="3"/>
    <x v="119"/>
    <d v="2014-10-18T00:00:00"/>
    <s v="Standard Class"/>
    <s v="AG-10495"/>
    <s v="Andrew Gjertsen"/>
    <x v="1"/>
    <s v="United States"/>
    <s v="Philadelphia"/>
    <x v="9"/>
    <n v="19140"/>
    <x v="3"/>
    <x v="253"/>
    <x v="1"/>
    <x v="4"/>
    <s v="Eldon Simplefile Box Office"/>
    <n v="59.712000000000003"/>
    <x v="5"/>
    <n v="0.2"/>
    <n v="5.9711999999999996"/>
  </r>
  <r>
    <n v="280"/>
    <x v="129"/>
    <x v="3"/>
    <x v="119"/>
    <d v="2014-10-18T00:00:00"/>
    <s v="Standard Class"/>
    <s v="AG-10495"/>
    <s v="Andrew Gjertsen"/>
    <x v="1"/>
    <s v="United States"/>
    <s v="Philadelphia"/>
    <x v="9"/>
    <n v="19140"/>
    <x v="3"/>
    <x v="254"/>
    <x v="1"/>
    <x v="2"/>
    <s v="Avery 489"/>
    <n v="24.839999999999996"/>
    <x v="1"/>
    <n v="0.2"/>
    <n v="8.6940000000000008"/>
  </r>
  <r>
    <n v="281"/>
    <x v="130"/>
    <x v="1"/>
    <x v="120"/>
    <d v="2012-09-28T00:00:00"/>
    <s v="Second Class"/>
    <s v="SC-20725"/>
    <s v="Steven Cartwright"/>
    <x v="0"/>
    <s v="United States"/>
    <s v="Houston"/>
    <x v="5"/>
    <n v="77070"/>
    <x v="2"/>
    <x v="255"/>
    <x v="1"/>
    <x v="8"/>
    <s v="Round Ring Binders"/>
    <n v="2.0799999999999996"/>
    <x v="2"/>
    <n v="0.8"/>
    <n v="-3.4320000000000004"/>
  </r>
  <r>
    <n v="282"/>
    <x v="130"/>
    <x v="1"/>
    <x v="120"/>
    <d v="2012-09-28T00:00:00"/>
    <s v="Second Class"/>
    <s v="SC-20725"/>
    <s v="Steven Cartwright"/>
    <x v="0"/>
    <s v="United States"/>
    <s v="Houston"/>
    <x v="5"/>
    <n v="77070"/>
    <x v="2"/>
    <x v="256"/>
    <x v="2"/>
    <x v="7"/>
    <s v="Bose SoundLink Bluetooth Speaker"/>
    <n v="1114.4000000000001"/>
    <x v="3"/>
    <n v="0.2"/>
    <n v="376.11"/>
  </r>
  <r>
    <n v="283"/>
    <x v="131"/>
    <x v="1"/>
    <x v="121"/>
    <d v="2012-11-06T00:00:00"/>
    <s v="Standard Class"/>
    <s v="JO-15280"/>
    <s v="Jas O'Carroll"/>
    <x v="0"/>
    <s v="United States"/>
    <s v="Los Angeles"/>
    <x v="1"/>
    <n v="90004"/>
    <x v="1"/>
    <x v="257"/>
    <x v="0"/>
    <x v="3"/>
    <s v="Bevis Round Bullnose 29&quot; High Table Top"/>
    <n v="1038.8399999999999"/>
    <x v="2"/>
    <n v="0.2"/>
    <n v="51.942000000000007"/>
  </r>
  <r>
    <n v="284"/>
    <x v="132"/>
    <x v="1"/>
    <x v="120"/>
    <d v="2012-10-02T00:00:00"/>
    <s v="Standard Class"/>
    <s v="TB-21520"/>
    <s v="Tracy Blumstein"/>
    <x v="0"/>
    <s v="United States"/>
    <s v="Portland"/>
    <x v="21"/>
    <n v="97206"/>
    <x v="1"/>
    <x v="258"/>
    <x v="1"/>
    <x v="10"/>
    <s v="Staples"/>
    <n v="141.76"/>
    <x v="2"/>
    <n v="0.2"/>
    <n v="47.843999999999994"/>
  </r>
  <r>
    <n v="285"/>
    <x v="132"/>
    <x v="1"/>
    <x v="120"/>
    <d v="2012-10-02T00:00:00"/>
    <s v="Standard Class"/>
    <s v="TB-21520"/>
    <s v="Tracy Blumstein"/>
    <x v="0"/>
    <s v="United States"/>
    <s v="Portland"/>
    <x v="21"/>
    <n v="97206"/>
    <x v="1"/>
    <x v="259"/>
    <x v="2"/>
    <x v="11"/>
    <s v="Microsoft Arc Touch Mouse"/>
    <n v="239.80000000000004"/>
    <x v="2"/>
    <n v="0.2"/>
    <n v="47.959999999999987"/>
  </r>
  <r>
    <n v="286"/>
    <x v="132"/>
    <x v="1"/>
    <x v="120"/>
    <d v="2012-10-02T00:00:00"/>
    <s v="Standard Class"/>
    <s v="TB-21520"/>
    <s v="Tracy Blumstein"/>
    <x v="0"/>
    <s v="United States"/>
    <s v="Portland"/>
    <x v="21"/>
    <n v="97206"/>
    <x v="1"/>
    <x v="260"/>
    <x v="1"/>
    <x v="10"/>
    <s v="Xerox 216"/>
    <n v="31.104000000000006"/>
    <x v="5"/>
    <n v="0.2"/>
    <n v="10.8864"/>
  </r>
  <r>
    <n v="287"/>
    <x v="133"/>
    <x v="0"/>
    <x v="122"/>
    <d v="2013-12-21T00:00:00"/>
    <s v="Second Class"/>
    <s v="AH-10195"/>
    <s v="Alan Haines"/>
    <x v="1"/>
    <s v="United States"/>
    <s v="Tamarac"/>
    <x v="2"/>
    <n v="33319"/>
    <x v="0"/>
    <x v="261"/>
    <x v="1"/>
    <x v="8"/>
    <s v="GBC VeloBinder Electric Binding Machine"/>
    <n v="254.05800000000002"/>
    <x v="3"/>
    <n v="0.7"/>
    <n v="-169.3719999999999"/>
  </r>
  <r>
    <n v="288"/>
    <x v="133"/>
    <x v="0"/>
    <x v="122"/>
    <d v="2013-12-21T00:00:00"/>
    <s v="Second Class"/>
    <s v="AH-10195"/>
    <s v="Alan Haines"/>
    <x v="1"/>
    <s v="United States"/>
    <s v="Tamarac"/>
    <x v="2"/>
    <n v="33319"/>
    <x v="0"/>
    <x v="166"/>
    <x v="1"/>
    <x v="9"/>
    <s v="Acco 7-Outlet Masterpiece Power Center, Wihtout Fax/Phone Line Protection"/>
    <n v="194.52800000000002"/>
    <x v="0"/>
    <n v="0.2"/>
    <n v="24.315999999999974"/>
  </r>
  <r>
    <n v="289"/>
    <x v="133"/>
    <x v="0"/>
    <x v="122"/>
    <d v="2013-12-21T00:00:00"/>
    <s v="Second Class"/>
    <s v="AH-10195"/>
    <s v="Alan Haines"/>
    <x v="1"/>
    <s v="United States"/>
    <s v="Tamarac"/>
    <x v="2"/>
    <n v="33319"/>
    <x v="0"/>
    <x v="262"/>
    <x v="1"/>
    <x v="14"/>
    <s v="Premier Automatic Letter Opener"/>
    <n v="961.48000000000013"/>
    <x v="2"/>
    <n v="0.2"/>
    <n v="-204.31449999999995"/>
  </r>
  <r>
    <n v="290"/>
    <x v="134"/>
    <x v="0"/>
    <x v="73"/>
    <d v="2013-11-25T00:00:00"/>
    <s v="Second Class"/>
    <s v="NZ-18565"/>
    <s v="Nick Zandusky"/>
    <x v="2"/>
    <s v="United States"/>
    <s v="Columbus"/>
    <x v="24"/>
    <n v="43229"/>
    <x v="3"/>
    <x v="263"/>
    <x v="1"/>
    <x v="13"/>
    <s v="Advantus SlideClip Paper Clips"/>
    <n v="19.096"/>
    <x v="3"/>
    <n v="0.2"/>
    <n v="6.6835999999999993"/>
  </r>
  <r>
    <n v="291"/>
    <x v="134"/>
    <x v="0"/>
    <x v="73"/>
    <d v="2013-11-25T00:00:00"/>
    <s v="Second Class"/>
    <s v="NZ-18565"/>
    <s v="Nick Zandusky"/>
    <x v="2"/>
    <s v="United States"/>
    <s v="Columbus"/>
    <x v="24"/>
    <n v="43229"/>
    <x v="3"/>
    <x v="264"/>
    <x v="1"/>
    <x v="2"/>
    <s v="Avery 512"/>
    <n v="18.496000000000002"/>
    <x v="8"/>
    <n v="0.2"/>
    <n v="6.2423999999999999"/>
  </r>
  <r>
    <n v="292"/>
    <x v="134"/>
    <x v="0"/>
    <x v="73"/>
    <d v="2013-11-25T00:00:00"/>
    <s v="Second Class"/>
    <s v="NZ-18565"/>
    <s v="Nick Zandusky"/>
    <x v="2"/>
    <s v="United States"/>
    <s v="Columbus"/>
    <x v="24"/>
    <n v="43229"/>
    <x v="3"/>
    <x v="265"/>
    <x v="2"/>
    <x v="11"/>
    <s v="Logitech Wireless Gaming Headset G930"/>
    <n v="255.98400000000004"/>
    <x v="0"/>
    <n v="0.2"/>
    <n v="54.396600000000007"/>
  </r>
  <r>
    <n v="293"/>
    <x v="134"/>
    <x v="0"/>
    <x v="73"/>
    <d v="2013-11-25T00:00:00"/>
    <s v="Second Class"/>
    <s v="NZ-18565"/>
    <s v="Nick Zandusky"/>
    <x v="2"/>
    <s v="United States"/>
    <s v="Columbus"/>
    <x v="24"/>
    <n v="43229"/>
    <x v="3"/>
    <x v="266"/>
    <x v="0"/>
    <x v="0"/>
    <s v="Bush Westfield Collection Bookcases, Medium Cherry Finish"/>
    <n v="86.97"/>
    <x v="1"/>
    <n v="0.5"/>
    <n v="-48.703199999999995"/>
  </r>
  <r>
    <n v="294"/>
    <x v="135"/>
    <x v="2"/>
    <x v="58"/>
    <d v="2011-12-28T00:00:00"/>
    <s v="First Class"/>
    <s v="KL-16555"/>
    <s v="Kelly Lampkin"/>
    <x v="1"/>
    <s v="United States"/>
    <s v="Colorado Springs"/>
    <x v="22"/>
    <n v="80906"/>
    <x v="1"/>
    <x v="267"/>
    <x v="0"/>
    <x v="5"/>
    <s v="Howard Miller 13&quot; Diameter Goldtone Round Wall Clock"/>
    <n v="300.416"/>
    <x v="8"/>
    <n v="0.2"/>
    <n v="78.859200000000001"/>
  </r>
  <r>
    <n v="295"/>
    <x v="135"/>
    <x v="2"/>
    <x v="58"/>
    <d v="2011-12-28T00:00:00"/>
    <s v="First Class"/>
    <s v="KL-16555"/>
    <s v="Kelly Lampkin"/>
    <x v="1"/>
    <s v="United States"/>
    <s v="Colorado Springs"/>
    <x v="22"/>
    <n v="80906"/>
    <x v="1"/>
    <x v="268"/>
    <x v="0"/>
    <x v="1"/>
    <s v="Global Deluxe Office Fabric Chairs"/>
    <n v="230.35200000000003"/>
    <x v="1"/>
    <n v="0.2"/>
    <n v="20.155800000000013"/>
  </r>
  <r>
    <n v="296"/>
    <x v="135"/>
    <x v="2"/>
    <x v="58"/>
    <d v="2011-12-28T00:00:00"/>
    <s v="First Class"/>
    <s v="KL-16555"/>
    <s v="Kelly Lampkin"/>
    <x v="1"/>
    <s v="United States"/>
    <s v="Colorado Springs"/>
    <x v="22"/>
    <n v="80906"/>
    <x v="1"/>
    <x v="269"/>
    <x v="0"/>
    <x v="5"/>
    <s v="Eldon ClusterMat Chair Mat with Cordless Antistatic Protection"/>
    <n v="218.35200000000003"/>
    <x v="1"/>
    <n v="0.2"/>
    <n v="-24.564599999999999"/>
  </r>
  <r>
    <n v="297"/>
    <x v="135"/>
    <x v="2"/>
    <x v="58"/>
    <d v="2011-12-28T00:00:00"/>
    <s v="First Class"/>
    <s v="KL-16555"/>
    <s v="Kelly Lampkin"/>
    <x v="1"/>
    <s v="United States"/>
    <s v="Colorado Springs"/>
    <x v="22"/>
    <n v="80906"/>
    <x v="1"/>
    <x v="270"/>
    <x v="1"/>
    <x v="8"/>
    <s v="Ibico Laser Imprintable Binding System Covers"/>
    <n v="78.600000000000009"/>
    <x v="2"/>
    <n v="0.7"/>
    <n v="-62.88000000000001"/>
  </r>
  <r>
    <n v="298"/>
    <x v="135"/>
    <x v="2"/>
    <x v="58"/>
    <d v="2011-12-28T00:00:00"/>
    <s v="First Class"/>
    <s v="KL-16555"/>
    <s v="Kelly Lampkin"/>
    <x v="1"/>
    <s v="United States"/>
    <s v="Colorado Springs"/>
    <x v="22"/>
    <n v="80906"/>
    <x v="1"/>
    <x v="271"/>
    <x v="1"/>
    <x v="13"/>
    <s v="Vinyl Coated Wire Paper Clips in Organizer Box, 800/Box"/>
    <n v="27.552000000000003"/>
    <x v="1"/>
    <n v="0.2"/>
    <n v="9.2987999999999964"/>
  </r>
  <r>
    <n v="299"/>
    <x v="136"/>
    <x v="0"/>
    <x v="99"/>
    <d v="2013-11-04T00:00:00"/>
    <s v="Standard Class"/>
    <s v="JD-15895"/>
    <s v="Jonathan Doherty"/>
    <x v="1"/>
    <s v="United States"/>
    <s v="Belleville"/>
    <x v="30"/>
    <n v="7109"/>
    <x v="3"/>
    <x v="272"/>
    <x v="1"/>
    <x v="10"/>
    <s v="Xerox 223"/>
    <n v="32.400000000000006"/>
    <x v="2"/>
    <n v="0"/>
    <n v="15.552000000000001"/>
  </r>
  <r>
    <n v="300"/>
    <x v="136"/>
    <x v="0"/>
    <x v="99"/>
    <d v="2013-11-04T00:00:00"/>
    <s v="Standard Class"/>
    <s v="JD-15895"/>
    <s v="Jonathan Doherty"/>
    <x v="1"/>
    <s v="United States"/>
    <s v="Belleville"/>
    <x v="30"/>
    <n v="7109"/>
    <x v="3"/>
    <x v="273"/>
    <x v="1"/>
    <x v="4"/>
    <s v="Tennsco Stur-D-Stor Boltless Shelving, 5 Shelves, 24&quot; Deep, Sand"/>
    <n v="1082.48"/>
    <x v="8"/>
    <n v="0"/>
    <n v="10.824800000000096"/>
  </r>
  <r>
    <n v="301"/>
    <x v="136"/>
    <x v="0"/>
    <x v="99"/>
    <d v="2013-11-04T00:00:00"/>
    <s v="Standard Class"/>
    <s v="JD-15895"/>
    <s v="Jonathan Doherty"/>
    <x v="1"/>
    <s v="United States"/>
    <s v="Belleville"/>
    <x v="30"/>
    <n v="7109"/>
    <x v="3"/>
    <x v="274"/>
    <x v="1"/>
    <x v="10"/>
    <s v="Xerox 1939"/>
    <n v="56.91"/>
    <x v="1"/>
    <n v="0"/>
    <n v="27.316799999999997"/>
  </r>
  <r>
    <n v="302"/>
    <x v="136"/>
    <x v="0"/>
    <x v="99"/>
    <d v="2013-11-04T00:00:00"/>
    <s v="Standard Class"/>
    <s v="JD-15895"/>
    <s v="Jonathan Doherty"/>
    <x v="1"/>
    <s v="United States"/>
    <s v="Belleville"/>
    <x v="30"/>
    <n v="7109"/>
    <x v="3"/>
    <x v="275"/>
    <x v="0"/>
    <x v="5"/>
    <s v="Floodlight Indoor Halogen Bulbs, 1 Bulb per Pack, 60 Watts"/>
    <n v="77.599999999999994"/>
    <x v="4"/>
    <n v="0"/>
    <n v="38.023999999999994"/>
  </r>
  <r>
    <n v="303"/>
    <x v="136"/>
    <x v="0"/>
    <x v="99"/>
    <d v="2013-11-04T00:00:00"/>
    <s v="Standard Class"/>
    <s v="JD-15895"/>
    <s v="Jonathan Doherty"/>
    <x v="1"/>
    <s v="United States"/>
    <s v="Belleville"/>
    <x v="30"/>
    <n v="7109"/>
    <x v="3"/>
    <x v="276"/>
    <x v="1"/>
    <x v="8"/>
    <s v="Avery Premier Heavy-Duty Binder with Round Locking Rings"/>
    <n v="14.28"/>
    <x v="7"/>
    <n v="0"/>
    <n v="6.5687999999999995"/>
  </r>
  <r>
    <n v="304"/>
    <x v="137"/>
    <x v="3"/>
    <x v="123"/>
    <d v="2014-11-24T00:00:00"/>
    <s v="Standard Class"/>
    <s v="JH-15910"/>
    <s v="Jonathan Howell"/>
    <x v="0"/>
    <s v="United States"/>
    <s v="Chicago"/>
    <x v="10"/>
    <n v="60623"/>
    <x v="2"/>
    <x v="277"/>
    <x v="0"/>
    <x v="3"/>
    <s v="BPI Conference Tables"/>
    <n v="219.07500000000002"/>
    <x v="1"/>
    <n v="0.5"/>
    <n v="-131.44500000000005"/>
  </r>
  <r>
    <n v="305"/>
    <x v="138"/>
    <x v="1"/>
    <x v="124"/>
    <d v="2012-05-09T00:00:00"/>
    <s v="Second Class"/>
    <s v="AS-10225"/>
    <s v="Alan Schoenberger"/>
    <x v="1"/>
    <s v="United States"/>
    <s v="New York City"/>
    <x v="15"/>
    <n v="10024"/>
    <x v="3"/>
    <x v="278"/>
    <x v="0"/>
    <x v="5"/>
    <s v="Electrix 20W Halogen Replacement Bulb for Zoom-In Desk Lamp"/>
    <n v="26.8"/>
    <x v="0"/>
    <n v="0"/>
    <n v="12.863999999999999"/>
  </r>
  <r>
    <n v="306"/>
    <x v="139"/>
    <x v="2"/>
    <x v="125"/>
    <d v="2012-01-04T00:00:00"/>
    <s v="Standard Class"/>
    <s v="KB-16600"/>
    <s v="Ken Brennan"/>
    <x v="1"/>
    <s v="United States"/>
    <s v="Taylor"/>
    <x v="12"/>
    <n v="48180"/>
    <x v="2"/>
    <x v="279"/>
    <x v="1"/>
    <x v="6"/>
    <s v="Newell 350"/>
    <n v="9.84"/>
    <x v="1"/>
    <n v="0"/>
    <n v="2.8535999999999988"/>
  </r>
  <r>
    <n v="307"/>
    <x v="140"/>
    <x v="2"/>
    <x v="106"/>
    <d v="2011-06-06T00:00:00"/>
    <s v="Standard Class"/>
    <s v="CR-12625"/>
    <s v="Corey Roper"/>
    <x v="2"/>
    <s v="United States"/>
    <s v="Lakewood"/>
    <x v="30"/>
    <n v="8701"/>
    <x v="3"/>
    <x v="280"/>
    <x v="1"/>
    <x v="8"/>
    <s v="GBC Clear Cover, 8-1/2 x 11, unpunched, 25 covers per pack"/>
    <n v="45.480000000000004"/>
    <x v="1"/>
    <n v="0"/>
    <n v="20.9208"/>
  </r>
  <r>
    <n v="308"/>
    <x v="140"/>
    <x v="2"/>
    <x v="106"/>
    <d v="2011-06-06T00:00:00"/>
    <s v="Standard Class"/>
    <s v="CR-12625"/>
    <s v="Corey Roper"/>
    <x v="2"/>
    <s v="United States"/>
    <s v="Lakewood"/>
    <x v="30"/>
    <n v="8701"/>
    <x v="3"/>
    <x v="281"/>
    <x v="1"/>
    <x v="6"/>
    <s v="Boston Heavy-Duty Trimline Electric Pencil Sharpeners"/>
    <n v="289.20000000000005"/>
    <x v="5"/>
    <n v="0"/>
    <n v="83.867999999999967"/>
  </r>
  <r>
    <n v="309"/>
    <x v="141"/>
    <x v="3"/>
    <x v="4"/>
    <d v="2014-04-18T00:00:00"/>
    <s v="First Class"/>
    <s v="SH-20395"/>
    <s v="Shahid Hopkins"/>
    <x v="0"/>
    <s v="United States"/>
    <s v="Arlington"/>
    <x v="17"/>
    <n v="22204"/>
    <x v="0"/>
    <x v="282"/>
    <x v="1"/>
    <x v="6"/>
    <s v="Faber Castell Col-Erase Pencils"/>
    <n v="4.8899999999999997"/>
    <x v="7"/>
    <n v="0"/>
    <n v="2.0049000000000001"/>
  </r>
  <r>
    <n v="310"/>
    <x v="142"/>
    <x v="0"/>
    <x v="126"/>
    <d v="2013-09-15T00:00:00"/>
    <s v="Second Class"/>
    <s v="BP-11185"/>
    <s v="Ben Peterman"/>
    <x v="1"/>
    <s v="United States"/>
    <s v="Arvada"/>
    <x v="22"/>
    <n v="80004"/>
    <x v="1"/>
    <x v="283"/>
    <x v="0"/>
    <x v="5"/>
    <s v="C-Line Cubicle Keepers Polyproplyene Holder With Velcro Backings"/>
    <n v="15.136000000000003"/>
    <x v="4"/>
    <n v="0.2"/>
    <n v="3.5948000000000011"/>
  </r>
  <r>
    <n v="311"/>
    <x v="142"/>
    <x v="0"/>
    <x v="126"/>
    <d v="2013-09-15T00:00:00"/>
    <s v="Second Class"/>
    <s v="BP-11185"/>
    <s v="Ben Peterman"/>
    <x v="1"/>
    <s v="United States"/>
    <s v="Arvada"/>
    <x v="22"/>
    <n v="80004"/>
    <x v="1"/>
    <x v="284"/>
    <x v="0"/>
    <x v="1"/>
    <s v="Hon 4070 Series Pagoda Armless Upholstered Stacking Chairs"/>
    <n v="466.76800000000003"/>
    <x v="0"/>
    <n v="0.2"/>
    <n v="52.511399999999981"/>
  </r>
  <r>
    <n v="312"/>
    <x v="142"/>
    <x v="0"/>
    <x v="126"/>
    <d v="2013-09-15T00:00:00"/>
    <s v="Second Class"/>
    <s v="BP-11185"/>
    <s v="Ben Peterman"/>
    <x v="1"/>
    <s v="United States"/>
    <s v="Arvada"/>
    <x v="22"/>
    <n v="80004"/>
    <x v="1"/>
    <x v="285"/>
    <x v="0"/>
    <x v="5"/>
    <s v="Eldon Expressions Desk Accessory, Wood Photo Frame, Mahogany"/>
    <n v="15.231999999999999"/>
    <x v="7"/>
    <n v="0.2"/>
    <n v="1.7135999999999978"/>
  </r>
  <r>
    <n v="313"/>
    <x v="142"/>
    <x v="0"/>
    <x v="126"/>
    <d v="2013-09-15T00:00:00"/>
    <s v="Second Class"/>
    <s v="BP-11185"/>
    <s v="Ben Peterman"/>
    <x v="1"/>
    <s v="United States"/>
    <s v="Arvada"/>
    <x v="22"/>
    <n v="80004"/>
    <x v="1"/>
    <x v="286"/>
    <x v="1"/>
    <x v="2"/>
    <s v="Avery 509"/>
    <n v="6.2640000000000002"/>
    <x v="1"/>
    <n v="0.2"/>
    <n v="2.0358000000000001"/>
  </r>
  <r>
    <n v="314"/>
    <x v="143"/>
    <x v="2"/>
    <x v="127"/>
    <d v="2011-10-03T00:00:00"/>
    <s v="Standard Class"/>
    <s v="TS-21205"/>
    <s v="Thomas Seio"/>
    <x v="1"/>
    <s v="United States"/>
    <s v="Hackensack"/>
    <x v="30"/>
    <n v="7601"/>
    <x v="3"/>
    <x v="287"/>
    <x v="0"/>
    <x v="5"/>
    <s v="Deflect-o SuperTray Unbreakable Stackable Tray, Letter, Black"/>
    <n v="87.539999999999992"/>
    <x v="1"/>
    <n v="0"/>
    <n v="37.642200000000003"/>
  </r>
  <r>
    <n v="315"/>
    <x v="144"/>
    <x v="2"/>
    <x v="128"/>
    <d v="2011-08-16T00:00:00"/>
    <s v="Standard Class"/>
    <s v="AG-10525"/>
    <s v="Andy Gerbode"/>
    <x v="1"/>
    <s v="United States"/>
    <s v="Saint Petersburg"/>
    <x v="2"/>
    <n v="33710"/>
    <x v="0"/>
    <x v="288"/>
    <x v="2"/>
    <x v="7"/>
    <s v="AT&amp;T 1070 Corded Phone"/>
    <n v="178.38400000000001"/>
    <x v="0"/>
    <n v="0.2"/>
    <n v="22.297999999999973"/>
  </r>
  <r>
    <n v="316"/>
    <x v="144"/>
    <x v="2"/>
    <x v="128"/>
    <d v="2011-08-16T00:00:00"/>
    <s v="Standard Class"/>
    <s v="AG-10525"/>
    <s v="Andy Gerbode"/>
    <x v="1"/>
    <s v="United States"/>
    <s v="Saint Petersburg"/>
    <x v="2"/>
    <n v="33710"/>
    <x v="0"/>
    <x v="289"/>
    <x v="1"/>
    <x v="10"/>
    <s v="Xerox 21"/>
    <n v="15.552000000000003"/>
    <x v="1"/>
    <n v="0.2"/>
    <n v="5.4432"/>
  </r>
  <r>
    <n v="317"/>
    <x v="145"/>
    <x v="2"/>
    <x v="129"/>
    <d v="2011-12-30T00:00:00"/>
    <s v="First Class"/>
    <s v="SP-20860"/>
    <s v="Sung Pak"/>
    <x v="1"/>
    <s v="United States"/>
    <s v="Philadelphia"/>
    <x v="9"/>
    <n v="19143"/>
    <x v="3"/>
    <x v="290"/>
    <x v="1"/>
    <x v="6"/>
    <s v="Boston School Pro Electric Pencil Sharpener, 1670"/>
    <n v="99.13600000000001"/>
    <x v="4"/>
    <n v="0.2"/>
    <n v="8.674399999999995"/>
  </r>
  <r>
    <n v="318"/>
    <x v="146"/>
    <x v="2"/>
    <x v="130"/>
    <d v="2011-11-09T00:00:00"/>
    <s v="Standard Class"/>
    <s v="NM-18445"/>
    <s v="Nathan Mautz"/>
    <x v="2"/>
    <s v="United States"/>
    <s v="New York City"/>
    <x v="15"/>
    <n v="10024"/>
    <x v="3"/>
    <x v="291"/>
    <x v="0"/>
    <x v="1"/>
    <s v="DMI Arturo Collection Mission-style Design Wood Chair"/>
    <n v="135.88200000000001"/>
    <x v="7"/>
    <n v="0.1"/>
    <n v="24.156800000000004"/>
  </r>
  <r>
    <n v="319"/>
    <x v="146"/>
    <x v="2"/>
    <x v="130"/>
    <d v="2011-11-09T00:00:00"/>
    <s v="Standard Class"/>
    <s v="NM-18445"/>
    <s v="Nathan Mautz"/>
    <x v="2"/>
    <s v="United States"/>
    <s v="New York City"/>
    <x v="15"/>
    <n v="10024"/>
    <x v="3"/>
    <x v="292"/>
    <x v="2"/>
    <x v="15"/>
    <s v="Canon imageCLASS MF7460 Monochrome Digital Laser Multifunction Copier"/>
    <n v="3991.98"/>
    <x v="0"/>
    <n v="0"/>
    <n v="1995.99"/>
  </r>
  <r>
    <n v="320"/>
    <x v="146"/>
    <x v="2"/>
    <x v="130"/>
    <d v="2011-11-09T00:00:00"/>
    <s v="Standard Class"/>
    <s v="NM-18445"/>
    <s v="Nathan Mautz"/>
    <x v="2"/>
    <s v="United States"/>
    <s v="New York City"/>
    <x v="15"/>
    <n v="10024"/>
    <x v="3"/>
    <x v="40"/>
    <x v="2"/>
    <x v="7"/>
    <s v="Panasonic Kx-TS550"/>
    <n v="275.94"/>
    <x v="5"/>
    <n v="0"/>
    <n v="80.022599999999997"/>
  </r>
  <r>
    <n v="321"/>
    <x v="146"/>
    <x v="2"/>
    <x v="130"/>
    <d v="2011-11-09T00:00:00"/>
    <s v="Standard Class"/>
    <s v="NM-18445"/>
    <s v="Nathan Mautz"/>
    <x v="2"/>
    <s v="United States"/>
    <s v="New York City"/>
    <x v="15"/>
    <n v="10024"/>
    <x v="3"/>
    <x v="293"/>
    <x v="2"/>
    <x v="11"/>
    <s v="NETGEAR N750 Dual Band Wi-Fi Gigabit Router"/>
    <n v="360"/>
    <x v="4"/>
    <n v="0"/>
    <n v="129.6"/>
  </r>
  <r>
    <n v="322"/>
    <x v="146"/>
    <x v="2"/>
    <x v="130"/>
    <d v="2011-11-09T00:00:00"/>
    <s v="Standard Class"/>
    <s v="NM-18445"/>
    <s v="Nathan Mautz"/>
    <x v="2"/>
    <s v="United States"/>
    <s v="New York City"/>
    <x v="15"/>
    <n v="10024"/>
    <x v="3"/>
    <x v="123"/>
    <x v="1"/>
    <x v="4"/>
    <s v="Trav-L-File Heavy-Duty Shuttle II, Black"/>
    <n v="43.57"/>
    <x v="7"/>
    <n v="0"/>
    <n v="13.070999999999998"/>
  </r>
  <r>
    <n v="323"/>
    <x v="147"/>
    <x v="2"/>
    <x v="111"/>
    <d v="2011-09-24T00:00:00"/>
    <s v="Standard Class"/>
    <s v="FA-14230"/>
    <s v="Frank Atkinson"/>
    <x v="1"/>
    <s v="United States"/>
    <s v="Long Beach"/>
    <x v="1"/>
    <n v="90805"/>
    <x v="1"/>
    <x v="294"/>
    <x v="1"/>
    <x v="13"/>
    <s v="OIC Binder Clips"/>
    <n v="7.16"/>
    <x v="0"/>
    <n v="0"/>
    <n v="3.58"/>
  </r>
  <r>
    <n v="324"/>
    <x v="148"/>
    <x v="0"/>
    <x v="131"/>
    <d v="2013-04-28T00:00:00"/>
    <s v="Standard Class"/>
    <s v="GK-14620"/>
    <s v="Grace Kelly"/>
    <x v="1"/>
    <s v="United States"/>
    <s v="Hesperia"/>
    <x v="1"/>
    <n v="92345"/>
    <x v="1"/>
    <x v="270"/>
    <x v="1"/>
    <x v="8"/>
    <s v="Ibico Laser Imprintable Binding System Covers"/>
    <n v="251.52"/>
    <x v="5"/>
    <n v="0.2"/>
    <n v="81.744"/>
  </r>
  <r>
    <n v="325"/>
    <x v="148"/>
    <x v="0"/>
    <x v="131"/>
    <d v="2013-04-28T00:00:00"/>
    <s v="Standard Class"/>
    <s v="GK-14620"/>
    <s v="Grace Kelly"/>
    <x v="1"/>
    <s v="United States"/>
    <s v="Hesperia"/>
    <x v="1"/>
    <n v="92345"/>
    <x v="1"/>
    <x v="295"/>
    <x v="2"/>
    <x v="11"/>
    <s v="Logitech Wireless Headset h800"/>
    <n v="99.99"/>
    <x v="7"/>
    <n v="0"/>
    <n v="34.996499999999997"/>
  </r>
  <r>
    <n v="326"/>
    <x v="149"/>
    <x v="3"/>
    <x v="132"/>
    <d v="2014-11-06T00:00:00"/>
    <s v="Second Class"/>
    <s v="DJ-13510"/>
    <s v="Don Jones"/>
    <x v="1"/>
    <s v="United States"/>
    <s v="Murfreesboro"/>
    <x v="18"/>
    <n v="37130"/>
    <x v="0"/>
    <x v="296"/>
    <x v="0"/>
    <x v="5"/>
    <s v="Telescoping Adjustable Floor Lamp"/>
    <n v="15.991999999999999"/>
    <x v="7"/>
    <n v="0.2"/>
    <n v="0.99949999999999894"/>
  </r>
  <r>
    <n v="327"/>
    <x v="150"/>
    <x v="0"/>
    <x v="133"/>
    <d v="2013-09-02T00:00:00"/>
    <s v="First Class"/>
    <s v="PO-18850"/>
    <s v="Patrick O'Brill"/>
    <x v="0"/>
    <s v="United States"/>
    <s v="Philadelphia"/>
    <x v="9"/>
    <n v="19143"/>
    <x v="3"/>
    <x v="297"/>
    <x v="2"/>
    <x v="7"/>
    <s v="Aastra 57i VoIP phone"/>
    <n v="290.89800000000002"/>
    <x v="1"/>
    <n v="0.4"/>
    <n v="-67.876199999999997"/>
  </r>
  <r>
    <n v="328"/>
    <x v="150"/>
    <x v="0"/>
    <x v="133"/>
    <d v="2013-09-02T00:00:00"/>
    <s v="First Class"/>
    <s v="PO-18850"/>
    <s v="Patrick O'Brill"/>
    <x v="0"/>
    <s v="United States"/>
    <s v="Philadelphia"/>
    <x v="9"/>
    <n v="19143"/>
    <x v="3"/>
    <x v="298"/>
    <x v="1"/>
    <x v="4"/>
    <s v="File Shuttle II and Handi-File, Black"/>
    <n v="54.224000000000004"/>
    <x v="0"/>
    <n v="0.2"/>
    <n v="3.3889999999999993"/>
  </r>
  <r>
    <n v="329"/>
    <x v="150"/>
    <x v="0"/>
    <x v="133"/>
    <d v="2013-09-02T00:00:00"/>
    <s v="First Class"/>
    <s v="PO-18850"/>
    <s v="Patrick O'Brill"/>
    <x v="0"/>
    <s v="United States"/>
    <s v="Philadelphia"/>
    <x v="9"/>
    <n v="19143"/>
    <x v="3"/>
    <x v="299"/>
    <x v="0"/>
    <x v="1"/>
    <s v="Hon 2090 “Pillow Soft” Series Mid Back Swivel/Tilt Chairs"/>
    <n v="786.74400000000003"/>
    <x v="4"/>
    <n v="0.3"/>
    <n v="-258.50160000000011"/>
  </r>
  <r>
    <n v="330"/>
    <x v="150"/>
    <x v="0"/>
    <x v="133"/>
    <d v="2013-09-02T00:00:00"/>
    <s v="First Class"/>
    <s v="PO-18850"/>
    <s v="Patrick O'Brill"/>
    <x v="0"/>
    <s v="United States"/>
    <s v="Philadelphia"/>
    <x v="9"/>
    <n v="19143"/>
    <x v="3"/>
    <x v="300"/>
    <x v="1"/>
    <x v="2"/>
    <s v="Round Specialty Laser Printer Labels"/>
    <n v="100.24000000000001"/>
    <x v="12"/>
    <n v="0.2"/>
    <n v="33.830999999999989"/>
  </r>
  <r>
    <n v="331"/>
    <x v="150"/>
    <x v="0"/>
    <x v="133"/>
    <d v="2013-09-02T00:00:00"/>
    <s v="First Class"/>
    <s v="PO-18850"/>
    <s v="Patrick O'Brill"/>
    <x v="0"/>
    <s v="United States"/>
    <s v="Philadelphia"/>
    <x v="9"/>
    <n v="19143"/>
    <x v="3"/>
    <x v="301"/>
    <x v="1"/>
    <x v="8"/>
    <s v="GBC Premium Transparent Covers with Diagonal Lined Pattern"/>
    <n v="37.76400000000001"/>
    <x v="5"/>
    <n v="0.7"/>
    <n v="-27.693600000000004"/>
  </r>
  <r>
    <n v="332"/>
    <x v="151"/>
    <x v="0"/>
    <x v="134"/>
    <d v="2013-04-30T00:00:00"/>
    <s v="Second Class"/>
    <s v="JL-15850"/>
    <s v="John Lucas"/>
    <x v="0"/>
    <s v="United States"/>
    <s v="Philadelphia"/>
    <x v="9"/>
    <n v="19134"/>
    <x v="3"/>
    <x v="302"/>
    <x v="2"/>
    <x v="7"/>
    <s v="AT&amp;T 841000 Phone"/>
    <n v="82.8"/>
    <x v="0"/>
    <n v="0.4"/>
    <n v="-20.700000000000003"/>
  </r>
  <r>
    <n v="333"/>
    <x v="151"/>
    <x v="0"/>
    <x v="134"/>
    <d v="2013-04-30T00:00:00"/>
    <s v="Second Class"/>
    <s v="JL-15850"/>
    <s v="John Lucas"/>
    <x v="0"/>
    <s v="United States"/>
    <s v="Philadelphia"/>
    <x v="9"/>
    <n v="19134"/>
    <x v="3"/>
    <x v="303"/>
    <x v="1"/>
    <x v="8"/>
    <s v="Ibico Recycled Grain-Textured Covers"/>
    <n v="20.724000000000004"/>
    <x v="0"/>
    <n v="0.7"/>
    <n v="-13.815999999999995"/>
  </r>
  <r>
    <n v="334"/>
    <x v="151"/>
    <x v="0"/>
    <x v="134"/>
    <d v="2013-04-30T00:00:00"/>
    <s v="Second Class"/>
    <s v="JL-15850"/>
    <s v="John Lucas"/>
    <x v="0"/>
    <s v="United States"/>
    <s v="Philadelphia"/>
    <x v="9"/>
    <n v="19134"/>
    <x v="3"/>
    <x v="304"/>
    <x v="1"/>
    <x v="8"/>
    <s v="Wilson Jones Custom Binder Spines &amp; Labels"/>
    <n v="4.8960000000000008"/>
    <x v="1"/>
    <n v="0.7"/>
    <n v="-3.4271999999999991"/>
  </r>
  <r>
    <n v="335"/>
    <x v="152"/>
    <x v="1"/>
    <x v="135"/>
    <d v="2012-09-04T00:00:00"/>
    <s v="Second Class"/>
    <s v="DB-13615"/>
    <s v="Doug Bickford"/>
    <x v="0"/>
    <s v="United States"/>
    <s v="Los Angeles"/>
    <x v="1"/>
    <n v="90045"/>
    <x v="1"/>
    <x v="305"/>
    <x v="1"/>
    <x v="8"/>
    <s v="Storex Dura Pro Binders"/>
    <n v="4.7520000000000007"/>
    <x v="7"/>
    <n v="0.2"/>
    <n v="1.6037999999999997"/>
  </r>
  <r>
    <n v="336"/>
    <x v="152"/>
    <x v="1"/>
    <x v="135"/>
    <d v="2012-09-04T00:00:00"/>
    <s v="Second Class"/>
    <s v="DB-13615"/>
    <s v="Doug Bickford"/>
    <x v="0"/>
    <s v="United States"/>
    <s v="Los Angeles"/>
    <x v="1"/>
    <n v="90045"/>
    <x v="1"/>
    <x v="306"/>
    <x v="2"/>
    <x v="16"/>
    <s v="Hewlett Packard LaserJet 3310 Copier"/>
    <n v="959.98400000000004"/>
    <x v="0"/>
    <n v="0.2"/>
    <n v="335.99440000000004"/>
  </r>
  <r>
    <n v="337"/>
    <x v="152"/>
    <x v="1"/>
    <x v="135"/>
    <d v="2012-09-04T00:00:00"/>
    <s v="Second Class"/>
    <s v="DB-13615"/>
    <s v="Doug Bickford"/>
    <x v="0"/>
    <s v="United States"/>
    <s v="Los Angeles"/>
    <x v="1"/>
    <n v="90045"/>
    <x v="1"/>
    <x v="307"/>
    <x v="1"/>
    <x v="8"/>
    <s v="Avery Non-Stick Binders"/>
    <n v="14.368000000000002"/>
    <x v="4"/>
    <n v="0.2"/>
    <n v="4.4899999999999984"/>
  </r>
  <r>
    <n v="338"/>
    <x v="153"/>
    <x v="2"/>
    <x v="136"/>
    <d v="2011-07-17T00:00:00"/>
    <s v="Standard Class"/>
    <s v="AC-10420"/>
    <s v="Alyssa Crouse"/>
    <x v="1"/>
    <s v="United States"/>
    <s v="San Francisco"/>
    <x v="1"/>
    <n v="94122"/>
    <x v="1"/>
    <x v="308"/>
    <x v="1"/>
    <x v="8"/>
    <s v="Tuff Stuff Recycled Round Ring Binders"/>
    <n v="7.7120000000000006"/>
    <x v="0"/>
    <n v="0.2"/>
    <n v="2.7956000000000003"/>
  </r>
  <r>
    <n v="339"/>
    <x v="153"/>
    <x v="2"/>
    <x v="136"/>
    <d v="2011-07-17T00:00:00"/>
    <s v="Standard Class"/>
    <s v="AC-10420"/>
    <s v="Alyssa Crouse"/>
    <x v="1"/>
    <s v="United States"/>
    <s v="San Francisco"/>
    <x v="1"/>
    <n v="94122"/>
    <x v="1"/>
    <x v="309"/>
    <x v="0"/>
    <x v="3"/>
    <s v="Hon 5100 Series Wood Tables"/>
    <n v="698.35200000000009"/>
    <x v="1"/>
    <n v="0.2"/>
    <n v="-17.458800000000053"/>
  </r>
  <r>
    <n v="340"/>
    <x v="154"/>
    <x v="1"/>
    <x v="137"/>
    <d v="2012-06-26T00:00:00"/>
    <s v="Second Class"/>
    <s v="KL-16645"/>
    <s v="Ken Lonsdale"/>
    <x v="0"/>
    <s v="United States"/>
    <s v="Layton"/>
    <x v="7"/>
    <n v="84041"/>
    <x v="1"/>
    <x v="310"/>
    <x v="1"/>
    <x v="13"/>
    <s v="OIC Binder Clips, Mini, 1/4&quot; Capacity, Black"/>
    <n v="4.96"/>
    <x v="4"/>
    <n v="0"/>
    <n v="2.3311999999999999"/>
  </r>
  <r>
    <n v="341"/>
    <x v="155"/>
    <x v="2"/>
    <x v="138"/>
    <d v="2011-04-17T00:00:00"/>
    <s v="Second Class"/>
    <s v="JD-15895"/>
    <s v="Jonathan Doherty"/>
    <x v="1"/>
    <s v="United States"/>
    <s v="Philadelphia"/>
    <x v="9"/>
    <n v="19140"/>
    <x v="3"/>
    <x v="311"/>
    <x v="1"/>
    <x v="6"/>
    <s v="Newell 314"/>
    <n v="17.856000000000002"/>
    <x v="4"/>
    <n v="0.2"/>
    <n v="1.1159999999999979"/>
  </r>
  <r>
    <n v="342"/>
    <x v="155"/>
    <x v="2"/>
    <x v="138"/>
    <d v="2011-04-17T00:00:00"/>
    <s v="Second Class"/>
    <s v="JD-15895"/>
    <s v="Jonathan Doherty"/>
    <x v="1"/>
    <s v="United States"/>
    <s v="Philadelphia"/>
    <x v="9"/>
    <n v="19140"/>
    <x v="3"/>
    <x v="13"/>
    <x v="1"/>
    <x v="8"/>
    <s v="Fellowes PB200 Plastic Comb Binding Machine"/>
    <n v="509.97000000000008"/>
    <x v="12"/>
    <n v="0.7"/>
    <n v="-407.97599999999989"/>
  </r>
  <r>
    <n v="343"/>
    <x v="155"/>
    <x v="2"/>
    <x v="138"/>
    <d v="2011-04-17T00:00:00"/>
    <s v="Second Class"/>
    <s v="JD-15895"/>
    <s v="Jonathan Doherty"/>
    <x v="1"/>
    <s v="United States"/>
    <s v="Philadelphia"/>
    <x v="9"/>
    <n v="19140"/>
    <x v="3"/>
    <x v="127"/>
    <x v="1"/>
    <x v="13"/>
    <s v="Staples"/>
    <n v="30.991999999999997"/>
    <x v="11"/>
    <n v="0.2"/>
    <n v="10.072399999999996"/>
  </r>
  <r>
    <n v="344"/>
    <x v="155"/>
    <x v="2"/>
    <x v="138"/>
    <d v="2011-04-17T00:00:00"/>
    <s v="Second Class"/>
    <s v="JD-15895"/>
    <s v="Jonathan Doherty"/>
    <x v="1"/>
    <s v="United States"/>
    <s v="Philadelphia"/>
    <x v="9"/>
    <n v="19140"/>
    <x v="3"/>
    <x v="312"/>
    <x v="2"/>
    <x v="7"/>
    <s v="Square Credit Card Reader, 4 1/2&quot; x 4 1/2&quot; x 1&quot;, White"/>
    <n v="71.927999999999997"/>
    <x v="13"/>
    <n v="0.4"/>
    <n v="8.3915999999999897"/>
  </r>
  <r>
    <n v="345"/>
    <x v="156"/>
    <x v="1"/>
    <x v="139"/>
    <d v="2012-12-24T00:00:00"/>
    <s v="Standard Class"/>
    <s v="CS-12130"/>
    <s v="Chad Sievert"/>
    <x v="0"/>
    <s v="United States"/>
    <s v="Austin"/>
    <x v="5"/>
    <n v="78745"/>
    <x v="2"/>
    <x v="17"/>
    <x v="1"/>
    <x v="4"/>
    <s v="Fellowes Super Stor/Drawer"/>
    <n v="88.800000000000011"/>
    <x v="4"/>
    <n v="0.2"/>
    <n v="-2.2200000000000131"/>
  </r>
  <r>
    <n v="346"/>
    <x v="157"/>
    <x v="3"/>
    <x v="140"/>
    <d v="2014-06-20T00:00:00"/>
    <s v="Standard Class"/>
    <s v="CC-12550"/>
    <s v="Clay Cheatham"/>
    <x v="0"/>
    <s v="United States"/>
    <s v="San Francisco"/>
    <x v="1"/>
    <n v="94122"/>
    <x v="1"/>
    <x v="125"/>
    <x v="2"/>
    <x v="7"/>
    <s v="Anker 36W 4-Port USB Wall Charger Travel Power Adapter for iPhone 5s 5c 5"/>
    <n v="47.975999999999999"/>
    <x v="1"/>
    <n v="0.2"/>
    <n v="4.7976000000000028"/>
  </r>
  <r>
    <n v="347"/>
    <x v="158"/>
    <x v="3"/>
    <x v="141"/>
    <d v="2014-07-13T00:00:00"/>
    <s v="Standard Class"/>
    <s v="TD-20995"/>
    <s v="Tamara Dahlen"/>
    <x v="0"/>
    <s v="United States"/>
    <s v="Lowell"/>
    <x v="31"/>
    <n v="1852"/>
    <x v="3"/>
    <x v="183"/>
    <x v="1"/>
    <x v="6"/>
    <s v="Binney &amp; Smith inkTank Erasable Desk Highlighter, Chisel Tip, Yellow, 12/Box"/>
    <n v="7.5600000000000005"/>
    <x v="1"/>
    <n v="0"/>
    <n v="3.0996000000000006"/>
  </r>
  <r>
    <n v="348"/>
    <x v="158"/>
    <x v="3"/>
    <x v="141"/>
    <d v="2014-07-13T00:00:00"/>
    <s v="Standard Class"/>
    <s v="TD-20995"/>
    <s v="Tamara Dahlen"/>
    <x v="0"/>
    <s v="United States"/>
    <s v="Lowell"/>
    <x v="31"/>
    <n v="1852"/>
    <x v="3"/>
    <x v="33"/>
    <x v="1"/>
    <x v="10"/>
    <s v="Staples"/>
    <n v="24.56"/>
    <x v="0"/>
    <n v="0"/>
    <n v="11.543199999999999"/>
  </r>
  <r>
    <n v="349"/>
    <x v="158"/>
    <x v="3"/>
    <x v="141"/>
    <d v="2014-07-13T00:00:00"/>
    <s v="Standard Class"/>
    <s v="TD-20995"/>
    <s v="Tamara Dahlen"/>
    <x v="0"/>
    <s v="United States"/>
    <s v="Lowell"/>
    <x v="31"/>
    <n v="1852"/>
    <x v="3"/>
    <x v="313"/>
    <x v="1"/>
    <x v="6"/>
    <s v="BIC Brite Liner Highlighters, Chisel Tip"/>
    <n v="12.96"/>
    <x v="0"/>
    <n v="0"/>
    <n v="4.1471999999999998"/>
  </r>
  <r>
    <n v="350"/>
    <x v="159"/>
    <x v="0"/>
    <x v="142"/>
    <d v="2013-09-04T00:00:00"/>
    <s v="First Class"/>
    <s v="AB-10060"/>
    <s v="Adam Bellavance"/>
    <x v="2"/>
    <s v="United States"/>
    <s v="New York City"/>
    <x v="15"/>
    <n v="10009"/>
    <x v="3"/>
    <x v="234"/>
    <x v="2"/>
    <x v="11"/>
    <s v="Sabrent 4-Port USB 2.0 Hub"/>
    <n v="6.79"/>
    <x v="7"/>
    <n v="0"/>
    <n v="2.3086000000000002"/>
  </r>
  <r>
    <n v="351"/>
    <x v="159"/>
    <x v="0"/>
    <x v="142"/>
    <d v="2013-09-04T00:00:00"/>
    <s v="First Class"/>
    <s v="AB-10060"/>
    <s v="Adam Bellavance"/>
    <x v="2"/>
    <s v="United States"/>
    <s v="New York City"/>
    <x v="15"/>
    <n v="10009"/>
    <x v="3"/>
    <x v="314"/>
    <x v="1"/>
    <x v="10"/>
    <s v="Xerox 1881"/>
    <n v="24.56"/>
    <x v="0"/>
    <n v="0"/>
    <n v="11.543199999999999"/>
  </r>
  <r>
    <n v="352"/>
    <x v="159"/>
    <x v="0"/>
    <x v="142"/>
    <d v="2013-09-04T00:00:00"/>
    <s v="First Class"/>
    <s v="AB-10060"/>
    <s v="Adam Bellavance"/>
    <x v="2"/>
    <s v="United States"/>
    <s v="New York City"/>
    <x v="15"/>
    <n v="10009"/>
    <x v="3"/>
    <x v="315"/>
    <x v="1"/>
    <x v="8"/>
    <s v="Acco Hanging Data Binders"/>
    <n v="3.048"/>
    <x v="7"/>
    <n v="0.2"/>
    <n v="1.0668"/>
  </r>
  <r>
    <n v="353"/>
    <x v="159"/>
    <x v="0"/>
    <x v="142"/>
    <d v="2013-09-04T00:00:00"/>
    <s v="First Class"/>
    <s v="AB-10060"/>
    <s v="Adam Bellavance"/>
    <x v="2"/>
    <s v="United States"/>
    <s v="New York City"/>
    <x v="15"/>
    <n v="10009"/>
    <x v="3"/>
    <x v="314"/>
    <x v="1"/>
    <x v="10"/>
    <s v="Xerox 1881"/>
    <n v="49.12"/>
    <x v="4"/>
    <n v="0"/>
    <n v="23.086399999999998"/>
  </r>
  <r>
    <n v="354"/>
    <x v="159"/>
    <x v="0"/>
    <x v="142"/>
    <d v="2013-09-04T00:00:00"/>
    <s v="First Class"/>
    <s v="AB-10060"/>
    <s v="Adam Bellavance"/>
    <x v="2"/>
    <s v="United States"/>
    <s v="New York City"/>
    <x v="15"/>
    <n v="10009"/>
    <x v="3"/>
    <x v="316"/>
    <x v="1"/>
    <x v="8"/>
    <s v="GBC DocuBind P400 Electric Binding System"/>
    <n v="4355.1680000000006"/>
    <x v="4"/>
    <n v="0.2"/>
    <n v="1415.4295999999997"/>
  </r>
  <r>
    <n v="355"/>
    <x v="160"/>
    <x v="0"/>
    <x v="143"/>
    <d v="2013-04-14T00:00:00"/>
    <s v="Standard Class"/>
    <s v="JL-15505"/>
    <s v="Jeremy Lonsdale"/>
    <x v="0"/>
    <s v="United States"/>
    <s v="New York City"/>
    <x v="15"/>
    <n v="10035"/>
    <x v="3"/>
    <x v="317"/>
    <x v="0"/>
    <x v="0"/>
    <s v="Sauder Barrister Bookcases"/>
    <n v="388.70400000000006"/>
    <x v="5"/>
    <n v="0.2"/>
    <n v="-4.8588000000000022"/>
  </r>
  <r>
    <n v="356"/>
    <x v="160"/>
    <x v="0"/>
    <x v="143"/>
    <d v="2013-04-14T00:00:00"/>
    <s v="Standard Class"/>
    <s v="JL-15505"/>
    <s v="Jeremy Lonsdale"/>
    <x v="0"/>
    <s v="United States"/>
    <s v="New York City"/>
    <x v="15"/>
    <n v="10035"/>
    <x v="3"/>
    <x v="318"/>
    <x v="1"/>
    <x v="12"/>
    <s v="#10 Gummed Flap White Envelopes, 100/Box"/>
    <n v="8.26"/>
    <x v="0"/>
    <n v="0"/>
    <n v="3.7995999999999999"/>
  </r>
  <r>
    <n v="357"/>
    <x v="160"/>
    <x v="0"/>
    <x v="143"/>
    <d v="2013-04-14T00:00:00"/>
    <s v="Standard Class"/>
    <s v="JL-15505"/>
    <s v="Jeremy Lonsdale"/>
    <x v="0"/>
    <s v="United States"/>
    <s v="New York City"/>
    <x v="15"/>
    <n v="10035"/>
    <x v="3"/>
    <x v="319"/>
    <x v="1"/>
    <x v="6"/>
    <s v="Dixon Prang Watercolor Pencils, 10-Color Set with Brush"/>
    <n v="17.04"/>
    <x v="4"/>
    <n v="0"/>
    <n v="6.9863999999999997"/>
  </r>
  <r>
    <n v="358"/>
    <x v="160"/>
    <x v="0"/>
    <x v="143"/>
    <d v="2013-04-14T00:00:00"/>
    <s v="Standard Class"/>
    <s v="JL-15505"/>
    <s v="Jeremy Lonsdale"/>
    <x v="0"/>
    <s v="United States"/>
    <s v="New York City"/>
    <x v="15"/>
    <n v="10035"/>
    <x v="3"/>
    <x v="320"/>
    <x v="1"/>
    <x v="10"/>
    <s v="Adams Phone Message Book, 200 Message Capacity, 8 1/16” x 11”"/>
    <n v="34.4"/>
    <x v="2"/>
    <n v="0"/>
    <n v="15.823999999999998"/>
  </r>
  <r>
    <n v="359"/>
    <x v="161"/>
    <x v="0"/>
    <x v="131"/>
    <d v="2013-04-29T00:00:00"/>
    <s v="Standard Class"/>
    <s v="HK-14890"/>
    <s v="Heather Kirkland"/>
    <x v="1"/>
    <s v="United States"/>
    <s v="Charlotte"/>
    <x v="3"/>
    <n v="28205"/>
    <x v="0"/>
    <x v="187"/>
    <x v="1"/>
    <x v="10"/>
    <s v="Southworth 25% Cotton Linen-Finish Paper &amp; Envelopes"/>
    <n v="36.240000000000009"/>
    <x v="2"/>
    <n v="0.2"/>
    <n v="11.324999999999996"/>
  </r>
  <r>
    <n v="360"/>
    <x v="162"/>
    <x v="3"/>
    <x v="144"/>
    <d v="2014-03-12T00:00:00"/>
    <s v="First Class"/>
    <s v="VB-21745"/>
    <s v="Victoria Brennan"/>
    <x v="1"/>
    <s v="United States"/>
    <s v="Columbus"/>
    <x v="32"/>
    <n v="31907"/>
    <x v="0"/>
    <x v="321"/>
    <x v="1"/>
    <x v="9"/>
    <s v="Belkin 8 Outlet SurgeMaster II Gold Surge Protector with Phone Protection"/>
    <n v="647.84"/>
    <x v="8"/>
    <n v="0"/>
    <n v="168.4384"/>
  </r>
  <r>
    <n v="361"/>
    <x v="162"/>
    <x v="3"/>
    <x v="144"/>
    <d v="2014-03-12T00:00:00"/>
    <s v="First Class"/>
    <s v="VB-21745"/>
    <s v="Victoria Brennan"/>
    <x v="1"/>
    <s v="United States"/>
    <s v="Columbus"/>
    <x v="32"/>
    <n v="31907"/>
    <x v="0"/>
    <x v="322"/>
    <x v="1"/>
    <x v="2"/>
    <s v="Avery Address/Shipping Labels for Typewriters, 4&quot; x 2&quot;"/>
    <n v="20.7"/>
    <x v="0"/>
    <n v="0"/>
    <n v="9.9359999999999999"/>
  </r>
  <r>
    <n v="362"/>
    <x v="163"/>
    <x v="3"/>
    <x v="145"/>
    <d v="2014-10-02T00:00:00"/>
    <s v="Standard Class"/>
    <s v="KW-16435"/>
    <s v="Katrina Willman"/>
    <x v="0"/>
    <s v="United States"/>
    <s v="New York City"/>
    <x v="15"/>
    <n v="10009"/>
    <x v="3"/>
    <x v="322"/>
    <x v="1"/>
    <x v="2"/>
    <s v="Avery Address/Shipping Labels for Typewriters, 4&quot; x 2&quot;"/>
    <n v="20.7"/>
    <x v="0"/>
    <n v="0"/>
    <n v="9.9359999999999999"/>
  </r>
  <r>
    <n v="363"/>
    <x v="163"/>
    <x v="3"/>
    <x v="145"/>
    <d v="2014-10-02T00:00:00"/>
    <s v="Standard Class"/>
    <s v="KW-16435"/>
    <s v="Katrina Willman"/>
    <x v="0"/>
    <s v="United States"/>
    <s v="New York City"/>
    <x v="15"/>
    <n v="10009"/>
    <x v="3"/>
    <x v="323"/>
    <x v="0"/>
    <x v="1"/>
    <s v="Global Ergonomic Managers Chair"/>
    <n v="488.64600000000002"/>
    <x v="1"/>
    <n v="0.1"/>
    <n v="86.870400000000004"/>
  </r>
  <r>
    <n v="364"/>
    <x v="163"/>
    <x v="3"/>
    <x v="145"/>
    <d v="2014-10-02T00:00:00"/>
    <s v="Standard Class"/>
    <s v="KW-16435"/>
    <s v="Katrina Willman"/>
    <x v="0"/>
    <s v="United States"/>
    <s v="New York City"/>
    <x v="15"/>
    <n v="10009"/>
    <x v="3"/>
    <x v="324"/>
    <x v="1"/>
    <x v="6"/>
    <s v="Newell 333"/>
    <n v="5.56"/>
    <x v="0"/>
    <n v="0"/>
    <n v="1.4455999999999998"/>
  </r>
  <r>
    <n v="365"/>
    <x v="163"/>
    <x v="3"/>
    <x v="145"/>
    <d v="2014-10-02T00:00:00"/>
    <s v="Standard Class"/>
    <s v="KW-16435"/>
    <s v="Katrina Willman"/>
    <x v="0"/>
    <s v="United States"/>
    <s v="New York City"/>
    <x v="15"/>
    <n v="10009"/>
    <x v="3"/>
    <x v="325"/>
    <x v="0"/>
    <x v="5"/>
    <s v="Eldon Wave Desk Accessories"/>
    <n v="47.12"/>
    <x v="8"/>
    <n v="0"/>
    <n v="20.732800000000001"/>
  </r>
  <r>
    <n v="366"/>
    <x v="164"/>
    <x v="2"/>
    <x v="146"/>
    <d v="2011-09-29T00:00:00"/>
    <s v="Standard Class"/>
    <s v="JD-16060"/>
    <s v="Julia Dunbar"/>
    <x v="0"/>
    <s v="United States"/>
    <s v="San Francisco"/>
    <x v="1"/>
    <n v="94109"/>
    <x v="1"/>
    <x v="45"/>
    <x v="1"/>
    <x v="4"/>
    <s v="Gould Plastics 9-Pocket Panel Bin, 18-3/8w x 5-1/4d x 20-1/2h, Black"/>
    <n v="211.96"/>
    <x v="4"/>
    <n v="0"/>
    <n v="8.4783999999999935"/>
  </r>
  <r>
    <n v="367"/>
    <x v="165"/>
    <x v="0"/>
    <x v="147"/>
    <d v="2013-10-22T00:00:00"/>
    <s v="Same Day"/>
    <s v="MK-17905"/>
    <s v="Michael Kennedy"/>
    <x v="1"/>
    <s v="United States"/>
    <s v="Manchester"/>
    <x v="29"/>
    <n v="6040"/>
    <x v="3"/>
    <x v="326"/>
    <x v="1"/>
    <x v="8"/>
    <s v="Wilson Jones “Snap” Scratch Pad Binder Tool for Ring Binders"/>
    <n v="23.2"/>
    <x v="4"/>
    <n v="0"/>
    <n v="10.44"/>
  </r>
  <r>
    <n v="368"/>
    <x v="165"/>
    <x v="0"/>
    <x v="147"/>
    <d v="2013-10-22T00:00:00"/>
    <s v="Same Day"/>
    <s v="MK-17905"/>
    <s v="Michael Kennedy"/>
    <x v="1"/>
    <s v="United States"/>
    <s v="Manchester"/>
    <x v="29"/>
    <n v="6040"/>
    <x v="3"/>
    <x v="327"/>
    <x v="1"/>
    <x v="14"/>
    <s v="Staples"/>
    <n v="7.36"/>
    <x v="0"/>
    <n v="0"/>
    <n v="0.14719999999999978"/>
  </r>
  <r>
    <n v="369"/>
    <x v="165"/>
    <x v="0"/>
    <x v="147"/>
    <d v="2013-10-22T00:00:00"/>
    <s v="Same Day"/>
    <s v="MK-17905"/>
    <s v="Michael Kennedy"/>
    <x v="1"/>
    <s v="United States"/>
    <s v="Manchester"/>
    <x v="29"/>
    <n v="6040"/>
    <x v="3"/>
    <x v="328"/>
    <x v="1"/>
    <x v="4"/>
    <s v="Pizazz Global Quick File"/>
    <n v="104.79"/>
    <x v="3"/>
    <n v="0"/>
    <n v="29.341200000000008"/>
  </r>
  <r>
    <n v="370"/>
    <x v="165"/>
    <x v="0"/>
    <x v="147"/>
    <d v="2013-10-22T00:00:00"/>
    <s v="Same Day"/>
    <s v="MK-17905"/>
    <s v="Michael Kennedy"/>
    <x v="1"/>
    <s v="United States"/>
    <s v="Manchester"/>
    <x v="29"/>
    <n v="6040"/>
    <x v="3"/>
    <x v="37"/>
    <x v="0"/>
    <x v="0"/>
    <s v="Atlantic Metals Mobile 3-Shelf Bookcases, Custom Colors"/>
    <n v="1043.92"/>
    <x v="4"/>
    <n v="0"/>
    <n v="271.41920000000005"/>
  </r>
  <r>
    <n v="371"/>
    <x v="166"/>
    <x v="3"/>
    <x v="148"/>
    <d v="2014-06-05T00:00:00"/>
    <s v="Standard Class"/>
    <s v="GT-14755"/>
    <s v="Guy Thornton"/>
    <x v="0"/>
    <s v="United States"/>
    <s v="Harlingen"/>
    <x v="5"/>
    <n v="78550"/>
    <x v="2"/>
    <x v="329"/>
    <x v="1"/>
    <x v="10"/>
    <s v="Xerox 1930"/>
    <n v="25.920000000000005"/>
    <x v="2"/>
    <n v="0.2"/>
    <n v="9.3960000000000008"/>
  </r>
  <r>
    <n v="372"/>
    <x v="166"/>
    <x v="3"/>
    <x v="148"/>
    <d v="2014-06-05T00:00:00"/>
    <s v="Standard Class"/>
    <s v="GT-14755"/>
    <s v="Guy Thornton"/>
    <x v="0"/>
    <s v="United States"/>
    <s v="Harlingen"/>
    <x v="5"/>
    <n v="78550"/>
    <x v="2"/>
    <x v="330"/>
    <x v="1"/>
    <x v="4"/>
    <s v="File Shuttle I and Handi-File"/>
    <n v="53.424000000000007"/>
    <x v="1"/>
    <n v="0.2"/>
    <n v="4.6746000000000016"/>
  </r>
  <r>
    <n v="373"/>
    <x v="167"/>
    <x v="2"/>
    <x v="149"/>
    <d v="2011-07-27T00:00:00"/>
    <s v="Standard Class"/>
    <s v="AG-10900"/>
    <s v="Arthur Gainer"/>
    <x v="0"/>
    <s v="United States"/>
    <s v="Tucson"/>
    <x v="16"/>
    <n v="85705"/>
    <x v="1"/>
    <x v="304"/>
    <x v="1"/>
    <x v="8"/>
    <s v="Wilson Jones Custom Binder Spines &amp; Labels"/>
    <n v="8.1600000000000019"/>
    <x v="2"/>
    <n v="0.7"/>
    <n v="-5.7119999999999997"/>
  </r>
  <r>
    <n v="374"/>
    <x v="167"/>
    <x v="2"/>
    <x v="149"/>
    <d v="2011-07-27T00:00:00"/>
    <s v="Standard Class"/>
    <s v="AG-10900"/>
    <s v="Arthur Gainer"/>
    <x v="0"/>
    <s v="United States"/>
    <s v="Tucson"/>
    <x v="16"/>
    <n v="85705"/>
    <x v="1"/>
    <x v="331"/>
    <x v="2"/>
    <x v="11"/>
    <s v="NETGEAR AC1750 Dual Band Gigabit Smart WiFi Router"/>
    <n v="1023.9360000000001"/>
    <x v="8"/>
    <n v="0.2"/>
    <n v="179.1887999999999"/>
  </r>
  <r>
    <n v="375"/>
    <x v="167"/>
    <x v="2"/>
    <x v="149"/>
    <d v="2011-07-27T00:00:00"/>
    <s v="Standard Class"/>
    <s v="AG-10900"/>
    <s v="Arthur Gainer"/>
    <x v="0"/>
    <s v="United States"/>
    <s v="Tucson"/>
    <x v="16"/>
    <n v="85705"/>
    <x v="1"/>
    <x v="332"/>
    <x v="1"/>
    <x v="6"/>
    <s v="Newell 324"/>
    <n v="9.24"/>
    <x v="7"/>
    <n v="0.2"/>
    <n v="0.92399999999999993"/>
  </r>
  <r>
    <n v="376"/>
    <x v="167"/>
    <x v="2"/>
    <x v="149"/>
    <d v="2011-07-27T00:00:00"/>
    <s v="Standard Class"/>
    <s v="AG-10900"/>
    <s v="Arthur Gainer"/>
    <x v="0"/>
    <s v="United States"/>
    <s v="Tucson"/>
    <x v="16"/>
    <n v="85705"/>
    <x v="1"/>
    <x v="333"/>
    <x v="2"/>
    <x v="11"/>
    <s v="Microsoft Natural Keyboard Elite"/>
    <n v="479.04"/>
    <x v="12"/>
    <n v="0.2"/>
    <n v="-29.940000000000012"/>
  </r>
  <r>
    <n v="377"/>
    <x v="168"/>
    <x v="0"/>
    <x v="150"/>
    <d v="2013-10-02T00:00:00"/>
    <s v="First Class"/>
    <s v="MM-18280"/>
    <s v="Muhammed MacIntyre"/>
    <x v="1"/>
    <s v="United States"/>
    <s v="Quincy"/>
    <x v="10"/>
    <n v="62301"/>
    <x v="2"/>
    <x v="334"/>
    <x v="1"/>
    <x v="10"/>
    <s v="Xerox 1960"/>
    <n v="99.13600000000001"/>
    <x v="4"/>
    <n v="0.2"/>
    <n v="30.979999999999993"/>
  </r>
  <r>
    <n v="378"/>
    <x v="169"/>
    <x v="3"/>
    <x v="151"/>
    <d v="2014-09-02T00:00:00"/>
    <s v="Standard Class"/>
    <s v="AR-10405"/>
    <s v="Allen Rosenblatt"/>
    <x v="1"/>
    <s v="United States"/>
    <s v="Franklin"/>
    <x v="31"/>
    <n v="2038"/>
    <x v="3"/>
    <x v="335"/>
    <x v="0"/>
    <x v="3"/>
    <s v="Office Impressions End Table, 20-1/2&quot;H x 24&quot;W x 20&quot;D"/>
    <n v="1488.4239999999998"/>
    <x v="3"/>
    <n v="0.3"/>
    <n v="-297.68479999999983"/>
  </r>
  <r>
    <n v="379"/>
    <x v="170"/>
    <x v="1"/>
    <x v="152"/>
    <d v="2012-05-05T00:00:00"/>
    <s v="Standard Class"/>
    <s v="RA-19915"/>
    <s v="Russell Applegate"/>
    <x v="0"/>
    <s v="United States"/>
    <s v="Houston"/>
    <x v="5"/>
    <n v="77095"/>
    <x v="2"/>
    <x v="336"/>
    <x v="1"/>
    <x v="9"/>
    <s v="Holmes Odor Grabber"/>
    <n v="8.6519999999999975"/>
    <x v="1"/>
    <n v="0.8"/>
    <n v="-20.332200000000007"/>
  </r>
  <r>
    <n v="380"/>
    <x v="170"/>
    <x v="1"/>
    <x v="152"/>
    <d v="2012-05-05T00:00:00"/>
    <s v="Standard Class"/>
    <s v="RA-19915"/>
    <s v="Russell Applegate"/>
    <x v="0"/>
    <s v="United States"/>
    <s v="Houston"/>
    <x v="5"/>
    <n v="77095"/>
    <x v="2"/>
    <x v="337"/>
    <x v="1"/>
    <x v="4"/>
    <s v="Akro-Mils 12-Gallon Tote"/>
    <n v="23.832000000000001"/>
    <x v="1"/>
    <n v="0.2"/>
    <n v="2.6810999999999954"/>
  </r>
  <r>
    <n v="381"/>
    <x v="170"/>
    <x v="1"/>
    <x v="152"/>
    <d v="2012-05-05T00:00:00"/>
    <s v="Standard Class"/>
    <s v="RA-19915"/>
    <s v="Russell Applegate"/>
    <x v="0"/>
    <s v="United States"/>
    <s v="Houston"/>
    <x v="5"/>
    <n v="77095"/>
    <x v="2"/>
    <x v="338"/>
    <x v="1"/>
    <x v="8"/>
    <s v="GBC Twin Loop Wire Binding Elements, 9/16&quot; Spine, Black"/>
    <n v="12.175999999999998"/>
    <x v="4"/>
    <n v="0.8"/>
    <n v="-18.872800000000009"/>
  </r>
  <r>
    <n v="382"/>
    <x v="171"/>
    <x v="0"/>
    <x v="99"/>
    <d v="2013-10-30T00:00:00"/>
    <s v="First Class"/>
    <s v="AS-10285"/>
    <s v="Alejandro Savely"/>
    <x v="1"/>
    <s v="United States"/>
    <s v="San Francisco"/>
    <x v="1"/>
    <n v="94109"/>
    <x v="1"/>
    <x v="339"/>
    <x v="1"/>
    <x v="10"/>
    <s v="Southworth Structures Collection"/>
    <n v="50.96"/>
    <x v="3"/>
    <n v="0"/>
    <n v="25.48"/>
  </r>
  <r>
    <n v="383"/>
    <x v="171"/>
    <x v="0"/>
    <x v="99"/>
    <d v="2013-10-30T00:00:00"/>
    <s v="First Class"/>
    <s v="AS-10285"/>
    <s v="Alejandro Savely"/>
    <x v="1"/>
    <s v="United States"/>
    <s v="San Francisco"/>
    <x v="1"/>
    <n v="94109"/>
    <x v="1"/>
    <x v="340"/>
    <x v="1"/>
    <x v="8"/>
    <s v="Square Ring Data Binders, Rigid 75 Pt. Covers, 11&quot; x 14-7/8&quot;"/>
    <n v="49.536000000000001"/>
    <x v="1"/>
    <n v="0.2"/>
    <n v="17.337599999999998"/>
  </r>
  <r>
    <n v="384"/>
    <x v="172"/>
    <x v="1"/>
    <x v="153"/>
    <d v="2012-06-29T00:00:00"/>
    <s v="Second Class"/>
    <s v="LA-16780"/>
    <s v="Laura Armstrong"/>
    <x v="1"/>
    <s v="United States"/>
    <s v="Taylor"/>
    <x v="12"/>
    <n v="48180"/>
    <x v="2"/>
    <x v="341"/>
    <x v="2"/>
    <x v="11"/>
    <s v="Sony 32GB Class 10 Micro SDHC R40 Memory Card"/>
    <n v="41.9"/>
    <x v="0"/>
    <n v="0"/>
    <n v="8.7989999999999995"/>
  </r>
  <r>
    <n v="385"/>
    <x v="173"/>
    <x v="1"/>
    <x v="154"/>
    <d v="2012-12-02T00:00:00"/>
    <s v="Standard Class"/>
    <s v="DO-13435"/>
    <s v="Denny Ordway"/>
    <x v="0"/>
    <s v="United States"/>
    <s v="Pembroke Pines"/>
    <x v="2"/>
    <n v="33024"/>
    <x v="0"/>
    <x v="342"/>
    <x v="0"/>
    <x v="3"/>
    <s v="Hon Practical Foundations 30 x 60 Training Table, Light Gray/Charcoal"/>
    <n v="375.45750000000004"/>
    <x v="1"/>
    <n v="0.45"/>
    <n v="-157.00949999999997"/>
  </r>
  <r>
    <n v="386"/>
    <x v="173"/>
    <x v="1"/>
    <x v="154"/>
    <d v="2012-12-02T00:00:00"/>
    <s v="Standard Class"/>
    <s v="DO-13435"/>
    <s v="Denny Ordway"/>
    <x v="0"/>
    <s v="United States"/>
    <s v="Pembroke Pines"/>
    <x v="2"/>
    <n v="33024"/>
    <x v="0"/>
    <x v="343"/>
    <x v="2"/>
    <x v="11"/>
    <s v="Logitech Media Keyboard K200"/>
    <n v="83.976000000000013"/>
    <x v="1"/>
    <n v="0.2"/>
    <n v="-1.049700000000005"/>
  </r>
  <r>
    <n v="387"/>
    <x v="174"/>
    <x v="1"/>
    <x v="155"/>
    <d v="2012-12-07T00:00:00"/>
    <s v="Standard Class"/>
    <s v="DK-13225"/>
    <s v="Dean Katz"/>
    <x v="1"/>
    <s v="United States"/>
    <s v="Philadelphia"/>
    <x v="9"/>
    <n v="19140"/>
    <x v="3"/>
    <x v="344"/>
    <x v="2"/>
    <x v="15"/>
    <s v="Lexmark MarkNet N8150 Wireless Print Server"/>
    <n v="482.34000000000003"/>
    <x v="4"/>
    <n v="0.7"/>
    <n v="-337.63799999999981"/>
  </r>
  <r>
    <n v="388"/>
    <x v="174"/>
    <x v="1"/>
    <x v="155"/>
    <d v="2012-12-07T00:00:00"/>
    <s v="Standard Class"/>
    <s v="DK-13225"/>
    <s v="Dean Katz"/>
    <x v="1"/>
    <s v="United States"/>
    <s v="Philadelphia"/>
    <x v="9"/>
    <n v="19140"/>
    <x v="3"/>
    <x v="345"/>
    <x v="0"/>
    <x v="5"/>
    <s v="3M Hangers With Command Adhesive"/>
    <n v="2.9600000000000004"/>
    <x v="7"/>
    <n v="0.2"/>
    <n v="0.77700000000000025"/>
  </r>
  <r>
    <n v="389"/>
    <x v="175"/>
    <x v="2"/>
    <x v="156"/>
    <d v="2011-11-26T00:00:00"/>
    <s v="First Class"/>
    <s v="NG-18430"/>
    <s v="Nathan Gelder"/>
    <x v="0"/>
    <s v="United States"/>
    <s v="Cincinnati"/>
    <x v="24"/>
    <n v="45231"/>
    <x v="3"/>
    <x v="346"/>
    <x v="1"/>
    <x v="6"/>
    <s v="Crayola Colored Pencils"/>
    <n v="2.6240000000000001"/>
    <x v="7"/>
    <n v="0.2"/>
    <n v="0.42639999999999978"/>
  </r>
  <r>
    <n v="390"/>
    <x v="176"/>
    <x v="3"/>
    <x v="157"/>
    <d v="2014-12-16T00:00:00"/>
    <s v="Standard Class"/>
    <s v="MV-18190"/>
    <s v="Mike Vittorini"/>
    <x v="0"/>
    <s v="United States"/>
    <s v="New York City"/>
    <x v="15"/>
    <n v="10009"/>
    <x v="3"/>
    <x v="347"/>
    <x v="1"/>
    <x v="8"/>
    <s v="Angle-D Binders with Locking Rings, Label Holders"/>
    <n v="23.36"/>
    <x v="4"/>
    <n v="0.2"/>
    <n v="7.8839999999999986"/>
  </r>
  <r>
    <n v="391"/>
    <x v="176"/>
    <x v="3"/>
    <x v="157"/>
    <d v="2014-12-16T00:00:00"/>
    <s v="Standard Class"/>
    <s v="MV-18190"/>
    <s v="Mike Vittorini"/>
    <x v="0"/>
    <s v="United States"/>
    <s v="New York City"/>
    <x v="15"/>
    <n v="10009"/>
    <x v="3"/>
    <x v="84"/>
    <x v="2"/>
    <x v="11"/>
    <s v="Logitech LS21 Speaker System - PC Multimedia - 2.1-CH - Wired"/>
    <n v="39.979999999999997"/>
    <x v="0"/>
    <n v="0"/>
    <n v="13.593199999999996"/>
  </r>
  <r>
    <n v="392"/>
    <x v="177"/>
    <x v="2"/>
    <x v="158"/>
    <d v="2011-09-23T00:00:00"/>
    <s v="Second Class"/>
    <s v="JG-15115"/>
    <s v="Jack Garza"/>
    <x v="0"/>
    <s v="United States"/>
    <s v="Des Moines"/>
    <x v="4"/>
    <n v="98198"/>
    <x v="1"/>
    <x v="348"/>
    <x v="2"/>
    <x v="7"/>
    <s v="Nortel Meridian M3904 Professional Digital phone"/>
    <n v="246.38400000000001"/>
    <x v="0"/>
    <n v="0.2"/>
    <n v="27.718199999999968"/>
  </r>
  <r>
    <n v="393"/>
    <x v="177"/>
    <x v="2"/>
    <x v="158"/>
    <d v="2011-09-23T00:00:00"/>
    <s v="Second Class"/>
    <s v="JG-15115"/>
    <s v="Jack Garza"/>
    <x v="0"/>
    <s v="United States"/>
    <s v="Des Moines"/>
    <x v="4"/>
    <n v="98198"/>
    <x v="1"/>
    <x v="349"/>
    <x v="2"/>
    <x v="16"/>
    <s v="Canon PC1080F Personal Copier"/>
    <n v="1799.97"/>
    <x v="1"/>
    <n v="0"/>
    <n v="701.98829999999998"/>
  </r>
  <r>
    <n v="394"/>
    <x v="178"/>
    <x v="2"/>
    <x v="159"/>
    <d v="2011-06-10T00:00:00"/>
    <s v="Second Class"/>
    <s v="BP-11095"/>
    <s v="Bart Pistole"/>
    <x v="1"/>
    <s v="United States"/>
    <s v="Peoria"/>
    <x v="10"/>
    <n v="61604"/>
    <x v="2"/>
    <x v="350"/>
    <x v="1"/>
    <x v="8"/>
    <s v="Wilson Jones Century Plastic Molded Ring Binders"/>
    <n v="12.461999999999996"/>
    <x v="1"/>
    <n v="0.8"/>
    <n v="-20.5623"/>
  </r>
  <r>
    <n v="395"/>
    <x v="179"/>
    <x v="3"/>
    <x v="160"/>
    <d v="2014-07-06T00:00:00"/>
    <s v="Standard Class"/>
    <s v="VP-21730"/>
    <s v="Victor Preis"/>
    <x v="2"/>
    <s v="United States"/>
    <s v="Las Vegas"/>
    <x v="33"/>
    <n v="89115"/>
    <x v="1"/>
    <x v="351"/>
    <x v="1"/>
    <x v="8"/>
    <s v="Tuf-Vin Binders"/>
    <n v="75.792000000000002"/>
    <x v="1"/>
    <n v="0.2"/>
    <n v="25.579799999999992"/>
  </r>
  <r>
    <n v="396"/>
    <x v="180"/>
    <x v="3"/>
    <x v="161"/>
    <d v="2014-10-20T00:00:00"/>
    <s v="Second Class"/>
    <s v="SS-20140"/>
    <s v="Saphhira Shifley"/>
    <x v="1"/>
    <s v="United States"/>
    <s v="Warwick"/>
    <x v="34"/>
    <n v="2886"/>
    <x v="3"/>
    <x v="352"/>
    <x v="1"/>
    <x v="4"/>
    <s v="2300 Heavy-Duty Transfer File Systems by Perma"/>
    <n v="49.96"/>
    <x v="0"/>
    <n v="0"/>
    <n v="9.4923999999999964"/>
  </r>
  <r>
    <n v="397"/>
    <x v="180"/>
    <x v="3"/>
    <x v="161"/>
    <d v="2014-10-20T00:00:00"/>
    <s v="Second Class"/>
    <s v="SS-20140"/>
    <s v="Saphhira Shifley"/>
    <x v="1"/>
    <s v="United States"/>
    <s v="Warwick"/>
    <x v="34"/>
    <n v="2886"/>
    <x v="3"/>
    <x v="353"/>
    <x v="1"/>
    <x v="10"/>
    <s v="Xerox 1958"/>
    <n v="12.96"/>
    <x v="0"/>
    <n v="0"/>
    <n v="6.2208000000000006"/>
  </r>
  <r>
    <n v="398"/>
    <x v="181"/>
    <x v="1"/>
    <x v="89"/>
    <d v="2012-11-04T00:00:00"/>
    <s v="Standard Class"/>
    <s v="HP-14815"/>
    <s v="Harold Pawlan"/>
    <x v="2"/>
    <s v="United States"/>
    <s v="Jackson"/>
    <x v="12"/>
    <n v="49201"/>
    <x v="2"/>
    <x v="354"/>
    <x v="1"/>
    <x v="14"/>
    <s v="Acme 10&quot; Easy Grip Assistive Scissors"/>
    <n v="70.12"/>
    <x v="4"/>
    <n v="0"/>
    <n v="21.035999999999994"/>
  </r>
  <r>
    <n v="399"/>
    <x v="182"/>
    <x v="0"/>
    <x v="162"/>
    <d v="2013-09-11T00:00:00"/>
    <s v="Second Class"/>
    <s v="AG-10675"/>
    <s v="Anna Gayman"/>
    <x v="0"/>
    <s v="United States"/>
    <s v="Houston"/>
    <x v="5"/>
    <n v="77036"/>
    <x v="2"/>
    <x v="355"/>
    <x v="1"/>
    <x v="4"/>
    <s v="Super Decoflex Portable Personal File"/>
    <n v="35.952000000000005"/>
    <x v="1"/>
    <n v="0.2"/>
    <n v="3.5951999999999984"/>
  </r>
  <r>
    <n v="400"/>
    <x v="182"/>
    <x v="0"/>
    <x v="162"/>
    <d v="2013-09-11T00:00:00"/>
    <s v="Second Class"/>
    <s v="AG-10675"/>
    <s v="Anna Gayman"/>
    <x v="0"/>
    <s v="United States"/>
    <s v="Houston"/>
    <x v="5"/>
    <n v="77036"/>
    <x v="2"/>
    <x v="26"/>
    <x v="0"/>
    <x v="0"/>
    <s v="Riverside Palais Royal Lawyers Bookcase, Royale Cherry Finish"/>
    <n v="2396.2655999999997"/>
    <x v="4"/>
    <n v="0.32"/>
    <n v="-317.15280000000007"/>
  </r>
  <r>
    <n v="401"/>
    <x v="182"/>
    <x v="0"/>
    <x v="162"/>
    <d v="2013-09-11T00:00:00"/>
    <s v="Second Class"/>
    <s v="AG-10675"/>
    <s v="Anna Gayman"/>
    <x v="0"/>
    <s v="United States"/>
    <s v="Houston"/>
    <x v="5"/>
    <n v="77036"/>
    <x v="2"/>
    <x v="356"/>
    <x v="1"/>
    <x v="4"/>
    <s v="Contico 72&quot;H Heavy-Duty Storage System"/>
    <n v="131.136"/>
    <x v="4"/>
    <n v="0.2"/>
    <n v="-32.783999999999999"/>
  </r>
  <r>
    <n v="402"/>
    <x v="182"/>
    <x v="0"/>
    <x v="162"/>
    <d v="2013-09-11T00:00:00"/>
    <s v="Second Class"/>
    <s v="AG-10675"/>
    <s v="Anna Gayman"/>
    <x v="0"/>
    <s v="United States"/>
    <s v="Houston"/>
    <x v="5"/>
    <n v="77036"/>
    <x v="2"/>
    <x v="357"/>
    <x v="2"/>
    <x v="11"/>
    <s v="Sony 64GB Class 10 Micro SDHC R40 Memory Card"/>
    <n v="57.584000000000003"/>
    <x v="0"/>
    <n v="0.2"/>
    <n v="0.71979999999999933"/>
  </r>
  <r>
    <n v="403"/>
    <x v="183"/>
    <x v="2"/>
    <x v="163"/>
    <d v="2011-12-26T00:00:00"/>
    <s v="First Class"/>
    <s v="LF-17185"/>
    <s v="Luke Foster"/>
    <x v="0"/>
    <s v="United States"/>
    <s v="Miami"/>
    <x v="2"/>
    <n v="33180"/>
    <x v="0"/>
    <x v="358"/>
    <x v="1"/>
    <x v="10"/>
    <s v="Xerox 1974"/>
    <n v="9.5680000000000014"/>
    <x v="0"/>
    <n v="0.2"/>
    <n v="3.4683999999999999"/>
  </r>
  <r>
    <n v="404"/>
    <x v="184"/>
    <x v="2"/>
    <x v="164"/>
    <d v="2011-04-20T00:00:00"/>
    <s v="Standard Class"/>
    <s v="SP-20650"/>
    <s v="Stephanie Phelps"/>
    <x v="1"/>
    <s v="United States"/>
    <s v="Wilmington"/>
    <x v="3"/>
    <n v="28403"/>
    <x v="0"/>
    <x v="359"/>
    <x v="1"/>
    <x v="6"/>
    <s v="Avery Hi-Liter EverBold Pen Style Fluorescent Highlighters, 4/Pack"/>
    <n v="39.072000000000003"/>
    <x v="5"/>
    <n v="0.2"/>
    <n v="9.7680000000000007"/>
  </r>
  <r>
    <n v="405"/>
    <x v="185"/>
    <x v="3"/>
    <x v="165"/>
    <d v="2014-12-30T00:00:00"/>
    <s v="Standard Class"/>
    <s v="RF-19840"/>
    <s v="Roy Französisch"/>
    <x v="0"/>
    <s v="United States"/>
    <s v="New York City"/>
    <x v="15"/>
    <n v="10024"/>
    <x v="3"/>
    <x v="360"/>
    <x v="1"/>
    <x v="9"/>
    <s v="Staples"/>
    <n v="35.910000000000004"/>
    <x v="1"/>
    <n v="0"/>
    <n v="9.6956999999999987"/>
  </r>
  <r>
    <n v="406"/>
    <x v="186"/>
    <x v="3"/>
    <x v="166"/>
    <d v="2014-12-13T00:00:00"/>
    <s v="Standard Class"/>
    <s v="KH-16510"/>
    <s v="Keith Herrera"/>
    <x v="0"/>
    <s v="United States"/>
    <s v="San Francisco"/>
    <x v="1"/>
    <n v="94110"/>
    <x v="1"/>
    <x v="357"/>
    <x v="2"/>
    <x v="11"/>
    <s v="Sony 64GB Class 10 Micro SDHC R40 Memory Card"/>
    <n v="179.95000000000002"/>
    <x v="2"/>
    <n v="0"/>
    <n v="37.789500000000004"/>
  </r>
  <r>
    <n v="407"/>
    <x v="186"/>
    <x v="3"/>
    <x v="166"/>
    <d v="2014-12-13T00:00:00"/>
    <s v="Standard Class"/>
    <s v="KH-16510"/>
    <s v="Keith Herrera"/>
    <x v="0"/>
    <s v="United States"/>
    <s v="San Francisco"/>
    <x v="1"/>
    <n v="94110"/>
    <x v="1"/>
    <x v="361"/>
    <x v="2"/>
    <x v="16"/>
    <s v="Sharp AL-1530CS Digital Copier"/>
    <n v="1199.9760000000001"/>
    <x v="1"/>
    <n v="0.2"/>
    <n v="434.99130000000002"/>
  </r>
  <r>
    <n v="408"/>
    <x v="186"/>
    <x v="3"/>
    <x v="166"/>
    <d v="2014-12-13T00:00:00"/>
    <s v="Standard Class"/>
    <s v="KH-16510"/>
    <s v="Keith Herrera"/>
    <x v="0"/>
    <s v="United States"/>
    <s v="San Francisco"/>
    <x v="1"/>
    <n v="94110"/>
    <x v="1"/>
    <x v="362"/>
    <x v="1"/>
    <x v="10"/>
    <s v="Wirebound Message Book, 4 per Page"/>
    <n v="27.15"/>
    <x v="2"/>
    <n v="0"/>
    <n v="13.3035"/>
  </r>
  <r>
    <n v="409"/>
    <x v="186"/>
    <x v="3"/>
    <x v="166"/>
    <d v="2014-12-13T00:00:00"/>
    <s v="Standard Class"/>
    <s v="KH-16510"/>
    <s v="Keith Herrera"/>
    <x v="0"/>
    <s v="United States"/>
    <s v="San Francisco"/>
    <x v="1"/>
    <n v="94110"/>
    <x v="1"/>
    <x v="363"/>
    <x v="0"/>
    <x v="3"/>
    <s v="Bevis Round Conference Table Top, X-Base"/>
    <n v="1004.0239999999999"/>
    <x v="3"/>
    <n v="0.2"/>
    <n v="-112.95269999999994"/>
  </r>
  <r>
    <n v="410"/>
    <x v="186"/>
    <x v="3"/>
    <x v="166"/>
    <d v="2014-12-13T00:00:00"/>
    <s v="Standard Class"/>
    <s v="KH-16510"/>
    <s v="Keith Herrera"/>
    <x v="0"/>
    <s v="United States"/>
    <s v="San Francisco"/>
    <x v="1"/>
    <n v="94110"/>
    <x v="1"/>
    <x v="364"/>
    <x v="1"/>
    <x v="10"/>
    <s v="Wirebound Service Call Books, 5 1/2&quot; x 4&quot;"/>
    <n v="9.68"/>
    <x v="7"/>
    <n v="0"/>
    <n v="4.6463999999999999"/>
  </r>
  <r>
    <n v="411"/>
    <x v="186"/>
    <x v="3"/>
    <x v="166"/>
    <d v="2014-12-13T00:00:00"/>
    <s v="Standard Class"/>
    <s v="KH-16510"/>
    <s v="Keith Herrera"/>
    <x v="0"/>
    <s v="United States"/>
    <s v="San Francisco"/>
    <x v="1"/>
    <n v="94110"/>
    <x v="1"/>
    <x v="365"/>
    <x v="1"/>
    <x v="2"/>
    <s v="Self-Adhesive Removable Labels"/>
    <n v="28.349999999999998"/>
    <x v="6"/>
    <n v="0"/>
    <n v="13.608000000000001"/>
  </r>
  <r>
    <n v="412"/>
    <x v="186"/>
    <x v="3"/>
    <x v="166"/>
    <d v="2014-12-13T00:00:00"/>
    <s v="Standard Class"/>
    <s v="KH-16510"/>
    <s v="Keith Herrera"/>
    <x v="0"/>
    <s v="United States"/>
    <s v="San Francisco"/>
    <x v="1"/>
    <n v="94110"/>
    <x v="1"/>
    <x v="314"/>
    <x v="1"/>
    <x v="10"/>
    <s v="Xerox 1908"/>
    <n v="55.98"/>
    <x v="7"/>
    <n v="0"/>
    <n v="27.430199999999999"/>
  </r>
  <r>
    <n v="413"/>
    <x v="186"/>
    <x v="3"/>
    <x v="166"/>
    <d v="2014-12-13T00:00:00"/>
    <s v="Standard Class"/>
    <s v="KH-16510"/>
    <s v="Keith Herrera"/>
    <x v="0"/>
    <s v="United States"/>
    <s v="San Francisco"/>
    <x v="1"/>
    <n v="94110"/>
    <x v="1"/>
    <x v="366"/>
    <x v="0"/>
    <x v="0"/>
    <s v="O'Sullivan 4-Shelf Bookcase in Odessa Pine"/>
    <n v="1336.829"/>
    <x v="11"/>
    <n v="0.15"/>
    <n v="31.454799999999949"/>
  </r>
  <r>
    <n v="414"/>
    <x v="186"/>
    <x v="3"/>
    <x v="166"/>
    <d v="2014-12-13T00:00:00"/>
    <s v="Standard Class"/>
    <s v="KH-16510"/>
    <s v="Keith Herrera"/>
    <x v="0"/>
    <s v="United States"/>
    <s v="San Francisco"/>
    <x v="1"/>
    <n v="94110"/>
    <x v="1"/>
    <x v="367"/>
    <x v="0"/>
    <x v="1"/>
    <s v="Novimex High-Tech Fabric Mesh Task Chair"/>
    <n v="113.56800000000001"/>
    <x v="0"/>
    <n v="0.2"/>
    <n v="-18.454800000000013"/>
  </r>
  <r>
    <n v="415"/>
    <x v="187"/>
    <x v="3"/>
    <x v="132"/>
    <d v="2014-11-08T00:00:00"/>
    <s v="Standard Class"/>
    <s v="KC-16675"/>
    <s v="Kimberly Carter"/>
    <x v="1"/>
    <s v="United States"/>
    <s v="Seattle"/>
    <x v="4"/>
    <n v="98105"/>
    <x v="1"/>
    <x v="368"/>
    <x v="1"/>
    <x v="10"/>
    <s v="Xerox 191"/>
    <n v="139.86000000000001"/>
    <x v="3"/>
    <n v="0"/>
    <n v="65.734199999999987"/>
  </r>
  <r>
    <n v="416"/>
    <x v="187"/>
    <x v="3"/>
    <x v="132"/>
    <d v="2014-11-08T00:00:00"/>
    <s v="Standard Class"/>
    <s v="KC-16675"/>
    <s v="Kimberly Carter"/>
    <x v="1"/>
    <s v="United States"/>
    <s v="Seattle"/>
    <x v="4"/>
    <n v="98105"/>
    <x v="1"/>
    <x v="268"/>
    <x v="0"/>
    <x v="1"/>
    <s v="Global Deluxe Office Fabric Chairs"/>
    <n v="307.13600000000002"/>
    <x v="4"/>
    <n v="0.2"/>
    <n v="26.874400000000023"/>
  </r>
  <r>
    <n v="417"/>
    <x v="188"/>
    <x v="3"/>
    <x v="92"/>
    <d v="2014-06-29T00:00:00"/>
    <s v="Standard Class"/>
    <s v="CJ-12010"/>
    <s v="Caroline Jumper"/>
    <x v="0"/>
    <s v="United States"/>
    <s v="Huntington Beach"/>
    <x v="1"/>
    <n v="92646"/>
    <x v="1"/>
    <x v="369"/>
    <x v="1"/>
    <x v="6"/>
    <s v="Bulldog Vacuum Base Pencil Sharpener"/>
    <n v="95.92"/>
    <x v="8"/>
    <n v="0"/>
    <n v="25.898399999999995"/>
  </r>
  <r>
    <n v="418"/>
    <x v="189"/>
    <x v="0"/>
    <x v="167"/>
    <d v="2013-04-19T00:00:00"/>
    <s v="Standard Class"/>
    <s v="PB-19150"/>
    <s v="Philip Brown"/>
    <x v="0"/>
    <s v="United States"/>
    <s v="Los Angeles"/>
    <x v="1"/>
    <n v="90004"/>
    <x v="1"/>
    <x v="370"/>
    <x v="0"/>
    <x v="1"/>
    <s v="Bevis Steel Folding Chairs"/>
    <n v="383.8"/>
    <x v="2"/>
    <n v="0.2"/>
    <n v="38.379999999999981"/>
  </r>
  <r>
    <n v="419"/>
    <x v="190"/>
    <x v="3"/>
    <x v="44"/>
    <d v="2014-11-11T00:00:00"/>
    <s v="Standard Class"/>
    <s v="VB-21745"/>
    <s v="Victoria Brennan"/>
    <x v="1"/>
    <s v="United States"/>
    <s v="Richmond"/>
    <x v="0"/>
    <n v="40475"/>
    <x v="0"/>
    <x v="371"/>
    <x v="1"/>
    <x v="10"/>
    <s v="Xerox 1987"/>
    <n v="5.78"/>
    <x v="7"/>
    <n v="0"/>
    <n v="2.8322000000000003"/>
  </r>
  <r>
    <n v="420"/>
    <x v="191"/>
    <x v="3"/>
    <x v="168"/>
    <d v="2014-03-10T00:00:00"/>
    <s v="Standard Class"/>
    <s v="SP-20860"/>
    <s v="Sung Pak"/>
    <x v="1"/>
    <s v="United States"/>
    <s v="Los Angeles"/>
    <x v="1"/>
    <n v="90045"/>
    <x v="1"/>
    <x v="372"/>
    <x v="1"/>
    <x v="6"/>
    <s v="American Pencil"/>
    <n v="9.32"/>
    <x v="4"/>
    <n v="0"/>
    <n v="2.702799999999999"/>
  </r>
  <r>
    <n v="421"/>
    <x v="191"/>
    <x v="3"/>
    <x v="168"/>
    <d v="2014-03-10T00:00:00"/>
    <s v="Standard Class"/>
    <s v="SP-20860"/>
    <s v="Sung Pak"/>
    <x v="1"/>
    <s v="United States"/>
    <s v="Los Angeles"/>
    <x v="1"/>
    <n v="90045"/>
    <x v="1"/>
    <x v="373"/>
    <x v="1"/>
    <x v="12"/>
    <s v="White Envelopes, White Envelopes with Clear Poly Window"/>
    <n v="15.25"/>
    <x v="7"/>
    <n v="0"/>
    <n v="7.0149999999999988"/>
  </r>
  <r>
    <n v="422"/>
    <x v="192"/>
    <x v="2"/>
    <x v="169"/>
    <d v="2011-06-25T00:00:00"/>
    <s v="First Class"/>
    <s v="JE-15745"/>
    <s v="Joel Eaton"/>
    <x v="0"/>
    <s v="United States"/>
    <s v="Louisville"/>
    <x v="22"/>
    <n v="80027"/>
    <x v="1"/>
    <x v="374"/>
    <x v="2"/>
    <x v="11"/>
    <s v="KeyTronic 6101 Series - Keyboard - Black"/>
    <n v="196.75200000000001"/>
    <x v="5"/>
    <n v="0.2"/>
    <n v="56.566200000000009"/>
  </r>
  <r>
    <n v="423"/>
    <x v="193"/>
    <x v="3"/>
    <x v="15"/>
    <d v="2014-10-24T00:00:00"/>
    <s v="Standard Class"/>
    <s v="MP-17965"/>
    <s v="Michael Paige"/>
    <x v="1"/>
    <s v="United States"/>
    <s v="Lawrence"/>
    <x v="31"/>
    <n v="1841"/>
    <x v="3"/>
    <x v="375"/>
    <x v="0"/>
    <x v="5"/>
    <s v="Westinghouse Mesh Shade Clip-On Gooseneck Lamp, Black"/>
    <n v="56.56"/>
    <x v="4"/>
    <n v="0"/>
    <n v="14.705600000000004"/>
  </r>
  <r>
    <n v="424"/>
    <x v="193"/>
    <x v="3"/>
    <x v="15"/>
    <d v="2014-10-24T00:00:00"/>
    <s v="Standard Class"/>
    <s v="MP-17965"/>
    <s v="Michael Paige"/>
    <x v="1"/>
    <s v="United States"/>
    <s v="Lawrence"/>
    <x v="31"/>
    <n v="1841"/>
    <x v="3"/>
    <x v="376"/>
    <x v="1"/>
    <x v="4"/>
    <s v="Crate-A-Files"/>
    <n v="32.700000000000003"/>
    <x v="1"/>
    <n v="0"/>
    <n v="8.5019999999999989"/>
  </r>
  <r>
    <n v="425"/>
    <x v="194"/>
    <x v="3"/>
    <x v="170"/>
    <d v="2014-08-24T00:00:00"/>
    <s v="Second Class"/>
    <s v="NF-18385"/>
    <s v="Natalie Fritzler"/>
    <x v="0"/>
    <s v="United States"/>
    <s v="Jackson"/>
    <x v="35"/>
    <n v="39212"/>
    <x v="0"/>
    <x v="377"/>
    <x v="0"/>
    <x v="1"/>
    <s v="Hon Multipurpose Stacking Arm Chairs"/>
    <n v="866.4"/>
    <x v="4"/>
    <n v="0"/>
    <n v="225.26400000000001"/>
  </r>
  <r>
    <n v="426"/>
    <x v="195"/>
    <x v="3"/>
    <x v="51"/>
    <d v="2014-11-27T00:00:00"/>
    <s v="Second Class"/>
    <s v="JM-15265"/>
    <s v="Janet Molinari"/>
    <x v="1"/>
    <s v="United States"/>
    <s v="Canton"/>
    <x v="12"/>
    <n v="48187"/>
    <x v="2"/>
    <x v="378"/>
    <x v="0"/>
    <x v="5"/>
    <s v="Coloredge Poster Frame"/>
    <n v="28.4"/>
    <x v="0"/>
    <n v="0"/>
    <n v="11.076000000000001"/>
  </r>
  <r>
    <n v="427"/>
    <x v="195"/>
    <x v="3"/>
    <x v="51"/>
    <d v="2014-11-27T00:00:00"/>
    <s v="Second Class"/>
    <s v="JM-15265"/>
    <s v="Janet Molinari"/>
    <x v="1"/>
    <s v="United States"/>
    <s v="Canton"/>
    <x v="12"/>
    <n v="48187"/>
    <x v="2"/>
    <x v="379"/>
    <x v="1"/>
    <x v="8"/>
    <s v="GBC VeloBinder Manual Binding System"/>
    <n v="287.92"/>
    <x v="8"/>
    <n v="0"/>
    <n v="138.20160000000001"/>
  </r>
  <r>
    <n v="428"/>
    <x v="196"/>
    <x v="2"/>
    <x v="171"/>
    <d v="2011-09-13T00:00:00"/>
    <s v="First Class"/>
    <s v="SD-20485"/>
    <s v="Shirley Daniels"/>
    <x v="2"/>
    <s v="United States"/>
    <s v="New Rochelle"/>
    <x v="15"/>
    <n v="10801"/>
    <x v="3"/>
    <x v="380"/>
    <x v="2"/>
    <x v="15"/>
    <s v="Epson WorkForce WF-2530 All-in-One Printer, Copier Scanner"/>
    <n v="69.989999999999995"/>
    <x v="7"/>
    <n v="0"/>
    <n v="30.095700000000001"/>
  </r>
  <r>
    <n v="429"/>
    <x v="197"/>
    <x v="3"/>
    <x v="172"/>
    <d v="2014-10-09T00:00:00"/>
    <s v="Standard Class"/>
    <s v="KH-16630"/>
    <s v="Ken Heidel"/>
    <x v="1"/>
    <s v="United States"/>
    <s v="San Antonio"/>
    <x v="5"/>
    <n v="78207"/>
    <x v="2"/>
    <x v="381"/>
    <x v="1"/>
    <x v="6"/>
    <s v="Design Ebony Sketching Pencil"/>
    <n v="6.6719999999999988"/>
    <x v="5"/>
    <n v="0.2"/>
    <n v="0.50039999999999996"/>
  </r>
  <r>
    <n v="430"/>
    <x v="198"/>
    <x v="0"/>
    <x v="173"/>
    <d v="2013-04-22T00:00:00"/>
    <s v="Standard Class"/>
    <s v="RB-19795"/>
    <s v="Ross Baird"/>
    <x v="2"/>
    <s v="United States"/>
    <s v="Gastonia"/>
    <x v="3"/>
    <n v="28052"/>
    <x v="0"/>
    <x v="382"/>
    <x v="1"/>
    <x v="8"/>
    <s v="GBC ProClick 150 Presentation Binding System"/>
    <n v="189.58800000000005"/>
    <x v="0"/>
    <n v="0.7"/>
    <n v="-145.35079999999999"/>
  </r>
  <r>
    <n v="431"/>
    <x v="198"/>
    <x v="0"/>
    <x v="173"/>
    <d v="2013-04-22T00:00:00"/>
    <s v="Standard Class"/>
    <s v="RB-19795"/>
    <s v="Ross Baird"/>
    <x v="2"/>
    <s v="United States"/>
    <s v="Gastonia"/>
    <x v="3"/>
    <n v="28052"/>
    <x v="0"/>
    <x v="171"/>
    <x v="2"/>
    <x v="11"/>
    <s v="Imation Secure+ Hardware Encrypted USB 2.0 Flash Drive; 16GB"/>
    <n v="408.74399999999997"/>
    <x v="3"/>
    <n v="0.2"/>
    <n v="76.639499999999984"/>
  </r>
  <r>
    <n v="432"/>
    <x v="198"/>
    <x v="0"/>
    <x v="173"/>
    <d v="2013-04-22T00:00:00"/>
    <s v="Standard Class"/>
    <s v="RB-19795"/>
    <s v="Ross Baird"/>
    <x v="2"/>
    <s v="United States"/>
    <s v="Gastonia"/>
    <x v="3"/>
    <n v="28052"/>
    <x v="0"/>
    <x v="171"/>
    <x v="2"/>
    <x v="11"/>
    <s v="Imation Secure+ Hardware Encrypted USB 2.0 Flash Drive; 16GB"/>
    <n v="291.95999999999998"/>
    <x v="2"/>
    <n v="0.2"/>
    <n v="54.742499999999978"/>
  </r>
  <r>
    <n v="433"/>
    <x v="198"/>
    <x v="0"/>
    <x v="173"/>
    <d v="2013-04-22T00:00:00"/>
    <s v="Standard Class"/>
    <s v="RB-19795"/>
    <s v="Ross Baird"/>
    <x v="2"/>
    <s v="United States"/>
    <s v="Gastonia"/>
    <x v="3"/>
    <n v="28052"/>
    <x v="0"/>
    <x v="383"/>
    <x v="1"/>
    <x v="4"/>
    <s v="Woodgrain Magazine Files by Perma"/>
    <n v="4.7679999999999998"/>
    <x v="0"/>
    <n v="0.2"/>
    <n v="-0.7748000000000006"/>
  </r>
  <r>
    <n v="434"/>
    <x v="199"/>
    <x v="0"/>
    <x v="112"/>
    <d v="2013-06-08T00:00:00"/>
    <s v="First Class"/>
    <s v="DB-13060"/>
    <s v="Dave Brooks"/>
    <x v="0"/>
    <s v="United States"/>
    <s v="Lowell"/>
    <x v="31"/>
    <n v="1852"/>
    <x v="3"/>
    <x v="384"/>
    <x v="1"/>
    <x v="4"/>
    <s v="Letter Size Cart"/>
    <n v="714.30000000000007"/>
    <x v="2"/>
    <n v="0"/>
    <n v="207.14699999999993"/>
  </r>
  <r>
    <n v="435"/>
    <x v="200"/>
    <x v="2"/>
    <x v="174"/>
    <d v="2011-12-25T00:00:00"/>
    <s v="Standard Class"/>
    <s v="MK-18160"/>
    <s v="Mike Kennedy"/>
    <x v="0"/>
    <s v="United States"/>
    <s v="Jacksonville"/>
    <x v="2"/>
    <n v="32216"/>
    <x v="0"/>
    <x v="385"/>
    <x v="1"/>
    <x v="8"/>
    <s v="Insertable Tab Post Binder Dividers"/>
    <n v="4.8120000000000003"/>
    <x v="0"/>
    <n v="0.7"/>
    <n v="-3.6891999999999996"/>
  </r>
  <r>
    <n v="436"/>
    <x v="200"/>
    <x v="2"/>
    <x v="174"/>
    <d v="2011-12-25T00:00:00"/>
    <s v="Standard Class"/>
    <s v="MK-18160"/>
    <s v="Mike Kennedy"/>
    <x v="0"/>
    <s v="United States"/>
    <s v="Jacksonville"/>
    <x v="2"/>
    <n v="32216"/>
    <x v="0"/>
    <x v="386"/>
    <x v="2"/>
    <x v="11"/>
    <s v="Belkin QODE FastFit Bluetooth Keyboard"/>
    <n v="247.8"/>
    <x v="2"/>
    <n v="0.2"/>
    <n v="-18.584999999999994"/>
  </r>
  <r>
    <n v="437"/>
    <x v="201"/>
    <x v="0"/>
    <x v="1"/>
    <d v="2013-06-15T00:00:00"/>
    <s v="Second Class"/>
    <s v="PO-19180"/>
    <s v="Philisse Overcash"/>
    <x v="2"/>
    <s v="United States"/>
    <s v="Chicago"/>
    <x v="10"/>
    <n v="60623"/>
    <x v="2"/>
    <x v="387"/>
    <x v="2"/>
    <x v="15"/>
    <s v="Canon Color ImageCLASS MF8580Cdw Wireless Laser All-In-One Printer, Copier, Scanner"/>
    <n v="1007.979"/>
    <x v="1"/>
    <n v="0.3"/>
    <n v="43.199100000000044"/>
  </r>
  <r>
    <n v="438"/>
    <x v="201"/>
    <x v="0"/>
    <x v="1"/>
    <d v="2013-06-15T00:00:00"/>
    <s v="Second Class"/>
    <s v="PO-19180"/>
    <s v="Philisse Overcash"/>
    <x v="2"/>
    <s v="United States"/>
    <s v="Chicago"/>
    <x v="10"/>
    <n v="60623"/>
    <x v="2"/>
    <x v="314"/>
    <x v="1"/>
    <x v="10"/>
    <s v="Xerox 1908"/>
    <n v="313.488"/>
    <x v="3"/>
    <n v="0.2"/>
    <n v="113.63939999999998"/>
  </r>
  <r>
    <n v="439"/>
    <x v="202"/>
    <x v="3"/>
    <x v="175"/>
    <d v="2014-09-20T00:00:00"/>
    <s v="Standard Class"/>
    <s v="BB-11545"/>
    <s v="Brenda Bowman"/>
    <x v="1"/>
    <s v="United States"/>
    <s v="Houston"/>
    <x v="5"/>
    <n v="77070"/>
    <x v="2"/>
    <x v="388"/>
    <x v="1"/>
    <x v="10"/>
    <s v="Xerox 1897"/>
    <n v="31.872000000000003"/>
    <x v="8"/>
    <n v="0.2"/>
    <n v="11.553600000000003"/>
  </r>
  <r>
    <n v="440"/>
    <x v="203"/>
    <x v="3"/>
    <x v="176"/>
    <d v="2014-01-24T00:00:00"/>
    <s v="Second Class"/>
    <s v="CV-12805"/>
    <s v="Cynthia Voltz"/>
    <x v="1"/>
    <s v="United States"/>
    <s v="New York City"/>
    <x v="15"/>
    <n v="10024"/>
    <x v="3"/>
    <x v="389"/>
    <x v="0"/>
    <x v="1"/>
    <s v="Global Deluxe Steno Chair"/>
    <n v="207.84600000000003"/>
    <x v="1"/>
    <n v="0.1"/>
    <n v="2.3093999999999895"/>
  </r>
  <r>
    <n v="441"/>
    <x v="204"/>
    <x v="0"/>
    <x v="64"/>
    <d v="2013-09-08T00:00:00"/>
    <s v="Second Class"/>
    <s v="PK-19075"/>
    <s v="Pete Kriz"/>
    <x v="0"/>
    <s v="United States"/>
    <s v="Detroit"/>
    <x v="12"/>
    <n v="48227"/>
    <x v="2"/>
    <x v="390"/>
    <x v="0"/>
    <x v="5"/>
    <s v="Aluminum Document Frame"/>
    <n v="12.22"/>
    <x v="7"/>
    <n v="0"/>
    <n v="3.6659999999999986"/>
  </r>
  <r>
    <n v="442"/>
    <x v="204"/>
    <x v="0"/>
    <x v="64"/>
    <d v="2013-09-08T00:00:00"/>
    <s v="Second Class"/>
    <s v="PK-19075"/>
    <s v="Pete Kriz"/>
    <x v="0"/>
    <s v="United States"/>
    <s v="Detroit"/>
    <x v="12"/>
    <n v="48227"/>
    <x v="2"/>
    <x v="391"/>
    <x v="1"/>
    <x v="4"/>
    <s v="Fellowes Bankers Box Staxonsteel Drawer File/Stacking System"/>
    <n v="194.94"/>
    <x v="1"/>
    <n v="0"/>
    <n v="23.392800000000008"/>
  </r>
  <r>
    <n v="443"/>
    <x v="204"/>
    <x v="0"/>
    <x v="64"/>
    <d v="2013-09-08T00:00:00"/>
    <s v="Second Class"/>
    <s v="PK-19075"/>
    <s v="Pete Kriz"/>
    <x v="0"/>
    <s v="United States"/>
    <s v="Detroit"/>
    <x v="12"/>
    <n v="48227"/>
    <x v="2"/>
    <x v="392"/>
    <x v="1"/>
    <x v="4"/>
    <s v="Eldon Mobile Mega Data Cart  Mega Stackable  Add-On Trays"/>
    <n v="70.949999999999989"/>
    <x v="1"/>
    <n v="0"/>
    <n v="20.575499999999998"/>
  </r>
  <r>
    <n v="444"/>
    <x v="204"/>
    <x v="0"/>
    <x v="64"/>
    <d v="2013-09-08T00:00:00"/>
    <s v="Second Class"/>
    <s v="PK-19075"/>
    <s v="Pete Kriz"/>
    <x v="0"/>
    <s v="United States"/>
    <s v="Detroit"/>
    <x v="12"/>
    <n v="48227"/>
    <x v="2"/>
    <x v="393"/>
    <x v="1"/>
    <x v="10"/>
    <s v="Xerox Color Copier Paper, 11&quot; x 17&quot;, Ream"/>
    <n v="91.36"/>
    <x v="4"/>
    <n v="0"/>
    <n v="42.025599999999997"/>
  </r>
  <r>
    <n v="445"/>
    <x v="204"/>
    <x v="0"/>
    <x v="64"/>
    <d v="2013-09-08T00:00:00"/>
    <s v="Second Class"/>
    <s v="PK-19075"/>
    <s v="Pete Kriz"/>
    <x v="0"/>
    <s v="United States"/>
    <s v="Detroit"/>
    <x v="12"/>
    <n v="48227"/>
    <x v="2"/>
    <x v="394"/>
    <x v="0"/>
    <x v="1"/>
    <s v="Office Star - Ergonomically Designed Knee Chair"/>
    <n v="242.94"/>
    <x v="1"/>
    <n v="0"/>
    <n v="29.152800000000013"/>
  </r>
  <r>
    <n v="446"/>
    <x v="204"/>
    <x v="0"/>
    <x v="64"/>
    <d v="2013-09-08T00:00:00"/>
    <s v="Second Class"/>
    <s v="PK-19075"/>
    <s v="Pete Kriz"/>
    <x v="0"/>
    <s v="United States"/>
    <s v="Detroit"/>
    <x v="12"/>
    <n v="48227"/>
    <x v="2"/>
    <x v="395"/>
    <x v="1"/>
    <x v="2"/>
    <s v="Avery 520"/>
    <n v="22.05"/>
    <x v="3"/>
    <n v="0"/>
    <n v="10.584"/>
  </r>
  <r>
    <n v="447"/>
    <x v="205"/>
    <x v="3"/>
    <x v="177"/>
    <d v="2014-03-26T00:00:00"/>
    <s v="Second Class"/>
    <s v="TB-21595"/>
    <s v="Troy Blackwell"/>
    <x v="0"/>
    <s v="United States"/>
    <s v="Columbus"/>
    <x v="14"/>
    <n v="47201"/>
    <x v="2"/>
    <x v="396"/>
    <x v="0"/>
    <x v="5"/>
    <s v="GE General Purpose, Extra Long Life, Showcase &amp; Floodlight Incandescent Bulbs"/>
    <n v="2.91"/>
    <x v="7"/>
    <n v="0"/>
    <n v="1.3676999999999999"/>
  </r>
  <r>
    <n v="448"/>
    <x v="206"/>
    <x v="0"/>
    <x v="178"/>
    <d v="2013-04-04T00:00:00"/>
    <s v="Second Class"/>
    <s v="RB-19360"/>
    <s v="Raymond Buch"/>
    <x v="0"/>
    <s v="United States"/>
    <s v="Auburn"/>
    <x v="15"/>
    <n v="13021"/>
    <x v="3"/>
    <x v="397"/>
    <x v="1"/>
    <x v="6"/>
    <s v="Newell 345"/>
    <n v="59.519999999999996"/>
    <x v="1"/>
    <n v="0"/>
    <n v="15.475200000000001"/>
  </r>
  <r>
    <n v="449"/>
    <x v="206"/>
    <x v="0"/>
    <x v="178"/>
    <d v="2013-04-04T00:00:00"/>
    <s v="Second Class"/>
    <s v="RB-19360"/>
    <s v="Raymond Buch"/>
    <x v="0"/>
    <s v="United States"/>
    <s v="Auburn"/>
    <x v="15"/>
    <n v="13021"/>
    <x v="3"/>
    <x v="398"/>
    <x v="1"/>
    <x v="4"/>
    <s v="Fellowes Bankers Box Recycled Super Stor/Drawer"/>
    <n v="161.94"/>
    <x v="1"/>
    <n v="0"/>
    <n v="9.716399999999993"/>
  </r>
  <r>
    <n v="450"/>
    <x v="206"/>
    <x v="0"/>
    <x v="178"/>
    <d v="2013-04-04T00:00:00"/>
    <s v="Second Class"/>
    <s v="RB-19360"/>
    <s v="Raymond Buch"/>
    <x v="0"/>
    <s v="United States"/>
    <s v="Auburn"/>
    <x v="15"/>
    <n v="13021"/>
    <x v="3"/>
    <x v="399"/>
    <x v="1"/>
    <x v="6"/>
    <s v="Boston 1645 Deluxe Heavier-Duty Electric Pencil Sharpener"/>
    <n v="263.88"/>
    <x v="5"/>
    <n v="0"/>
    <n v="71.247600000000006"/>
  </r>
  <r>
    <n v="451"/>
    <x v="206"/>
    <x v="0"/>
    <x v="178"/>
    <d v="2013-04-04T00:00:00"/>
    <s v="Second Class"/>
    <s v="RB-19360"/>
    <s v="Raymond Buch"/>
    <x v="0"/>
    <s v="United States"/>
    <s v="Auburn"/>
    <x v="15"/>
    <n v="13021"/>
    <x v="3"/>
    <x v="400"/>
    <x v="1"/>
    <x v="6"/>
    <s v="50 Colored Long Pencils"/>
    <n v="30.48"/>
    <x v="1"/>
    <n v="0"/>
    <n v="7.9248000000000012"/>
  </r>
  <r>
    <n v="452"/>
    <x v="206"/>
    <x v="0"/>
    <x v="178"/>
    <d v="2013-04-04T00:00:00"/>
    <s v="Second Class"/>
    <s v="RB-19360"/>
    <s v="Raymond Buch"/>
    <x v="0"/>
    <s v="United States"/>
    <s v="Auburn"/>
    <x v="15"/>
    <n v="13021"/>
    <x v="3"/>
    <x v="401"/>
    <x v="1"/>
    <x v="6"/>
    <s v="Newell 342"/>
    <n v="9.84"/>
    <x v="1"/>
    <n v="0"/>
    <n v="2.8535999999999988"/>
  </r>
  <r>
    <n v="453"/>
    <x v="206"/>
    <x v="0"/>
    <x v="178"/>
    <d v="2013-04-04T00:00:00"/>
    <s v="Second Class"/>
    <s v="RB-19360"/>
    <s v="Raymond Buch"/>
    <x v="0"/>
    <s v="United States"/>
    <s v="Auburn"/>
    <x v="15"/>
    <n v="13021"/>
    <x v="3"/>
    <x v="402"/>
    <x v="2"/>
    <x v="7"/>
    <s v="Belkin Grip Candy Sheer Case / Cover for iPhone 5 and 5S"/>
    <n v="35.119999999999997"/>
    <x v="4"/>
    <n v="0"/>
    <n v="9.1311999999999998"/>
  </r>
  <r>
    <n v="454"/>
    <x v="207"/>
    <x v="3"/>
    <x v="179"/>
    <d v="2014-10-25T00:00:00"/>
    <s v="Standard Class"/>
    <s v="EB-13705"/>
    <s v="Ed Braxton"/>
    <x v="1"/>
    <s v="United States"/>
    <s v="Akron"/>
    <x v="24"/>
    <n v="44312"/>
    <x v="3"/>
    <x v="10"/>
    <x v="0"/>
    <x v="3"/>
    <s v="Chromcraft Rectangular Conference Tables"/>
    <n v="284.36399999999998"/>
    <x v="0"/>
    <n v="0.4"/>
    <n v="-75.830400000000054"/>
  </r>
  <r>
    <n v="455"/>
    <x v="207"/>
    <x v="3"/>
    <x v="179"/>
    <d v="2014-10-25T00:00:00"/>
    <s v="Standard Class"/>
    <s v="EB-13705"/>
    <s v="Ed Braxton"/>
    <x v="1"/>
    <s v="United States"/>
    <s v="Akron"/>
    <x v="24"/>
    <n v="44312"/>
    <x v="3"/>
    <x v="403"/>
    <x v="1"/>
    <x v="4"/>
    <s v="Deluxe Rollaway Locking File with Drawer"/>
    <n v="665.40800000000002"/>
    <x v="0"/>
    <n v="0.2"/>
    <n v="66.540799999999962"/>
  </r>
  <r>
    <n v="456"/>
    <x v="208"/>
    <x v="0"/>
    <x v="180"/>
    <d v="2013-12-18T00:00:00"/>
    <s v="Standard Class"/>
    <s v="KH-16630"/>
    <s v="Ken Heidel"/>
    <x v="1"/>
    <s v="United States"/>
    <s v="Norman"/>
    <x v="26"/>
    <n v="73071"/>
    <x v="2"/>
    <x v="404"/>
    <x v="2"/>
    <x v="11"/>
    <s v="Memorex Mini Travel Drive 16 GB USB 2.0 Flash Drive"/>
    <n v="63.88"/>
    <x v="4"/>
    <n v="0"/>
    <n v="24.913200000000003"/>
  </r>
  <r>
    <n v="457"/>
    <x v="209"/>
    <x v="2"/>
    <x v="181"/>
    <d v="2011-02-19T00:00:00"/>
    <s v="Standard Class"/>
    <s v="SC-20095"/>
    <s v="Sanjit Chand"/>
    <x v="0"/>
    <s v="United States"/>
    <s v="Concord"/>
    <x v="1"/>
    <n v="94521"/>
    <x v="1"/>
    <x v="405"/>
    <x v="0"/>
    <x v="1"/>
    <s v="Global Geo Office Task Chair, Gray"/>
    <n v="129.56800000000001"/>
    <x v="0"/>
    <n v="0.2"/>
    <n v="-24.294000000000018"/>
  </r>
  <r>
    <n v="458"/>
    <x v="210"/>
    <x v="0"/>
    <x v="182"/>
    <d v="2013-10-02T00:00:00"/>
    <s v="Standard Class"/>
    <s v="NF-18385"/>
    <s v="Natalie Fritzler"/>
    <x v="0"/>
    <s v="United States"/>
    <s v="Decatur"/>
    <x v="10"/>
    <n v="62521"/>
    <x v="2"/>
    <x v="406"/>
    <x v="0"/>
    <x v="1"/>
    <s v="Hon 4700 Series Mobuis Mid-Back Task Chairs with Adjustable Arms"/>
    <n v="747.55799999999999"/>
    <x v="1"/>
    <n v="0.3"/>
    <n v="-96.11460000000011"/>
  </r>
  <r>
    <n v="459"/>
    <x v="210"/>
    <x v="0"/>
    <x v="182"/>
    <d v="2013-10-02T00:00:00"/>
    <s v="Standard Class"/>
    <s v="NF-18385"/>
    <s v="Natalie Fritzler"/>
    <x v="0"/>
    <s v="United States"/>
    <s v="Decatur"/>
    <x v="10"/>
    <n v="62521"/>
    <x v="2"/>
    <x v="407"/>
    <x v="1"/>
    <x v="12"/>
    <s v="Staples"/>
    <n v="8.9280000000000008"/>
    <x v="0"/>
    <n v="0.2"/>
    <n v="3.3479999999999999"/>
  </r>
  <r>
    <n v="460"/>
    <x v="211"/>
    <x v="1"/>
    <x v="83"/>
    <d v="2012-12-22T00:00:00"/>
    <s v="Standard Class"/>
    <s v="JH-15985"/>
    <s v="Joseph Holt"/>
    <x v="0"/>
    <s v="United States"/>
    <s v="Seattle"/>
    <x v="4"/>
    <n v="98115"/>
    <x v="1"/>
    <x v="408"/>
    <x v="1"/>
    <x v="9"/>
    <s v="3M Office Air Cleaner"/>
    <n v="103.92"/>
    <x v="4"/>
    <n v="0"/>
    <n v="36.372"/>
  </r>
  <r>
    <n v="461"/>
    <x v="211"/>
    <x v="1"/>
    <x v="83"/>
    <d v="2012-12-22T00:00:00"/>
    <s v="Standard Class"/>
    <s v="JH-15985"/>
    <s v="Joseph Holt"/>
    <x v="0"/>
    <s v="United States"/>
    <s v="Seattle"/>
    <x v="4"/>
    <n v="98115"/>
    <x v="1"/>
    <x v="409"/>
    <x v="2"/>
    <x v="11"/>
    <s v="Logitech G700s Rechargeable Gaming Mouse"/>
    <n v="899.91"/>
    <x v="6"/>
    <n v="0"/>
    <n v="377.96220000000005"/>
  </r>
  <r>
    <n v="462"/>
    <x v="211"/>
    <x v="1"/>
    <x v="83"/>
    <d v="2012-12-22T00:00:00"/>
    <s v="Standard Class"/>
    <s v="JH-15985"/>
    <s v="Joseph Holt"/>
    <x v="0"/>
    <s v="United States"/>
    <s v="Seattle"/>
    <x v="4"/>
    <n v="98115"/>
    <x v="1"/>
    <x v="410"/>
    <x v="1"/>
    <x v="8"/>
    <s v="Acco D-Ring Binder w/DublLock"/>
    <n v="51.311999999999998"/>
    <x v="1"/>
    <n v="0.2"/>
    <n v="18.600599999999996"/>
  </r>
  <r>
    <n v="463"/>
    <x v="212"/>
    <x v="0"/>
    <x v="183"/>
    <d v="2013-04-30T00:00:00"/>
    <s v="Standard Class"/>
    <s v="TN-21040"/>
    <s v="Tanja Norvell"/>
    <x v="2"/>
    <s v="United States"/>
    <s v="Phoenix"/>
    <x v="16"/>
    <n v="85023"/>
    <x v="1"/>
    <x v="325"/>
    <x v="0"/>
    <x v="5"/>
    <s v="Eldon Wave Desk Accessories"/>
    <n v="23.56"/>
    <x v="2"/>
    <n v="0.2"/>
    <n v="7.0680000000000005"/>
  </r>
  <r>
    <n v="464"/>
    <x v="212"/>
    <x v="0"/>
    <x v="183"/>
    <d v="2013-04-30T00:00:00"/>
    <s v="Standard Class"/>
    <s v="TN-21040"/>
    <s v="Tanja Norvell"/>
    <x v="2"/>
    <s v="United States"/>
    <s v="Phoenix"/>
    <x v="16"/>
    <n v="85023"/>
    <x v="1"/>
    <x v="411"/>
    <x v="0"/>
    <x v="3"/>
    <s v="Bush Advantage Collection Racetrack Conference Table"/>
    <n v="1272.6299999999999"/>
    <x v="5"/>
    <n v="0.5"/>
    <n v="-814.4831999999999"/>
  </r>
  <r>
    <n v="465"/>
    <x v="212"/>
    <x v="0"/>
    <x v="183"/>
    <d v="2013-04-30T00:00:00"/>
    <s v="Standard Class"/>
    <s v="TN-21040"/>
    <s v="Tanja Norvell"/>
    <x v="2"/>
    <s v="United States"/>
    <s v="Phoenix"/>
    <x v="16"/>
    <n v="85023"/>
    <x v="1"/>
    <x v="412"/>
    <x v="1"/>
    <x v="8"/>
    <s v="Poly Designer Cover &amp; Back"/>
    <n v="28.484999999999999"/>
    <x v="2"/>
    <n v="0.7"/>
    <n v="-20.888999999999989"/>
  </r>
  <r>
    <n v="466"/>
    <x v="212"/>
    <x v="0"/>
    <x v="183"/>
    <d v="2013-04-30T00:00:00"/>
    <s v="Standard Class"/>
    <s v="TN-21040"/>
    <s v="Tanja Norvell"/>
    <x v="2"/>
    <s v="United States"/>
    <s v="Phoenix"/>
    <x v="16"/>
    <n v="85023"/>
    <x v="1"/>
    <x v="413"/>
    <x v="1"/>
    <x v="14"/>
    <s v="Premier Electric Letter Opener"/>
    <n v="185.376"/>
    <x v="0"/>
    <n v="0.2"/>
    <n v="-34.758000000000017"/>
  </r>
  <r>
    <n v="467"/>
    <x v="212"/>
    <x v="0"/>
    <x v="183"/>
    <d v="2013-04-30T00:00:00"/>
    <s v="Standard Class"/>
    <s v="TN-21040"/>
    <s v="Tanja Norvell"/>
    <x v="2"/>
    <s v="United States"/>
    <s v="Phoenix"/>
    <x v="16"/>
    <n v="85023"/>
    <x v="1"/>
    <x v="414"/>
    <x v="1"/>
    <x v="9"/>
    <s v="Fellowes Premier Superior Surge Suppressor, 10-Outlet, With Phone and Remote"/>
    <n v="78.272000000000006"/>
    <x v="0"/>
    <n v="0.2"/>
    <n v="5.8704000000000001"/>
  </r>
  <r>
    <n v="468"/>
    <x v="213"/>
    <x v="1"/>
    <x v="184"/>
    <d v="2012-01-24T00:00:00"/>
    <s v="Standard Class"/>
    <s v="JS-15940"/>
    <s v="Joni Sundaresam"/>
    <x v="2"/>
    <s v="United States"/>
    <s v="Park Ridge"/>
    <x v="10"/>
    <n v="60068"/>
    <x v="2"/>
    <x v="269"/>
    <x v="0"/>
    <x v="5"/>
    <s v="Eldon ClusterMat Chair Mat with Cordless Antistatic Protection"/>
    <n v="254.74400000000003"/>
    <x v="3"/>
    <n v="0.6"/>
    <n v="-312.06139999999994"/>
  </r>
  <r>
    <n v="469"/>
    <x v="214"/>
    <x v="3"/>
    <x v="185"/>
    <d v="2014-04-05T00:00:00"/>
    <s v="Standard Class"/>
    <s v="DS-13180"/>
    <s v="David Smith"/>
    <x v="1"/>
    <s v="United States"/>
    <s v="Amarillo"/>
    <x v="5"/>
    <n v="79109"/>
    <x v="2"/>
    <x v="415"/>
    <x v="0"/>
    <x v="0"/>
    <s v="Bush Mission Pointe Library"/>
    <n v="205.33279999999996"/>
    <x v="0"/>
    <n v="0.32"/>
    <n v="-36.235200000000006"/>
  </r>
  <r>
    <n v="470"/>
    <x v="215"/>
    <x v="0"/>
    <x v="186"/>
    <d v="2013-12-21T00:00:00"/>
    <s v="Second Class"/>
    <s v="CC-12670"/>
    <s v="Craig Carreira"/>
    <x v="0"/>
    <s v="United States"/>
    <s v="Chicago"/>
    <x v="10"/>
    <n v="60610"/>
    <x v="2"/>
    <x v="416"/>
    <x v="1"/>
    <x v="8"/>
    <s v="Cardinal Hold-It CD Pocket"/>
    <n v="4.7879999999999985"/>
    <x v="1"/>
    <n v="0.8"/>
    <n v="-7.9001999999999999"/>
  </r>
  <r>
    <n v="471"/>
    <x v="216"/>
    <x v="1"/>
    <x v="139"/>
    <d v="2012-12-24T00:00:00"/>
    <s v="Standard Class"/>
    <s v="MH-17785"/>
    <s v="Maya Herman"/>
    <x v="1"/>
    <s v="United States"/>
    <s v="Lindenhurst"/>
    <x v="15"/>
    <n v="11757"/>
    <x v="3"/>
    <x v="417"/>
    <x v="1"/>
    <x v="10"/>
    <s v="Eaton Premium Continuous-Feed Paper, 25% Cotton, Letter Size, White, 1000 Shts/Box"/>
    <n v="55.48"/>
    <x v="7"/>
    <n v="0"/>
    <n v="26.630399999999998"/>
  </r>
  <r>
    <n v="472"/>
    <x v="217"/>
    <x v="2"/>
    <x v="187"/>
    <d v="2011-11-11T00:00:00"/>
    <s v="Second Class"/>
    <s v="JP-15520"/>
    <s v="Jeremy Pistek"/>
    <x v="0"/>
    <s v="United States"/>
    <s v="San Francisco"/>
    <x v="1"/>
    <n v="94110"/>
    <x v="1"/>
    <x v="418"/>
    <x v="1"/>
    <x v="4"/>
    <s v="SAFCO Boltless Steel Shelving"/>
    <n v="340.92"/>
    <x v="1"/>
    <n v="0"/>
    <n v="3.4091999999999842"/>
  </r>
  <r>
    <n v="473"/>
    <x v="217"/>
    <x v="2"/>
    <x v="187"/>
    <d v="2011-11-11T00:00:00"/>
    <s v="Second Class"/>
    <s v="JP-15520"/>
    <s v="Jeremy Pistek"/>
    <x v="0"/>
    <s v="United States"/>
    <s v="San Francisco"/>
    <x v="1"/>
    <n v="94110"/>
    <x v="1"/>
    <x v="419"/>
    <x v="0"/>
    <x v="0"/>
    <s v="Sauder Mission Library with Doors, Fruitwood Finish"/>
    <n v="222.66599999999997"/>
    <x v="0"/>
    <n v="0.15"/>
    <n v="10.478399999999979"/>
  </r>
  <r>
    <n v="474"/>
    <x v="217"/>
    <x v="2"/>
    <x v="187"/>
    <d v="2011-11-11T00:00:00"/>
    <s v="Second Class"/>
    <s v="JP-15520"/>
    <s v="Jeremy Pistek"/>
    <x v="0"/>
    <s v="United States"/>
    <s v="San Francisco"/>
    <x v="1"/>
    <n v="94110"/>
    <x v="1"/>
    <x v="420"/>
    <x v="2"/>
    <x v="7"/>
    <s v="Samsung Galaxy Note 3"/>
    <n v="703.96800000000007"/>
    <x v="4"/>
    <n v="0.2"/>
    <n v="87.995999999999924"/>
  </r>
  <r>
    <n v="475"/>
    <x v="217"/>
    <x v="2"/>
    <x v="187"/>
    <d v="2011-11-11T00:00:00"/>
    <s v="Second Class"/>
    <s v="JP-15520"/>
    <s v="Jeremy Pistek"/>
    <x v="0"/>
    <s v="United States"/>
    <s v="San Francisco"/>
    <x v="1"/>
    <n v="94110"/>
    <x v="1"/>
    <x v="421"/>
    <x v="1"/>
    <x v="4"/>
    <s v="Decoflex Hanging Personal Folder File, Blue"/>
    <n v="92.52"/>
    <x v="5"/>
    <n v="0"/>
    <n v="24.980400000000007"/>
  </r>
  <r>
    <n v="476"/>
    <x v="217"/>
    <x v="2"/>
    <x v="187"/>
    <d v="2011-11-11T00:00:00"/>
    <s v="Second Class"/>
    <s v="JP-15520"/>
    <s v="Jeremy Pistek"/>
    <x v="0"/>
    <s v="United States"/>
    <s v="San Francisco"/>
    <x v="1"/>
    <n v="94110"/>
    <x v="1"/>
    <x v="422"/>
    <x v="1"/>
    <x v="10"/>
    <s v="Recycled Desk Saver Line &quot;While You Were Out&quot; Book, 5 1/2&quot; X 4&quot;"/>
    <n v="62.649999999999991"/>
    <x v="3"/>
    <n v="0"/>
    <n v="28.818999999999996"/>
  </r>
  <r>
    <n v="477"/>
    <x v="217"/>
    <x v="2"/>
    <x v="187"/>
    <d v="2011-11-11T00:00:00"/>
    <s v="Second Class"/>
    <s v="JP-15520"/>
    <s v="Jeremy Pistek"/>
    <x v="0"/>
    <s v="United States"/>
    <s v="San Francisco"/>
    <x v="1"/>
    <n v="94110"/>
    <x v="1"/>
    <x v="423"/>
    <x v="1"/>
    <x v="10"/>
    <s v="Xerox 1912"/>
    <n v="94.85"/>
    <x v="2"/>
    <n v="0"/>
    <n v="45.527999999999992"/>
  </r>
  <r>
    <n v="478"/>
    <x v="218"/>
    <x v="0"/>
    <x v="188"/>
    <d v="2013-07-20T00:00:00"/>
    <s v="Standard Class"/>
    <s v="KH-16690"/>
    <s v="Kristen Hastings"/>
    <x v="1"/>
    <s v="United States"/>
    <s v="Los Angeles"/>
    <x v="1"/>
    <n v="90008"/>
    <x v="1"/>
    <x v="424"/>
    <x v="2"/>
    <x v="7"/>
    <s v="Cisco SPA525G2 IP Phone - Wireless"/>
    <n v="95.76"/>
    <x v="5"/>
    <n v="0.2"/>
    <n v="7.1819999999999951"/>
  </r>
  <r>
    <n v="479"/>
    <x v="219"/>
    <x v="0"/>
    <x v="189"/>
    <d v="2013-11-03T00:00:00"/>
    <s v="Standard Class"/>
    <s v="JE-15475"/>
    <s v="Jeremy Ellison"/>
    <x v="0"/>
    <s v="United States"/>
    <s v="Troy"/>
    <x v="15"/>
    <n v="12180"/>
    <x v="3"/>
    <x v="278"/>
    <x v="0"/>
    <x v="5"/>
    <s v="Electrix 20W Halogen Replacement Bulb for Zoom-In Desk Lamp"/>
    <n v="40.200000000000003"/>
    <x v="1"/>
    <n v="0"/>
    <n v="19.295999999999999"/>
  </r>
  <r>
    <n v="480"/>
    <x v="220"/>
    <x v="0"/>
    <x v="190"/>
    <d v="2013-07-03T00:00:00"/>
    <s v="Standard Class"/>
    <s v="JG-15805"/>
    <s v="John Grady"/>
    <x v="1"/>
    <s v="United States"/>
    <s v="New York City"/>
    <x v="15"/>
    <n v="10024"/>
    <x v="3"/>
    <x v="425"/>
    <x v="1"/>
    <x v="6"/>
    <s v="Prang Colored Pencils"/>
    <n v="14.7"/>
    <x v="2"/>
    <n v="0"/>
    <n v="6.6150000000000002"/>
  </r>
  <r>
    <n v="481"/>
    <x v="220"/>
    <x v="0"/>
    <x v="190"/>
    <d v="2013-07-03T00:00:00"/>
    <s v="Standard Class"/>
    <s v="JG-15805"/>
    <s v="John Grady"/>
    <x v="1"/>
    <s v="United States"/>
    <s v="New York City"/>
    <x v="15"/>
    <n v="10024"/>
    <x v="3"/>
    <x v="426"/>
    <x v="1"/>
    <x v="4"/>
    <s v="Fellowes Strictly Business Drawer File, Letter/Legal Size"/>
    <n v="704.25"/>
    <x v="2"/>
    <n v="0"/>
    <n v="84.51"/>
  </r>
  <r>
    <n v="482"/>
    <x v="221"/>
    <x v="2"/>
    <x v="191"/>
    <d v="2011-10-10T00:00:00"/>
    <s v="Standard Class"/>
    <s v="XP-21865"/>
    <s v="Xylona Preis"/>
    <x v="0"/>
    <s v="United States"/>
    <s v="San Diego"/>
    <x v="1"/>
    <n v="92024"/>
    <x v="1"/>
    <x v="427"/>
    <x v="2"/>
    <x v="11"/>
    <s v="Imation USB 2.0 Swivel Flash Drive USB flash drive - 4 GB - Pink"/>
    <n v="9.09"/>
    <x v="1"/>
    <n v="0"/>
    <n v="1.9088999999999996"/>
  </r>
  <r>
    <n v="483"/>
    <x v="222"/>
    <x v="2"/>
    <x v="192"/>
    <d v="2011-07-27T00:00:00"/>
    <s v="Standard Class"/>
    <s v="EM-14065"/>
    <s v="Erin Mull"/>
    <x v="0"/>
    <s v="United States"/>
    <s v="New York City"/>
    <x v="15"/>
    <n v="10024"/>
    <x v="3"/>
    <x v="79"/>
    <x v="1"/>
    <x v="6"/>
    <s v="Premium Writing Pencils, Soft, #2 by Central Association for the Blind"/>
    <n v="5.96"/>
    <x v="0"/>
    <n v="0"/>
    <n v="1.6688000000000001"/>
  </r>
  <r>
    <n v="484"/>
    <x v="222"/>
    <x v="2"/>
    <x v="192"/>
    <d v="2011-07-27T00:00:00"/>
    <s v="Standard Class"/>
    <s v="EM-14065"/>
    <s v="Erin Mull"/>
    <x v="0"/>
    <s v="United States"/>
    <s v="New York City"/>
    <x v="15"/>
    <n v="10024"/>
    <x v="3"/>
    <x v="428"/>
    <x v="2"/>
    <x v="11"/>
    <s v="Logitech G602 Wireless Gaming Mouse"/>
    <n v="159.97999999999999"/>
    <x v="0"/>
    <n v="0"/>
    <n v="57.592799999999997"/>
  </r>
  <r>
    <n v="485"/>
    <x v="223"/>
    <x v="3"/>
    <x v="193"/>
    <d v="2014-06-14T00:00:00"/>
    <s v="First Class"/>
    <s v="MT-18070"/>
    <s v="Michelle Tran"/>
    <x v="2"/>
    <s v="United States"/>
    <s v="Los Angeles"/>
    <x v="1"/>
    <n v="90045"/>
    <x v="1"/>
    <x v="429"/>
    <x v="1"/>
    <x v="2"/>
    <s v="Alphabetical Labels for Top Tab Filing"/>
    <n v="29.6"/>
    <x v="0"/>
    <n v="0"/>
    <n v="14.8"/>
  </r>
  <r>
    <n v="486"/>
    <x v="223"/>
    <x v="3"/>
    <x v="193"/>
    <d v="2014-06-14T00:00:00"/>
    <s v="First Class"/>
    <s v="MT-18070"/>
    <s v="Michelle Tran"/>
    <x v="2"/>
    <s v="United States"/>
    <s v="Los Angeles"/>
    <x v="1"/>
    <n v="90045"/>
    <x v="1"/>
    <x v="430"/>
    <x v="0"/>
    <x v="0"/>
    <s v="O'Sullivan Living Dimensions 2-Shelf Bookcases"/>
    <n v="514.16499999999996"/>
    <x v="2"/>
    <n v="0.15"/>
    <n v="-30.24499999999999"/>
  </r>
  <r>
    <n v="487"/>
    <x v="223"/>
    <x v="3"/>
    <x v="193"/>
    <d v="2014-06-14T00:00:00"/>
    <s v="First Class"/>
    <s v="MT-18070"/>
    <s v="Michelle Tran"/>
    <x v="2"/>
    <s v="United States"/>
    <s v="Los Angeles"/>
    <x v="1"/>
    <n v="90045"/>
    <x v="1"/>
    <x v="431"/>
    <x v="2"/>
    <x v="7"/>
    <s v="iHome FM Clock Radio with Lightning Dock"/>
    <n v="279.95999999999998"/>
    <x v="2"/>
    <n v="0.2"/>
    <n v="17.497500000000016"/>
  </r>
  <r>
    <n v="488"/>
    <x v="224"/>
    <x v="2"/>
    <x v="194"/>
    <d v="2011-10-31T00:00:00"/>
    <s v="First Class"/>
    <s v="SA-20830"/>
    <s v="Sue Ann Reed"/>
    <x v="0"/>
    <s v="United States"/>
    <s v="Chicago"/>
    <x v="10"/>
    <n v="60610"/>
    <x v="2"/>
    <x v="432"/>
    <x v="2"/>
    <x v="7"/>
    <s v="Apple iPhone 5S"/>
    <n v="2735.9520000000002"/>
    <x v="5"/>
    <n v="0.2"/>
    <n v="341.99399999999969"/>
  </r>
  <r>
    <n v="489"/>
    <x v="225"/>
    <x v="2"/>
    <x v="3"/>
    <d v="2011-06-13T00:00:00"/>
    <s v="Second Class"/>
    <s v="CW-11905"/>
    <s v="Carl Weiss"/>
    <x v="2"/>
    <s v="United States"/>
    <s v="Huntsville"/>
    <x v="5"/>
    <n v="77340"/>
    <x v="2"/>
    <x v="433"/>
    <x v="2"/>
    <x v="7"/>
    <s v="Square Credit Card Reader"/>
    <n v="7.9920000000000009"/>
    <x v="7"/>
    <n v="0.2"/>
    <n v="0.59940000000000015"/>
  </r>
  <r>
    <n v="490"/>
    <x v="225"/>
    <x v="2"/>
    <x v="3"/>
    <d v="2011-06-13T00:00:00"/>
    <s v="Second Class"/>
    <s v="CW-11905"/>
    <s v="Carl Weiss"/>
    <x v="2"/>
    <s v="United States"/>
    <s v="Huntsville"/>
    <x v="5"/>
    <n v="77340"/>
    <x v="2"/>
    <x v="434"/>
    <x v="2"/>
    <x v="11"/>
    <s v="Logitech M510 Wireless Mouse"/>
    <n v="63.984000000000009"/>
    <x v="0"/>
    <n v="0.2"/>
    <n v="10.397399999999998"/>
  </r>
  <r>
    <n v="491"/>
    <x v="225"/>
    <x v="2"/>
    <x v="3"/>
    <d v="2011-06-13T00:00:00"/>
    <s v="Second Class"/>
    <s v="CW-11905"/>
    <s v="Carl Weiss"/>
    <x v="2"/>
    <s v="United States"/>
    <s v="Huntsville"/>
    <x v="5"/>
    <n v="77340"/>
    <x v="2"/>
    <x v="399"/>
    <x v="1"/>
    <x v="6"/>
    <s v="Boston 1645 Deluxe Heavier-Duty Electric Pencil Sharpener"/>
    <n v="70.367999999999995"/>
    <x v="0"/>
    <n v="0.2"/>
    <n v="6.1572000000000031"/>
  </r>
  <r>
    <n v="492"/>
    <x v="226"/>
    <x v="2"/>
    <x v="80"/>
    <d v="2011-09-19T00:00:00"/>
    <s v="Standard Class"/>
    <s v="AJ-10960"/>
    <s v="Astrea Jones"/>
    <x v="0"/>
    <s v="United States"/>
    <s v="Rochester"/>
    <x v="15"/>
    <n v="14609"/>
    <x v="3"/>
    <x v="435"/>
    <x v="1"/>
    <x v="4"/>
    <s v="Fellowes Officeware Wire Shelving"/>
    <n v="449.15"/>
    <x v="2"/>
    <n v="0"/>
    <n v="8.9829999999999899"/>
  </r>
  <r>
    <n v="493"/>
    <x v="226"/>
    <x v="2"/>
    <x v="80"/>
    <d v="2011-09-19T00:00:00"/>
    <s v="Standard Class"/>
    <s v="AJ-10960"/>
    <s v="Astrea Jones"/>
    <x v="0"/>
    <s v="United States"/>
    <s v="Rochester"/>
    <x v="15"/>
    <n v="14609"/>
    <x v="3"/>
    <x v="436"/>
    <x v="1"/>
    <x v="12"/>
    <s v="Colored Envelopes"/>
    <n v="11.07"/>
    <x v="1"/>
    <n v="0"/>
    <n v="5.0921999999999992"/>
  </r>
  <r>
    <n v="494"/>
    <x v="227"/>
    <x v="0"/>
    <x v="195"/>
    <d v="2013-05-15T00:00:00"/>
    <s v="Standard Class"/>
    <s v="SS-20590"/>
    <s v="Sonia Sunley"/>
    <x v="0"/>
    <s v="United States"/>
    <s v="Seattle"/>
    <x v="4"/>
    <n v="98115"/>
    <x v="1"/>
    <x v="437"/>
    <x v="2"/>
    <x v="11"/>
    <s v="Sony Micro Vault Click 8 GB USB 2.0 Flash Drive"/>
    <n v="93.98"/>
    <x v="0"/>
    <n v="0"/>
    <n v="13.157200000000003"/>
  </r>
  <r>
    <n v="495"/>
    <x v="228"/>
    <x v="0"/>
    <x v="196"/>
    <d v="2013-03-22T00:00:00"/>
    <s v="Second Class"/>
    <s v="RO-19780"/>
    <s v="Rose O'Brian"/>
    <x v="0"/>
    <s v="United States"/>
    <s v="Memphis"/>
    <x v="18"/>
    <n v="38109"/>
    <x v="0"/>
    <x v="438"/>
    <x v="0"/>
    <x v="3"/>
    <s v="Balt Solid Wood Rectangular Table"/>
    <n v="189.88200000000001"/>
    <x v="1"/>
    <n v="0.4"/>
    <n v="-94.941000000000017"/>
  </r>
  <r>
    <n v="496"/>
    <x v="229"/>
    <x v="1"/>
    <x v="17"/>
    <d v="2012-12-31T00:00:00"/>
    <s v="Standard Class"/>
    <s v="MD-17350"/>
    <s v="Maribeth Dona"/>
    <x v="0"/>
    <s v="United States"/>
    <s v="Fayetteville"/>
    <x v="36"/>
    <n v="72701"/>
    <x v="0"/>
    <x v="439"/>
    <x v="1"/>
    <x v="12"/>
    <s v="Strathmore #10 Envelopes, Ultimate White"/>
    <n v="105.42"/>
    <x v="0"/>
    <n v="0"/>
    <n v="51.655799999999999"/>
  </r>
  <r>
    <n v="497"/>
    <x v="230"/>
    <x v="0"/>
    <x v="197"/>
    <d v="2013-08-01T00:00:00"/>
    <s v="Standard Class"/>
    <s v="SC-20095"/>
    <s v="Sanjit Chand"/>
    <x v="0"/>
    <s v="United States"/>
    <s v="Costa Mesa"/>
    <x v="1"/>
    <n v="92627"/>
    <x v="1"/>
    <x v="440"/>
    <x v="1"/>
    <x v="8"/>
    <s v="Clear Mylar Reinforcing Strips"/>
    <n v="119.61600000000001"/>
    <x v="8"/>
    <n v="0.2"/>
    <n v="40.370399999999997"/>
  </r>
  <r>
    <n v="498"/>
    <x v="230"/>
    <x v="0"/>
    <x v="197"/>
    <d v="2013-08-01T00:00:00"/>
    <s v="Standard Class"/>
    <s v="SC-20095"/>
    <s v="Sanjit Chand"/>
    <x v="0"/>
    <s v="United States"/>
    <s v="Costa Mesa"/>
    <x v="1"/>
    <n v="92627"/>
    <x v="1"/>
    <x v="441"/>
    <x v="0"/>
    <x v="5"/>
    <s v="Howard Miller 14-1/2&quot; Diameter Chrome Round Wall Clock"/>
    <n v="255.76"/>
    <x v="4"/>
    <n v="0"/>
    <n v="81.843199999999996"/>
  </r>
  <r>
    <n v="499"/>
    <x v="230"/>
    <x v="0"/>
    <x v="197"/>
    <d v="2013-08-01T00:00:00"/>
    <s v="Standard Class"/>
    <s v="SC-20095"/>
    <s v="Sanjit Chand"/>
    <x v="0"/>
    <s v="United States"/>
    <s v="Costa Mesa"/>
    <x v="1"/>
    <n v="92627"/>
    <x v="1"/>
    <x v="291"/>
    <x v="0"/>
    <x v="1"/>
    <s v="DMI Arturo Collection Mission-style Design Wood Chair"/>
    <n v="241.56799999999998"/>
    <x v="0"/>
    <n v="0.2"/>
    <n v="18.11760000000001"/>
  </r>
  <r>
    <n v="500"/>
    <x v="230"/>
    <x v="0"/>
    <x v="197"/>
    <d v="2013-08-01T00:00:00"/>
    <s v="Standard Class"/>
    <s v="SC-20095"/>
    <s v="Sanjit Chand"/>
    <x v="0"/>
    <s v="United States"/>
    <s v="Costa Mesa"/>
    <x v="1"/>
    <n v="92627"/>
    <x v="1"/>
    <x v="442"/>
    <x v="0"/>
    <x v="5"/>
    <s v="Deflect-O Glasstique Clear Desk Accessories"/>
    <n v="69.3"/>
    <x v="6"/>
    <n v="0"/>
    <n v="22.868999999999996"/>
  </r>
  <r>
    <n v="501"/>
    <x v="231"/>
    <x v="0"/>
    <x v="198"/>
    <d v="2013-06-05T00:00:00"/>
    <s v="Standard Class"/>
    <s v="MY-17380"/>
    <s v="Maribeth Yedwab"/>
    <x v="1"/>
    <s v="United States"/>
    <s v="Parker"/>
    <x v="22"/>
    <n v="80134"/>
    <x v="1"/>
    <x v="443"/>
    <x v="1"/>
    <x v="8"/>
    <s v="Vinyl Sectional Post Binders"/>
    <n v="22.620000000000005"/>
    <x v="0"/>
    <n v="0.7"/>
    <n v="-15.079999999999998"/>
  </r>
  <r>
    <n v="502"/>
    <x v="231"/>
    <x v="0"/>
    <x v="198"/>
    <d v="2013-06-05T00:00:00"/>
    <s v="Standard Class"/>
    <s v="MY-17380"/>
    <s v="Maribeth Yedwab"/>
    <x v="1"/>
    <s v="United States"/>
    <s v="Parker"/>
    <x v="22"/>
    <n v="80134"/>
    <x v="1"/>
    <x v="444"/>
    <x v="1"/>
    <x v="8"/>
    <s v="GBC Standard Therm-A-Bind Covers"/>
    <n v="14.952000000000004"/>
    <x v="0"/>
    <n v="0.7"/>
    <n v="-11.961599999999997"/>
  </r>
  <r>
    <n v="503"/>
    <x v="231"/>
    <x v="0"/>
    <x v="198"/>
    <d v="2013-06-05T00:00:00"/>
    <s v="Standard Class"/>
    <s v="MY-17380"/>
    <s v="Maribeth Yedwab"/>
    <x v="1"/>
    <s v="United States"/>
    <s v="Parker"/>
    <x v="22"/>
    <n v="80134"/>
    <x v="1"/>
    <x v="445"/>
    <x v="0"/>
    <x v="1"/>
    <s v="Global Troy Executive Leather Low-Back Tilter"/>
    <n v="801.5680000000001"/>
    <x v="0"/>
    <n v="0.2"/>
    <n v="50.097999999999985"/>
  </r>
  <r>
    <n v="504"/>
    <x v="231"/>
    <x v="0"/>
    <x v="198"/>
    <d v="2013-06-05T00:00:00"/>
    <s v="Standard Class"/>
    <s v="MY-17380"/>
    <s v="Maribeth Yedwab"/>
    <x v="1"/>
    <s v="United States"/>
    <s v="Parker"/>
    <x v="22"/>
    <n v="80134"/>
    <x v="1"/>
    <x v="446"/>
    <x v="1"/>
    <x v="8"/>
    <s v="Storex Flexible Poly Binders with Double Pockets"/>
    <n v="2.3760000000000003"/>
    <x v="1"/>
    <n v="0.7"/>
    <n v="-1.9007999999999998"/>
  </r>
  <r>
    <n v="505"/>
    <x v="231"/>
    <x v="0"/>
    <x v="198"/>
    <d v="2013-06-05T00:00:00"/>
    <s v="Standard Class"/>
    <s v="MY-17380"/>
    <s v="Maribeth Yedwab"/>
    <x v="1"/>
    <s v="United States"/>
    <s v="Parker"/>
    <x v="22"/>
    <n v="80134"/>
    <x v="1"/>
    <x v="447"/>
    <x v="1"/>
    <x v="10"/>
    <s v="White Dual Perf Computer Printout Paper, 2700 Sheets, 1 Part, Heavyweight, 20 lbs., 14 7/8 x 11"/>
    <n v="32.792000000000002"/>
    <x v="7"/>
    <n v="0.2"/>
    <n v="11.8871"/>
  </r>
  <r>
    <n v="506"/>
    <x v="232"/>
    <x v="3"/>
    <x v="105"/>
    <d v="2014-11-16T00:00:00"/>
    <s v="Second Class"/>
    <s v="EB-13705"/>
    <s v="Ed Braxton"/>
    <x v="1"/>
    <s v="United States"/>
    <s v="New York City"/>
    <x v="15"/>
    <n v="10024"/>
    <x v="3"/>
    <x v="122"/>
    <x v="1"/>
    <x v="8"/>
    <s v="Avery Durable Slant Ring Binders, No Labels"/>
    <n v="15.920000000000002"/>
    <x v="2"/>
    <n v="0.2"/>
    <n v="5.3729999999999993"/>
  </r>
  <r>
    <n v="507"/>
    <x v="233"/>
    <x v="1"/>
    <x v="199"/>
    <d v="2012-03-22T00:00:00"/>
    <s v="Standard Class"/>
    <s v="CM-12385"/>
    <s v="Christopher Martinez"/>
    <x v="0"/>
    <s v="United States"/>
    <s v="Atlanta"/>
    <x v="32"/>
    <n v="30318"/>
    <x v="0"/>
    <x v="448"/>
    <x v="1"/>
    <x v="6"/>
    <s v="Rogers Handheld Barrel Pencil Sharpener"/>
    <n v="2.74"/>
    <x v="7"/>
    <n v="0"/>
    <n v="0.73980000000000024"/>
  </r>
  <r>
    <n v="508"/>
    <x v="233"/>
    <x v="1"/>
    <x v="199"/>
    <d v="2012-03-22T00:00:00"/>
    <s v="Standard Class"/>
    <s v="CM-12385"/>
    <s v="Christopher Martinez"/>
    <x v="0"/>
    <s v="United States"/>
    <s v="Atlanta"/>
    <x v="32"/>
    <n v="30318"/>
    <x v="0"/>
    <x v="449"/>
    <x v="1"/>
    <x v="6"/>
    <s v="Newell 344"/>
    <n v="8.34"/>
    <x v="1"/>
    <n v="0"/>
    <n v="2.1683999999999997"/>
  </r>
  <r>
    <n v="509"/>
    <x v="233"/>
    <x v="1"/>
    <x v="199"/>
    <d v="2012-03-22T00:00:00"/>
    <s v="Standard Class"/>
    <s v="CM-12385"/>
    <s v="Christopher Martinez"/>
    <x v="0"/>
    <s v="United States"/>
    <s v="Atlanta"/>
    <x v="32"/>
    <n v="30318"/>
    <x v="0"/>
    <x v="230"/>
    <x v="1"/>
    <x v="4"/>
    <s v="Personal File Boxes with Fold-Down Carry Handle"/>
    <n v="46.74"/>
    <x v="1"/>
    <n v="0"/>
    <n v="11.684999999999999"/>
  </r>
  <r>
    <n v="510"/>
    <x v="233"/>
    <x v="1"/>
    <x v="199"/>
    <d v="2012-03-22T00:00:00"/>
    <s v="Standard Class"/>
    <s v="CM-12385"/>
    <s v="Christopher Martinez"/>
    <x v="0"/>
    <s v="United States"/>
    <s v="Atlanta"/>
    <x v="32"/>
    <n v="30318"/>
    <x v="0"/>
    <x v="450"/>
    <x v="1"/>
    <x v="8"/>
    <s v="Fellowes PB500 Electric Punch Plastic Comb Binding Machine with Manual Bind"/>
    <n v="6354.95"/>
    <x v="2"/>
    <n v="0"/>
    <n v="3177.4749999999999"/>
  </r>
  <r>
    <n v="511"/>
    <x v="234"/>
    <x v="3"/>
    <x v="200"/>
    <d v="2014-11-28T00:00:00"/>
    <s v="First Class"/>
    <s v="LS-17245"/>
    <s v="Lynn Smith"/>
    <x v="0"/>
    <s v="United States"/>
    <s v="Gladstone"/>
    <x v="25"/>
    <n v="64118"/>
    <x v="2"/>
    <x v="451"/>
    <x v="0"/>
    <x v="5"/>
    <s v="Executive Impressions Supervisor Wall Clock"/>
    <n v="126.30000000000001"/>
    <x v="1"/>
    <n v="0"/>
    <n v="40.415999999999997"/>
  </r>
  <r>
    <n v="512"/>
    <x v="234"/>
    <x v="3"/>
    <x v="200"/>
    <d v="2014-11-28T00:00:00"/>
    <s v="First Class"/>
    <s v="LS-17245"/>
    <s v="Lynn Smith"/>
    <x v="0"/>
    <s v="United States"/>
    <s v="Gladstone"/>
    <x v="25"/>
    <n v="64118"/>
    <x v="2"/>
    <x v="452"/>
    <x v="2"/>
    <x v="11"/>
    <s v="SanDisk Cruzer 32 GB USB Flash Drive"/>
    <n v="38.04"/>
    <x v="0"/>
    <n v="0"/>
    <n v="12.172799999999999"/>
  </r>
  <r>
    <n v="513"/>
    <x v="235"/>
    <x v="0"/>
    <x v="201"/>
    <d v="2013-10-24T00:00:00"/>
    <s v="First Class"/>
    <s v="LF-17185"/>
    <s v="Luke Foster"/>
    <x v="0"/>
    <s v="United States"/>
    <s v="Newark"/>
    <x v="24"/>
    <n v="43055"/>
    <x v="3"/>
    <x v="79"/>
    <x v="1"/>
    <x v="6"/>
    <s v="Premium Writing Pencils, Soft, #2 by Central Association for the Blind"/>
    <n v="7.1519999999999992"/>
    <x v="1"/>
    <n v="0.2"/>
    <n v="0.71520000000000028"/>
  </r>
  <r>
    <n v="514"/>
    <x v="236"/>
    <x v="3"/>
    <x v="202"/>
    <d v="2014-12-26T00:00:00"/>
    <s v="Standard Class"/>
    <s v="BN-11515"/>
    <s v="Bradley Nguyen"/>
    <x v="0"/>
    <s v="United States"/>
    <s v="Los Angeles"/>
    <x v="1"/>
    <n v="90049"/>
    <x v="1"/>
    <x v="453"/>
    <x v="1"/>
    <x v="6"/>
    <s v="Newell 327"/>
    <n v="6.63"/>
    <x v="1"/>
    <n v="0"/>
    <n v="1.7901"/>
  </r>
  <r>
    <n v="515"/>
    <x v="236"/>
    <x v="3"/>
    <x v="202"/>
    <d v="2014-12-26T00:00:00"/>
    <s v="Standard Class"/>
    <s v="BN-11515"/>
    <s v="Bradley Nguyen"/>
    <x v="0"/>
    <s v="United States"/>
    <s v="Los Angeles"/>
    <x v="1"/>
    <n v="90049"/>
    <x v="1"/>
    <x v="454"/>
    <x v="1"/>
    <x v="6"/>
    <s v="Newell 317"/>
    <n v="5.88"/>
    <x v="0"/>
    <n v="0"/>
    <n v="1.7051999999999996"/>
  </r>
  <r>
    <n v="516"/>
    <x v="237"/>
    <x v="3"/>
    <x v="203"/>
    <d v="2014-01-28T00:00:00"/>
    <s v="Standard Class"/>
    <s v="AD-10180"/>
    <s v="Alan Dominguez"/>
    <x v="2"/>
    <s v="United States"/>
    <s v="Great Falls"/>
    <x v="37"/>
    <n v="59405"/>
    <x v="1"/>
    <x v="455"/>
    <x v="2"/>
    <x v="16"/>
    <s v="Canon Image Class D660 Copier"/>
    <n v="2999.95"/>
    <x v="2"/>
    <n v="0"/>
    <n v="1379.9769999999999"/>
  </r>
  <r>
    <n v="517"/>
    <x v="237"/>
    <x v="3"/>
    <x v="203"/>
    <d v="2014-01-28T00:00:00"/>
    <s v="Standard Class"/>
    <s v="AD-10180"/>
    <s v="Alan Dominguez"/>
    <x v="2"/>
    <s v="United States"/>
    <s v="Great Falls"/>
    <x v="37"/>
    <n v="59405"/>
    <x v="1"/>
    <x v="456"/>
    <x v="1"/>
    <x v="4"/>
    <s v="Advantus Rolling Storage Box"/>
    <n v="51.449999999999996"/>
    <x v="1"/>
    <n v="0"/>
    <n v="13.891499999999999"/>
  </r>
  <r>
    <n v="518"/>
    <x v="237"/>
    <x v="3"/>
    <x v="203"/>
    <d v="2014-01-28T00:00:00"/>
    <s v="Standard Class"/>
    <s v="AD-10180"/>
    <s v="Alan Dominguez"/>
    <x v="2"/>
    <s v="United States"/>
    <s v="Great Falls"/>
    <x v="37"/>
    <n v="59405"/>
    <x v="1"/>
    <x v="457"/>
    <x v="1"/>
    <x v="10"/>
    <s v="Great White Multi-Use Recycled Paper (20Lb. and 84 Bright)"/>
    <n v="11.96"/>
    <x v="0"/>
    <n v="0"/>
    <n v="5.3819999999999997"/>
  </r>
  <r>
    <n v="519"/>
    <x v="237"/>
    <x v="3"/>
    <x v="203"/>
    <d v="2014-01-28T00:00:00"/>
    <s v="Standard Class"/>
    <s v="AD-10180"/>
    <s v="Alan Dominguez"/>
    <x v="2"/>
    <s v="United States"/>
    <s v="Great Falls"/>
    <x v="37"/>
    <n v="59405"/>
    <x v="1"/>
    <x v="458"/>
    <x v="1"/>
    <x v="4"/>
    <s v="Tennsco Single-Tier Lockers"/>
    <n v="1126.02"/>
    <x v="1"/>
    <n v="0"/>
    <n v="56.300999999999988"/>
  </r>
  <r>
    <n v="520"/>
    <x v="238"/>
    <x v="1"/>
    <x v="204"/>
    <d v="2012-03-26T00:00:00"/>
    <s v="Standard Class"/>
    <s v="DB-13210"/>
    <s v="Dean Braden"/>
    <x v="0"/>
    <s v="United States"/>
    <s v="Houston"/>
    <x v="5"/>
    <n v="77041"/>
    <x v="2"/>
    <x v="43"/>
    <x v="2"/>
    <x v="11"/>
    <s v="Verbatim 25 GB 6x Blu-ray Single Layer Recordable Disc, 25/Pack"/>
    <n v="18.391999999999999"/>
    <x v="7"/>
    <n v="0.2"/>
    <n v="5.2877000000000001"/>
  </r>
  <r>
    <n v="521"/>
    <x v="238"/>
    <x v="1"/>
    <x v="204"/>
    <d v="2012-03-26T00:00:00"/>
    <s v="Standard Class"/>
    <s v="DB-13210"/>
    <s v="Dean Braden"/>
    <x v="0"/>
    <s v="United States"/>
    <s v="Houston"/>
    <x v="5"/>
    <n v="77041"/>
    <x v="2"/>
    <x v="459"/>
    <x v="1"/>
    <x v="4"/>
    <s v="Carina Double Wide Media Storage Towers in Natural &amp; Black"/>
    <n v="129.56800000000001"/>
    <x v="0"/>
    <n v="0.2"/>
    <n v="-25.91360000000001"/>
  </r>
  <r>
    <n v="522"/>
    <x v="238"/>
    <x v="1"/>
    <x v="204"/>
    <d v="2012-03-26T00:00:00"/>
    <s v="Standard Class"/>
    <s v="DB-13210"/>
    <s v="Dean Braden"/>
    <x v="0"/>
    <s v="United States"/>
    <s v="Houston"/>
    <x v="5"/>
    <n v="77041"/>
    <x v="2"/>
    <x v="460"/>
    <x v="1"/>
    <x v="8"/>
    <s v="XtraLife ClearVue Slant-D Ring Binders by Cardinal"/>
    <n v="14.111999999999997"/>
    <x v="6"/>
    <n v="0.8"/>
    <n v="-21.167999999999999"/>
  </r>
  <r>
    <n v="523"/>
    <x v="239"/>
    <x v="3"/>
    <x v="205"/>
    <d v="2014-01-26T00:00:00"/>
    <s v="First Class"/>
    <s v="MC-17605"/>
    <s v="Matt Connell"/>
    <x v="1"/>
    <s v="United States"/>
    <s v="Detroit"/>
    <x v="12"/>
    <n v="48234"/>
    <x v="2"/>
    <x v="438"/>
    <x v="0"/>
    <x v="3"/>
    <s v="Balt Solid Wood Rectangular Table"/>
    <n v="210.98"/>
    <x v="0"/>
    <n v="0"/>
    <n v="21.097999999999985"/>
  </r>
  <r>
    <n v="524"/>
    <x v="240"/>
    <x v="0"/>
    <x v="206"/>
    <d v="2013-05-24T00:00:00"/>
    <s v="First Class"/>
    <s v="LH-17155"/>
    <s v="Logan Haushalter"/>
    <x v="0"/>
    <s v="United States"/>
    <s v="Los Angeles"/>
    <x v="1"/>
    <n v="90032"/>
    <x v="1"/>
    <x v="461"/>
    <x v="2"/>
    <x v="7"/>
    <s v="Motorola HK250 Universal Bluetooth Headset"/>
    <n v="55.176000000000002"/>
    <x v="1"/>
    <n v="0.2"/>
    <n v="-12.414599999999997"/>
  </r>
  <r>
    <n v="525"/>
    <x v="240"/>
    <x v="0"/>
    <x v="206"/>
    <d v="2013-05-24T00:00:00"/>
    <s v="First Class"/>
    <s v="LH-17155"/>
    <s v="Logan Haushalter"/>
    <x v="0"/>
    <s v="United States"/>
    <s v="Los Angeles"/>
    <x v="1"/>
    <n v="90032"/>
    <x v="1"/>
    <x v="217"/>
    <x v="2"/>
    <x v="11"/>
    <s v="Imation 16GB Mini TravelDrive USB 2.0 Flash Drive"/>
    <n v="66.260000000000005"/>
    <x v="0"/>
    <n v="0"/>
    <n v="27.166600000000003"/>
  </r>
  <r>
    <n v="526"/>
    <x v="241"/>
    <x v="1"/>
    <x v="207"/>
    <d v="2013-01-02T00:00:00"/>
    <s v="Standard Class"/>
    <s v="BD-11605"/>
    <s v="Brian Dahlen"/>
    <x v="0"/>
    <s v="United States"/>
    <s v="Lawrence"/>
    <x v="31"/>
    <n v="1841"/>
    <x v="3"/>
    <x v="462"/>
    <x v="1"/>
    <x v="13"/>
    <s v="Staples"/>
    <n v="22.200000000000003"/>
    <x v="2"/>
    <n v="0"/>
    <n v="10.434000000000001"/>
  </r>
  <r>
    <n v="527"/>
    <x v="242"/>
    <x v="3"/>
    <x v="208"/>
    <d v="2014-10-27T00:00:00"/>
    <s v="Standard Class"/>
    <s v="PH-18790"/>
    <s v="Patricia Hirasaki"/>
    <x v="2"/>
    <s v="United States"/>
    <s v="Lakeland"/>
    <x v="2"/>
    <n v="33801"/>
    <x v="0"/>
    <x v="463"/>
    <x v="0"/>
    <x v="1"/>
    <s v="Global Commerce Series High-Back Swivel/Tilt Chairs"/>
    <n v="683.95200000000011"/>
    <x v="1"/>
    <n v="0.2"/>
    <n v="42.746999999999986"/>
  </r>
  <r>
    <n v="528"/>
    <x v="242"/>
    <x v="3"/>
    <x v="208"/>
    <d v="2014-10-27T00:00:00"/>
    <s v="Standard Class"/>
    <s v="PH-18790"/>
    <s v="Patricia Hirasaki"/>
    <x v="2"/>
    <s v="United States"/>
    <s v="Lakeland"/>
    <x v="2"/>
    <n v="33801"/>
    <x v="0"/>
    <x v="285"/>
    <x v="0"/>
    <x v="5"/>
    <s v="Eldon Expressions Desk Accessory, Wood Photo Frame, Mahogany"/>
    <n v="45.695999999999998"/>
    <x v="1"/>
    <n v="0.2"/>
    <n v="5.1407999999999916"/>
  </r>
  <r>
    <n v="529"/>
    <x v="243"/>
    <x v="1"/>
    <x v="37"/>
    <d v="2012-09-07T00:00:00"/>
    <s v="Standard Class"/>
    <s v="MG-18145"/>
    <s v="Mike Gockenbach"/>
    <x v="0"/>
    <s v="United States"/>
    <s v="Philadelphia"/>
    <x v="9"/>
    <n v="19134"/>
    <x v="3"/>
    <x v="464"/>
    <x v="1"/>
    <x v="4"/>
    <s v="Eldon Gobal File Keepers"/>
    <n v="36.336000000000006"/>
    <x v="1"/>
    <n v="0.2"/>
    <n v="-7.2672000000000043"/>
  </r>
  <r>
    <n v="530"/>
    <x v="243"/>
    <x v="1"/>
    <x v="37"/>
    <d v="2012-09-07T00:00:00"/>
    <s v="Standard Class"/>
    <s v="MG-18145"/>
    <s v="Mike Gockenbach"/>
    <x v="0"/>
    <s v="United States"/>
    <s v="Philadelphia"/>
    <x v="9"/>
    <n v="19134"/>
    <x v="3"/>
    <x v="465"/>
    <x v="1"/>
    <x v="14"/>
    <s v="Martin Yale Chadless Opener Electric Letter Opener"/>
    <n v="666.24800000000005"/>
    <x v="7"/>
    <n v="0.2"/>
    <n v="-149.9058"/>
  </r>
  <r>
    <n v="531"/>
    <x v="243"/>
    <x v="1"/>
    <x v="37"/>
    <d v="2012-09-07T00:00:00"/>
    <s v="Standard Class"/>
    <s v="MG-18145"/>
    <s v="Mike Gockenbach"/>
    <x v="0"/>
    <s v="United States"/>
    <s v="Philadelphia"/>
    <x v="9"/>
    <n v="19134"/>
    <x v="3"/>
    <x v="466"/>
    <x v="1"/>
    <x v="12"/>
    <s v="White Business Envelopes with Contemporary Seam, Recycled White Business Envelopes"/>
    <n v="52.512"/>
    <x v="5"/>
    <n v="0.2"/>
    <n v="19.692"/>
  </r>
  <r>
    <n v="532"/>
    <x v="244"/>
    <x v="1"/>
    <x v="209"/>
    <d v="2012-11-09T00:00:00"/>
    <s v="Second Class"/>
    <s v="KB-16240"/>
    <s v="Karen Bern"/>
    <x v="1"/>
    <s v="United States"/>
    <s v="Los Angeles"/>
    <x v="1"/>
    <n v="90036"/>
    <x v="1"/>
    <x v="467"/>
    <x v="0"/>
    <x v="1"/>
    <s v="Safco Contoured Stacking Chairs"/>
    <n v="190.72000000000003"/>
    <x v="7"/>
    <n v="0.2"/>
    <n v="11.919999999999987"/>
  </r>
  <r>
    <n v="533"/>
    <x v="245"/>
    <x v="3"/>
    <x v="210"/>
    <d v="2014-09-12T00:00:00"/>
    <s v="Standard Class"/>
    <s v="JC-15340"/>
    <s v="Jasper Cacioppo"/>
    <x v="0"/>
    <s v="United States"/>
    <s v="Los Angeles"/>
    <x v="1"/>
    <n v="90032"/>
    <x v="1"/>
    <x v="468"/>
    <x v="0"/>
    <x v="5"/>
    <s v="Tenex Chairmats For Use With Carpeted Floors"/>
    <n v="47.94"/>
    <x v="1"/>
    <n v="0"/>
    <n v="2.3969999999999985"/>
  </r>
  <r>
    <n v="534"/>
    <x v="246"/>
    <x v="0"/>
    <x v="211"/>
    <d v="2013-06-02T00:00:00"/>
    <s v="Second Class"/>
    <s v="RL-19615"/>
    <s v="Rob Lucas"/>
    <x v="0"/>
    <s v="United States"/>
    <s v="Montgomery"/>
    <x v="19"/>
    <n v="36116"/>
    <x v="0"/>
    <x v="469"/>
    <x v="2"/>
    <x v="7"/>
    <s v="Panasonic KX-TG9471B"/>
    <n v="979.95"/>
    <x v="2"/>
    <n v="0"/>
    <n v="274.38600000000008"/>
  </r>
  <r>
    <n v="535"/>
    <x v="246"/>
    <x v="0"/>
    <x v="211"/>
    <d v="2013-06-02T00:00:00"/>
    <s v="Second Class"/>
    <s v="RL-19615"/>
    <s v="Rob Lucas"/>
    <x v="0"/>
    <s v="United States"/>
    <s v="Montgomery"/>
    <x v="19"/>
    <n v="36116"/>
    <x v="0"/>
    <x v="248"/>
    <x v="1"/>
    <x v="8"/>
    <s v="Presstex Flexible Ring Binders"/>
    <n v="22.75"/>
    <x v="2"/>
    <n v="0"/>
    <n v="11.375"/>
  </r>
  <r>
    <n v="536"/>
    <x v="247"/>
    <x v="0"/>
    <x v="212"/>
    <d v="2013-07-17T00:00:00"/>
    <s v="Standard Class"/>
    <s v="AA-10375"/>
    <s v="Allen Armold"/>
    <x v="0"/>
    <s v="United States"/>
    <s v="Mesa"/>
    <x v="16"/>
    <n v="85204"/>
    <x v="1"/>
    <x v="470"/>
    <x v="1"/>
    <x v="4"/>
    <s v="Sterilite Officeware Hinged File Box"/>
    <n v="16.768000000000001"/>
    <x v="0"/>
    <n v="0.2"/>
    <n v="1.4672000000000001"/>
  </r>
  <r>
    <n v="537"/>
    <x v="248"/>
    <x v="3"/>
    <x v="213"/>
    <d v="2014-09-09T00:00:00"/>
    <s v="Second Class"/>
    <s v="EP-13915"/>
    <s v="Emily Phan"/>
    <x v="0"/>
    <s v="United States"/>
    <s v="Chicago"/>
    <x v="10"/>
    <n v="60653"/>
    <x v="2"/>
    <x v="471"/>
    <x v="1"/>
    <x v="8"/>
    <s v="Premier Elliptical Ring Binder, Black"/>
    <n v="42.615999999999993"/>
    <x v="3"/>
    <n v="0.8"/>
    <n v="-68.185600000000022"/>
  </r>
  <r>
    <n v="538"/>
    <x v="249"/>
    <x v="1"/>
    <x v="155"/>
    <d v="2012-12-08T00:00:00"/>
    <s v="Standard Class"/>
    <s v="MP-17470"/>
    <s v="Mark Packer"/>
    <x v="2"/>
    <s v="United States"/>
    <s v="New York City"/>
    <x v="15"/>
    <n v="10009"/>
    <x v="3"/>
    <x v="472"/>
    <x v="1"/>
    <x v="8"/>
    <s v="Cardinal Poly Pocket Divider Pockets for Ring Binders"/>
    <n v="10.752000000000001"/>
    <x v="4"/>
    <n v="0.2"/>
    <n v="3.359999999999999"/>
  </r>
  <r>
    <n v="539"/>
    <x v="250"/>
    <x v="1"/>
    <x v="214"/>
    <d v="2012-12-11T00:00:00"/>
    <s v="Standard Class"/>
    <s v="DK-12985"/>
    <s v="Darren Koutras"/>
    <x v="0"/>
    <s v="United States"/>
    <s v="Henderson"/>
    <x v="0"/>
    <n v="42420"/>
    <x v="0"/>
    <x v="473"/>
    <x v="1"/>
    <x v="9"/>
    <s v="Eureka The Boss Cordless Rechargeable Stick Vac"/>
    <n v="152.94"/>
    <x v="1"/>
    <n v="0"/>
    <n v="41.293800000000005"/>
  </r>
  <r>
    <n v="540"/>
    <x v="250"/>
    <x v="1"/>
    <x v="214"/>
    <d v="2012-12-11T00:00:00"/>
    <s v="Standard Class"/>
    <s v="DK-12985"/>
    <s v="Darren Koutras"/>
    <x v="0"/>
    <s v="United States"/>
    <s v="Henderson"/>
    <x v="0"/>
    <n v="42420"/>
    <x v="0"/>
    <x v="474"/>
    <x v="0"/>
    <x v="1"/>
    <s v="Situations Contoured Folding Chairs, 4/Set"/>
    <n v="283.92"/>
    <x v="4"/>
    <n v="0"/>
    <n v="70.980000000000018"/>
  </r>
  <r>
    <n v="541"/>
    <x v="251"/>
    <x v="2"/>
    <x v="215"/>
    <d v="2011-02-04T00:00:00"/>
    <s v="First Class"/>
    <s v="BD-11500"/>
    <s v="Bradley Drucker"/>
    <x v="0"/>
    <s v="United States"/>
    <s v="Green Bay"/>
    <x v="6"/>
    <n v="54302"/>
    <x v="2"/>
    <x v="475"/>
    <x v="2"/>
    <x v="11"/>
    <s v="Enermax Aurora Lite Keyboard"/>
    <n v="468.90000000000003"/>
    <x v="5"/>
    <n v="0"/>
    <n v="206.31600000000006"/>
  </r>
  <r>
    <n v="542"/>
    <x v="252"/>
    <x v="0"/>
    <x v="216"/>
    <d v="2013-07-18T00:00:00"/>
    <s v="First Class"/>
    <s v="ES-14080"/>
    <s v="Erin Smith"/>
    <x v="1"/>
    <s v="United States"/>
    <s v="Tucson"/>
    <x v="16"/>
    <n v="85705"/>
    <x v="1"/>
    <x v="476"/>
    <x v="2"/>
    <x v="7"/>
    <s v="LG Electronics Tone+ HBS-730 Bluetooth Headset"/>
    <n v="380.86400000000003"/>
    <x v="8"/>
    <n v="0.2"/>
    <n v="38.086400000000026"/>
  </r>
  <r>
    <n v="543"/>
    <x v="253"/>
    <x v="1"/>
    <x v="217"/>
    <d v="2012-12-23T00:00:00"/>
    <s v="Standard Class"/>
    <s v="LM-17065"/>
    <s v="Liz MacKendrick"/>
    <x v="0"/>
    <s v="United States"/>
    <s v="Springfield"/>
    <x v="24"/>
    <n v="45503"/>
    <x v="3"/>
    <x v="435"/>
    <x v="1"/>
    <x v="4"/>
    <s v="Fellowes Officeware Wire Shelving"/>
    <n v="646.77600000000007"/>
    <x v="6"/>
    <n v="0.2"/>
    <n v="-145.52460000000002"/>
  </r>
  <r>
    <n v="544"/>
    <x v="254"/>
    <x v="2"/>
    <x v="218"/>
    <d v="2011-05-16T00:00:00"/>
    <s v="Standard Class"/>
    <s v="PG-18895"/>
    <s v="Paul Gonzalez"/>
    <x v="0"/>
    <s v="United States"/>
    <s v="Fort Worth"/>
    <x v="5"/>
    <n v="76106"/>
    <x v="2"/>
    <x v="477"/>
    <x v="2"/>
    <x v="11"/>
    <s v="SanDisk Cruzer 64 GB USB Flash Drive"/>
    <n v="58.112000000000002"/>
    <x v="0"/>
    <n v="0.2"/>
    <n v="7.263999999999994"/>
  </r>
  <r>
    <n v="545"/>
    <x v="254"/>
    <x v="2"/>
    <x v="218"/>
    <d v="2011-05-16T00:00:00"/>
    <s v="Standard Class"/>
    <s v="PG-18895"/>
    <s v="Paul Gonzalez"/>
    <x v="0"/>
    <s v="United States"/>
    <s v="Fort Worth"/>
    <x v="5"/>
    <n v="76106"/>
    <x v="2"/>
    <x v="478"/>
    <x v="2"/>
    <x v="7"/>
    <s v="Xblue XB-1670-86 X16 Small Office Telephone - Titanium"/>
    <n v="100.792"/>
    <x v="7"/>
    <n v="0.2"/>
    <n v="6.2995000000000019"/>
  </r>
  <r>
    <n v="546"/>
    <x v="254"/>
    <x v="2"/>
    <x v="218"/>
    <d v="2011-05-16T00:00:00"/>
    <s v="Standard Class"/>
    <s v="PG-18895"/>
    <s v="Paul Gonzalez"/>
    <x v="0"/>
    <s v="United States"/>
    <s v="Fort Worth"/>
    <x v="5"/>
    <n v="76106"/>
    <x v="2"/>
    <x v="479"/>
    <x v="0"/>
    <x v="5"/>
    <s v="Deflect-o EconoMat Studded, No Bevel Mat for Low Pile Carpeting"/>
    <n v="66.112000000000009"/>
    <x v="4"/>
    <n v="0.6"/>
    <n v="-84.292799999999986"/>
  </r>
  <r>
    <n v="547"/>
    <x v="255"/>
    <x v="3"/>
    <x v="123"/>
    <d v="2014-11-23T00:00:00"/>
    <s v="First Class"/>
    <s v="AS-10135"/>
    <s v="Adrian Shami"/>
    <x v="2"/>
    <s v="United States"/>
    <s v="New York City"/>
    <x v="15"/>
    <n v="10035"/>
    <x v="3"/>
    <x v="480"/>
    <x v="1"/>
    <x v="8"/>
    <s v="Avery Printable Repositionable Plastic Tabs"/>
    <n v="41.28"/>
    <x v="5"/>
    <n v="0.2"/>
    <n v="13.931999999999999"/>
  </r>
  <r>
    <n v="548"/>
    <x v="255"/>
    <x v="3"/>
    <x v="123"/>
    <d v="2014-11-23T00:00:00"/>
    <s v="First Class"/>
    <s v="AS-10135"/>
    <s v="Adrian Shami"/>
    <x v="2"/>
    <s v="United States"/>
    <s v="New York City"/>
    <x v="15"/>
    <n v="10035"/>
    <x v="3"/>
    <x v="481"/>
    <x v="1"/>
    <x v="10"/>
    <s v="Xerox 1898"/>
    <n v="13.36"/>
    <x v="0"/>
    <n v="0"/>
    <n v="6.4127999999999998"/>
  </r>
  <r>
    <n v="549"/>
    <x v="256"/>
    <x v="1"/>
    <x v="219"/>
    <d v="2012-11-17T00:00:00"/>
    <s v="Second Class"/>
    <s v="DK-13225"/>
    <s v="Dean Katz"/>
    <x v="1"/>
    <s v="United States"/>
    <s v="Chicago"/>
    <x v="10"/>
    <n v="60653"/>
    <x v="2"/>
    <x v="54"/>
    <x v="1"/>
    <x v="4"/>
    <s v="Home/Office Personal File Carts"/>
    <n v="250.27199999999999"/>
    <x v="6"/>
    <n v="0.2"/>
    <n v="15.641999999999982"/>
  </r>
  <r>
    <n v="550"/>
    <x v="256"/>
    <x v="1"/>
    <x v="219"/>
    <d v="2012-11-17T00:00:00"/>
    <s v="Second Class"/>
    <s v="DK-13225"/>
    <s v="Dean Katz"/>
    <x v="1"/>
    <s v="United States"/>
    <s v="Chicago"/>
    <x v="10"/>
    <n v="60653"/>
    <x v="2"/>
    <x v="92"/>
    <x v="1"/>
    <x v="8"/>
    <s v="Flexible Leather- Look Classic Collection Ring Binder"/>
    <n v="11.363999999999997"/>
    <x v="1"/>
    <n v="0.8"/>
    <n v="-17.045999999999999"/>
  </r>
  <r>
    <n v="551"/>
    <x v="256"/>
    <x v="1"/>
    <x v="219"/>
    <d v="2012-11-17T00:00:00"/>
    <s v="Second Class"/>
    <s v="DK-13225"/>
    <s v="Dean Katz"/>
    <x v="1"/>
    <s v="United States"/>
    <s v="Chicago"/>
    <x v="10"/>
    <n v="60653"/>
    <x v="2"/>
    <x v="482"/>
    <x v="1"/>
    <x v="14"/>
    <s v="Staples"/>
    <n v="8.7200000000000006"/>
    <x v="2"/>
    <n v="0.2"/>
    <n v="-1.7440000000000015"/>
  </r>
  <r>
    <n v="552"/>
    <x v="257"/>
    <x v="0"/>
    <x v="173"/>
    <d v="2013-04-18T00:00:00"/>
    <s v="Second Class"/>
    <s v="BD-11320"/>
    <s v="Bill Donatelli"/>
    <x v="0"/>
    <s v="United States"/>
    <s v="San Francisco"/>
    <x v="1"/>
    <n v="94110"/>
    <x v="1"/>
    <x v="483"/>
    <x v="0"/>
    <x v="1"/>
    <s v="HON 5400 Series Task Chairs for Big and Tall"/>
    <n v="1121.568"/>
    <x v="0"/>
    <n v="0.2"/>
    <n v="0"/>
  </r>
  <r>
    <n v="553"/>
    <x v="258"/>
    <x v="3"/>
    <x v="220"/>
    <d v="2014-09-13T00:00:00"/>
    <s v="First Class"/>
    <s v="RC-19960"/>
    <s v="Ryan Crowe"/>
    <x v="0"/>
    <s v="United States"/>
    <s v="Jacksonville"/>
    <x v="2"/>
    <n v="32216"/>
    <x v="0"/>
    <x v="484"/>
    <x v="0"/>
    <x v="5"/>
    <s v="Howard Miller 11-1/2&quot; Diameter Grantwood Wall Clock"/>
    <n v="34.504000000000005"/>
    <x v="7"/>
    <n v="0.2"/>
    <n v="6.0381999999999998"/>
  </r>
  <r>
    <n v="554"/>
    <x v="259"/>
    <x v="3"/>
    <x v="221"/>
    <d v="2014-11-29T00:00:00"/>
    <s v="Standard Class"/>
    <s v="GT-14710"/>
    <s v="Greg Tran"/>
    <x v="0"/>
    <s v="United States"/>
    <s v="Houston"/>
    <x v="5"/>
    <n v="77070"/>
    <x v="2"/>
    <x v="485"/>
    <x v="1"/>
    <x v="13"/>
    <s v="Advantus T-Pin Paper Clips"/>
    <n v="10.824"/>
    <x v="1"/>
    <n v="0.2"/>
    <n v="2.5707"/>
  </r>
  <r>
    <n v="555"/>
    <x v="260"/>
    <x v="3"/>
    <x v="222"/>
    <d v="2014-07-04T00:00:00"/>
    <s v="Second Class"/>
    <s v="DK-13225"/>
    <s v="Dean Katz"/>
    <x v="1"/>
    <s v="United States"/>
    <s v="Anaheim"/>
    <x v="1"/>
    <n v="92804"/>
    <x v="1"/>
    <x v="486"/>
    <x v="1"/>
    <x v="4"/>
    <s v="Tennsco 16-Compartment Lockers with Coat Rack"/>
    <n v="1295.78"/>
    <x v="0"/>
    <n v="0"/>
    <n v="310.98720000000003"/>
  </r>
  <r>
    <n v="556"/>
    <x v="261"/>
    <x v="2"/>
    <x v="223"/>
    <d v="2011-03-07T00:00:00"/>
    <s v="Second Class"/>
    <s v="AJ-10945"/>
    <s v="Ashley Jarboe"/>
    <x v="0"/>
    <s v="United States"/>
    <s v="Wilmington"/>
    <x v="3"/>
    <n v="28403"/>
    <x v="0"/>
    <x v="487"/>
    <x v="1"/>
    <x v="6"/>
    <s v="Zebra Zazzle Fluorescent Highlighters"/>
    <n v="19.456000000000003"/>
    <x v="4"/>
    <n v="0.2"/>
    <n v="3.4047999999999981"/>
  </r>
  <r>
    <n v="557"/>
    <x v="262"/>
    <x v="0"/>
    <x v="224"/>
    <d v="2013-06-16T00:00:00"/>
    <s v="Standard Class"/>
    <s v="OT-18730"/>
    <s v="Olvera Toch"/>
    <x v="0"/>
    <s v="United States"/>
    <s v="Los Angeles"/>
    <x v="1"/>
    <n v="90045"/>
    <x v="1"/>
    <x v="488"/>
    <x v="1"/>
    <x v="2"/>
    <s v="Avery 473"/>
    <n v="20.7"/>
    <x v="0"/>
    <n v="0"/>
    <n v="9.9359999999999999"/>
  </r>
  <r>
    <n v="558"/>
    <x v="262"/>
    <x v="0"/>
    <x v="224"/>
    <d v="2013-06-16T00:00:00"/>
    <s v="Standard Class"/>
    <s v="OT-18730"/>
    <s v="Olvera Toch"/>
    <x v="0"/>
    <s v="United States"/>
    <s v="Los Angeles"/>
    <x v="1"/>
    <n v="90045"/>
    <x v="1"/>
    <x v="489"/>
    <x v="0"/>
    <x v="3"/>
    <s v="Bretford “Just In Time” Height-Adjustable Multi-Task Work Tables"/>
    <n v="1335.68"/>
    <x v="4"/>
    <n v="0.2"/>
    <n v="-217.04800000000017"/>
  </r>
  <r>
    <n v="559"/>
    <x v="262"/>
    <x v="0"/>
    <x v="224"/>
    <d v="2013-06-16T00:00:00"/>
    <s v="Standard Class"/>
    <s v="OT-18730"/>
    <s v="Olvera Toch"/>
    <x v="0"/>
    <s v="United States"/>
    <s v="Los Angeles"/>
    <x v="1"/>
    <n v="90045"/>
    <x v="1"/>
    <x v="490"/>
    <x v="1"/>
    <x v="10"/>
    <s v="Xerox 226"/>
    <n v="32.400000000000006"/>
    <x v="2"/>
    <n v="0"/>
    <n v="15.552000000000001"/>
  </r>
  <r>
    <n v="560"/>
    <x v="263"/>
    <x v="3"/>
    <x v="225"/>
    <d v="2014-11-23T00:00:00"/>
    <s v="Second Class"/>
    <s v="LP-17080"/>
    <s v="Liz Pelletier"/>
    <x v="0"/>
    <s v="United States"/>
    <s v="San Francisco"/>
    <x v="1"/>
    <n v="94110"/>
    <x v="1"/>
    <x v="378"/>
    <x v="0"/>
    <x v="5"/>
    <s v="Coloredge Poster Frame"/>
    <n v="42.599999999999994"/>
    <x v="1"/>
    <n v="0"/>
    <n v="16.614000000000001"/>
  </r>
  <r>
    <n v="561"/>
    <x v="263"/>
    <x v="3"/>
    <x v="225"/>
    <d v="2014-11-23T00:00:00"/>
    <s v="Second Class"/>
    <s v="LP-17080"/>
    <s v="Liz Pelletier"/>
    <x v="0"/>
    <s v="United States"/>
    <s v="San Francisco"/>
    <x v="1"/>
    <n v="94110"/>
    <x v="1"/>
    <x v="491"/>
    <x v="1"/>
    <x v="8"/>
    <s v="GBC Prepunched Paper, 19-Hole, for Binding Systems, 24-lb"/>
    <n v="84.056000000000012"/>
    <x v="3"/>
    <n v="0.2"/>
    <n v="27.318199999999983"/>
  </r>
  <r>
    <n v="562"/>
    <x v="264"/>
    <x v="2"/>
    <x v="80"/>
    <d v="2011-09-18T00:00:00"/>
    <s v="Second Class"/>
    <s v="CA-12775"/>
    <s v="Cynthia Arntzen"/>
    <x v="0"/>
    <s v="United States"/>
    <s v="Tampa"/>
    <x v="2"/>
    <n v="33614"/>
    <x v="0"/>
    <x v="492"/>
    <x v="1"/>
    <x v="9"/>
    <s v="Sanitaire Vibra Groomer IR Commercial Upright Vacuum, Replacement Belts"/>
    <n v="13"/>
    <x v="2"/>
    <n v="0.2"/>
    <n v="1.3000000000000007"/>
  </r>
  <r>
    <n v="563"/>
    <x v="264"/>
    <x v="2"/>
    <x v="80"/>
    <d v="2011-09-18T00:00:00"/>
    <s v="Second Class"/>
    <s v="CA-12775"/>
    <s v="Cynthia Arntzen"/>
    <x v="0"/>
    <s v="United States"/>
    <s v="Tampa"/>
    <x v="2"/>
    <n v="33614"/>
    <x v="0"/>
    <x v="493"/>
    <x v="0"/>
    <x v="5"/>
    <s v="Advantus Panel Wall Acrylic Frame"/>
    <n v="13.128"/>
    <x v="1"/>
    <n v="0.2"/>
    <n v="3.7743000000000002"/>
  </r>
  <r>
    <n v="564"/>
    <x v="265"/>
    <x v="1"/>
    <x v="214"/>
    <d v="2012-12-09T00:00:00"/>
    <s v="First Class"/>
    <s v="JF-15490"/>
    <s v="Jeremy Farry"/>
    <x v="0"/>
    <s v="United States"/>
    <s v="Seattle"/>
    <x v="4"/>
    <n v="98105"/>
    <x v="1"/>
    <x v="494"/>
    <x v="1"/>
    <x v="13"/>
    <s v="Alliance Big Bands Rubber Bands, 12/Pack"/>
    <n v="3.96"/>
    <x v="0"/>
    <n v="0"/>
    <n v="0"/>
  </r>
  <r>
    <n v="565"/>
    <x v="265"/>
    <x v="1"/>
    <x v="214"/>
    <d v="2012-12-09T00:00:00"/>
    <s v="First Class"/>
    <s v="JF-15490"/>
    <s v="Jeremy Farry"/>
    <x v="0"/>
    <s v="United States"/>
    <s v="Seattle"/>
    <x v="4"/>
    <n v="98105"/>
    <x v="1"/>
    <x v="286"/>
    <x v="1"/>
    <x v="2"/>
    <s v="Avery 509"/>
    <n v="2.61"/>
    <x v="7"/>
    <n v="0"/>
    <n v="1.2005999999999999"/>
  </r>
  <r>
    <n v="566"/>
    <x v="266"/>
    <x v="3"/>
    <x v="226"/>
    <d v="2014-12-11T00:00:00"/>
    <s v="First Class"/>
    <s v="FP-14320"/>
    <s v="Frank Preis"/>
    <x v="0"/>
    <s v="United States"/>
    <s v="Los Angeles"/>
    <x v="1"/>
    <n v="90008"/>
    <x v="1"/>
    <x v="495"/>
    <x v="2"/>
    <x v="7"/>
    <s v="Cisco SPA301"/>
    <n v="374.37600000000003"/>
    <x v="1"/>
    <n v="0.2"/>
    <n v="46.796999999999983"/>
  </r>
  <r>
    <n v="567"/>
    <x v="267"/>
    <x v="3"/>
    <x v="172"/>
    <d v="2014-10-09T00:00:00"/>
    <s v="Standard Class"/>
    <s v="EB-13840"/>
    <s v="Ellis Ballard"/>
    <x v="1"/>
    <s v="United States"/>
    <s v="Seattle"/>
    <x v="4"/>
    <n v="98105"/>
    <x v="1"/>
    <x v="496"/>
    <x v="1"/>
    <x v="10"/>
    <s v="Personal Creations Ink Jet Cards and Labels"/>
    <n v="91.84"/>
    <x v="8"/>
    <n v="0"/>
    <n v="45.001600000000003"/>
  </r>
  <r>
    <n v="568"/>
    <x v="267"/>
    <x v="3"/>
    <x v="172"/>
    <d v="2014-10-09T00:00:00"/>
    <s v="Standard Class"/>
    <s v="EB-13840"/>
    <s v="Ellis Ballard"/>
    <x v="1"/>
    <s v="United States"/>
    <s v="Seattle"/>
    <x v="4"/>
    <n v="98105"/>
    <x v="1"/>
    <x v="497"/>
    <x v="1"/>
    <x v="8"/>
    <s v="GBC White Gloss Covers, Plain Front"/>
    <n v="81.088000000000008"/>
    <x v="3"/>
    <n v="0.2"/>
    <n v="27.3672"/>
  </r>
  <r>
    <n v="569"/>
    <x v="267"/>
    <x v="3"/>
    <x v="172"/>
    <d v="2014-10-09T00:00:00"/>
    <s v="Standard Class"/>
    <s v="EB-13840"/>
    <s v="Ellis Ballard"/>
    <x v="1"/>
    <s v="United States"/>
    <s v="Seattle"/>
    <x v="4"/>
    <n v="98105"/>
    <x v="1"/>
    <x v="498"/>
    <x v="1"/>
    <x v="10"/>
    <s v="Xerox 222"/>
    <n v="19.440000000000001"/>
    <x v="1"/>
    <n v="0"/>
    <n v="9.3312000000000008"/>
  </r>
  <r>
    <n v="570"/>
    <x v="267"/>
    <x v="3"/>
    <x v="172"/>
    <d v="2014-10-09T00:00:00"/>
    <s v="Standard Class"/>
    <s v="EB-13840"/>
    <s v="Ellis Ballard"/>
    <x v="1"/>
    <s v="United States"/>
    <s v="Seattle"/>
    <x v="4"/>
    <n v="98105"/>
    <x v="1"/>
    <x v="499"/>
    <x v="0"/>
    <x v="1"/>
    <s v="Hon Every-Day Series Multi-Task Chairs"/>
    <n v="451.15199999999993"/>
    <x v="1"/>
    <n v="0.2"/>
    <n v="0"/>
  </r>
  <r>
    <n v="571"/>
    <x v="268"/>
    <x v="3"/>
    <x v="116"/>
    <d v="2015-01-05T00:00:00"/>
    <s v="Standard Class"/>
    <s v="JF-15415"/>
    <s v="Jennifer Ferguson"/>
    <x v="0"/>
    <s v="United States"/>
    <s v="New York City"/>
    <x v="15"/>
    <n v="10024"/>
    <x v="3"/>
    <x v="488"/>
    <x v="1"/>
    <x v="2"/>
    <s v="Avery 473"/>
    <n v="72.45"/>
    <x v="3"/>
    <n v="0"/>
    <n v="34.775999999999996"/>
  </r>
  <r>
    <n v="572"/>
    <x v="268"/>
    <x v="3"/>
    <x v="116"/>
    <d v="2015-01-05T00:00:00"/>
    <s v="Standard Class"/>
    <s v="JF-15415"/>
    <s v="Jennifer Ferguson"/>
    <x v="0"/>
    <s v="United States"/>
    <s v="New York City"/>
    <x v="15"/>
    <n v="10024"/>
    <x v="3"/>
    <x v="203"/>
    <x v="1"/>
    <x v="13"/>
    <s v="OIC Bulk Pack Metal Binder Clips"/>
    <n v="13.96"/>
    <x v="4"/>
    <n v="0"/>
    <n v="6.4215999999999998"/>
  </r>
  <r>
    <n v="573"/>
    <x v="268"/>
    <x v="3"/>
    <x v="116"/>
    <d v="2015-01-05T00:00:00"/>
    <s v="Standard Class"/>
    <s v="JF-15415"/>
    <s v="Jennifer Ferguson"/>
    <x v="0"/>
    <s v="United States"/>
    <s v="New York City"/>
    <x v="15"/>
    <n v="10024"/>
    <x v="3"/>
    <x v="305"/>
    <x v="1"/>
    <x v="8"/>
    <s v="Storex Dura Pro Binders"/>
    <n v="33.264000000000003"/>
    <x v="3"/>
    <n v="0.2"/>
    <n v="11.226599999999999"/>
  </r>
  <r>
    <n v="574"/>
    <x v="268"/>
    <x v="3"/>
    <x v="116"/>
    <d v="2015-01-05T00:00:00"/>
    <s v="Standard Class"/>
    <s v="JF-15415"/>
    <s v="Jennifer Ferguson"/>
    <x v="0"/>
    <s v="United States"/>
    <s v="New York City"/>
    <x v="15"/>
    <n v="10024"/>
    <x v="3"/>
    <x v="500"/>
    <x v="2"/>
    <x v="7"/>
    <s v="Cush Cases Heavy Duty Rugged Cover Case for Samsung Galaxy S5 - Purple"/>
    <n v="14.850000000000001"/>
    <x v="1"/>
    <n v="0"/>
    <n v="4.0095000000000001"/>
  </r>
  <r>
    <n v="575"/>
    <x v="269"/>
    <x v="0"/>
    <x v="54"/>
    <d v="2013-11-08T00:00:00"/>
    <s v="Standard Class"/>
    <s v="SF-20200"/>
    <s v="Sarah Foster"/>
    <x v="0"/>
    <s v="United States"/>
    <s v="Marysville"/>
    <x v="4"/>
    <n v="98270"/>
    <x v="1"/>
    <x v="501"/>
    <x v="1"/>
    <x v="6"/>
    <s v="Newell 332"/>
    <n v="8.82"/>
    <x v="1"/>
    <n v="0"/>
    <n v="2.3814000000000002"/>
  </r>
  <r>
    <n v="576"/>
    <x v="270"/>
    <x v="1"/>
    <x v="227"/>
    <d v="2012-09-22T00:00:00"/>
    <s v="Second Class"/>
    <s v="TG-21640"/>
    <s v="Trudy Glocke"/>
    <x v="0"/>
    <s v="United States"/>
    <s v="Long Beach"/>
    <x v="1"/>
    <n v="90805"/>
    <x v="1"/>
    <x v="496"/>
    <x v="1"/>
    <x v="10"/>
    <s v="Personal Creations Ink Jet Cards and Labels"/>
    <n v="160.72"/>
    <x v="9"/>
    <n v="0"/>
    <n v="78.752800000000008"/>
  </r>
  <r>
    <n v="577"/>
    <x v="270"/>
    <x v="1"/>
    <x v="227"/>
    <d v="2012-09-22T00:00:00"/>
    <s v="Second Class"/>
    <s v="TG-21640"/>
    <s v="Trudy Glocke"/>
    <x v="0"/>
    <s v="United States"/>
    <s v="Long Beach"/>
    <x v="1"/>
    <n v="90805"/>
    <x v="1"/>
    <x v="502"/>
    <x v="1"/>
    <x v="10"/>
    <s v="Rediform S.O.S. Phone Message Books"/>
    <n v="19.920000000000002"/>
    <x v="4"/>
    <n v="0"/>
    <n v="9.7608000000000015"/>
  </r>
  <r>
    <n v="578"/>
    <x v="270"/>
    <x v="1"/>
    <x v="227"/>
    <d v="2012-09-22T00:00:00"/>
    <s v="Second Class"/>
    <s v="TG-21640"/>
    <s v="Trudy Glocke"/>
    <x v="0"/>
    <s v="United States"/>
    <s v="Long Beach"/>
    <x v="1"/>
    <n v="90805"/>
    <x v="1"/>
    <x v="503"/>
    <x v="1"/>
    <x v="14"/>
    <s v="Acme Value Line Scissors"/>
    <n v="7.3"/>
    <x v="0"/>
    <n v="0"/>
    <n v="2.1899999999999995"/>
  </r>
  <r>
    <n v="579"/>
    <x v="271"/>
    <x v="3"/>
    <x v="228"/>
    <d v="2014-07-27T00:00:00"/>
    <s v="Standard Class"/>
    <s v="CS-11950"/>
    <s v="Carlos Soltero"/>
    <x v="0"/>
    <s v="United States"/>
    <s v="Chicago"/>
    <x v="10"/>
    <n v="60610"/>
    <x v="2"/>
    <x v="123"/>
    <x v="1"/>
    <x v="4"/>
    <s v="Trav-L-File Heavy-Duty Shuttle II, Black"/>
    <n v="69.712000000000003"/>
    <x v="0"/>
    <n v="0.2"/>
    <n v="8.7139999999999951"/>
  </r>
  <r>
    <n v="580"/>
    <x v="271"/>
    <x v="3"/>
    <x v="228"/>
    <d v="2014-07-27T00:00:00"/>
    <s v="Standard Class"/>
    <s v="CS-11950"/>
    <s v="Carlos Soltero"/>
    <x v="0"/>
    <s v="United States"/>
    <s v="Chicago"/>
    <x v="10"/>
    <n v="60610"/>
    <x v="2"/>
    <x v="504"/>
    <x v="0"/>
    <x v="5"/>
    <s v="Contract Clock, 14&quot;, Brown"/>
    <n v="8.7919999999999998"/>
    <x v="7"/>
    <n v="0.6"/>
    <n v="-5.7148000000000003"/>
  </r>
  <r>
    <n v="581"/>
    <x v="272"/>
    <x v="1"/>
    <x v="229"/>
    <d v="2012-09-14T00:00:00"/>
    <s v="Standard Class"/>
    <s v="CC-12145"/>
    <s v="Charles Crestani"/>
    <x v="0"/>
    <s v="United States"/>
    <s v="Los Angeles"/>
    <x v="1"/>
    <n v="90004"/>
    <x v="1"/>
    <x v="505"/>
    <x v="1"/>
    <x v="14"/>
    <s v="Martin-Yale Premier Letter Opener"/>
    <n v="51.52"/>
    <x v="4"/>
    <n v="0"/>
    <n v="1.5456000000000003"/>
  </r>
  <r>
    <n v="582"/>
    <x v="273"/>
    <x v="3"/>
    <x v="96"/>
    <d v="2014-12-06T00:00:00"/>
    <s v="Standard Class"/>
    <s v="DV-13465"/>
    <s v="Dianna Vittorini"/>
    <x v="0"/>
    <s v="United States"/>
    <s v="Denver"/>
    <x v="22"/>
    <n v="80219"/>
    <x v="1"/>
    <x v="34"/>
    <x v="2"/>
    <x v="7"/>
    <s v="GE 30524EE4"/>
    <n v="470.37600000000009"/>
    <x v="1"/>
    <n v="0.2"/>
    <n v="52.917299999999955"/>
  </r>
  <r>
    <n v="583"/>
    <x v="273"/>
    <x v="3"/>
    <x v="96"/>
    <d v="2014-12-06T00:00:00"/>
    <s v="Standard Class"/>
    <s v="DV-13465"/>
    <s v="Dianna Vittorini"/>
    <x v="0"/>
    <s v="United States"/>
    <s v="Denver"/>
    <x v="22"/>
    <n v="80219"/>
    <x v="1"/>
    <x v="506"/>
    <x v="2"/>
    <x v="7"/>
    <s v="AT&amp;T SB67148 SynJ"/>
    <n v="105.584"/>
    <x v="0"/>
    <n v="0.2"/>
    <n v="9.2386000000000053"/>
  </r>
  <r>
    <n v="584"/>
    <x v="273"/>
    <x v="3"/>
    <x v="96"/>
    <d v="2014-12-06T00:00:00"/>
    <s v="Standard Class"/>
    <s v="DV-13465"/>
    <s v="Dianna Vittorini"/>
    <x v="0"/>
    <s v="United States"/>
    <s v="Denver"/>
    <x v="22"/>
    <n v="80219"/>
    <x v="1"/>
    <x v="95"/>
    <x v="1"/>
    <x v="9"/>
    <s v="Fellowes Basic Home/Office Series Surge Protectors"/>
    <n v="31.152000000000001"/>
    <x v="1"/>
    <n v="0.2"/>
    <n v="3.5045999999999964"/>
  </r>
  <r>
    <n v="585"/>
    <x v="273"/>
    <x v="3"/>
    <x v="96"/>
    <d v="2014-12-06T00:00:00"/>
    <s v="Standard Class"/>
    <s v="DV-13465"/>
    <s v="Dianna Vittorini"/>
    <x v="0"/>
    <s v="United States"/>
    <s v="Denver"/>
    <x v="22"/>
    <n v="80219"/>
    <x v="1"/>
    <x v="507"/>
    <x v="1"/>
    <x v="8"/>
    <s v="Recycled Pressboard Report Cover with Reinforced Top Hinge"/>
    <n v="6.7830000000000004"/>
    <x v="3"/>
    <n v="0.7"/>
    <n v="-4.7480999999999973"/>
  </r>
  <r>
    <n v="586"/>
    <x v="273"/>
    <x v="3"/>
    <x v="96"/>
    <d v="2014-12-06T00:00:00"/>
    <s v="Standard Class"/>
    <s v="DV-13465"/>
    <s v="Dianna Vittorini"/>
    <x v="0"/>
    <s v="United States"/>
    <s v="Denver"/>
    <x v="22"/>
    <n v="80219"/>
    <x v="1"/>
    <x v="143"/>
    <x v="2"/>
    <x v="7"/>
    <s v="Jabra BIZ 2300 Duo QD Duo Corded Headset"/>
    <n v="406.36799999999999"/>
    <x v="4"/>
    <n v="0.2"/>
    <n v="30.477599999999981"/>
  </r>
  <r>
    <n v="587"/>
    <x v="274"/>
    <x v="1"/>
    <x v="230"/>
    <d v="2012-07-09T00:00:00"/>
    <s v="Standard Class"/>
    <s v="BD-11725"/>
    <s v="Bruce Degenhardt"/>
    <x v="0"/>
    <s v="United States"/>
    <s v="Richmond"/>
    <x v="0"/>
    <n v="40475"/>
    <x v="0"/>
    <x v="367"/>
    <x v="0"/>
    <x v="1"/>
    <s v="Novimex High-Tech Fabric Mesh Task Chair"/>
    <n v="70.98"/>
    <x v="7"/>
    <n v="0"/>
    <n v="4.968599999999995"/>
  </r>
  <r>
    <n v="588"/>
    <x v="274"/>
    <x v="1"/>
    <x v="230"/>
    <d v="2012-07-09T00:00:00"/>
    <s v="Standard Class"/>
    <s v="BD-11725"/>
    <s v="Bruce Degenhardt"/>
    <x v="0"/>
    <s v="United States"/>
    <s v="Richmond"/>
    <x v="0"/>
    <n v="40475"/>
    <x v="0"/>
    <x v="508"/>
    <x v="1"/>
    <x v="2"/>
    <s v="Dot Matrix Printer Tape Reel Labels, White, 5000/Box"/>
    <n v="294.93"/>
    <x v="1"/>
    <n v="0"/>
    <n v="144.51570000000001"/>
  </r>
  <r>
    <n v="589"/>
    <x v="275"/>
    <x v="0"/>
    <x v="231"/>
    <d v="2013-03-25T00:00:00"/>
    <s v="Standard Class"/>
    <s v="ZC-21910"/>
    <s v="Zuschuss Carroll"/>
    <x v="0"/>
    <s v="United States"/>
    <s v="Salem"/>
    <x v="21"/>
    <n v="97301"/>
    <x v="1"/>
    <x v="509"/>
    <x v="2"/>
    <x v="7"/>
    <s v="i.Sound Portable Power - 8000 mAh"/>
    <n v="84.784000000000006"/>
    <x v="0"/>
    <n v="0.2"/>
    <n v="-20.136200000000006"/>
  </r>
  <r>
    <n v="590"/>
    <x v="275"/>
    <x v="0"/>
    <x v="231"/>
    <d v="2013-03-25T00:00:00"/>
    <s v="Standard Class"/>
    <s v="ZC-21910"/>
    <s v="Zuschuss Carroll"/>
    <x v="0"/>
    <s v="United States"/>
    <s v="Salem"/>
    <x v="21"/>
    <n v="97301"/>
    <x v="1"/>
    <x v="510"/>
    <x v="1"/>
    <x v="10"/>
    <s v="Xerox 225"/>
    <n v="20.736000000000004"/>
    <x v="4"/>
    <n v="0.2"/>
    <n v="7.2576000000000001"/>
  </r>
  <r>
    <n v="591"/>
    <x v="275"/>
    <x v="0"/>
    <x v="231"/>
    <d v="2013-03-25T00:00:00"/>
    <s v="Standard Class"/>
    <s v="ZC-21910"/>
    <s v="Zuschuss Carroll"/>
    <x v="0"/>
    <s v="United States"/>
    <s v="Salem"/>
    <x v="21"/>
    <n v="97301"/>
    <x v="1"/>
    <x v="440"/>
    <x v="1"/>
    <x v="8"/>
    <s v="Clear Mylar Reinforcing Strips"/>
    <n v="16.821000000000005"/>
    <x v="1"/>
    <n v="0.7"/>
    <n v="-12.896100000000004"/>
  </r>
  <r>
    <n v="592"/>
    <x v="275"/>
    <x v="0"/>
    <x v="231"/>
    <d v="2013-03-25T00:00:00"/>
    <s v="Standard Class"/>
    <s v="ZC-21910"/>
    <s v="Zuschuss Carroll"/>
    <x v="0"/>
    <s v="United States"/>
    <s v="Salem"/>
    <x v="21"/>
    <n v="97301"/>
    <x v="1"/>
    <x v="511"/>
    <x v="1"/>
    <x v="10"/>
    <s v="Xerox 1894"/>
    <n v="10.368000000000002"/>
    <x v="0"/>
    <n v="0.2"/>
    <n v="3.6288"/>
  </r>
  <r>
    <n v="593"/>
    <x v="276"/>
    <x v="2"/>
    <x v="232"/>
    <d v="2011-01-14T00:00:00"/>
    <s v="Standard Class"/>
    <s v="MS-17830"/>
    <s v="Melanie Seite"/>
    <x v="0"/>
    <s v="United States"/>
    <s v="Laredo"/>
    <x v="5"/>
    <n v="78041"/>
    <x v="2"/>
    <x v="512"/>
    <x v="1"/>
    <x v="6"/>
    <s v="Newell 312"/>
    <n v="9.3439999999999994"/>
    <x v="0"/>
    <n v="0.2"/>
    <n v="1.1679999999999997"/>
  </r>
  <r>
    <n v="594"/>
    <x v="276"/>
    <x v="2"/>
    <x v="232"/>
    <d v="2011-01-14T00:00:00"/>
    <s v="Standard Class"/>
    <s v="MS-17830"/>
    <s v="Melanie Seite"/>
    <x v="0"/>
    <s v="United States"/>
    <s v="Laredo"/>
    <x v="5"/>
    <n v="78041"/>
    <x v="2"/>
    <x v="197"/>
    <x v="2"/>
    <x v="11"/>
    <s v="Memorex Micro Travel Drive 8 GB"/>
    <n v="31.200000000000003"/>
    <x v="1"/>
    <n v="0.2"/>
    <n v="9.7499999999999964"/>
  </r>
  <r>
    <n v="595"/>
    <x v="277"/>
    <x v="2"/>
    <x v="233"/>
    <d v="2011-08-15T00:00:00"/>
    <s v="Standard Class"/>
    <s v="LR-16915"/>
    <s v="Lena Radford"/>
    <x v="0"/>
    <s v="United States"/>
    <s v="San Diego"/>
    <x v="1"/>
    <n v="92024"/>
    <x v="1"/>
    <x v="513"/>
    <x v="1"/>
    <x v="9"/>
    <s v="Fellowes Superior 10 Outlet Split Surge Protector"/>
    <n v="76.12"/>
    <x v="0"/>
    <n v="0"/>
    <n v="22.074799999999996"/>
  </r>
  <r>
    <n v="596"/>
    <x v="277"/>
    <x v="2"/>
    <x v="233"/>
    <d v="2011-08-15T00:00:00"/>
    <s v="Standard Class"/>
    <s v="LR-16915"/>
    <s v="Lena Radford"/>
    <x v="0"/>
    <s v="United States"/>
    <s v="San Diego"/>
    <x v="1"/>
    <n v="92024"/>
    <x v="1"/>
    <x v="361"/>
    <x v="2"/>
    <x v="16"/>
    <s v="Sharp AL-1530CS Digital Copier"/>
    <n v="1199.9760000000001"/>
    <x v="1"/>
    <n v="0.2"/>
    <n v="434.99130000000002"/>
  </r>
  <r>
    <n v="597"/>
    <x v="277"/>
    <x v="2"/>
    <x v="233"/>
    <d v="2011-08-15T00:00:00"/>
    <s v="Standard Class"/>
    <s v="LR-16915"/>
    <s v="Lena Radford"/>
    <x v="0"/>
    <s v="United States"/>
    <s v="San Diego"/>
    <x v="1"/>
    <n v="92024"/>
    <x v="1"/>
    <x v="288"/>
    <x v="2"/>
    <x v="7"/>
    <s v="AT&amp;T 1070 Corded Phone"/>
    <n v="445.96000000000004"/>
    <x v="2"/>
    <n v="0.2"/>
    <n v="55.744999999999948"/>
  </r>
  <r>
    <n v="598"/>
    <x v="277"/>
    <x v="2"/>
    <x v="233"/>
    <d v="2011-08-15T00:00:00"/>
    <s v="Standard Class"/>
    <s v="LR-16915"/>
    <s v="Lena Radford"/>
    <x v="0"/>
    <s v="United States"/>
    <s v="San Diego"/>
    <x v="1"/>
    <n v="92024"/>
    <x v="1"/>
    <x v="514"/>
    <x v="0"/>
    <x v="5"/>
    <s v="Dana Halogen Swing-Arm Architect Lamp"/>
    <n v="327.76"/>
    <x v="8"/>
    <n v="0"/>
    <n v="91.772800000000018"/>
  </r>
  <r>
    <n v="599"/>
    <x v="278"/>
    <x v="0"/>
    <x v="216"/>
    <d v="2013-07-17T00:00:00"/>
    <s v="First Class"/>
    <s v="TP-21130"/>
    <s v="Theone Pippenger"/>
    <x v="0"/>
    <s v="United States"/>
    <s v="Philadelphia"/>
    <x v="9"/>
    <n v="19134"/>
    <x v="3"/>
    <x v="515"/>
    <x v="1"/>
    <x v="14"/>
    <s v="Acme Stainless Steel Office Snips"/>
    <n v="11.632"/>
    <x v="0"/>
    <n v="0.2"/>
    <n v="1.0178000000000007"/>
  </r>
  <r>
    <n v="600"/>
    <x v="279"/>
    <x v="0"/>
    <x v="87"/>
    <d v="2013-07-22T00:00:00"/>
    <s v="Standard Class"/>
    <s v="CK-12205"/>
    <s v="Chloris Kastensmidt"/>
    <x v="0"/>
    <s v="United States"/>
    <s v="Philadelphia"/>
    <x v="9"/>
    <n v="19120"/>
    <x v="3"/>
    <x v="516"/>
    <x v="2"/>
    <x v="7"/>
    <s v="Mophie Juice Pack Helium for iPhone"/>
    <n v="143.98199999999997"/>
    <x v="1"/>
    <n v="0.4"/>
    <n v="-28.796400000000006"/>
  </r>
  <r>
    <n v="601"/>
    <x v="279"/>
    <x v="0"/>
    <x v="87"/>
    <d v="2013-07-22T00:00:00"/>
    <s v="Standard Class"/>
    <s v="CK-12205"/>
    <s v="Chloris Kastensmidt"/>
    <x v="0"/>
    <s v="United States"/>
    <s v="Philadelphia"/>
    <x v="9"/>
    <n v="19120"/>
    <x v="3"/>
    <x v="517"/>
    <x v="2"/>
    <x v="7"/>
    <s v="GE 2-Jack Phone Line Splitter"/>
    <n v="494.37599999999998"/>
    <x v="4"/>
    <n v="0.4"/>
    <n v="-115.35440000000006"/>
  </r>
  <r>
    <n v="602"/>
    <x v="279"/>
    <x v="0"/>
    <x v="87"/>
    <d v="2013-07-22T00:00:00"/>
    <s v="Standard Class"/>
    <s v="CK-12205"/>
    <s v="Chloris Kastensmidt"/>
    <x v="0"/>
    <s v="United States"/>
    <s v="Philadelphia"/>
    <x v="9"/>
    <n v="19120"/>
    <x v="3"/>
    <x v="503"/>
    <x v="1"/>
    <x v="14"/>
    <s v="Acme Value Line Scissors"/>
    <n v="5.84"/>
    <x v="0"/>
    <n v="0.2"/>
    <n v="0.72999999999999954"/>
  </r>
  <r>
    <n v="603"/>
    <x v="280"/>
    <x v="2"/>
    <x v="234"/>
    <d v="2011-03-19T00:00:00"/>
    <s v="Standard Class"/>
    <s v="AS-10240"/>
    <s v="Alan Shonely"/>
    <x v="0"/>
    <s v="United States"/>
    <s v="Tampa"/>
    <x v="2"/>
    <n v="33614"/>
    <x v="0"/>
    <x v="518"/>
    <x v="1"/>
    <x v="4"/>
    <s v="Hot File 7-Pocket, Floor Stand"/>
    <n v="142.77600000000001"/>
    <x v="7"/>
    <n v="0.2"/>
    <n v="17.84699999999998"/>
  </r>
  <r>
    <n v="604"/>
    <x v="280"/>
    <x v="2"/>
    <x v="234"/>
    <d v="2011-03-19T00:00:00"/>
    <s v="Standard Class"/>
    <s v="AS-10240"/>
    <s v="Alan Shonely"/>
    <x v="0"/>
    <s v="United States"/>
    <s v="Tampa"/>
    <x v="2"/>
    <n v="33614"/>
    <x v="0"/>
    <x v="285"/>
    <x v="0"/>
    <x v="5"/>
    <s v="Eldon Expressions Desk Accessory, Wood Photo Frame, Mahogany"/>
    <n v="45.695999999999998"/>
    <x v="1"/>
    <n v="0.2"/>
    <n v="5.1407999999999916"/>
  </r>
  <r>
    <n v="605"/>
    <x v="280"/>
    <x v="2"/>
    <x v="234"/>
    <d v="2011-03-19T00:00:00"/>
    <s v="Standard Class"/>
    <s v="AS-10240"/>
    <s v="Alan Shonely"/>
    <x v="0"/>
    <s v="United States"/>
    <s v="Tampa"/>
    <x v="2"/>
    <n v="33614"/>
    <x v="0"/>
    <x v="385"/>
    <x v="1"/>
    <x v="8"/>
    <s v="Insertable Tab Post Binder Dividers"/>
    <n v="7.218"/>
    <x v="1"/>
    <n v="0.7"/>
    <n v="-5.5338000000000012"/>
  </r>
  <r>
    <n v="606"/>
    <x v="280"/>
    <x v="2"/>
    <x v="234"/>
    <d v="2011-03-19T00:00:00"/>
    <s v="Standard Class"/>
    <s v="AS-10240"/>
    <s v="Alan Shonely"/>
    <x v="0"/>
    <s v="United States"/>
    <s v="Tampa"/>
    <x v="2"/>
    <n v="33614"/>
    <x v="0"/>
    <x v="379"/>
    <x v="1"/>
    <x v="8"/>
    <s v="GBC VeloBinder Manual Binding System"/>
    <n v="43.188000000000009"/>
    <x v="4"/>
    <n v="0.7"/>
    <n v="-31.671199999999999"/>
  </r>
  <r>
    <n v="607"/>
    <x v="280"/>
    <x v="2"/>
    <x v="234"/>
    <d v="2011-03-19T00:00:00"/>
    <s v="Standard Class"/>
    <s v="AS-10240"/>
    <s v="Alan Shonely"/>
    <x v="0"/>
    <s v="United States"/>
    <s v="Tampa"/>
    <x v="2"/>
    <n v="33614"/>
    <x v="0"/>
    <x v="519"/>
    <x v="1"/>
    <x v="10"/>
    <s v="Xerox 1889"/>
    <n v="131.904"/>
    <x v="1"/>
    <n v="0.2"/>
    <n v="47.815200000000004"/>
  </r>
  <r>
    <n v="608"/>
    <x v="281"/>
    <x v="2"/>
    <x v="235"/>
    <d v="2011-05-27T00:00:00"/>
    <s v="Standard Class"/>
    <s v="AR-10510"/>
    <s v="Andrew Roberts"/>
    <x v="0"/>
    <s v="United States"/>
    <s v="Philadelphia"/>
    <x v="9"/>
    <n v="19134"/>
    <x v="3"/>
    <x v="520"/>
    <x v="1"/>
    <x v="8"/>
    <s v="Angle-D Ring Binders"/>
    <n v="3.2820000000000005"/>
    <x v="0"/>
    <n v="0.7"/>
    <n v="-2.6256000000000004"/>
  </r>
  <r>
    <n v="609"/>
    <x v="281"/>
    <x v="2"/>
    <x v="235"/>
    <d v="2011-05-27T00:00:00"/>
    <s v="Standard Class"/>
    <s v="AR-10510"/>
    <s v="Andrew Roberts"/>
    <x v="0"/>
    <s v="United States"/>
    <s v="Philadelphia"/>
    <x v="9"/>
    <n v="19134"/>
    <x v="3"/>
    <x v="454"/>
    <x v="1"/>
    <x v="6"/>
    <s v="Newell 317"/>
    <n v="21.167999999999999"/>
    <x v="6"/>
    <n v="0.2"/>
    <n v="2.3813999999999984"/>
  </r>
  <r>
    <n v="610"/>
    <x v="281"/>
    <x v="2"/>
    <x v="235"/>
    <d v="2011-05-27T00:00:00"/>
    <s v="Standard Class"/>
    <s v="AR-10510"/>
    <s v="Andrew Roberts"/>
    <x v="0"/>
    <s v="United States"/>
    <s v="Philadelphia"/>
    <x v="9"/>
    <n v="19134"/>
    <x v="3"/>
    <x v="521"/>
    <x v="2"/>
    <x v="7"/>
    <s v="Motorola L804"/>
    <n v="55.188000000000002"/>
    <x v="0"/>
    <n v="0.4"/>
    <n v="-10.117800000000003"/>
  </r>
  <r>
    <n v="611"/>
    <x v="282"/>
    <x v="0"/>
    <x v="236"/>
    <d v="2013-05-02T00:00:00"/>
    <s v="First Class"/>
    <s v="NB-18655"/>
    <s v="Nona Balk"/>
    <x v="1"/>
    <s v="United States"/>
    <s v="Dallas"/>
    <x v="5"/>
    <n v="75217"/>
    <x v="2"/>
    <x v="348"/>
    <x v="2"/>
    <x v="7"/>
    <s v="Nortel Meridian M3904 Professional Digital phone"/>
    <n v="369.57600000000002"/>
    <x v="1"/>
    <n v="0.2"/>
    <n v="41.577299999999951"/>
  </r>
  <r>
    <n v="612"/>
    <x v="282"/>
    <x v="0"/>
    <x v="236"/>
    <d v="2013-05-02T00:00:00"/>
    <s v="First Class"/>
    <s v="NB-18655"/>
    <s v="Nona Balk"/>
    <x v="1"/>
    <s v="United States"/>
    <s v="Dallas"/>
    <x v="5"/>
    <n v="75217"/>
    <x v="2"/>
    <x v="522"/>
    <x v="1"/>
    <x v="2"/>
    <s v="Avery 493"/>
    <n v="15.712000000000002"/>
    <x v="4"/>
    <n v="0.2"/>
    <n v="5.6955999999999989"/>
  </r>
  <r>
    <n v="613"/>
    <x v="283"/>
    <x v="0"/>
    <x v="108"/>
    <d v="2013-09-14T00:00:00"/>
    <s v="Second Class"/>
    <s v="GD-14590"/>
    <s v="Giulietta Dortch"/>
    <x v="1"/>
    <s v="United States"/>
    <s v="Philadelphia"/>
    <x v="9"/>
    <n v="19143"/>
    <x v="3"/>
    <x v="523"/>
    <x v="1"/>
    <x v="10"/>
    <s v="Xerox 1972"/>
    <n v="8.4480000000000004"/>
    <x v="0"/>
    <n v="0.2"/>
    <n v="2.6399999999999997"/>
  </r>
  <r>
    <n v="614"/>
    <x v="283"/>
    <x v="0"/>
    <x v="108"/>
    <d v="2013-09-14T00:00:00"/>
    <s v="Second Class"/>
    <s v="GD-14590"/>
    <s v="Giulietta Dortch"/>
    <x v="1"/>
    <s v="United States"/>
    <s v="Philadelphia"/>
    <x v="9"/>
    <n v="19143"/>
    <x v="3"/>
    <x v="524"/>
    <x v="2"/>
    <x v="7"/>
    <s v="Cisco 8x8 Inc. 6753i IP Business Phone System"/>
    <n v="728.94600000000003"/>
    <x v="6"/>
    <n v="0.4"/>
    <n v="-157.93830000000008"/>
  </r>
  <r>
    <n v="615"/>
    <x v="284"/>
    <x v="3"/>
    <x v="237"/>
    <d v="2014-11-18T00:00:00"/>
    <s v="Second Class"/>
    <s v="CK-12595"/>
    <s v="Clytie Kelty"/>
    <x v="0"/>
    <s v="United States"/>
    <s v="Grove City"/>
    <x v="24"/>
    <n v="43123"/>
    <x v="3"/>
    <x v="222"/>
    <x v="2"/>
    <x v="7"/>
    <s v="PureGear Roll-On Screen Protector"/>
    <n v="119.93999999999998"/>
    <x v="12"/>
    <n v="0.4"/>
    <n v="15.99199999999999"/>
  </r>
  <r>
    <n v="616"/>
    <x v="284"/>
    <x v="3"/>
    <x v="237"/>
    <d v="2014-11-18T00:00:00"/>
    <s v="Second Class"/>
    <s v="CK-12595"/>
    <s v="Clytie Kelty"/>
    <x v="0"/>
    <s v="United States"/>
    <s v="Grove City"/>
    <x v="24"/>
    <n v="43123"/>
    <x v="3"/>
    <x v="525"/>
    <x v="1"/>
    <x v="8"/>
    <s v="Prestige Round Ring Binders"/>
    <n v="3.6480000000000006"/>
    <x v="0"/>
    <n v="0.7"/>
    <n v="-2.7967999999999993"/>
  </r>
  <r>
    <n v="617"/>
    <x v="285"/>
    <x v="3"/>
    <x v="238"/>
    <d v="2014-08-24T00:00:00"/>
    <s v="Second Class"/>
    <s v="NG-18355"/>
    <s v="Nat Gilpin"/>
    <x v="1"/>
    <s v="United States"/>
    <s v="New York City"/>
    <x v="15"/>
    <n v="10011"/>
    <x v="3"/>
    <x v="526"/>
    <x v="0"/>
    <x v="5"/>
    <s v="DAX Metal Frame, Desktop, Stepped-Edge"/>
    <n v="40.479999999999997"/>
    <x v="0"/>
    <n v="0"/>
    <n v="15.787199999999999"/>
  </r>
  <r>
    <n v="618"/>
    <x v="285"/>
    <x v="3"/>
    <x v="238"/>
    <d v="2014-08-24T00:00:00"/>
    <s v="Second Class"/>
    <s v="NG-18355"/>
    <s v="Nat Gilpin"/>
    <x v="1"/>
    <s v="United States"/>
    <s v="New York City"/>
    <x v="15"/>
    <n v="10011"/>
    <x v="3"/>
    <x v="527"/>
    <x v="0"/>
    <x v="5"/>
    <s v="DAX Value U-Channel Document Frames, Easel Back"/>
    <n v="9.94"/>
    <x v="0"/>
    <n v="0"/>
    <n v="3.0813999999999995"/>
  </r>
  <r>
    <n v="619"/>
    <x v="285"/>
    <x v="3"/>
    <x v="238"/>
    <d v="2014-08-24T00:00:00"/>
    <s v="Second Class"/>
    <s v="NG-18355"/>
    <s v="Nat Gilpin"/>
    <x v="1"/>
    <s v="United States"/>
    <s v="New York City"/>
    <x v="15"/>
    <n v="10011"/>
    <x v="3"/>
    <x v="528"/>
    <x v="1"/>
    <x v="8"/>
    <s v="Recycled Easel Ring Binders"/>
    <n v="107.42400000000001"/>
    <x v="6"/>
    <n v="0.2"/>
    <n v="33.569999999999986"/>
  </r>
  <r>
    <n v="620"/>
    <x v="285"/>
    <x v="3"/>
    <x v="238"/>
    <d v="2014-08-24T00:00:00"/>
    <s v="Second Class"/>
    <s v="NG-18355"/>
    <s v="Nat Gilpin"/>
    <x v="1"/>
    <s v="United States"/>
    <s v="New York City"/>
    <x v="15"/>
    <n v="10011"/>
    <x v="3"/>
    <x v="529"/>
    <x v="2"/>
    <x v="7"/>
    <s v="Grandstream GXP1160 VoIP phone"/>
    <n v="37.909999999999997"/>
    <x v="7"/>
    <n v="0"/>
    <n v="10.993899999999996"/>
  </r>
  <r>
    <n v="621"/>
    <x v="285"/>
    <x v="3"/>
    <x v="238"/>
    <d v="2014-08-24T00:00:00"/>
    <s v="Second Class"/>
    <s v="NG-18355"/>
    <s v="Nat Gilpin"/>
    <x v="1"/>
    <s v="United States"/>
    <s v="New York City"/>
    <x v="15"/>
    <n v="10011"/>
    <x v="3"/>
    <x v="138"/>
    <x v="0"/>
    <x v="5"/>
    <s v="Seth Thomas 14&quot; Putty-Colored Wall Clock"/>
    <n v="88.02"/>
    <x v="1"/>
    <n v="0"/>
    <n v="27.286199999999994"/>
  </r>
  <r>
    <n v="622"/>
    <x v="286"/>
    <x v="2"/>
    <x v="58"/>
    <d v="2011-12-31T00:00:00"/>
    <s v="Standard Class"/>
    <s v="CA-12265"/>
    <s v="Christina Anderson"/>
    <x v="0"/>
    <s v="United States"/>
    <s v="Chicago"/>
    <x v="10"/>
    <n v="60610"/>
    <x v="2"/>
    <x v="530"/>
    <x v="1"/>
    <x v="8"/>
    <s v="Cardinal Slant-D Ring Binder, Heavy Gauge Vinyl"/>
    <n v="8.6899999999999977"/>
    <x v="2"/>
    <n v="0.8"/>
    <n v="-14.773"/>
  </r>
  <r>
    <n v="623"/>
    <x v="287"/>
    <x v="1"/>
    <x v="239"/>
    <d v="2012-12-03T00:00:00"/>
    <s v="Standard Class"/>
    <s v="SF-20965"/>
    <s v="Sylvia Foulston"/>
    <x v="1"/>
    <s v="United States"/>
    <s v="Dearborn"/>
    <x v="12"/>
    <n v="48126"/>
    <x v="2"/>
    <x v="531"/>
    <x v="0"/>
    <x v="1"/>
    <s v="Global Manager's Adjustable Task Chair, Storm"/>
    <n v="301.95999999999998"/>
    <x v="0"/>
    <n v="0"/>
    <n v="87.568399999999968"/>
  </r>
  <r>
    <n v="624"/>
    <x v="287"/>
    <x v="1"/>
    <x v="239"/>
    <d v="2012-12-03T00:00:00"/>
    <s v="Standard Class"/>
    <s v="SF-20965"/>
    <s v="Sylvia Foulston"/>
    <x v="1"/>
    <s v="United States"/>
    <s v="Dearborn"/>
    <x v="12"/>
    <n v="48126"/>
    <x v="2"/>
    <x v="532"/>
    <x v="1"/>
    <x v="9"/>
    <s v="Honeywell Enviracaire Portable HEPA Air Cleaner for up to 10 x 16 Room"/>
    <n v="555.21"/>
    <x v="2"/>
    <n v="0.1"/>
    <n v="178.90100000000001"/>
  </r>
  <r>
    <n v="625"/>
    <x v="287"/>
    <x v="1"/>
    <x v="239"/>
    <d v="2012-12-03T00:00:00"/>
    <s v="Standard Class"/>
    <s v="SF-20965"/>
    <s v="Sylvia Foulston"/>
    <x v="1"/>
    <s v="United States"/>
    <s v="Dearborn"/>
    <x v="12"/>
    <n v="48126"/>
    <x v="2"/>
    <x v="533"/>
    <x v="1"/>
    <x v="4"/>
    <s v="Mini 13-1/2 Capacity Data Binder Rack, Pearl"/>
    <n v="523.48"/>
    <x v="4"/>
    <n v="0"/>
    <n v="130.87"/>
  </r>
  <r>
    <n v="626"/>
    <x v="287"/>
    <x v="1"/>
    <x v="239"/>
    <d v="2012-12-03T00:00:00"/>
    <s v="Standard Class"/>
    <s v="SF-20965"/>
    <s v="Sylvia Foulston"/>
    <x v="1"/>
    <s v="United States"/>
    <s v="Dearborn"/>
    <x v="12"/>
    <n v="48126"/>
    <x v="2"/>
    <x v="30"/>
    <x v="1"/>
    <x v="6"/>
    <s v="BOSTON Model 1800 Electric Pencil Sharpeners, Putty/Woodgrain"/>
    <n v="161.82"/>
    <x v="6"/>
    <n v="0"/>
    <n v="46.927799999999984"/>
  </r>
  <r>
    <n v="627"/>
    <x v="288"/>
    <x v="3"/>
    <x v="175"/>
    <d v="2014-09-20T00:00:00"/>
    <s v="Standard Class"/>
    <s v="MO-17800"/>
    <s v="Meg O'Connel"/>
    <x v="2"/>
    <s v="United States"/>
    <s v="New York City"/>
    <x v="15"/>
    <n v="10009"/>
    <x v="3"/>
    <x v="534"/>
    <x v="0"/>
    <x v="5"/>
    <s v="Master Caster Door Stop, Brown"/>
    <n v="35.56"/>
    <x v="3"/>
    <n v="0"/>
    <n v="12.090399999999999"/>
  </r>
  <r>
    <n v="628"/>
    <x v="289"/>
    <x v="3"/>
    <x v="240"/>
    <d v="2014-05-24T00:00:00"/>
    <s v="Standard Class"/>
    <s v="AT-10735"/>
    <s v="Annie Thurman"/>
    <x v="0"/>
    <s v="United States"/>
    <s v="Seattle"/>
    <x v="4"/>
    <n v="98115"/>
    <x v="1"/>
    <x v="535"/>
    <x v="1"/>
    <x v="9"/>
    <s v="Belkin Premiere Surge Master II 8-outlet surge protector"/>
    <n v="97.16"/>
    <x v="0"/>
    <n v="0"/>
    <n v="28.176399999999987"/>
  </r>
  <r>
    <n v="629"/>
    <x v="290"/>
    <x v="3"/>
    <x v="94"/>
    <d v="2014-12-22T00:00:00"/>
    <s v="Standard Class"/>
    <s v="LC-17140"/>
    <s v="Logan Currie"/>
    <x v="0"/>
    <s v="United States"/>
    <s v="San Francisco"/>
    <x v="1"/>
    <n v="94122"/>
    <x v="1"/>
    <x v="536"/>
    <x v="1"/>
    <x v="8"/>
    <s v="Acco Pressboard Covers with Storage Hooks, 9 1/2&quot; x 11&quot;, Executive Red"/>
    <n v="15.24"/>
    <x v="2"/>
    <n v="0.2"/>
    <n v="5.1434999999999977"/>
  </r>
  <r>
    <n v="630"/>
    <x v="290"/>
    <x v="3"/>
    <x v="94"/>
    <d v="2014-12-22T00:00:00"/>
    <s v="Standard Class"/>
    <s v="LC-17140"/>
    <s v="Logan Currie"/>
    <x v="0"/>
    <s v="United States"/>
    <s v="San Francisco"/>
    <x v="1"/>
    <n v="94122"/>
    <x v="1"/>
    <x v="249"/>
    <x v="1"/>
    <x v="10"/>
    <s v="Ampad Gold Fibre Wirebound Steno Books, 6&quot; x 9&quot;, Gregg Ruled"/>
    <n v="13.23"/>
    <x v="1"/>
    <n v="0"/>
    <n v="6.0857999999999999"/>
  </r>
  <r>
    <n v="631"/>
    <x v="291"/>
    <x v="0"/>
    <x v="25"/>
    <d v="2013-12-14T00:00:00"/>
    <s v="Second Class"/>
    <s v="FM-14380"/>
    <s v="Fred McMath"/>
    <x v="0"/>
    <s v="United States"/>
    <s v="Aurora"/>
    <x v="22"/>
    <n v="80013"/>
    <x v="1"/>
    <x v="537"/>
    <x v="1"/>
    <x v="4"/>
    <s v="Tennsco Regal Shelving Units"/>
    <n v="243.38400000000001"/>
    <x v="1"/>
    <n v="0.2"/>
    <n v="-51.719100000000012"/>
  </r>
  <r>
    <n v="632"/>
    <x v="291"/>
    <x v="0"/>
    <x v="25"/>
    <d v="2013-12-14T00:00:00"/>
    <s v="Second Class"/>
    <s v="FM-14380"/>
    <s v="Fred McMath"/>
    <x v="0"/>
    <s v="United States"/>
    <s v="Aurora"/>
    <x v="22"/>
    <n v="80013"/>
    <x v="1"/>
    <x v="538"/>
    <x v="2"/>
    <x v="11"/>
    <s v="Imation 32GB Pocket Pro USB 3.0 Flash Drive - 32 GB - Black - 1 P ..."/>
    <n v="119.80000000000001"/>
    <x v="2"/>
    <n v="0.2"/>
    <n v="29.950000000000003"/>
  </r>
  <r>
    <n v="633"/>
    <x v="291"/>
    <x v="0"/>
    <x v="25"/>
    <d v="2013-12-14T00:00:00"/>
    <s v="Second Class"/>
    <s v="FM-14380"/>
    <s v="Fred McMath"/>
    <x v="0"/>
    <s v="United States"/>
    <s v="Aurora"/>
    <x v="22"/>
    <n v="80013"/>
    <x v="1"/>
    <x v="539"/>
    <x v="2"/>
    <x v="7"/>
    <s v="Jabra SPEAK 410"/>
    <n v="300.76799999999997"/>
    <x v="4"/>
    <n v="0.2"/>
    <n v="30.076800000000006"/>
  </r>
  <r>
    <n v="634"/>
    <x v="292"/>
    <x v="3"/>
    <x v="241"/>
    <d v="2014-09-27T00:00:00"/>
    <s v="Second Class"/>
    <s v="BD-11605"/>
    <s v="Brian Dahlen"/>
    <x v="0"/>
    <s v="United States"/>
    <s v="Miami"/>
    <x v="2"/>
    <n v="33180"/>
    <x v="0"/>
    <x v="540"/>
    <x v="2"/>
    <x v="11"/>
    <s v="Verbatim 25 GB 6x Blu-ray Single Layer Recordable Disc, 1/Pack"/>
    <n v="17.880000000000003"/>
    <x v="1"/>
    <n v="0.2"/>
    <n v="2.458499999999999"/>
  </r>
  <r>
    <n v="635"/>
    <x v="292"/>
    <x v="3"/>
    <x v="241"/>
    <d v="2014-09-27T00:00:00"/>
    <s v="Second Class"/>
    <s v="BD-11605"/>
    <s v="Brian Dahlen"/>
    <x v="0"/>
    <s v="United States"/>
    <s v="Miami"/>
    <x v="2"/>
    <n v="33180"/>
    <x v="0"/>
    <x v="508"/>
    <x v="1"/>
    <x v="2"/>
    <s v="Dot Matrix Printer Tape Reel Labels, White, 5000/Box"/>
    <n v="235.94400000000002"/>
    <x v="1"/>
    <n v="0.2"/>
    <n v="85.529700000000005"/>
  </r>
  <r>
    <n v="636"/>
    <x v="293"/>
    <x v="1"/>
    <x v="242"/>
    <d v="2012-10-09T00:00:00"/>
    <s v="Second Class"/>
    <s v="DJ-13420"/>
    <s v="Denny Joy"/>
    <x v="1"/>
    <s v="United States"/>
    <s v="Warner Robins"/>
    <x v="32"/>
    <n v="31088"/>
    <x v="0"/>
    <x v="541"/>
    <x v="0"/>
    <x v="1"/>
    <s v="Office Star - Mesh Screen back chair with Vinyl seat"/>
    <n v="392.93999999999994"/>
    <x v="1"/>
    <n v="0"/>
    <n v="43.223399999999984"/>
  </r>
  <r>
    <n v="637"/>
    <x v="294"/>
    <x v="0"/>
    <x v="243"/>
    <d v="2013-08-22T00:00:00"/>
    <s v="Standard Class"/>
    <s v="ME-17725"/>
    <s v="Max Engle"/>
    <x v="0"/>
    <s v="United States"/>
    <s v="Aurora"/>
    <x v="22"/>
    <n v="80013"/>
    <x v="1"/>
    <x v="542"/>
    <x v="1"/>
    <x v="8"/>
    <s v="Premium Transparent Presentation Covers by GBC"/>
    <n v="18.882000000000005"/>
    <x v="1"/>
    <n v="0.7"/>
    <n v="-13.846800000000002"/>
  </r>
  <r>
    <n v="638"/>
    <x v="294"/>
    <x v="0"/>
    <x v="243"/>
    <d v="2013-08-22T00:00:00"/>
    <s v="Standard Class"/>
    <s v="ME-17725"/>
    <s v="Max Engle"/>
    <x v="0"/>
    <s v="United States"/>
    <s v="Aurora"/>
    <x v="22"/>
    <n v="80013"/>
    <x v="1"/>
    <x v="543"/>
    <x v="1"/>
    <x v="9"/>
    <s v="Tripp Lite TLP810NET Broadband Surge for Modem/Fax"/>
    <n v="122.328"/>
    <x v="1"/>
    <n v="0.2"/>
    <n v="12.232799999999997"/>
  </r>
  <r>
    <n v="639"/>
    <x v="295"/>
    <x v="0"/>
    <x v="244"/>
    <d v="2013-05-26T00:00:00"/>
    <s v="Standard Class"/>
    <s v="RB-19465"/>
    <s v="Rick Bensley"/>
    <x v="2"/>
    <s v="United States"/>
    <s v="Vallejo"/>
    <x v="1"/>
    <n v="94591"/>
    <x v="1"/>
    <x v="220"/>
    <x v="0"/>
    <x v="5"/>
    <s v="Luxo Professional Fluorescent Magnifier Lamp with Clamp-Mount Base"/>
    <n v="1049.2"/>
    <x v="2"/>
    <n v="0"/>
    <n v="272.79200000000003"/>
  </r>
  <r>
    <n v="640"/>
    <x v="295"/>
    <x v="0"/>
    <x v="244"/>
    <d v="2013-05-26T00:00:00"/>
    <s v="Standard Class"/>
    <s v="RB-19465"/>
    <s v="Rick Bensley"/>
    <x v="2"/>
    <s v="United States"/>
    <s v="Vallejo"/>
    <x v="1"/>
    <n v="94591"/>
    <x v="1"/>
    <x v="544"/>
    <x v="1"/>
    <x v="8"/>
    <s v="Wilson Jones Turn Tabs Binder Tool for Ring Binders"/>
    <n v="15.424000000000001"/>
    <x v="4"/>
    <n v="0.2"/>
    <n v="5.0128000000000004"/>
  </r>
  <r>
    <n v="641"/>
    <x v="296"/>
    <x v="0"/>
    <x v="122"/>
    <d v="2013-12-23T00:00:00"/>
    <s v="Standard Class"/>
    <s v="JD-16150"/>
    <s v="Justin Deggeller"/>
    <x v="1"/>
    <s v="United States"/>
    <s v="Minneapolis"/>
    <x v="11"/>
    <n v="55407"/>
    <x v="2"/>
    <x v="545"/>
    <x v="0"/>
    <x v="5"/>
    <s v="Eldon 200 Class Desk Accessories"/>
    <n v="18.84"/>
    <x v="1"/>
    <n v="0"/>
    <n v="6.0287999999999995"/>
  </r>
  <r>
    <n v="642"/>
    <x v="297"/>
    <x v="3"/>
    <x v="245"/>
    <d v="2014-08-04T00:00:00"/>
    <s v="Second Class"/>
    <s v="JL-15835"/>
    <s v="John Lee"/>
    <x v="0"/>
    <s v="United States"/>
    <s v="Mission Viejo"/>
    <x v="1"/>
    <n v="92691"/>
    <x v="1"/>
    <x v="546"/>
    <x v="1"/>
    <x v="4"/>
    <s v="Economy Rollaway Files"/>
    <n v="330.4"/>
    <x v="0"/>
    <n v="0"/>
    <n v="85.903999999999996"/>
  </r>
  <r>
    <n v="643"/>
    <x v="297"/>
    <x v="3"/>
    <x v="245"/>
    <d v="2014-08-04T00:00:00"/>
    <s v="Second Class"/>
    <s v="JL-15835"/>
    <s v="John Lee"/>
    <x v="0"/>
    <s v="United States"/>
    <s v="Mission Viejo"/>
    <x v="1"/>
    <n v="92691"/>
    <x v="1"/>
    <x v="547"/>
    <x v="1"/>
    <x v="2"/>
    <s v="Avery 480"/>
    <n v="26.25"/>
    <x v="3"/>
    <n v="0"/>
    <n v="12.599999999999998"/>
  </r>
  <r>
    <n v="644"/>
    <x v="298"/>
    <x v="3"/>
    <x v="193"/>
    <d v="2014-06-16T00:00:00"/>
    <s v="Standard Class"/>
    <s v="SC-20305"/>
    <s v="Sean Christensen"/>
    <x v="0"/>
    <s v="United States"/>
    <s v="Rochester Hills"/>
    <x v="12"/>
    <n v="48307"/>
    <x v="2"/>
    <x v="217"/>
    <x v="2"/>
    <x v="11"/>
    <s v="Imation 16GB Mini TravelDrive USB 2.0 Flash Drive"/>
    <n v="132.52000000000001"/>
    <x v="4"/>
    <n v="0"/>
    <n v="54.333200000000005"/>
  </r>
  <r>
    <n v="645"/>
    <x v="299"/>
    <x v="3"/>
    <x v="246"/>
    <d v="2014-07-26T00:00:00"/>
    <s v="Standard Class"/>
    <s v="TW-21025"/>
    <s v="Tamara Willingham"/>
    <x v="2"/>
    <s v="United States"/>
    <s v="Plainfield"/>
    <x v="30"/>
    <n v="7060"/>
    <x v="3"/>
    <x v="548"/>
    <x v="1"/>
    <x v="10"/>
    <s v="Xerox 1993"/>
    <n v="6.48"/>
    <x v="7"/>
    <n v="0"/>
    <n v="3.1752000000000002"/>
  </r>
  <r>
    <n v="646"/>
    <x v="300"/>
    <x v="3"/>
    <x v="247"/>
    <d v="2015-01-06T00:00:00"/>
    <s v="Standard Class"/>
    <s v="CC-12430"/>
    <s v="Chuck Clark"/>
    <x v="2"/>
    <s v="United States"/>
    <s v="Columbus"/>
    <x v="14"/>
    <n v="47201"/>
    <x v="2"/>
    <x v="549"/>
    <x v="1"/>
    <x v="9"/>
    <s v="Eureka The Boss Plus 12-Amp Hard Box Upright Vacuum, Red"/>
    <n v="209.3"/>
    <x v="0"/>
    <n v="0"/>
    <n v="56.510999999999996"/>
  </r>
  <r>
    <n v="647"/>
    <x v="301"/>
    <x v="0"/>
    <x v="178"/>
    <d v="2013-04-09T00:00:00"/>
    <s v="Standard Class"/>
    <s v="BB-10990"/>
    <s v="Barry Blumstein"/>
    <x v="1"/>
    <s v="United States"/>
    <s v="Sierra Vista"/>
    <x v="16"/>
    <n v="85635"/>
    <x v="1"/>
    <x v="550"/>
    <x v="1"/>
    <x v="13"/>
    <s v="Staples"/>
    <n v="31.560000000000002"/>
    <x v="2"/>
    <n v="0.2"/>
    <n v="9.8624999999999972"/>
  </r>
  <r>
    <n v="648"/>
    <x v="301"/>
    <x v="0"/>
    <x v="178"/>
    <d v="2013-04-09T00:00:00"/>
    <s v="Standard Class"/>
    <s v="BB-10990"/>
    <s v="Barry Blumstein"/>
    <x v="1"/>
    <s v="United States"/>
    <s v="Sierra Vista"/>
    <x v="16"/>
    <n v="85635"/>
    <x v="1"/>
    <x v="551"/>
    <x v="1"/>
    <x v="9"/>
    <s v="Belkin F9H710-06 7 Outlet SurgeMaster Surge Protector"/>
    <n v="30.144000000000002"/>
    <x v="0"/>
    <n v="0.2"/>
    <n v="3.0143999999999993"/>
  </r>
  <r>
    <n v="649"/>
    <x v="302"/>
    <x v="0"/>
    <x v="25"/>
    <d v="2013-12-17T00:00:00"/>
    <s v="Second Class"/>
    <s v="AR-10825"/>
    <s v="Anthony Rawles"/>
    <x v="1"/>
    <s v="United States"/>
    <s v="Vancouver"/>
    <x v="4"/>
    <n v="98661"/>
    <x v="1"/>
    <x v="345"/>
    <x v="0"/>
    <x v="5"/>
    <s v="3M Hangers With Command Adhesive"/>
    <n v="14.8"/>
    <x v="4"/>
    <n v="0"/>
    <n v="6.0680000000000014"/>
  </r>
  <r>
    <n v="650"/>
    <x v="302"/>
    <x v="0"/>
    <x v="25"/>
    <d v="2013-12-17T00:00:00"/>
    <s v="Second Class"/>
    <s v="AR-10825"/>
    <s v="Anthony Rawles"/>
    <x v="1"/>
    <s v="United States"/>
    <s v="Vancouver"/>
    <x v="4"/>
    <n v="98661"/>
    <x v="1"/>
    <x v="172"/>
    <x v="2"/>
    <x v="7"/>
    <s v="AT&amp;T TR1909W"/>
    <n v="302.37599999999998"/>
    <x v="1"/>
    <n v="0.2"/>
    <n v="22.678200000000018"/>
  </r>
  <r>
    <n v="651"/>
    <x v="302"/>
    <x v="0"/>
    <x v="25"/>
    <d v="2013-12-17T00:00:00"/>
    <s v="Second Class"/>
    <s v="AR-10825"/>
    <s v="Anthony Rawles"/>
    <x v="1"/>
    <s v="United States"/>
    <s v="Vancouver"/>
    <x v="4"/>
    <n v="98661"/>
    <x v="1"/>
    <x v="552"/>
    <x v="2"/>
    <x v="11"/>
    <s v="First Data FD10 PIN Pad"/>
    <n v="316"/>
    <x v="4"/>
    <n v="0"/>
    <n v="31.599999999999966"/>
  </r>
  <r>
    <n v="652"/>
    <x v="303"/>
    <x v="0"/>
    <x v="248"/>
    <d v="2013-10-30T00:00:00"/>
    <s v="Standard Class"/>
    <s v="SR-20740"/>
    <s v="Steven Roelle"/>
    <x v="2"/>
    <s v="United States"/>
    <s v="New York City"/>
    <x v="15"/>
    <n v="10024"/>
    <x v="3"/>
    <x v="67"/>
    <x v="1"/>
    <x v="10"/>
    <s v="Snap-A-Way Black Print Carbonless Ruled Speed Letter, Triplicate"/>
    <n v="379.4"/>
    <x v="12"/>
    <n v="0"/>
    <n v="178.31799999999998"/>
  </r>
  <r>
    <n v="653"/>
    <x v="304"/>
    <x v="3"/>
    <x v="249"/>
    <d v="2014-06-24T00:00:00"/>
    <s v="Standard Class"/>
    <s v="AR-10405"/>
    <s v="Allen Rosenblatt"/>
    <x v="1"/>
    <s v="United States"/>
    <s v="New York City"/>
    <x v="15"/>
    <n v="10035"/>
    <x v="3"/>
    <x v="62"/>
    <x v="1"/>
    <x v="10"/>
    <s v="Xerox 1943"/>
    <n v="97.82"/>
    <x v="0"/>
    <n v="0"/>
    <n v="45.975399999999993"/>
  </r>
  <r>
    <n v="654"/>
    <x v="304"/>
    <x v="3"/>
    <x v="249"/>
    <d v="2014-06-24T00:00:00"/>
    <s v="Standard Class"/>
    <s v="AR-10405"/>
    <s v="Allen Rosenblatt"/>
    <x v="1"/>
    <s v="United States"/>
    <s v="New York City"/>
    <x v="15"/>
    <n v="10035"/>
    <x v="3"/>
    <x v="553"/>
    <x v="2"/>
    <x v="11"/>
    <s v="Sony 16GB Class 10 Micro SDHC R40 Memory Card"/>
    <n v="103.12"/>
    <x v="8"/>
    <n v="0"/>
    <n v="10.311999999999998"/>
  </r>
  <r>
    <n v="655"/>
    <x v="305"/>
    <x v="0"/>
    <x v="250"/>
    <d v="2013-08-29T00:00:00"/>
    <s v="Standard Class"/>
    <s v="CR-12730"/>
    <s v="Craig Reiter"/>
    <x v="0"/>
    <s v="United States"/>
    <s v="Columbus"/>
    <x v="24"/>
    <n v="43229"/>
    <x v="3"/>
    <x v="554"/>
    <x v="1"/>
    <x v="9"/>
    <s v="Tripp Lite Isotel 8 Ultra 8 Outlet Metal Surge"/>
    <n v="113.55200000000001"/>
    <x v="0"/>
    <n v="0.2"/>
    <n v="8.5163999999999938"/>
  </r>
  <r>
    <n v="656"/>
    <x v="305"/>
    <x v="0"/>
    <x v="250"/>
    <d v="2013-08-29T00:00:00"/>
    <s v="Standard Class"/>
    <s v="CR-12730"/>
    <s v="Craig Reiter"/>
    <x v="0"/>
    <s v="United States"/>
    <s v="Columbus"/>
    <x v="24"/>
    <n v="43229"/>
    <x v="3"/>
    <x v="555"/>
    <x v="1"/>
    <x v="8"/>
    <s v="Avery Durable Poly Binders"/>
    <n v="3.3180000000000005"/>
    <x v="0"/>
    <n v="0.7"/>
    <n v="-2.6543999999999999"/>
  </r>
  <r>
    <n v="657"/>
    <x v="305"/>
    <x v="0"/>
    <x v="250"/>
    <d v="2013-08-29T00:00:00"/>
    <s v="Standard Class"/>
    <s v="CR-12730"/>
    <s v="Craig Reiter"/>
    <x v="0"/>
    <s v="United States"/>
    <s v="Columbus"/>
    <x v="24"/>
    <n v="43229"/>
    <x v="3"/>
    <x v="556"/>
    <x v="1"/>
    <x v="12"/>
    <s v="Airmail Envelopes"/>
    <n v="134.28800000000001"/>
    <x v="0"/>
    <n v="0.2"/>
    <n v="45.322199999999995"/>
  </r>
  <r>
    <n v="658"/>
    <x v="306"/>
    <x v="0"/>
    <x v="251"/>
    <d v="2013-09-20T00:00:00"/>
    <s v="Same Day"/>
    <s v="EH-14125"/>
    <s v="Eugene Hildebrand"/>
    <x v="2"/>
    <s v="United States"/>
    <s v="Aurora"/>
    <x v="10"/>
    <n v="60505"/>
    <x v="2"/>
    <x v="445"/>
    <x v="0"/>
    <x v="1"/>
    <s v="Global Troy Executive Leather Low-Back Tilter"/>
    <n v="701.37199999999996"/>
    <x v="0"/>
    <n v="0.3"/>
    <n v="-50.098000000000013"/>
  </r>
  <r>
    <n v="659"/>
    <x v="306"/>
    <x v="0"/>
    <x v="251"/>
    <d v="2013-09-20T00:00:00"/>
    <s v="Same Day"/>
    <s v="EH-14125"/>
    <s v="Eugene Hildebrand"/>
    <x v="2"/>
    <s v="United States"/>
    <s v="Aurora"/>
    <x v="10"/>
    <n v="60505"/>
    <x v="2"/>
    <x v="68"/>
    <x v="1"/>
    <x v="8"/>
    <s v="Avery Binding System Hidden Tab Executive Style Index Sets"/>
    <n v="2.3079999999999994"/>
    <x v="0"/>
    <n v="0.8"/>
    <n v="-3.4619999999999997"/>
  </r>
  <r>
    <n v="660"/>
    <x v="307"/>
    <x v="1"/>
    <x v="252"/>
    <d v="2012-08-28T00:00:00"/>
    <s v="Standard Class"/>
    <s v="CB-12025"/>
    <s v="Cassandra Brandow"/>
    <x v="0"/>
    <s v="United States"/>
    <s v="Arlington"/>
    <x v="5"/>
    <n v="76017"/>
    <x v="2"/>
    <x v="518"/>
    <x v="1"/>
    <x v="4"/>
    <s v="Hot File 7-Pocket, Floor Stand"/>
    <n v="999.43200000000002"/>
    <x v="3"/>
    <n v="0.2"/>
    <n v="124.92899999999986"/>
  </r>
  <r>
    <n v="661"/>
    <x v="307"/>
    <x v="1"/>
    <x v="252"/>
    <d v="2012-08-28T00:00:00"/>
    <s v="Standard Class"/>
    <s v="CB-12025"/>
    <s v="Cassandra Brandow"/>
    <x v="0"/>
    <s v="United States"/>
    <s v="Arlington"/>
    <x v="5"/>
    <n v="76017"/>
    <x v="2"/>
    <x v="557"/>
    <x v="1"/>
    <x v="4"/>
    <s v="Space Solutions Commercial Steel Shelving"/>
    <n v="724.08"/>
    <x v="9"/>
    <n v="0.2"/>
    <n v="-135.7650000000001"/>
  </r>
  <r>
    <n v="662"/>
    <x v="307"/>
    <x v="1"/>
    <x v="252"/>
    <d v="2012-08-28T00:00:00"/>
    <s v="Standard Class"/>
    <s v="CB-12025"/>
    <s v="Cassandra Brandow"/>
    <x v="0"/>
    <s v="United States"/>
    <s v="Arlington"/>
    <x v="5"/>
    <n v="76017"/>
    <x v="2"/>
    <x v="114"/>
    <x v="0"/>
    <x v="3"/>
    <s v="Hon Racetrack Conference Tables"/>
    <n v="918.78499999999985"/>
    <x v="2"/>
    <n v="0.3"/>
    <n v="-118.12950000000006"/>
  </r>
  <r>
    <n v="663"/>
    <x v="307"/>
    <x v="1"/>
    <x v="252"/>
    <d v="2012-08-28T00:00:00"/>
    <s v="Standard Class"/>
    <s v="CB-12025"/>
    <s v="Cassandra Brandow"/>
    <x v="0"/>
    <s v="United States"/>
    <s v="Arlington"/>
    <x v="5"/>
    <n v="76017"/>
    <x v="2"/>
    <x v="109"/>
    <x v="1"/>
    <x v="8"/>
    <s v="Avery Durable Plastic 1&quot; Binders"/>
    <n v="2.7239999999999993"/>
    <x v="1"/>
    <n v="0.8"/>
    <n v="-4.2222000000000008"/>
  </r>
  <r>
    <n v="664"/>
    <x v="308"/>
    <x v="0"/>
    <x v="253"/>
    <d v="2013-03-31T00:00:00"/>
    <s v="Standard Class"/>
    <s v="SP-20545"/>
    <s v="Sibella Parks"/>
    <x v="1"/>
    <s v="United States"/>
    <s v="New York City"/>
    <x v="15"/>
    <n v="10011"/>
    <x v="3"/>
    <x v="196"/>
    <x v="1"/>
    <x v="4"/>
    <s v="Gould Plastics 18-Pocket Panel Bin, 34w x 5-1/4d x 20-1/2h"/>
    <n v="459.95"/>
    <x v="2"/>
    <n v="0"/>
    <n v="18.397999999999968"/>
  </r>
  <r>
    <n v="665"/>
    <x v="309"/>
    <x v="0"/>
    <x v="254"/>
    <d v="2013-11-05T00:00:00"/>
    <s v="Same Day"/>
    <s v="RC-19825"/>
    <s v="Roy Collins"/>
    <x v="0"/>
    <s v="United States"/>
    <s v="Louisville"/>
    <x v="0"/>
    <n v="40214"/>
    <x v="0"/>
    <x v="110"/>
    <x v="1"/>
    <x v="13"/>
    <s v="OIC Colored Binder Clips, Assorted Sizes"/>
    <n v="10.74"/>
    <x v="1"/>
    <n v="0"/>
    <n v="5.2625999999999999"/>
  </r>
  <r>
    <n v="666"/>
    <x v="310"/>
    <x v="3"/>
    <x v="110"/>
    <d v="2014-06-11T00:00:00"/>
    <s v="Second Class"/>
    <s v="TH-21235"/>
    <s v="Tiffany House"/>
    <x v="1"/>
    <s v="United States"/>
    <s v="Dallas"/>
    <x v="5"/>
    <n v="75081"/>
    <x v="2"/>
    <x v="558"/>
    <x v="1"/>
    <x v="14"/>
    <s v="Acme Tagit Stainless Steel Antibacterial Scissors"/>
    <n v="23.76"/>
    <x v="1"/>
    <n v="0.2"/>
    <n v="2.0789999999999997"/>
  </r>
  <r>
    <n v="667"/>
    <x v="310"/>
    <x v="3"/>
    <x v="110"/>
    <d v="2014-06-11T00:00:00"/>
    <s v="Second Class"/>
    <s v="TH-21235"/>
    <s v="Tiffany House"/>
    <x v="1"/>
    <s v="United States"/>
    <s v="Dallas"/>
    <x v="5"/>
    <n v="75081"/>
    <x v="2"/>
    <x v="258"/>
    <x v="1"/>
    <x v="10"/>
    <s v="Staples"/>
    <n v="85.055999999999997"/>
    <x v="1"/>
    <n v="0.2"/>
    <n v="28.706399999999991"/>
  </r>
  <r>
    <n v="668"/>
    <x v="310"/>
    <x v="3"/>
    <x v="110"/>
    <d v="2014-06-11T00:00:00"/>
    <s v="Second Class"/>
    <s v="TH-21235"/>
    <s v="Tiffany House"/>
    <x v="1"/>
    <s v="United States"/>
    <s v="Dallas"/>
    <x v="5"/>
    <n v="75081"/>
    <x v="2"/>
    <x v="559"/>
    <x v="2"/>
    <x v="7"/>
    <s v="ClearOne Communications CHAT 70 OC Speaker Phone"/>
    <n v="381.57600000000002"/>
    <x v="1"/>
    <n v="0.2"/>
    <n v="28.618200000000002"/>
  </r>
  <r>
    <n v="669"/>
    <x v="311"/>
    <x v="2"/>
    <x v="163"/>
    <d v="2011-12-26T00:00:00"/>
    <s v="First Class"/>
    <s v="RP-19390"/>
    <s v="Resi Pölking"/>
    <x v="0"/>
    <s v="United States"/>
    <s v="Cleveland"/>
    <x v="24"/>
    <n v="44105"/>
    <x v="3"/>
    <x v="560"/>
    <x v="0"/>
    <x v="5"/>
    <s v="Master Giant Foot Doorstop, Safety Yellow"/>
    <n v="30.36"/>
    <x v="2"/>
    <n v="0.2"/>
    <n v="8.7285000000000004"/>
  </r>
  <r>
    <n v="670"/>
    <x v="312"/>
    <x v="3"/>
    <x v="255"/>
    <d v="2014-06-14T00:00:00"/>
    <s v="Standard Class"/>
    <s v="MO-17800"/>
    <s v="Meg O'Connel"/>
    <x v="2"/>
    <s v="United States"/>
    <s v="Chicago"/>
    <x v="10"/>
    <n v="60653"/>
    <x v="2"/>
    <x v="561"/>
    <x v="0"/>
    <x v="5"/>
    <s v="12-1/2 Diameter Round Wall Clock"/>
    <n v="23.976000000000003"/>
    <x v="1"/>
    <n v="0.6"/>
    <n v="-14.385599999999997"/>
  </r>
  <r>
    <n v="671"/>
    <x v="312"/>
    <x v="3"/>
    <x v="255"/>
    <d v="2014-06-14T00:00:00"/>
    <s v="Standard Class"/>
    <s v="MO-17800"/>
    <s v="Meg O'Connel"/>
    <x v="2"/>
    <s v="United States"/>
    <s v="Chicago"/>
    <x v="10"/>
    <n v="60653"/>
    <x v="2"/>
    <x v="562"/>
    <x v="0"/>
    <x v="3"/>
    <s v="Chromcraft Bull-Nose Wood Round Conference Table Top, Wood Base"/>
    <n v="108.925"/>
    <x v="7"/>
    <n v="0.5"/>
    <n v="-71.890500000000017"/>
  </r>
  <r>
    <n v="672"/>
    <x v="312"/>
    <x v="3"/>
    <x v="255"/>
    <d v="2014-06-14T00:00:00"/>
    <s v="Standard Class"/>
    <s v="MO-17800"/>
    <s v="Meg O'Connel"/>
    <x v="2"/>
    <s v="United States"/>
    <s v="Chicago"/>
    <x v="10"/>
    <n v="60653"/>
    <x v="2"/>
    <x v="126"/>
    <x v="1"/>
    <x v="10"/>
    <s v="Adams Telephone Message Book W/Dividers/Space For Phone Numbers, 5 1/4&quot;X8 1/2&quot;, 200/Messages"/>
    <n v="36.351999999999997"/>
    <x v="8"/>
    <n v="0.2"/>
    <n v="11.359999999999998"/>
  </r>
  <r>
    <n v="673"/>
    <x v="313"/>
    <x v="3"/>
    <x v="140"/>
    <d v="2014-06-23T00:00:00"/>
    <s v="Standard Class"/>
    <s v="TD-20995"/>
    <s v="Tamara Dahlen"/>
    <x v="0"/>
    <s v="United States"/>
    <s v="Quincy"/>
    <x v="10"/>
    <n v="62301"/>
    <x v="2"/>
    <x v="563"/>
    <x v="1"/>
    <x v="6"/>
    <s v="Newell 331"/>
    <n v="19.559999999999999"/>
    <x v="2"/>
    <n v="0.2"/>
    <n v="1.7115"/>
  </r>
  <r>
    <n v="674"/>
    <x v="314"/>
    <x v="3"/>
    <x v="256"/>
    <d v="2014-12-09T00:00:00"/>
    <s v="First Class"/>
    <s v="RB-19570"/>
    <s v="Rob Beeghly"/>
    <x v="0"/>
    <s v="United States"/>
    <s v="Columbus"/>
    <x v="14"/>
    <n v="47201"/>
    <x v="2"/>
    <x v="564"/>
    <x v="1"/>
    <x v="9"/>
    <s v="Kensington 6 Outlet Guardian Standard Surge Protector"/>
    <n v="61.44"/>
    <x v="1"/>
    <n v="0"/>
    <n v="16.588799999999999"/>
  </r>
  <r>
    <n v="675"/>
    <x v="314"/>
    <x v="3"/>
    <x v="256"/>
    <d v="2014-12-09T00:00:00"/>
    <s v="First Class"/>
    <s v="RB-19570"/>
    <s v="Rob Beeghly"/>
    <x v="0"/>
    <s v="United States"/>
    <s v="Columbus"/>
    <x v="14"/>
    <n v="47201"/>
    <x v="2"/>
    <x v="565"/>
    <x v="1"/>
    <x v="10"/>
    <s v="Southworth 100% Résumé Paper, 24lb."/>
    <n v="38.9"/>
    <x v="2"/>
    <n v="0"/>
    <n v="17.504999999999995"/>
  </r>
  <r>
    <n v="676"/>
    <x v="314"/>
    <x v="3"/>
    <x v="256"/>
    <d v="2014-12-09T00:00:00"/>
    <s v="First Class"/>
    <s v="RB-19570"/>
    <s v="Rob Beeghly"/>
    <x v="0"/>
    <s v="United States"/>
    <s v="Columbus"/>
    <x v="14"/>
    <n v="47201"/>
    <x v="2"/>
    <x v="217"/>
    <x v="2"/>
    <x v="11"/>
    <s v="Imation 16GB Mini TravelDrive USB 2.0 Flash Drive"/>
    <n v="99.390000000000015"/>
    <x v="1"/>
    <n v="0"/>
    <n v="40.749900000000004"/>
  </r>
  <r>
    <n v="677"/>
    <x v="315"/>
    <x v="3"/>
    <x v="257"/>
    <d v="2014-03-24T00:00:00"/>
    <s v="Standard Class"/>
    <s v="CD-11980"/>
    <s v="Carol Darley"/>
    <x v="0"/>
    <s v="United States"/>
    <s v="Tyler"/>
    <x v="5"/>
    <n v="75701"/>
    <x v="2"/>
    <x v="566"/>
    <x v="1"/>
    <x v="9"/>
    <s v="Hoover Portapower Portable Vacuum"/>
    <n v="2.6879999999999997"/>
    <x v="1"/>
    <n v="0.8"/>
    <n v="-7.3920000000000021"/>
  </r>
  <r>
    <n v="678"/>
    <x v="315"/>
    <x v="3"/>
    <x v="257"/>
    <d v="2014-03-24T00:00:00"/>
    <s v="Standard Class"/>
    <s v="CD-11980"/>
    <s v="Carol Darley"/>
    <x v="0"/>
    <s v="United States"/>
    <s v="Tyler"/>
    <x v="5"/>
    <n v="75701"/>
    <x v="2"/>
    <x v="567"/>
    <x v="2"/>
    <x v="11"/>
    <s v="Verbatim 25 GB 6x Blu-ray Single Layer Recordable Disc, 10/Pack"/>
    <n v="27.816000000000003"/>
    <x v="1"/>
    <n v="0.2"/>
    <n v="4.5200999999999958"/>
  </r>
  <r>
    <n v="679"/>
    <x v="315"/>
    <x v="3"/>
    <x v="257"/>
    <d v="2014-03-24T00:00:00"/>
    <s v="Standard Class"/>
    <s v="CD-11980"/>
    <s v="Carol Darley"/>
    <x v="0"/>
    <s v="United States"/>
    <s v="Tyler"/>
    <x v="5"/>
    <n v="75701"/>
    <x v="2"/>
    <x v="568"/>
    <x v="0"/>
    <x v="5"/>
    <s v="Howard Miller 13-1/2&quot; Diameter Rosebrook Wall Clock"/>
    <n v="82.524000000000001"/>
    <x v="1"/>
    <n v="0.6"/>
    <n v="-41.261999999999972"/>
  </r>
  <r>
    <n v="680"/>
    <x v="315"/>
    <x v="3"/>
    <x v="257"/>
    <d v="2014-03-24T00:00:00"/>
    <s v="Standard Class"/>
    <s v="CD-11980"/>
    <s v="Carol Darley"/>
    <x v="0"/>
    <s v="United States"/>
    <s v="Tyler"/>
    <x v="5"/>
    <n v="75701"/>
    <x v="2"/>
    <x v="569"/>
    <x v="1"/>
    <x v="8"/>
    <s v="Ibico Hi-Tech Manual Binding System"/>
    <n v="182.99399999999997"/>
    <x v="1"/>
    <n v="0.8"/>
    <n v="-320.23950000000013"/>
  </r>
  <r>
    <n v="681"/>
    <x v="316"/>
    <x v="0"/>
    <x v="258"/>
    <d v="2013-11-25T00:00:00"/>
    <s v="Standard Class"/>
    <s v="DJ-13630"/>
    <s v="Doug Jacobs"/>
    <x v="0"/>
    <s v="United States"/>
    <s v="New York City"/>
    <x v="15"/>
    <n v="10024"/>
    <x v="3"/>
    <x v="570"/>
    <x v="1"/>
    <x v="8"/>
    <s v="Avery Hanging File Binders"/>
    <n v="14.352000000000002"/>
    <x v="1"/>
    <n v="0.2"/>
    <n v="4.6643999999999988"/>
  </r>
  <r>
    <n v="682"/>
    <x v="316"/>
    <x v="0"/>
    <x v="258"/>
    <d v="2013-11-25T00:00:00"/>
    <s v="Standard Class"/>
    <s v="DJ-13630"/>
    <s v="Doug Jacobs"/>
    <x v="0"/>
    <s v="United States"/>
    <s v="New York City"/>
    <x v="15"/>
    <n v="10024"/>
    <x v="3"/>
    <x v="571"/>
    <x v="1"/>
    <x v="4"/>
    <s v="Fellowes Neat Ideas Storage Cubes"/>
    <n v="64.959999999999994"/>
    <x v="0"/>
    <n v="0"/>
    <n v="2.598399999999998"/>
  </r>
  <r>
    <n v="683"/>
    <x v="316"/>
    <x v="0"/>
    <x v="258"/>
    <d v="2013-11-25T00:00:00"/>
    <s v="Standard Class"/>
    <s v="DJ-13630"/>
    <s v="Doug Jacobs"/>
    <x v="0"/>
    <s v="United States"/>
    <s v="New York City"/>
    <x v="15"/>
    <n v="10024"/>
    <x v="3"/>
    <x v="456"/>
    <x v="1"/>
    <x v="4"/>
    <s v="Advantus Rolling Storage Box"/>
    <n v="68.599999999999994"/>
    <x v="4"/>
    <n v="0"/>
    <n v="18.521999999999998"/>
  </r>
  <r>
    <n v="684"/>
    <x v="317"/>
    <x v="3"/>
    <x v="259"/>
    <d v="2014-11-05T00:00:00"/>
    <s v="Same Day"/>
    <s v="GT-14635"/>
    <s v="Grant Thornton"/>
    <x v="1"/>
    <s v="United States"/>
    <s v="Burlington"/>
    <x v="3"/>
    <n v="27217"/>
    <x v="0"/>
    <x v="572"/>
    <x v="2"/>
    <x v="15"/>
    <s v="Cubify CubeX 3D Printer Triple Head Print"/>
    <n v="7999.98"/>
    <x v="4"/>
    <n v="0.5"/>
    <n v="-3839.9903999999988"/>
  </r>
  <r>
    <n v="685"/>
    <x v="317"/>
    <x v="3"/>
    <x v="259"/>
    <d v="2014-11-05T00:00:00"/>
    <s v="Same Day"/>
    <s v="GT-14635"/>
    <s v="Grant Thornton"/>
    <x v="1"/>
    <s v="United States"/>
    <s v="Burlington"/>
    <x v="3"/>
    <n v="27217"/>
    <x v="0"/>
    <x v="549"/>
    <x v="1"/>
    <x v="9"/>
    <s v="Eureka The Boss Plus 12-Amp Hard Box Upright Vacuum, Red"/>
    <n v="167.44000000000003"/>
    <x v="0"/>
    <n v="0.2"/>
    <n v="14.650999999999989"/>
  </r>
  <r>
    <n v="686"/>
    <x v="318"/>
    <x v="2"/>
    <x v="260"/>
    <d v="2011-07-08T00:00:00"/>
    <s v="First Class"/>
    <s v="MC-17845"/>
    <s v="Michael Chen"/>
    <x v="0"/>
    <s v="United States"/>
    <s v="Jackson"/>
    <x v="35"/>
    <n v="39212"/>
    <x v="0"/>
    <x v="331"/>
    <x v="2"/>
    <x v="11"/>
    <s v="NETGEAR AC1750 Dual Band Gigabit Smart WiFi Router"/>
    <n v="479.97"/>
    <x v="1"/>
    <n v="0"/>
    <n v="163.18979999999999"/>
  </r>
  <r>
    <n v="687"/>
    <x v="318"/>
    <x v="2"/>
    <x v="260"/>
    <d v="2011-07-08T00:00:00"/>
    <s v="First Class"/>
    <s v="MC-17845"/>
    <s v="Michael Chen"/>
    <x v="0"/>
    <s v="United States"/>
    <s v="Jackson"/>
    <x v="35"/>
    <n v="39212"/>
    <x v="0"/>
    <x v="573"/>
    <x v="1"/>
    <x v="2"/>
    <s v="Avery 516"/>
    <n v="14.62"/>
    <x v="0"/>
    <n v="0"/>
    <n v="6.8713999999999995"/>
  </r>
  <r>
    <n v="688"/>
    <x v="318"/>
    <x v="2"/>
    <x v="260"/>
    <d v="2011-07-08T00:00:00"/>
    <s v="First Class"/>
    <s v="MC-17845"/>
    <s v="Michael Chen"/>
    <x v="0"/>
    <s v="United States"/>
    <s v="Jackson"/>
    <x v="35"/>
    <n v="39212"/>
    <x v="0"/>
    <x v="88"/>
    <x v="1"/>
    <x v="10"/>
    <s v="Xerox 1995"/>
    <n v="19.440000000000001"/>
    <x v="1"/>
    <n v="0"/>
    <n v="9.3312000000000008"/>
  </r>
  <r>
    <n v="689"/>
    <x v="319"/>
    <x v="3"/>
    <x v="53"/>
    <d v="2014-12-30T00:00:00"/>
    <s v="Standard Class"/>
    <s v="RA-19285"/>
    <s v="Ralph Arnett"/>
    <x v="0"/>
    <s v="United States"/>
    <s v="New York City"/>
    <x v="15"/>
    <n v="10035"/>
    <x v="3"/>
    <x v="574"/>
    <x v="0"/>
    <x v="0"/>
    <s v="Bush Andora Bookcase, Maple/Graphite Gray Finish"/>
    <n v="191.98400000000001"/>
    <x v="0"/>
    <n v="0.2"/>
    <n v="4.7995999999999768"/>
  </r>
  <r>
    <n v="690"/>
    <x v="320"/>
    <x v="2"/>
    <x v="261"/>
    <d v="2011-06-23T00:00:00"/>
    <s v="Second Class"/>
    <s v="NP-18325"/>
    <s v="Naresj Patel"/>
    <x v="0"/>
    <s v="United States"/>
    <s v="Waynesboro"/>
    <x v="17"/>
    <n v="22980"/>
    <x v="0"/>
    <x v="575"/>
    <x v="0"/>
    <x v="5"/>
    <s v="Luxo Professional Magnifying Clamp-On Fluorescent Lamps"/>
    <n v="104.01"/>
    <x v="7"/>
    <n v="0"/>
    <n v="14.561400000000006"/>
  </r>
  <r>
    <n v="691"/>
    <x v="320"/>
    <x v="2"/>
    <x v="261"/>
    <d v="2011-06-23T00:00:00"/>
    <s v="Second Class"/>
    <s v="NP-18325"/>
    <s v="Naresj Patel"/>
    <x v="0"/>
    <s v="United States"/>
    <s v="Waynesboro"/>
    <x v="17"/>
    <n v="22980"/>
    <x v="0"/>
    <x v="11"/>
    <x v="2"/>
    <x v="7"/>
    <s v="Konftel 250 Conference phone - Charcoal black"/>
    <n v="284.82"/>
    <x v="7"/>
    <n v="0"/>
    <n v="74.053200000000004"/>
  </r>
  <r>
    <n v="692"/>
    <x v="320"/>
    <x v="2"/>
    <x v="261"/>
    <d v="2011-06-23T00:00:00"/>
    <s v="Second Class"/>
    <s v="NP-18325"/>
    <s v="Naresj Patel"/>
    <x v="0"/>
    <s v="United States"/>
    <s v="Waynesboro"/>
    <x v="17"/>
    <n v="22980"/>
    <x v="0"/>
    <x v="576"/>
    <x v="1"/>
    <x v="4"/>
    <s v="Recycled Eldon Regeneration Jumbo File"/>
    <n v="36.839999999999996"/>
    <x v="1"/>
    <n v="0"/>
    <n v="10.315199999999999"/>
  </r>
  <r>
    <n v="693"/>
    <x v="321"/>
    <x v="1"/>
    <x v="262"/>
    <d v="2012-04-02T00:00:00"/>
    <s v="Standard Class"/>
    <s v="AB-10165"/>
    <s v="Alan Barnes"/>
    <x v="0"/>
    <s v="United States"/>
    <s v="Los Angeles"/>
    <x v="1"/>
    <n v="90036"/>
    <x v="1"/>
    <x v="577"/>
    <x v="2"/>
    <x v="11"/>
    <s v="Imation Bio 8GB USB Flash Drive Imation Corp"/>
    <n v="166.24"/>
    <x v="7"/>
    <n v="0"/>
    <n v="24.936000000000007"/>
  </r>
  <r>
    <n v="694"/>
    <x v="321"/>
    <x v="1"/>
    <x v="262"/>
    <d v="2012-04-02T00:00:00"/>
    <s v="Standard Class"/>
    <s v="AB-10165"/>
    <s v="Alan Barnes"/>
    <x v="0"/>
    <s v="United States"/>
    <s v="Los Angeles"/>
    <x v="1"/>
    <n v="90036"/>
    <x v="1"/>
    <x v="578"/>
    <x v="1"/>
    <x v="10"/>
    <s v="Xerox 1977"/>
    <n v="33.4"/>
    <x v="2"/>
    <n v="0"/>
    <n v="16.032"/>
  </r>
  <r>
    <n v="695"/>
    <x v="322"/>
    <x v="1"/>
    <x v="263"/>
    <d v="2012-05-17T00:00:00"/>
    <s v="First Class"/>
    <s v="JO-15550"/>
    <s v="Jesus Ocampo"/>
    <x v="2"/>
    <s v="United States"/>
    <s v="Chester"/>
    <x v="9"/>
    <n v="19013"/>
    <x v="3"/>
    <x v="290"/>
    <x v="1"/>
    <x v="6"/>
    <s v="Boston School Pro Electric Pencil Sharpener, 1670"/>
    <n v="198.27200000000002"/>
    <x v="8"/>
    <n v="0.2"/>
    <n v="17.34879999999999"/>
  </r>
  <r>
    <n v="696"/>
    <x v="322"/>
    <x v="1"/>
    <x v="263"/>
    <d v="2012-05-17T00:00:00"/>
    <s v="First Class"/>
    <s v="JO-15550"/>
    <s v="Jesus Ocampo"/>
    <x v="2"/>
    <s v="United States"/>
    <s v="Chester"/>
    <x v="9"/>
    <n v="19013"/>
    <x v="3"/>
    <x v="579"/>
    <x v="1"/>
    <x v="2"/>
    <s v="Avery 490"/>
    <n v="47.360000000000007"/>
    <x v="4"/>
    <n v="0.2"/>
    <n v="17.759999999999998"/>
  </r>
  <r>
    <n v="697"/>
    <x v="322"/>
    <x v="1"/>
    <x v="263"/>
    <d v="2012-05-17T00:00:00"/>
    <s v="First Class"/>
    <s v="JO-15550"/>
    <s v="Jesus Ocampo"/>
    <x v="2"/>
    <s v="United States"/>
    <s v="Chester"/>
    <x v="9"/>
    <n v="19013"/>
    <x v="3"/>
    <x v="81"/>
    <x v="1"/>
    <x v="12"/>
    <s v="Jet-Pak Recycled Peel 'N' Seal Padded Mailers"/>
    <n v="200.98400000000004"/>
    <x v="3"/>
    <n v="0.2"/>
    <n v="62.807499999999976"/>
  </r>
  <r>
    <n v="698"/>
    <x v="322"/>
    <x v="1"/>
    <x v="263"/>
    <d v="2012-05-17T00:00:00"/>
    <s v="First Class"/>
    <s v="JO-15550"/>
    <s v="Jesus Ocampo"/>
    <x v="2"/>
    <s v="United States"/>
    <s v="Chester"/>
    <x v="9"/>
    <n v="19013"/>
    <x v="3"/>
    <x v="580"/>
    <x v="1"/>
    <x v="2"/>
    <s v="Avery 4027 File Folder Labels for Dot Matrix Printers, 5000 Labels per Box, White"/>
    <n v="97.696000000000012"/>
    <x v="4"/>
    <n v="0.2"/>
    <n v="31.751200000000001"/>
  </r>
  <r>
    <n v="699"/>
    <x v="322"/>
    <x v="1"/>
    <x v="263"/>
    <d v="2012-05-17T00:00:00"/>
    <s v="First Class"/>
    <s v="JO-15550"/>
    <s v="Jesus Ocampo"/>
    <x v="2"/>
    <s v="United States"/>
    <s v="Chester"/>
    <x v="9"/>
    <n v="19013"/>
    <x v="3"/>
    <x v="581"/>
    <x v="1"/>
    <x v="6"/>
    <s v="Binney &amp; Smith Crayola Metallic Crayons, 16-Color Pack"/>
    <n v="2.6960000000000002"/>
    <x v="7"/>
    <n v="0.2"/>
    <n v="0.8088000000000003"/>
  </r>
  <r>
    <n v="700"/>
    <x v="322"/>
    <x v="1"/>
    <x v="263"/>
    <d v="2012-05-17T00:00:00"/>
    <s v="First Class"/>
    <s v="JO-15550"/>
    <s v="Jesus Ocampo"/>
    <x v="2"/>
    <s v="United States"/>
    <s v="Chester"/>
    <x v="9"/>
    <n v="19013"/>
    <x v="3"/>
    <x v="582"/>
    <x v="1"/>
    <x v="8"/>
    <s v="GBC Linen Binding Covers"/>
    <n v="18.588000000000005"/>
    <x v="0"/>
    <n v="0.7"/>
    <n v="-13.6312"/>
  </r>
  <r>
    <n v="701"/>
    <x v="322"/>
    <x v="1"/>
    <x v="263"/>
    <d v="2012-05-17T00:00:00"/>
    <s v="First Class"/>
    <s v="JO-15550"/>
    <s v="Jesus Ocampo"/>
    <x v="2"/>
    <s v="United States"/>
    <s v="Chester"/>
    <x v="9"/>
    <n v="19013"/>
    <x v="3"/>
    <x v="304"/>
    <x v="1"/>
    <x v="8"/>
    <s v="Wilson Jones Custom Binder Spines &amp; Labels"/>
    <n v="4.8960000000000008"/>
    <x v="1"/>
    <n v="0.7"/>
    <n v="-3.4271999999999991"/>
  </r>
  <r>
    <n v="702"/>
    <x v="323"/>
    <x v="3"/>
    <x v="264"/>
    <d v="2014-09-09T00:00:00"/>
    <s v="Standard Class"/>
    <s v="Dl-13600"/>
    <s v="Dorris liebe"/>
    <x v="1"/>
    <s v="United States"/>
    <s v="Cleveland"/>
    <x v="24"/>
    <n v="44105"/>
    <x v="3"/>
    <x v="191"/>
    <x v="0"/>
    <x v="5"/>
    <s v="Eldon 200 Class Desk Accessories, Burgundy"/>
    <n v="15.072000000000003"/>
    <x v="1"/>
    <n v="0.2"/>
    <n v="4.1448"/>
  </r>
  <r>
    <n v="703"/>
    <x v="324"/>
    <x v="0"/>
    <x v="254"/>
    <d v="2013-11-09T00:00:00"/>
    <s v="Second Class"/>
    <s v="AS-10285"/>
    <s v="Alejandro Savely"/>
    <x v="1"/>
    <s v="United States"/>
    <s v="Seattle"/>
    <x v="4"/>
    <n v="98103"/>
    <x v="1"/>
    <x v="583"/>
    <x v="0"/>
    <x v="5"/>
    <s v="Tenex &quot;The Solids&quot; Textured Chair Mats"/>
    <n v="209.88"/>
    <x v="1"/>
    <n v="0"/>
    <n v="35.679599999999979"/>
  </r>
  <r>
    <n v="704"/>
    <x v="325"/>
    <x v="1"/>
    <x v="265"/>
    <d v="2012-04-14T00:00:00"/>
    <s v="Standard Class"/>
    <s v="JK-15370"/>
    <s v="Jay Kimmel"/>
    <x v="0"/>
    <s v="United States"/>
    <s v="Long Beach"/>
    <x v="1"/>
    <n v="90805"/>
    <x v="1"/>
    <x v="584"/>
    <x v="0"/>
    <x v="3"/>
    <s v="Laminate Occasional Tables"/>
    <n v="369.91200000000003"/>
    <x v="1"/>
    <n v="0.2"/>
    <n v="-13.871700000000047"/>
  </r>
  <r>
    <n v="705"/>
    <x v="326"/>
    <x v="2"/>
    <x v="171"/>
    <d v="2011-09-17T00:00:00"/>
    <s v="Standard Class"/>
    <s v="BN-11470"/>
    <s v="Brad Norvell"/>
    <x v="1"/>
    <s v="United States"/>
    <s v="Cary"/>
    <x v="3"/>
    <n v="27511"/>
    <x v="0"/>
    <x v="585"/>
    <x v="1"/>
    <x v="10"/>
    <s v="Xerox 220"/>
    <n v="10.368000000000002"/>
    <x v="0"/>
    <n v="0.2"/>
    <n v="3.6288"/>
  </r>
  <r>
    <n v="706"/>
    <x v="326"/>
    <x v="2"/>
    <x v="171"/>
    <d v="2011-09-17T00:00:00"/>
    <s v="Standard Class"/>
    <s v="BN-11470"/>
    <s v="Brad Norvell"/>
    <x v="1"/>
    <s v="United States"/>
    <s v="Cary"/>
    <x v="3"/>
    <n v="27511"/>
    <x v="0"/>
    <x v="586"/>
    <x v="1"/>
    <x v="9"/>
    <s v="Fellowes 8 Outlet Superior Workstation Surge Protector"/>
    <n v="166.84"/>
    <x v="2"/>
    <n v="0.2"/>
    <n v="18.769499999999987"/>
  </r>
  <r>
    <n v="707"/>
    <x v="326"/>
    <x v="2"/>
    <x v="171"/>
    <d v="2011-09-17T00:00:00"/>
    <s v="Standard Class"/>
    <s v="BN-11470"/>
    <s v="Brad Norvell"/>
    <x v="1"/>
    <s v="United States"/>
    <s v="Cary"/>
    <x v="3"/>
    <n v="27511"/>
    <x v="0"/>
    <x v="452"/>
    <x v="2"/>
    <x v="11"/>
    <s v="SanDisk Cruzer 32 GB USB Flash Drive"/>
    <n v="15.216000000000001"/>
    <x v="7"/>
    <n v="0.2"/>
    <n v="2.2823999999999991"/>
  </r>
  <r>
    <n v="708"/>
    <x v="327"/>
    <x v="2"/>
    <x v="266"/>
    <d v="2011-12-04T00:00:00"/>
    <s v="First Class"/>
    <s v="DP-13165"/>
    <s v="David Philippe"/>
    <x v="0"/>
    <s v="United States"/>
    <s v="New York City"/>
    <x v="15"/>
    <n v="10035"/>
    <x v="3"/>
    <x v="246"/>
    <x v="2"/>
    <x v="11"/>
    <s v="Logitech 910-002974 M325 Wireless Mouse for Web Scrolling"/>
    <n v="119.96"/>
    <x v="4"/>
    <n v="0"/>
    <n v="52.78240000000001"/>
  </r>
  <r>
    <n v="709"/>
    <x v="327"/>
    <x v="2"/>
    <x v="266"/>
    <d v="2011-12-04T00:00:00"/>
    <s v="First Class"/>
    <s v="DP-13165"/>
    <s v="David Philippe"/>
    <x v="0"/>
    <s v="United States"/>
    <s v="New York City"/>
    <x v="15"/>
    <n v="10035"/>
    <x v="3"/>
    <x v="587"/>
    <x v="0"/>
    <x v="0"/>
    <s v="O'Sullivan Living Dimensions 5-Shelf Bookcases"/>
    <n v="883.92"/>
    <x v="2"/>
    <n v="0.2"/>
    <n v="-110.49000000000007"/>
  </r>
  <r>
    <n v="710"/>
    <x v="327"/>
    <x v="2"/>
    <x v="266"/>
    <d v="2011-12-04T00:00:00"/>
    <s v="First Class"/>
    <s v="DP-13165"/>
    <s v="David Philippe"/>
    <x v="0"/>
    <s v="United States"/>
    <s v="New York City"/>
    <x v="15"/>
    <n v="10035"/>
    <x v="3"/>
    <x v="347"/>
    <x v="1"/>
    <x v="8"/>
    <s v="Angle-D Binders with Locking Rings, Label Holders"/>
    <n v="46.72"/>
    <x v="8"/>
    <n v="0.2"/>
    <n v="15.767999999999997"/>
  </r>
  <r>
    <n v="711"/>
    <x v="328"/>
    <x v="2"/>
    <x v="267"/>
    <d v="2011-04-07T00:00:00"/>
    <s v="First Class"/>
    <s v="TH-21550"/>
    <s v="Tracy Hopkins"/>
    <x v="2"/>
    <s v="United States"/>
    <s v="New York City"/>
    <x v="15"/>
    <n v="10035"/>
    <x v="3"/>
    <x v="417"/>
    <x v="1"/>
    <x v="10"/>
    <s v="Eaton Premium Continuous-Feed Paper, 25% Cotton, Letter Size, White, 1000 Shts/Box"/>
    <n v="55.48"/>
    <x v="7"/>
    <n v="0"/>
    <n v="26.630399999999998"/>
  </r>
  <r>
    <n v="712"/>
    <x v="329"/>
    <x v="3"/>
    <x v="213"/>
    <d v="2014-09-08T00:00:00"/>
    <s v="Standard Class"/>
    <s v="AP-10915"/>
    <s v="Arthur Prichep"/>
    <x v="0"/>
    <s v="United States"/>
    <s v="Palm Coast"/>
    <x v="2"/>
    <n v="32137"/>
    <x v="0"/>
    <x v="588"/>
    <x v="1"/>
    <x v="12"/>
    <s v="#10- 4 1/8&quot; x 9 1/2&quot; Security-Tint Envelopes"/>
    <n v="24.448"/>
    <x v="4"/>
    <n v="0.2"/>
    <n v="8.8623999999999992"/>
  </r>
  <r>
    <n v="713"/>
    <x v="330"/>
    <x v="3"/>
    <x v="240"/>
    <d v="2014-05-25T00:00:00"/>
    <s v="Standard Class"/>
    <s v="RS-19765"/>
    <s v="Roland Schwarz"/>
    <x v="1"/>
    <s v="United States"/>
    <s v="Mount Vernon"/>
    <x v="15"/>
    <n v="10550"/>
    <x v="3"/>
    <x v="589"/>
    <x v="1"/>
    <x v="9"/>
    <s v="Bionaire Personal Warm Mist Humidifier/Vaporizer"/>
    <n v="281.34000000000003"/>
    <x v="5"/>
    <n v="0"/>
    <n v="109.72260000000001"/>
  </r>
  <r>
    <n v="714"/>
    <x v="330"/>
    <x v="3"/>
    <x v="240"/>
    <d v="2014-05-25T00:00:00"/>
    <s v="Standard Class"/>
    <s v="RS-19765"/>
    <s v="Roland Schwarz"/>
    <x v="1"/>
    <s v="United States"/>
    <s v="Mount Vernon"/>
    <x v="15"/>
    <n v="10550"/>
    <x v="3"/>
    <x v="348"/>
    <x v="2"/>
    <x v="7"/>
    <s v="Nortel Meridian M3904 Professional Digital phone"/>
    <n v="307.98"/>
    <x v="0"/>
    <n v="0"/>
    <n v="89.314199999999971"/>
  </r>
  <r>
    <n v="715"/>
    <x v="330"/>
    <x v="3"/>
    <x v="240"/>
    <d v="2014-05-25T00:00:00"/>
    <s v="Standard Class"/>
    <s v="RS-19765"/>
    <s v="Roland Schwarz"/>
    <x v="1"/>
    <s v="United States"/>
    <s v="Mount Vernon"/>
    <x v="15"/>
    <n v="10550"/>
    <x v="3"/>
    <x v="590"/>
    <x v="2"/>
    <x v="11"/>
    <s v="Logitech Wireless Performance Mouse MX for PC and Mac"/>
    <n v="299.96999999999997"/>
    <x v="1"/>
    <n v="0"/>
    <n v="113.98860000000001"/>
  </r>
  <r>
    <n v="716"/>
    <x v="331"/>
    <x v="2"/>
    <x v="268"/>
    <d v="2011-07-06T00:00:00"/>
    <s v="Second Class"/>
    <s v="Dl-13600"/>
    <s v="Dorris liebe"/>
    <x v="1"/>
    <s v="United States"/>
    <s v="Seattle"/>
    <x v="4"/>
    <n v="98105"/>
    <x v="1"/>
    <x v="591"/>
    <x v="1"/>
    <x v="8"/>
    <s v="Cardinal Holdit Business Card Pockets"/>
    <n v="19.920000000000002"/>
    <x v="2"/>
    <n v="0.2"/>
    <n v="6.9719999999999995"/>
  </r>
  <r>
    <n v="717"/>
    <x v="332"/>
    <x v="2"/>
    <x v="269"/>
    <d v="2011-01-15T00:00:00"/>
    <s v="First Class"/>
    <s v="SV-20365"/>
    <s v="Seth Vernon"/>
    <x v="0"/>
    <s v="United States"/>
    <s v="Dover"/>
    <x v="13"/>
    <n v="19901"/>
    <x v="3"/>
    <x v="527"/>
    <x v="0"/>
    <x v="5"/>
    <s v="DAX Value U-Channel Document Frames, Easel Back"/>
    <n v="9.94"/>
    <x v="0"/>
    <n v="0"/>
    <n v="3.0813999999999995"/>
  </r>
  <r>
    <n v="718"/>
    <x v="333"/>
    <x v="3"/>
    <x v="241"/>
    <d v="2014-09-30T00:00:00"/>
    <s v="Standard Class"/>
    <s v="KC-16540"/>
    <s v="Kelly Collister"/>
    <x v="0"/>
    <s v="United States"/>
    <s v="Newark"/>
    <x v="24"/>
    <n v="43055"/>
    <x v="3"/>
    <x v="592"/>
    <x v="0"/>
    <x v="5"/>
    <s v="Howard Miller 13&quot; Diameter Pewter Finish Round Wall Clock"/>
    <n v="103.05599999999998"/>
    <x v="1"/>
    <n v="0.2"/>
    <n v="24.475800000000007"/>
  </r>
  <r>
    <n v="719"/>
    <x v="334"/>
    <x v="2"/>
    <x v="270"/>
    <d v="2011-06-07T00:00:00"/>
    <s v="Standard Class"/>
    <s v="CK-12325"/>
    <s v="Christine Kargatis"/>
    <x v="2"/>
    <s v="United States"/>
    <s v="Orem"/>
    <x v="7"/>
    <n v="84057"/>
    <x v="1"/>
    <x v="444"/>
    <x v="1"/>
    <x v="8"/>
    <s v="GBC Standard Therm-A-Bind Covers"/>
    <n v="59.808000000000007"/>
    <x v="1"/>
    <n v="0.2"/>
    <n v="19.4376"/>
  </r>
  <r>
    <n v="720"/>
    <x v="334"/>
    <x v="2"/>
    <x v="270"/>
    <d v="2011-06-07T00:00:00"/>
    <s v="Standard Class"/>
    <s v="CK-12325"/>
    <s v="Christine Kargatis"/>
    <x v="2"/>
    <s v="United States"/>
    <s v="Orem"/>
    <x v="7"/>
    <n v="84057"/>
    <x v="1"/>
    <x v="390"/>
    <x v="0"/>
    <x v="5"/>
    <s v="Aluminum Document Frame"/>
    <n v="73.320000000000007"/>
    <x v="5"/>
    <n v="0"/>
    <n v="21.995999999999992"/>
  </r>
  <r>
    <n v="721"/>
    <x v="335"/>
    <x v="0"/>
    <x v="271"/>
    <d v="2013-02-18T00:00:00"/>
    <s v="Standard Class"/>
    <s v="RD-19810"/>
    <s v="Ross DeVincentis"/>
    <x v="2"/>
    <s v="United States"/>
    <s v="Los Angeles"/>
    <x v="1"/>
    <n v="90045"/>
    <x v="1"/>
    <x v="593"/>
    <x v="1"/>
    <x v="10"/>
    <s v="Tops Green Bar Computer Printout Paper"/>
    <n v="146.82"/>
    <x v="1"/>
    <n v="0"/>
    <n v="73.41"/>
  </r>
  <r>
    <n v="722"/>
    <x v="336"/>
    <x v="0"/>
    <x v="272"/>
    <d v="2013-12-20T00:00:00"/>
    <s v="Standard Class"/>
    <s v="MP-17965"/>
    <s v="Michael Paige"/>
    <x v="1"/>
    <s v="United States"/>
    <s v="Detroit"/>
    <x v="12"/>
    <n v="48205"/>
    <x v="2"/>
    <x v="594"/>
    <x v="0"/>
    <x v="3"/>
    <s v="Chromcraft Bull-Nose Wood Oval Conference Tables &amp; Bases"/>
    <n v="1652.94"/>
    <x v="1"/>
    <n v="0"/>
    <n v="231.41160000000002"/>
  </r>
  <r>
    <n v="723"/>
    <x v="336"/>
    <x v="0"/>
    <x v="272"/>
    <d v="2013-12-20T00:00:00"/>
    <s v="Standard Class"/>
    <s v="MP-17965"/>
    <s v="Michael Paige"/>
    <x v="1"/>
    <s v="United States"/>
    <s v="Detroit"/>
    <x v="12"/>
    <n v="48205"/>
    <x v="2"/>
    <x v="595"/>
    <x v="1"/>
    <x v="4"/>
    <s v="Recycled Data-Pak for Archival Bound Computer Printouts, 12-1/2 x 12-1/2 x 16"/>
    <n v="296.37"/>
    <x v="1"/>
    <n v="0"/>
    <n v="80.019899999999993"/>
  </r>
  <r>
    <n v="724"/>
    <x v="337"/>
    <x v="2"/>
    <x v="273"/>
    <d v="2011-10-13T00:00:00"/>
    <s v="Standard Class"/>
    <s v="MR-17545"/>
    <s v="Mathew Reese"/>
    <x v="2"/>
    <s v="United States"/>
    <s v="Philadelphia"/>
    <x v="9"/>
    <n v="19140"/>
    <x v="3"/>
    <x v="596"/>
    <x v="0"/>
    <x v="5"/>
    <s v="Seth Thomas 16&quot; Steel Case Clock"/>
    <n v="129.91999999999999"/>
    <x v="2"/>
    <n v="0.2"/>
    <n v="21.112000000000002"/>
  </r>
  <r>
    <n v="725"/>
    <x v="338"/>
    <x v="0"/>
    <x v="274"/>
    <d v="2013-07-13T00:00:00"/>
    <s v="Standard Class"/>
    <s v="SC-20695"/>
    <s v="Steve Chapman"/>
    <x v="1"/>
    <s v="United States"/>
    <s v="Hialeah"/>
    <x v="2"/>
    <n v="33012"/>
    <x v="0"/>
    <x v="597"/>
    <x v="1"/>
    <x v="14"/>
    <s v="Acme Softgrip Scissors"/>
    <n v="45.584000000000003"/>
    <x v="3"/>
    <n v="0.2"/>
    <n v="5.1281999999999996"/>
  </r>
  <r>
    <n v="726"/>
    <x v="339"/>
    <x v="3"/>
    <x v="118"/>
    <d v="2014-09-21T00:00:00"/>
    <s v="Standard Class"/>
    <s v="JF-15355"/>
    <s v="Jay Fein"/>
    <x v="0"/>
    <s v="United States"/>
    <s v="Austin"/>
    <x v="5"/>
    <n v="78745"/>
    <x v="2"/>
    <x v="598"/>
    <x v="1"/>
    <x v="12"/>
    <s v="Manila Recycled Extra-Heavyweight Clasp Envelopes, 6&quot; x 9&quot;"/>
    <n v="17.568000000000001"/>
    <x v="0"/>
    <n v="0.2"/>
    <n v="6.3684000000000003"/>
  </r>
  <r>
    <n v="727"/>
    <x v="339"/>
    <x v="3"/>
    <x v="118"/>
    <d v="2014-09-21T00:00:00"/>
    <s v="Standard Class"/>
    <s v="JF-15355"/>
    <s v="Jay Fein"/>
    <x v="0"/>
    <s v="United States"/>
    <s v="Austin"/>
    <x v="5"/>
    <n v="78745"/>
    <x v="2"/>
    <x v="599"/>
    <x v="2"/>
    <x v="7"/>
    <s v="ClearSounds CSC500 Amplified Spirit Phone Corded phone"/>
    <n v="55.991999999999997"/>
    <x v="7"/>
    <n v="0.2"/>
    <n v="5.5992000000000015"/>
  </r>
  <r>
    <n v="728"/>
    <x v="340"/>
    <x v="0"/>
    <x v="275"/>
    <d v="2013-12-07T00:00:00"/>
    <s v="First Class"/>
    <s v="EG-13900"/>
    <s v="Emily Grady"/>
    <x v="0"/>
    <s v="United States"/>
    <s v="Oceanside"/>
    <x v="15"/>
    <n v="11572"/>
    <x v="3"/>
    <x v="600"/>
    <x v="1"/>
    <x v="10"/>
    <s v="Xerox 1964"/>
    <n v="182.72"/>
    <x v="8"/>
    <n v="0"/>
    <n v="84.051199999999994"/>
  </r>
  <r>
    <n v="729"/>
    <x v="340"/>
    <x v="0"/>
    <x v="275"/>
    <d v="2013-12-07T00:00:00"/>
    <s v="First Class"/>
    <s v="EG-13900"/>
    <s v="Emily Grady"/>
    <x v="0"/>
    <s v="United States"/>
    <s v="Oceanside"/>
    <x v="15"/>
    <n v="11572"/>
    <x v="3"/>
    <x v="601"/>
    <x v="0"/>
    <x v="3"/>
    <s v="Bevis Traditional Conference Table Top, Plinth Base"/>
    <n v="400.03199999999998"/>
    <x v="0"/>
    <n v="0.4"/>
    <n v="-153.34560000000005"/>
  </r>
  <r>
    <n v="730"/>
    <x v="340"/>
    <x v="0"/>
    <x v="275"/>
    <d v="2013-12-07T00:00:00"/>
    <s v="First Class"/>
    <s v="EG-13900"/>
    <s v="Emily Grady"/>
    <x v="0"/>
    <s v="United States"/>
    <s v="Oceanside"/>
    <x v="15"/>
    <n v="11572"/>
    <x v="3"/>
    <x v="602"/>
    <x v="1"/>
    <x v="4"/>
    <s v="Personal Folder Holder, Ebony"/>
    <n v="33.630000000000003"/>
    <x v="1"/>
    <n v="0"/>
    <n v="10.088999999999999"/>
  </r>
  <r>
    <n v="731"/>
    <x v="340"/>
    <x v="0"/>
    <x v="275"/>
    <d v="2013-12-07T00:00:00"/>
    <s v="First Class"/>
    <s v="EG-13900"/>
    <s v="Emily Grady"/>
    <x v="0"/>
    <s v="United States"/>
    <s v="Oceanside"/>
    <x v="15"/>
    <n v="11572"/>
    <x v="3"/>
    <x v="228"/>
    <x v="0"/>
    <x v="1"/>
    <s v="Global Leather Highback Executive Chair with Pneumatic Height Adjustment, Black"/>
    <n v="542.64599999999996"/>
    <x v="1"/>
    <n v="0.1"/>
    <n v="102.49980000000001"/>
  </r>
  <r>
    <n v="732"/>
    <x v="340"/>
    <x v="0"/>
    <x v="275"/>
    <d v="2013-12-07T00:00:00"/>
    <s v="First Class"/>
    <s v="EG-13900"/>
    <s v="Emily Grady"/>
    <x v="0"/>
    <s v="United States"/>
    <s v="Oceanside"/>
    <x v="15"/>
    <n v="11572"/>
    <x v="3"/>
    <x v="395"/>
    <x v="1"/>
    <x v="2"/>
    <s v="Avery 520"/>
    <n v="6.3"/>
    <x v="0"/>
    <n v="0"/>
    <n v="3.024"/>
  </r>
  <r>
    <n v="733"/>
    <x v="341"/>
    <x v="3"/>
    <x v="276"/>
    <d v="2014-01-26T00:00:00"/>
    <s v="Standard Class"/>
    <s v="DS-13030"/>
    <s v="Darrin Sayre"/>
    <x v="2"/>
    <s v="United States"/>
    <s v="Seattle"/>
    <x v="4"/>
    <n v="98115"/>
    <x v="1"/>
    <x v="459"/>
    <x v="1"/>
    <x v="4"/>
    <s v="Carina Double Wide Media Storage Towers in Natural &amp; Black"/>
    <n v="242.94"/>
    <x v="1"/>
    <n v="0"/>
    <n v="9.7175999999999902"/>
  </r>
  <r>
    <n v="734"/>
    <x v="341"/>
    <x v="3"/>
    <x v="276"/>
    <d v="2014-01-26T00:00:00"/>
    <s v="Standard Class"/>
    <s v="DS-13030"/>
    <s v="Darrin Sayre"/>
    <x v="2"/>
    <s v="United States"/>
    <s v="Seattle"/>
    <x v="4"/>
    <n v="98115"/>
    <x v="1"/>
    <x v="603"/>
    <x v="2"/>
    <x v="11"/>
    <s v="Logitech Illuminated - Keyboard"/>
    <n v="179.97"/>
    <x v="1"/>
    <n v="0"/>
    <n v="86.385600000000011"/>
  </r>
  <r>
    <n v="735"/>
    <x v="341"/>
    <x v="3"/>
    <x v="276"/>
    <d v="2014-01-26T00:00:00"/>
    <s v="Standard Class"/>
    <s v="DS-13030"/>
    <s v="Darrin Sayre"/>
    <x v="2"/>
    <s v="United States"/>
    <s v="Seattle"/>
    <x v="4"/>
    <n v="98115"/>
    <x v="1"/>
    <x v="350"/>
    <x v="1"/>
    <x v="8"/>
    <s v="Wilson Jones Century Plastic Molded Ring Binders"/>
    <n v="99.695999999999998"/>
    <x v="5"/>
    <n v="0.2"/>
    <n v="33.647399999999998"/>
  </r>
  <r>
    <n v="736"/>
    <x v="341"/>
    <x v="3"/>
    <x v="276"/>
    <d v="2014-01-26T00:00:00"/>
    <s v="Standard Class"/>
    <s v="DS-13030"/>
    <s v="Darrin Sayre"/>
    <x v="2"/>
    <s v="United States"/>
    <s v="Seattle"/>
    <x v="4"/>
    <n v="98115"/>
    <x v="1"/>
    <x v="44"/>
    <x v="1"/>
    <x v="8"/>
    <s v="Wilson Jones Leather-Like Binders with DublLock Round Rings"/>
    <n v="27.936000000000003"/>
    <x v="4"/>
    <n v="0.2"/>
    <n v="9.4283999999999963"/>
  </r>
  <r>
    <n v="737"/>
    <x v="341"/>
    <x v="3"/>
    <x v="276"/>
    <d v="2014-01-26T00:00:00"/>
    <s v="Standard Class"/>
    <s v="DS-13030"/>
    <s v="Darrin Sayre"/>
    <x v="2"/>
    <s v="United States"/>
    <s v="Seattle"/>
    <x v="4"/>
    <n v="98115"/>
    <x v="1"/>
    <x v="604"/>
    <x v="0"/>
    <x v="0"/>
    <s v="O'Sullivan Cherrywood Estates Traditional Bookcase"/>
    <n v="84.98"/>
    <x v="7"/>
    <n v="0"/>
    <n v="18.695599999999999"/>
  </r>
  <r>
    <n v="738"/>
    <x v="341"/>
    <x v="3"/>
    <x v="276"/>
    <d v="2014-01-26T00:00:00"/>
    <s v="Standard Class"/>
    <s v="DS-13030"/>
    <s v="Darrin Sayre"/>
    <x v="2"/>
    <s v="United States"/>
    <s v="Seattle"/>
    <x v="4"/>
    <n v="98115"/>
    <x v="1"/>
    <x v="605"/>
    <x v="1"/>
    <x v="8"/>
    <s v="Acco Translucent Poly Ring Binders"/>
    <n v="18.72"/>
    <x v="2"/>
    <n v="0.2"/>
    <n v="6.5519999999999996"/>
  </r>
  <r>
    <n v="739"/>
    <x v="342"/>
    <x v="2"/>
    <x v="78"/>
    <d v="2011-09-12T00:00:00"/>
    <s v="Standard Class"/>
    <s v="GZ-14470"/>
    <s v="Gary Zandusky"/>
    <x v="0"/>
    <s v="United States"/>
    <s v="San Francisco"/>
    <x v="1"/>
    <n v="94110"/>
    <x v="1"/>
    <x v="606"/>
    <x v="2"/>
    <x v="11"/>
    <s v="Logitech Wireless Touch Keyboard K400"/>
    <n v="49.98"/>
    <x v="0"/>
    <n v="0"/>
    <n v="8.4965999999999937"/>
  </r>
  <r>
    <n v="740"/>
    <x v="343"/>
    <x v="2"/>
    <x v="277"/>
    <d v="2011-01-09T00:00:00"/>
    <s v="Standard Class"/>
    <s v="PO-19195"/>
    <s v="Phillina Ober"/>
    <x v="2"/>
    <s v="United States"/>
    <s v="Naperville"/>
    <x v="10"/>
    <n v="60540"/>
    <x v="2"/>
    <x v="607"/>
    <x v="1"/>
    <x v="2"/>
    <s v="Avery 508"/>
    <n v="11.784000000000001"/>
    <x v="1"/>
    <n v="0.2"/>
    <n v="4.2716999999999992"/>
  </r>
  <r>
    <n v="741"/>
    <x v="343"/>
    <x v="2"/>
    <x v="277"/>
    <d v="2011-01-09T00:00:00"/>
    <s v="Standard Class"/>
    <s v="PO-19195"/>
    <s v="Phillina Ober"/>
    <x v="2"/>
    <s v="United States"/>
    <s v="Naperville"/>
    <x v="10"/>
    <n v="60540"/>
    <x v="2"/>
    <x v="418"/>
    <x v="1"/>
    <x v="4"/>
    <s v="SAFCO Boltless Steel Shelving"/>
    <n v="272.73599999999999"/>
    <x v="1"/>
    <n v="0.2"/>
    <n v="-64.774800000000013"/>
  </r>
  <r>
    <n v="742"/>
    <x v="343"/>
    <x v="2"/>
    <x v="277"/>
    <d v="2011-01-09T00:00:00"/>
    <s v="Standard Class"/>
    <s v="PO-19195"/>
    <s v="Phillina Ober"/>
    <x v="2"/>
    <s v="United States"/>
    <s v="Naperville"/>
    <x v="10"/>
    <n v="60540"/>
    <x v="2"/>
    <x v="608"/>
    <x v="1"/>
    <x v="8"/>
    <s v="GBC Standard Plastic Binding Systems Combs"/>
    <n v="3.5399999999999991"/>
    <x v="0"/>
    <n v="0.8"/>
    <n v="-5.4870000000000001"/>
  </r>
  <r>
    <n v="743"/>
    <x v="344"/>
    <x v="0"/>
    <x v="278"/>
    <d v="2013-09-02T00:00:00"/>
    <s v="Standard Class"/>
    <s v="SS-20875"/>
    <s v="Sung Shariari"/>
    <x v="0"/>
    <s v="United States"/>
    <s v="Dallas"/>
    <x v="5"/>
    <n v="75220"/>
    <x v="2"/>
    <x v="505"/>
    <x v="1"/>
    <x v="14"/>
    <s v="Martin-Yale Premier Letter Opener"/>
    <n v="51.52000000000001"/>
    <x v="2"/>
    <n v="0.2"/>
    <n v="-10.948000000000002"/>
  </r>
  <r>
    <n v="744"/>
    <x v="344"/>
    <x v="0"/>
    <x v="278"/>
    <d v="2013-09-02T00:00:00"/>
    <s v="Standard Class"/>
    <s v="SS-20875"/>
    <s v="Sung Shariari"/>
    <x v="0"/>
    <s v="United States"/>
    <s v="Dallas"/>
    <x v="5"/>
    <n v="75220"/>
    <x v="2"/>
    <x v="249"/>
    <x v="1"/>
    <x v="10"/>
    <s v="Ampad Gold Fibre Wirebound Steno Books, 6&quot; x 9&quot;, Gregg Ruled"/>
    <n v="3.5280000000000005"/>
    <x v="7"/>
    <n v="0.2"/>
    <n v="1.1465999999999998"/>
  </r>
  <r>
    <n v="745"/>
    <x v="344"/>
    <x v="0"/>
    <x v="278"/>
    <d v="2013-09-02T00:00:00"/>
    <s v="Standard Class"/>
    <s v="SS-20875"/>
    <s v="Sung Shariari"/>
    <x v="0"/>
    <s v="United States"/>
    <s v="Dallas"/>
    <x v="5"/>
    <n v="75220"/>
    <x v="2"/>
    <x v="609"/>
    <x v="1"/>
    <x v="10"/>
    <s v="Xerox 196"/>
    <n v="4.6240000000000006"/>
    <x v="7"/>
    <n v="0.2"/>
    <n v="1.6762000000000001"/>
  </r>
  <r>
    <n v="746"/>
    <x v="344"/>
    <x v="0"/>
    <x v="278"/>
    <d v="2013-09-02T00:00:00"/>
    <s v="Standard Class"/>
    <s v="SS-20875"/>
    <s v="Sung Shariari"/>
    <x v="0"/>
    <s v="United States"/>
    <s v="Dallas"/>
    <x v="5"/>
    <n v="75220"/>
    <x v="2"/>
    <x v="610"/>
    <x v="1"/>
    <x v="14"/>
    <s v="Fiskars 8&quot; Scissors, 2/Pack"/>
    <n v="55.167999999999999"/>
    <x v="4"/>
    <n v="0.2"/>
    <n v="6.2063999999999897"/>
  </r>
  <r>
    <n v="747"/>
    <x v="345"/>
    <x v="2"/>
    <x v="279"/>
    <d v="2011-05-27T00:00:00"/>
    <s v="Same Day"/>
    <s v="MH-17785"/>
    <s v="Maya Herman"/>
    <x v="1"/>
    <s v="United States"/>
    <s v="San Diego"/>
    <x v="1"/>
    <n v="92105"/>
    <x v="1"/>
    <x v="223"/>
    <x v="0"/>
    <x v="3"/>
    <s v="KI Conference Tables"/>
    <n v="567.12"/>
    <x v="12"/>
    <n v="0.2"/>
    <n v="-28.355999999999952"/>
  </r>
  <r>
    <n v="748"/>
    <x v="345"/>
    <x v="2"/>
    <x v="279"/>
    <d v="2011-05-27T00:00:00"/>
    <s v="Same Day"/>
    <s v="MH-17785"/>
    <s v="Maya Herman"/>
    <x v="1"/>
    <s v="United States"/>
    <s v="San Diego"/>
    <x v="1"/>
    <n v="92105"/>
    <x v="1"/>
    <x v="435"/>
    <x v="1"/>
    <x v="4"/>
    <s v="Fellowes Officeware Wire Shelving"/>
    <n v="359.32"/>
    <x v="4"/>
    <n v="0"/>
    <n v="7.1863999999999919"/>
  </r>
  <r>
    <n v="749"/>
    <x v="346"/>
    <x v="0"/>
    <x v="231"/>
    <d v="2013-03-23T00:00:00"/>
    <s v="Second Class"/>
    <s v="PB-19105"/>
    <s v="Peter Bühler"/>
    <x v="0"/>
    <s v="United States"/>
    <s v="Evanston"/>
    <x v="10"/>
    <n v="60201"/>
    <x v="2"/>
    <x v="611"/>
    <x v="2"/>
    <x v="7"/>
    <s v="Belkin iPhone and iPad Lightning Cable"/>
    <n v="11.992000000000001"/>
    <x v="7"/>
    <n v="0.2"/>
    <n v="0.89939999999999909"/>
  </r>
  <r>
    <n v="750"/>
    <x v="347"/>
    <x v="3"/>
    <x v="280"/>
    <d v="2014-10-07T00:00:00"/>
    <s v="Standard Class"/>
    <s v="RF-19735"/>
    <s v="Roland Fjeld"/>
    <x v="0"/>
    <s v="United States"/>
    <s v="Trenton"/>
    <x v="12"/>
    <n v="48183"/>
    <x v="2"/>
    <x v="612"/>
    <x v="1"/>
    <x v="8"/>
    <s v="GBC Durable Plastic Covers"/>
    <n v="58.050000000000004"/>
    <x v="1"/>
    <n v="0"/>
    <n v="26.702999999999999"/>
  </r>
  <r>
    <n v="751"/>
    <x v="347"/>
    <x v="3"/>
    <x v="280"/>
    <d v="2014-10-07T00:00:00"/>
    <s v="Standard Class"/>
    <s v="RF-19735"/>
    <s v="Roland Fjeld"/>
    <x v="0"/>
    <s v="United States"/>
    <s v="Trenton"/>
    <x v="12"/>
    <n v="48183"/>
    <x v="2"/>
    <x v="613"/>
    <x v="0"/>
    <x v="5"/>
    <s v="Nu-Dell Leatherette Frames"/>
    <n v="157.74"/>
    <x v="10"/>
    <n v="0"/>
    <n v="56.7864"/>
  </r>
  <r>
    <n v="752"/>
    <x v="347"/>
    <x v="3"/>
    <x v="280"/>
    <d v="2014-10-07T00:00:00"/>
    <s v="Standard Class"/>
    <s v="RF-19735"/>
    <s v="Roland Fjeld"/>
    <x v="0"/>
    <s v="United States"/>
    <s v="Trenton"/>
    <x v="12"/>
    <n v="48183"/>
    <x v="2"/>
    <x v="359"/>
    <x v="1"/>
    <x v="6"/>
    <s v="Avery Hi-Liter EverBold Pen Style Fluorescent Highlighters, 4/Pack"/>
    <n v="56.980000000000004"/>
    <x v="3"/>
    <n v="0"/>
    <n v="22.792000000000002"/>
  </r>
  <r>
    <n v="753"/>
    <x v="347"/>
    <x v="3"/>
    <x v="280"/>
    <d v="2014-10-07T00:00:00"/>
    <s v="Standard Class"/>
    <s v="RF-19735"/>
    <s v="Roland Fjeld"/>
    <x v="0"/>
    <s v="United States"/>
    <s v="Trenton"/>
    <x v="12"/>
    <n v="48183"/>
    <x v="2"/>
    <x v="614"/>
    <x v="1"/>
    <x v="8"/>
    <s v="Avery Durable Binders"/>
    <n v="2.88"/>
    <x v="7"/>
    <n v="0"/>
    <n v="1.4112"/>
  </r>
  <r>
    <n v="754"/>
    <x v="348"/>
    <x v="0"/>
    <x v="281"/>
    <d v="2013-04-10T00:00:00"/>
    <s v="First Class"/>
    <s v="YC-21895"/>
    <s v="Yoseph Carroll"/>
    <x v="1"/>
    <s v="United States"/>
    <s v="San Francisco"/>
    <x v="1"/>
    <n v="94110"/>
    <x v="1"/>
    <x v="615"/>
    <x v="2"/>
    <x v="16"/>
    <s v="Hewlett Packard 610 Color Digital Copier / Printer"/>
    <n v="1199.9760000000001"/>
    <x v="1"/>
    <n v="0.2"/>
    <n v="374.99249999999995"/>
  </r>
  <r>
    <n v="755"/>
    <x v="349"/>
    <x v="1"/>
    <x v="214"/>
    <d v="2012-12-12T00:00:00"/>
    <s v="Standard Class"/>
    <s v="MS-17830"/>
    <s v="Melanie Seite"/>
    <x v="0"/>
    <s v="United States"/>
    <s v="Los Angeles"/>
    <x v="1"/>
    <n v="90036"/>
    <x v="1"/>
    <x v="561"/>
    <x v="0"/>
    <x v="5"/>
    <s v="12-1/2 Diameter Round Wall Clock"/>
    <n v="79.92"/>
    <x v="4"/>
    <n v="0"/>
    <n v="28.7712"/>
  </r>
  <r>
    <n v="756"/>
    <x v="350"/>
    <x v="0"/>
    <x v="31"/>
    <d v="2013-09-23T00:00:00"/>
    <s v="Standard Class"/>
    <s v="NB-18655"/>
    <s v="Nona Balk"/>
    <x v="1"/>
    <s v="United States"/>
    <s v="Jacksonville"/>
    <x v="2"/>
    <n v="32216"/>
    <x v="0"/>
    <x v="616"/>
    <x v="0"/>
    <x v="3"/>
    <s v="Chromcraft Round Conference Tables"/>
    <n v="383.43799999999999"/>
    <x v="4"/>
    <n v="0.45"/>
    <n v="-167.3184"/>
  </r>
  <r>
    <n v="757"/>
    <x v="351"/>
    <x v="2"/>
    <x v="282"/>
    <d v="2012-01-02T00:00:00"/>
    <s v="Standard Class"/>
    <s v="DC-13285"/>
    <s v="Debra Catini"/>
    <x v="0"/>
    <s v="United States"/>
    <s v="Cottage Grove"/>
    <x v="11"/>
    <n v="55016"/>
    <x v="2"/>
    <x v="576"/>
    <x v="1"/>
    <x v="4"/>
    <s v="Recycled Eldon Regeneration Jumbo File"/>
    <n v="24.56"/>
    <x v="0"/>
    <n v="0"/>
    <n v="6.8767999999999994"/>
  </r>
  <r>
    <n v="758"/>
    <x v="351"/>
    <x v="2"/>
    <x v="282"/>
    <d v="2012-01-02T00:00:00"/>
    <s v="Standard Class"/>
    <s v="DC-13285"/>
    <s v="Debra Catini"/>
    <x v="0"/>
    <s v="United States"/>
    <s v="Cottage Grove"/>
    <x v="11"/>
    <n v="55016"/>
    <x v="2"/>
    <x v="538"/>
    <x v="2"/>
    <x v="11"/>
    <s v="Imation 32GB Pocket Pro USB 3.0 Flash Drive - 32 GB - Black - 1 P ..."/>
    <n v="119.8"/>
    <x v="4"/>
    <n v="0"/>
    <n v="47.92"/>
  </r>
  <r>
    <n v="759"/>
    <x v="352"/>
    <x v="3"/>
    <x v="283"/>
    <d v="2014-07-29T00:00:00"/>
    <s v="Standard Class"/>
    <s v="CP-12340"/>
    <s v="Christine Phan"/>
    <x v="1"/>
    <s v="United States"/>
    <s v="New York City"/>
    <x v="15"/>
    <n v="10009"/>
    <x v="3"/>
    <x v="520"/>
    <x v="1"/>
    <x v="8"/>
    <s v="Angle-D Ring Binders"/>
    <n v="13.128"/>
    <x v="1"/>
    <n v="0.2"/>
    <n v="4.2665999999999986"/>
  </r>
  <r>
    <n v="760"/>
    <x v="353"/>
    <x v="3"/>
    <x v="65"/>
    <d v="2014-09-23T00:00:00"/>
    <s v="Standard Class"/>
    <s v="BF-11020"/>
    <s v="Barry Französisch"/>
    <x v="1"/>
    <s v="United States"/>
    <s v="Green Bay"/>
    <x v="6"/>
    <n v="54302"/>
    <x v="2"/>
    <x v="126"/>
    <x v="1"/>
    <x v="10"/>
    <s v="Adams Telephone Message Book W/Dividers/Space For Phone Numbers, 5 1/4&quot;X8 1/2&quot;, 200/Messages"/>
    <n v="22.72"/>
    <x v="4"/>
    <n v="0"/>
    <n v="10.223999999999998"/>
  </r>
  <r>
    <n v="761"/>
    <x v="354"/>
    <x v="1"/>
    <x v="284"/>
    <d v="2012-09-05T00:00:00"/>
    <s v="Standard Class"/>
    <s v="AR-10510"/>
    <s v="Andrew Roberts"/>
    <x v="0"/>
    <s v="United States"/>
    <s v="Los Angeles"/>
    <x v="1"/>
    <n v="90004"/>
    <x v="1"/>
    <x v="490"/>
    <x v="1"/>
    <x v="10"/>
    <s v="Xerox 226"/>
    <n v="58.320000000000007"/>
    <x v="6"/>
    <n v="0"/>
    <n v="27.993600000000001"/>
  </r>
  <r>
    <n v="762"/>
    <x v="355"/>
    <x v="3"/>
    <x v="132"/>
    <d v="2014-11-08T00:00:00"/>
    <s v="Standard Class"/>
    <s v="JC-16105"/>
    <s v="Julie Creighton"/>
    <x v="1"/>
    <s v="United States"/>
    <s v="Atlanta"/>
    <x v="32"/>
    <n v="30318"/>
    <x v="0"/>
    <x v="617"/>
    <x v="1"/>
    <x v="2"/>
    <s v="Avery 476"/>
    <n v="12.39"/>
    <x v="1"/>
    <n v="0"/>
    <n v="5.6993999999999998"/>
  </r>
  <r>
    <n v="763"/>
    <x v="356"/>
    <x v="1"/>
    <x v="285"/>
    <d v="2012-02-13T00:00:00"/>
    <s v="Standard Class"/>
    <s v="LH-17020"/>
    <s v="Lisa Hazard"/>
    <x v="0"/>
    <s v="United States"/>
    <s v="Columbus"/>
    <x v="24"/>
    <n v="43229"/>
    <x v="3"/>
    <x v="160"/>
    <x v="2"/>
    <x v="7"/>
    <s v="JBL Micro Wireless Portable Bluetooth Speaker"/>
    <n v="107.982"/>
    <x v="1"/>
    <n v="0.4"/>
    <n v="-26.995499999999993"/>
  </r>
  <r>
    <n v="764"/>
    <x v="357"/>
    <x v="2"/>
    <x v="286"/>
    <d v="2011-01-16T00:00:00"/>
    <s v="Second Class"/>
    <s v="CS-12250"/>
    <s v="Chris Selesnick"/>
    <x v="1"/>
    <s v="United States"/>
    <s v="Bossier City"/>
    <x v="28"/>
    <n v="71111"/>
    <x v="0"/>
    <x v="152"/>
    <x v="1"/>
    <x v="12"/>
    <s v="Staples"/>
    <n v="11.36"/>
    <x v="0"/>
    <n v="0"/>
    <n v="5.3391999999999991"/>
  </r>
  <r>
    <n v="765"/>
    <x v="357"/>
    <x v="2"/>
    <x v="286"/>
    <d v="2011-01-16T00:00:00"/>
    <s v="Second Class"/>
    <s v="CS-12250"/>
    <s v="Chris Selesnick"/>
    <x v="1"/>
    <s v="United States"/>
    <s v="Bossier City"/>
    <x v="28"/>
    <n v="71111"/>
    <x v="0"/>
    <x v="618"/>
    <x v="1"/>
    <x v="12"/>
    <s v="Brown Kraft Recycled Envelopes"/>
    <n v="50.94"/>
    <x v="1"/>
    <n v="0"/>
    <n v="25.47"/>
  </r>
  <r>
    <n v="766"/>
    <x v="357"/>
    <x v="2"/>
    <x v="286"/>
    <d v="2011-01-16T00:00:00"/>
    <s v="Second Class"/>
    <s v="CS-12250"/>
    <s v="Chris Selesnick"/>
    <x v="1"/>
    <s v="United States"/>
    <s v="Bossier City"/>
    <x v="28"/>
    <n v="71111"/>
    <x v="0"/>
    <x v="619"/>
    <x v="2"/>
    <x v="11"/>
    <s v="Plantronics S12 Corded Telephone Headset System"/>
    <n v="646.74"/>
    <x v="5"/>
    <n v="0"/>
    <n v="258.69600000000003"/>
  </r>
  <r>
    <n v="767"/>
    <x v="357"/>
    <x v="2"/>
    <x v="286"/>
    <d v="2011-01-16T00:00:00"/>
    <s v="Second Class"/>
    <s v="CS-12250"/>
    <s v="Chris Selesnick"/>
    <x v="1"/>
    <s v="United States"/>
    <s v="Bossier City"/>
    <x v="28"/>
    <n v="71111"/>
    <x v="0"/>
    <x v="620"/>
    <x v="1"/>
    <x v="8"/>
    <s v="Staples"/>
    <n v="5.64"/>
    <x v="1"/>
    <n v="0"/>
    <n v="2.7071999999999994"/>
  </r>
  <r>
    <n v="768"/>
    <x v="357"/>
    <x v="2"/>
    <x v="286"/>
    <d v="2011-01-16T00:00:00"/>
    <s v="Second Class"/>
    <s v="CS-12250"/>
    <s v="Chris Selesnick"/>
    <x v="1"/>
    <s v="United States"/>
    <s v="Bossier City"/>
    <x v="28"/>
    <n v="71111"/>
    <x v="0"/>
    <x v="621"/>
    <x v="1"/>
    <x v="4"/>
    <s v="Fellowes Stor/Drawer Steel Plus Storage Drawers"/>
    <n v="572.58000000000004"/>
    <x v="5"/>
    <n v="0"/>
    <n v="34.354799999999955"/>
  </r>
  <r>
    <n v="769"/>
    <x v="358"/>
    <x v="2"/>
    <x v="287"/>
    <d v="2011-05-20T00:00:00"/>
    <s v="Standard Class"/>
    <s v="AJ-10795"/>
    <s v="Anthony Johnson"/>
    <x v="1"/>
    <s v="United States"/>
    <s v="Saint Petersburg"/>
    <x v="2"/>
    <n v="33710"/>
    <x v="0"/>
    <x v="622"/>
    <x v="0"/>
    <x v="5"/>
    <s v="Electrix Halogen Magnifier Lamp"/>
    <n v="310.88000000000005"/>
    <x v="0"/>
    <n v="0.2"/>
    <n v="23.315999999999988"/>
  </r>
  <r>
    <n v="770"/>
    <x v="359"/>
    <x v="0"/>
    <x v="288"/>
    <d v="2013-05-25T00:00:00"/>
    <s v="Standard Class"/>
    <s v="LE-16810"/>
    <s v="Laurel Elliston"/>
    <x v="0"/>
    <s v="United States"/>
    <s v="Arlington"/>
    <x v="17"/>
    <n v="22204"/>
    <x v="0"/>
    <x v="623"/>
    <x v="0"/>
    <x v="1"/>
    <s v="Hon 4070 Series Pagoda Round Back Stacking Chairs"/>
    <n v="641.96"/>
    <x v="0"/>
    <n v="0"/>
    <n v="179.74880000000002"/>
  </r>
  <r>
    <n v="771"/>
    <x v="360"/>
    <x v="3"/>
    <x v="289"/>
    <d v="2014-02-06T00:00:00"/>
    <s v="Standard Class"/>
    <s v="BV-11245"/>
    <s v="Benjamin Venier"/>
    <x v="1"/>
    <s v="United States"/>
    <s v="Des Moines"/>
    <x v="23"/>
    <n v="50315"/>
    <x v="2"/>
    <x v="624"/>
    <x v="1"/>
    <x v="8"/>
    <s v="Cardinal EasyOpen D-Ring Binders"/>
    <n v="18.28"/>
    <x v="0"/>
    <n v="0"/>
    <n v="9.14"/>
  </r>
  <r>
    <n v="772"/>
    <x v="360"/>
    <x v="3"/>
    <x v="289"/>
    <d v="2014-02-06T00:00:00"/>
    <s v="Standard Class"/>
    <s v="BV-11245"/>
    <s v="Benjamin Venier"/>
    <x v="1"/>
    <s v="United States"/>
    <s v="Des Moines"/>
    <x v="23"/>
    <n v="50315"/>
    <x v="2"/>
    <x v="302"/>
    <x v="2"/>
    <x v="7"/>
    <s v="AT&amp;T 841000 Phone"/>
    <n v="207"/>
    <x v="1"/>
    <n v="0"/>
    <n v="51.75"/>
  </r>
  <r>
    <n v="773"/>
    <x v="360"/>
    <x v="3"/>
    <x v="289"/>
    <d v="2014-02-06T00:00:00"/>
    <s v="Standard Class"/>
    <s v="BV-11245"/>
    <s v="Benjamin Venier"/>
    <x v="1"/>
    <s v="United States"/>
    <s v="Des Moines"/>
    <x v="23"/>
    <n v="50315"/>
    <x v="2"/>
    <x v="625"/>
    <x v="1"/>
    <x v="8"/>
    <s v="GBC Instant Report Kit"/>
    <n v="32.35"/>
    <x v="2"/>
    <n v="0"/>
    <n v="16.175000000000001"/>
  </r>
  <r>
    <n v="774"/>
    <x v="360"/>
    <x v="3"/>
    <x v="289"/>
    <d v="2014-02-06T00:00:00"/>
    <s v="Standard Class"/>
    <s v="BV-11245"/>
    <s v="Benjamin Venier"/>
    <x v="1"/>
    <s v="United States"/>
    <s v="Des Moines"/>
    <x v="23"/>
    <n v="50315"/>
    <x v="2"/>
    <x v="8"/>
    <x v="1"/>
    <x v="8"/>
    <s v="DXL Angle-View Binders with Locking Rings by Samsill"/>
    <n v="7.71"/>
    <x v="7"/>
    <n v="0"/>
    <n v="3.4695"/>
  </r>
  <r>
    <n v="775"/>
    <x v="360"/>
    <x v="3"/>
    <x v="289"/>
    <d v="2014-02-06T00:00:00"/>
    <s v="Standard Class"/>
    <s v="BV-11245"/>
    <s v="Benjamin Venier"/>
    <x v="1"/>
    <s v="United States"/>
    <s v="Des Moines"/>
    <x v="23"/>
    <n v="50315"/>
    <x v="2"/>
    <x v="626"/>
    <x v="1"/>
    <x v="6"/>
    <s v="Boston 19500 Mighty Mite Electric Pencil Sharpener"/>
    <n v="40.299999999999997"/>
    <x v="0"/>
    <n v="0"/>
    <n v="10.881"/>
  </r>
  <r>
    <n v="776"/>
    <x v="360"/>
    <x v="3"/>
    <x v="289"/>
    <d v="2014-02-06T00:00:00"/>
    <s v="Standard Class"/>
    <s v="BV-11245"/>
    <s v="Benjamin Venier"/>
    <x v="1"/>
    <s v="United States"/>
    <s v="Des Moines"/>
    <x v="23"/>
    <n v="50315"/>
    <x v="2"/>
    <x v="627"/>
    <x v="0"/>
    <x v="5"/>
    <s v="C-Line Magnetic Cubicle Keepers, Clear Polypropylene"/>
    <n v="34.580000000000005"/>
    <x v="3"/>
    <n v="0"/>
    <n v="14.523600000000002"/>
  </r>
  <r>
    <n v="777"/>
    <x v="361"/>
    <x v="2"/>
    <x v="290"/>
    <d v="2011-07-06T00:00:00"/>
    <s v="Standard Class"/>
    <s v="DL-12865"/>
    <s v="Dan Lawera"/>
    <x v="0"/>
    <s v="United States"/>
    <s v="Cincinnati"/>
    <x v="24"/>
    <n v="45231"/>
    <x v="3"/>
    <x v="628"/>
    <x v="1"/>
    <x v="6"/>
    <s v="Dixon My First Ticonderoga Pencil, #2"/>
    <n v="32.76"/>
    <x v="3"/>
    <n v="0.2"/>
    <n v="3.6854999999999958"/>
  </r>
  <r>
    <n v="778"/>
    <x v="362"/>
    <x v="1"/>
    <x v="291"/>
    <d v="2012-08-23T00:00:00"/>
    <s v="First Class"/>
    <s v="NZ-18565"/>
    <s v="Nick Zandusky"/>
    <x v="2"/>
    <s v="United States"/>
    <s v="San Francisco"/>
    <x v="1"/>
    <n v="94110"/>
    <x v="1"/>
    <x v="629"/>
    <x v="0"/>
    <x v="1"/>
    <s v="Hon GuestStacker Chair"/>
    <n v="544.00800000000004"/>
    <x v="1"/>
    <n v="0.2"/>
    <n v="40.800600000000003"/>
  </r>
  <r>
    <n v="779"/>
    <x v="362"/>
    <x v="1"/>
    <x v="291"/>
    <d v="2012-08-23T00:00:00"/>
    <s v="First Class"/>
    <s v="NZ-18565"/>
    <s v="Nick Zandusky"/>
    <x v="2"/>
    <s v="United States"/>
    <s v="San Francisco"/>
    <x v="1"/>
    <n v="94110"/>
    <x v="1"/>
    <x v="368"/>
    <x v="1"/>
    <x v="10"/>
    <s v="Xerox 191"/>
    <n v="59.94"/>
    <x v="1"/>
    <n v="0"/>
    <n v="28.171799999999998"/>
  </r>
  <r>
    <n v="780"/>
    <x v="362"/>
    <x v="1"/>
    <x v="291"/>
    <d v="2012-08-23T00:00:00"/>
    <s v="First Class"/>
    <s v="NZ-18565"/>
    <s v="Nick Zandusky"/>
    <x v="2"/>
    <s v="United States"/>
    <s v="San Francisco"/>
    <x v="1"/>
    <n v="94110"/>
    <x v="1"/>
    <x v="358"/>
    <x v="1"/>
    <x v="10"/>
    <s v="Xerox 1974"/>
    <n v="23.92"/>
    <x v="4"/>
    <n v="0"/>
    <n v="11.720800000000001"/>
  </r>
  <r>
    <n v="781"/>
    <x v="362"/>
    <x v="1"/>
    <x v="291"/>
    <d v="2012-08-23T00:00:00"/>
    <s v="First Class"/>
    <s v="NZ-18565"/>
    <s v="Nick Zandusky"/>
    <x v="2"/>
    <s v="United States"/>
    <s v="San Francisco"/>
    <x v="1"/>
    <n v="94110"/>
    <x v="1"/>
    <x v="630"/>
    <x v="1"/>
    <x v="10"/>
    <s v="Xerox 1927"/>
    <n v="4.28"/>
    <x v="7"/>
    <n v="0"/>
    <n v="1.9259999999999997"/>
  </r>
  <r>
    <n v="782"/>
    <x v="363"/>
    <x v="1"/>
    <x v="292"/>
    <d v="2012-10-06T00:00:00"/>
    <s v="Second Class"/>
    <s v="BM-11785"/>
    <s v="Bryan Mills"/>
    <x v="0"/>
    <s v="United States"/>
    <s v="Columbus"/>
    <x v="24"/>
    <n v="43229"/>
    <x v="3"/>
    <x v="410"/>
    <x v="1"/>
    <x v="8"/>
    <s v="Acco D-Ring Binder w/DublLock"/>
    <n v="32.07"/>
    <x v="2"/>
    <n v="0.7"/>
    <n v="-22.448999999999991"/>
  </r>
  <r>
    <n v="783"/>
    <x v="363"/>
    <x v="1"/>
    <x v="292"/>
    <d v="2012-10-06T00:00:00"/>
    <s v="Second Class"/>
    <s v="BM-11785"/>
    <s v="Bryan Mills"/>
    <x v="0"/>
    <s v="United States"/>
    <s v="Columbus"/>
    <x v="24"/>
    <n v="43229"/>
    <x v="3"/>
    <x v="46"/>
    <x v="2"/>
    <x v="11"/>
    <s v="Imation 8gb Micro Traveldrive Usb 2.0 Flash Drive"/>
    <n v="24"/>
    <x v="0"/>
    <n v="0.2"/>
    <n v="-2.6999999999999993"/>
  </r>
  <r>
    <n v="784"/>
    <x v="363"/>
    <x v="1"/>
    <x v="292"/>
    <d v="2012-10-06T00:00:00"/>
    <s v="Second Class"/>
    <s v="BM-11785"/>
    <s v="Bryan Mills"/>
    <x v="0"/>
    <s v="United States"/>
    <s v="Columbus"/>
    <x v="24"/>
    <n v="43229"/>
    <x v="3"/>
    <x v="631"/>
    <x v="0"/>
    <x v="0"/>
    <s v="Safco Value Mate Series Steel Bookcases, Baked Enamel Finish on Steel, Gray"/>
    <n v="35.49"/>
    <x v="7"/>
    <n v="0.5"/>
    <n v="-15.615600000000001"/>
  </r>
  <r>
    <n v="785"/>
    <x v="363"/>
    <x v="1"/>
    <x v="292"/>
    <d v="2012-10-06T00:00:00"/>
    <s v="Second Class"/>
    <s v="BM-11785"/>
    <s v="Bryan Mills"/>
    <x v="0"/>
    <s v="United States"/>
    <s v="Columbus"/>
    <x v="24"/>
    <n v="43229"/>
    <x v="3"/>
    <x v="632"/>
    <x v="2"/>
    <x v="11"/>
    <s v="Microsoft Natural Ergonomic Keyboard 4000"/>
    <n v="47.984000000000002"/>
    <x v="0"/>
    <n v="0.2"/>
    <n v="0.59979999999999656"/>
  </r>
  <r>
    <n v="786"/>
    <x v="364"/>
    <x v="1"/>
    <x v="293"/>
    <d v="2012-05-28T00:00:00"/>
    <s v="Standard Class"/>
    <s v="EA-14035"/>
    <s v="Erin Ashbrook"/>
    <x v="1"/>
    <s v="United States"/>
    <s v="Columbia"/>
    <x v="20"/>
    <n v="29203"/>
    <x v="0"/>
    <x v="633"/>
    <x v="1"/>
    <x v="12"/>
    <s v="Cameo Buff Policy Envelopes"/>
    <n v="186.69"/>
    <x v="1"/>
    <n v="0"/>
    <n v="87.744299999999981"/>
  </r>
  <r>
    <n v="787"/>
    <x v="365"/>
    <x v="3"/>
    <x v="294"/>
    <d v="2014-03-22T00:00:00"/>
    <s v="Second Class"/>
    <s v="CL-12565"/>
    <s v="Clay Ludtke"/>
    <x v="0"/>
    <s v="United States"/>
    <s v="Lancaster"/>
    <x v="1"/>
    <n v="93534"/>
    <x v="1"/>
    <x v="634"/>
    <x v="1"/>
    <x v="8"/>
    <s v="Heavy-Duty E-Z-D Binders"/>
    <n v="17.456"/>
    <x v="0"/>
    <n v="0.2"/>
    <n v="5.8914"/>
  </r>
  <r>
    <n v="788"/>
    <x v="366"/>
    <x v="1"/>
    <x v="295"/>
    <d v="2012-12-16T00:00:00"/>
    <s v="Standard Class"/>
    <s v="LT-17110"/>
    <s v="Liz Thompson"/>
    <x v="0"/>
    <s v="United States"/>
    <s v="Lancaster"/>
    <x v="1"/>
    <n v="93534"/>
    <x v="1"/>
    <x v="635"/>
    <x v="0"/>
    <x v="1"/>
    <s v="Lifetime Advantage Folding Chairs, 4/Carton"/>
    <n v="348.92800000000005"/>
    <x v="0"/>
    <n v="0.2"/>
    <n v="34.89279999999998"/>
  </r>
  <r>
    <n v="789"/>
    <x v="367"/>
    <x v="1"/>
    <x v="153"/>
    <d v="2012-06-30T00:00:00"/>
    <s v="Standard Class"/>
    <s v="SA-20830"/>
    <s v="Sue Ann Reed"/>
    <x v="0"/>
    <s v="United States"/>
    <s v="Richmond"/>
    <x v="17"/>
    <n v="23223"/>
    <x v="0"/>
    <x v="379"/>
    <x v="1"/>
    <x v="8"/>
    <s v="GBC VeloBinder Manual Binding System"/>
    <n v="143.96"/>
    <x v="4"/>
    <n v="0"/>
    <n v="69.100800000000007"/>
  </r>
  <r>
    <n v="790"/>
    <x v="367"/>
    <x v="1"/>
    <x v="153"/>
    <d v="2012-06-30T00:00:00"/>
    <s v="Standard Class"/>
    <s v="SA-20830"/>
    <s v="Sue Ann Reed"/>
    <x v="0"/>
    <s v="United States"/>
    <s v="Richmond"/>
    <x v="17"/>
    <n v="23223"/>
    <x v="0"/>
    <x v="421"/>
    <x v="1"/>
    <x v="4"/>
    <s v="Decoflex Hanging Personal Folder File, Blue"/>
    <n v="15.42"/>
    <x v="7"/>
    <n v="0"/>
    <n v="4.1634000000000011"/>
  </r>
  <r>
    <n v="791"/>
    <x v="367"/>
    <x v="1"/>
    <x v="153"/>
    <d v="2012-06-30T00:00:00"/>
    <s v="Standard Class"/>
    <s v="SA-20830"/>
    <s v="Sue Ann Reed"/>
    <x v="0"/>
    <s v="United States"/>
    <s v="Richmond"/>
    <x v="17"/>
    <n v="23223"/>
    <x v="0"/>
    <x v="636"/>
    <x v="1"/>
    <x v="8"/>
    <s v="Acco PRESSTEX Data Binder with Storage Hooks, Dark Blue, 9 1/2&quot; X 11&quot;"/>
    <n v="43.04"/>
    <x v="8"/>
    <n v="0"/>
    <n v="21.089600000000001"/>
  </r>
  <r>
    <n v="792"/>
    <x v="367"/>
    <x v="1"/>
    <x v="153"/>
    <d v="2012-06-30T00:00:00"/>
    <s v="Standard Class"/>
    <s v="SA-20830"/>
    <s v="Sue Ann Reed"/>
    <x v="0"/>
    <s v="United States"/>
    <s v="Richmond"/>
    <x v="17"/>
    <n v="23223"/>
    <x v="0"/>
    <x v="637"/>
    <x v="0"/>
    <x v="1"/>
    <s v="Office Star - Contemporary Task Swivel Chair"/>
    <n v="332.94"/>
    <x v="1"/>
    <n v="0"/>
    <n v="79.905599999999993"/>
  </r>
  <r>
    <n v="793"/>
    <x v="368"/>
    <x v="0"/>
    <x v="244"/>
    <d v="2013-05-21T00:00:00"/>
    <s v="Same Day"/>
    <s v="JK-15730"/>
    <s v="Joe Kamberova"/>
    <x v="0"/>
    <s v="United States"/>
    <s v="Asheville"/>
    <x v="3"/>
    <n v="28806"/>
    <x v="0"/>
    <x v="638"/>
    <x v="2"/>
    <x v="7"/>
    <s v="Cisco Unified IP Phone 7945G VoIP phone"/>
    <n v="1363.96"/>
    <x v="2"/>
    <n v="0.2"/>
    <n v="85.247500000000002"/>
  </r>
  <r>
    <n v="794"/>
    <x v="369"/>
    <x v="2"/>
    <x v="59"/>
    <d v="2011-09-26T00:00:00"/>
    <s v="Standard Class"/>
    <s v="ES-14020"/>
    <s v="Erica Smith"/>
    <x v="0"/>
    <s v="United States"/>
    <s v="San Francisco"/>
    <x v="1"/>
    <n v="94110"/>
    <x v="1"/>
    <x v="639"/>
    <x v="1"/>
    <x v="2"/>
    <s v="Avery 499"/>
    <n v="9.9600000000000009"/>
    <x v="0"/>
    <n v="0"/>
    <n v="4.5815999999999999"/>
  </r>
  <r>
    <n v="795"/>
    <x v="369"/>
    <x v="2"/>
    <x v="59"/>
    <d v="2011-09-26T00:00:00"/>
    <s v="Standard Class"/>
    <s v="ES-14020"/>
    <s v="Erica Smith"/>
    <x v="0"/>
    <s v="United States"/>
    <s v="San Francisco"/>
    <x v="1"/>
    <n v="94110"/>
    <x v="1"/>
    <x v="362"/>
    <x v="1"/>
    <x v="10"/>
    <s v="Wirebound Message Book, 4 per Page"/>
    <n v="21.72"/>
    <x v="4"/>
    <n v="0"/>
    <n v="10.642799999999999"/>
  </r>
  <r>
    <n v="796"/>
    <x v="370"/>
    <x v="3"/>
    <x v="296"/>
    <d v="2014-09-27T00:00:00"/>
    <s v="Standard Class"/>
    <s v="RH-19495"/>
    <s v="Rick Hansen"/>
    <x v="0"/>
    <s v="United States"/>
    <s v="Rochester"/>
    <x v="11"/>
    <n v="55901"/>
    <x v="2"/>
    <x v="614"/>
    <x v="1"/>
    <x v="8"/>
    <s v="Avery Durable Binders"/>
    <n v="20.16"/>
    <x v="3"/>
    <n v="0"/>
    <n v="9.8783999999999992"/>
  </r>
  <r>
    <n v="797"/>
    <x v="371"/>
    <x v="1"/>
    <x v="100"/>
    <d v="2012-12-26T00:00:00"/>
    <s v="First Class"/>
    <s v="DB-13120"/>
    <s v="David Bremer"/>
    <x v="1"/>
    <s v="United States"/>
    <s v="Rochester"/>
    <x v="15"/>
    <n v="14609"/>
    <x v="3"/>
    <x v="640"/>
    <x v="1"/>
    <x v="10"/>
    <s v="Xerox 1887"/>
    <n v="132.79"/>
    <x v="3"/>
    <n v="0"/>
    <n v="63.739199999999997"/>
  </r>
  <r>
    <n v="798"/>
    <x v="371"/>
    <x v="1"/>
    <x v="100"/>
    <d v="2012-12-26T00:00:00"/>
    <s v="First Class"/>
    <s v="DB-13120"/>
    <s v="David Bremer"/>
    <x v="1"/>
    <s v="United States"/>
    <s v="Rochester"/>
    <x v="15"/>
    <n v="14609"/>
    <x v="3"/>
    <x v="12"/>
    <x v="1"/>
    <x v="10"/>
    <s v="Xerox 1967"/>
    <n v="12.96"/>
    <x v="0"/>
    <n v="0"/>
    <n v="6.2208000000000006"/>
  </r>
  <r>
    <n v="799"/>
    <x v="371"/>
    <x v="1"/>
    <x v="100"/>
    <d v="2012-12-26T00:00:00"/>
    <s v="First Class"/>
    <s v="DB-13120"/>
    <s v="David Bremer"/>
    <x v="1"/>
    <s v="United States"/>
    <s v="Rochester"/>
    <x v="15"/>
    <n v="14609"/>
    <x v="3"/>
    <x v="641"/>
    <x v="1"/>
    <x v="2"/>
    <s v="Smead Alpha-Z Color-Coded Second Alphabetical Labels and Starter Set"/>
    <n v="21.560000000000002"/>
    <x v="3"/>
    <n v="0"/>
    <n v="10.348799999999999"/>
  </r>
  <r>
    <n v="800"/>
    <x v="372"/>
    <x v="1"/>
    <x v="154"/>
    <d v="2012-12-03T00:00:00"/>
    <s v="Standard Class"/>
    <s v="CD-11920"/>
    <s v="Carlos Daly"/>
    <x v="0"/>
    <s v="United States"/>
    <s v="Lake Elsinore"/>
    <x v="1"/>
    <n v="92530"/>
    <x v="1"/>
    <x v="474"/>
    <x v="0"/>
    <x v="1"/>
    <s v="Situations Contoured Folding Chairs, 4/Set"/>
    <n v="283.92"/>
    <x v="2"/>
    <n v="0.2"/>
    <n v="17.745000000000019"/>
  </r>
  <r>
    <n v="801"/>
    <x v="373"/>
    <x v="3"/>
    <x v="297"/>
    <d v="2014-02-24T00:00:00"/>
    <s v="First Class"/>
    <s v="HW-14935"/>
    <s v="Helen Wasserman"/>
    <x v="1"/>
    <s v="United States"/>
    <s v="San Diego"/>
    <x v="1"/>
    <n v="92105"/>
    <x v="1"/>
    <x v="642"/>
    <x v="0"/>
    <x v="5"/>
    <s v="Executive Impressions 14&quot; Contract Wall Clock"/>
    <n v="22.23"/>
    <x v="7"/>
    <n v="0"/>
    <n v="7.3358999999999988"/>
  </r>
  <r>
    <n v="802"/>
    <x v="373"/>
    <x v="3"/>
    <x v="297"/>
    <d v="2014-02-24T00:00:00"/>
    <s v="First Class"/>
    <s v="HW-14935"/>
    <s v="Helen Wasserman"/>
    <x v="1"/>
    <s v="United States"/>
    <s v="San Diego"/>
    <x v="1"/>
    <n v="92105"/>
    <x v="1"/>
    <x v="233"/>
    <x v="2"/>
    <x v="7"/>
    <s v="Logitech Mobile Speakerphone P710e - speaker phone"/>
    <n v="215.96799999999999"/>
    <x v="0"/>
    <n v="0.2"/>
    <n v="18.897199999999991"/>
  </r>
  <r>
    <n v="803"/>
    <x v="374"/>
    <x v="0"/>
    <x v="298"/>
    <d v="2013-08-24T00:00:00"/>
    <s v="Second Class"/>
    <s v="HW-14935"/>
    <s v="Helen Wasserman"/>
    <x v="1"/>
    <s v="United States"/>
    <s v="New York City"/>
    <x v="15"/>
    <n v="10024"/>
    <x v="3"/>
    <x v="643"/>
    <x v="1"/>
    <x v="9"/>
    <s v="Belkin 7 Outlet SurgeMaster II"/>
    <n v="355.32"/>
    <x v="6"/>
    <n v="0"/>
    <n v="99.48960000000001"/>
  </r>
  <r>
    <n v="804"/>
    <x v="375"/>
    <x v="0"/>
    <x v="299"/>
    <d v="2013-03-18T00:00:00"/>
    <s v="Standard Class"/>
    <s v="MC-18130"/>
    <s v="Mike Caudle"/>
    <x v="1"/>
    <s v="United States"/>
    <s v="Monroe"/>
    <x v="28"/>
    <n v="71203"/>
    <x v="0"/>
    <x v="644"/>
    <x v="1"/>
    <x v="10"/>
    <s v="Xerox 218"/>
    <n v="12.96"/>
    <x v="0"/>
    <n v="0"/>
    <n v="6.2208000000000006"/>
  </r>
  <r>
    <n v="805"/>
    <x v="376"/>
    <x v="3"/>
    <x v="300"/>
    <d v="2014-04-25T00:00:00"/>
    <s v="First Class"/>
    <s v="GM-14440"/>
    <s v="Gary McGarr"/>
    <x v="0"/>
    <s v="United States"/>
    <s v="San Francisco"/>
    <x v="1"/>
    <n v="94122"/>
    <x v="1"/>
    <x v="645"/>
    <x v="0"/>
    <x v="5"/>
    <s v="Eldon Stackable Tray, Side-Load, Legal, Smoke"/>
    <n v="18.28"/>
    <x v="0"/>
    <n v="0"/>
    <n v="6.2151999999999994"/>
  </r>
  <r>
    <n v="806"/>
    <x v="377"/>
    <x v="2"/>
    <x v="301"/>
    <d v="2011-11-07T00:00:00"/>
    <s v="Standard Class"/>
    <s v="RA-19915"/>
    <s v="Russell Applegate"/>
    <x v="0"/>
    <s v="United States"/>
    <s v="Denver"/>
    <x v="22"/>
    <n v="80219"/>
    <x v="1"/>
    <x v="646"/>
    <x v="1"/>
    <x v="6"/>
    <s v="Model L Table or Wall-Mount Pencil Sharpener"/>
    <n v="43.176000000000002"/>
    <x v="1"/>
    <n v="0.2"/>
    <n v="4.3176000000000005"/>
  </r>
  <r>
    <n v="807"/>
    <x v="377"/>
    <x v="2"/>
    <x v="301"/>
    <d v="2011-11-07T00:00:00"/>
    <s v="Standard Class"/>
    <s v="RA-19915"/>
    <s v="Russell Applegate"/>
    <x v="0"/>
    <s v="United States"/>
    <s v="Denver"/>
    <x v="22"/>
    <n v="80219"/>
    <x v="1"/>
    <x v="647"/>
    <x v="2"/>
    <x v="7"/>
    <s v="ClearOne CHATAttach 160 - speaker phone"/>
    <n v="1983.9680000000001"/>
    <x v="4"/>
    <n v="0.2"/>
    <n v="247.99599999999981"/>
  </r>
  <r>
    <n v="808"/>
    <x v="378"/>
    <x v="1"/>
    <x v="302"/>
    <d v="2012-02-05T00:00:00"/>
    <s v="First Class"/>
    <s v="AA-10375"/>
    <s v="Allen Armold"/>
    <x v="0"/>
    <s v="United States"/>
    <s v="Omaha"/>
    <x v="8"/>
    <n v="68104"/>
    <x v="2"/>
    <x v="378"/>
    <x v="0"/>
    <x v="5"/>
    <s v="Coloredge Poster Frame"/>
    <n v="28.4"/>
    <x v="0"/>
    <n v="0"/>
    <n v="11.076000000000001"/>
  </r>
  <r>
    <n v="809"/>
    <x v="378"/>
    <x v="1"/>
    <x v="302"/>
    <d v="2012-02-05T00:00:00"/>
    <s v="First Class"/>
    <s v="AA-10375"/>
    <s v="Allen Armold"/>
    <x v="0"/>
    <s v="United States"/>
    <s v="Omaha"/>
    <x v="8"/>
    <n v="68104"/>
    <x v="2"/>
    <x v="648"/>
    <x v="2"/>
    <x v="11"/>
    <s v="Kensington SlimBlade Notebook Wireless Mouse with Nano Receiver "/>
    <n v="149.97"/>
    <x v="1"/>
    <n v="0"/>
    <n v="50.989800000000002"/>
  </r>
  <r>
    <n v="810"/>
    <x v="379"/>
    <x v="2"/>
    <x v="303"/>
    <d v="2011-10-15T00:00:00"/>
    <s v="First Class"/>
    <s v="ZC-21910"/>
    <s v="Zuschuss Carroll"/>
    <x v="0"/>
    <s v="United States"/>
    <s v="Edmonds"/>
    <x v="4"/>
    <n v="98026"/>
    <x v="1"/>
    <x v="649"/>
    <x v="1"/>
    <x v="6"/>
    <s v="Newell 32"/>
    <n v="11.52"/>
    <x v="4"/>
    <n v="0"/>
    <n v="3.2256"/>
  </r>
  <r>
    <n v="811"/>
    <x v="379"/>
    <x v="2"/>
    <x v="303"/>
    <d v="2011-10-15T00:00:00"/>
    <s v="First Class"/>
    <s v="ZC-21910"/>
    <s v="Zuschuss Carroll"/>
    <x v="0"/>
    <s v="United States"/>
    <s v="Edmonds"/>
    <x v="4"/>
    <n v="98026"/>
    <x v="1"/>
    <x v="257"/>
    <x v="0"/>
    <x v="3"/>
    <s v="Bevis Round Bullnose 29&quot; High Table Top"/>
    <n v="1298.55"/>
    <x v="2"/>
    <n v="0"/>
    <n v="311.65199999999999"/>
  </r>
  <r>
    <n v="812"/>
    <x v="379"/>
    <x v="2"/>
    <x v="303"/>
    <d v="2011-10-15T00:00:00"/>
    <s v="First Class"/>
    <s v="ZC-21910"/>
    <s v="Zuschuss Carroll"/>
    <x v="0"/>
    <s v="United States"/>
    <s v="Edmonds"/>
    <x v="4"/>
    <n v="98026"/>
    <x v="1"/>
    <x v="650"/>
    <x v="1"/>
    <x v="9"/>
    <s v="Belkin F9G930V10-GRY 9 Outlet Surge"/>
    <n v="213.92"/>
    <x v="4"/>
    <n v="0"/>
    <n v="62.036799999999971"/>
  </r>
  <r>
    <n v="813"/>
    <x v="379"/>
    <x v="2"/>
    <x v="303"/>
    <d v="2011-10-15T00:00:00"/>
    <s v="First Class"/>
    <s v="ZC-21910"/>
    <s v="Zuschuss Carroll"/>
    <x v="0"/>
    <s v="United States"/>
    <s v="Edmonds"/>
    <x v="4"/>
    <n v="98026"/>
    <x v="1"/>
    <x v="553"/>
    <x v="2"/>
    <x v="11"/>
    <s v="Sony 16GB Class 10 Micro SDHC R40 Memory Card"/>
    <n v="25.78"/>
    <x v="0"/>
    <n v="0"/>
    <n v="2.5779999999999994"/>
  </r>
  <r>
    <n v="814"/>
    <x v="380"/>
    <x v="3"/>
    <x v="304"/>
    <d v="2014-05-15T00:00:00"/>
    <s v="Same Day"/>
    <s v="PJ-19015"/>
    <s v="Pauline Johnson"/>
    <x v="0"/>
    <s v="United States"/>
    <s v="Santa Ana"/>
    <x v="1"/>
    <n v="92704"/>
    <x v="1"/>
    <x v="645"/>
    <x v="0"/>
    <x v="5"/>
    <s v="Eldon Stackable Tray, Side-Load, Legal, Smoke"/>
    <n v="18.28"/>
    <x v="0"/>
    <n v="0"/>
    <n v="6.2151999999999994"/>
  </r>
  <r>
    <n v="815"/>
    <x v="380"/>
    <x v="3"/>
    <x v="304"/>
    <d v="2014-05-15T00:00:00"/>
    <s v="Same Day"/>
    <s v="PJ-19015"/>
    <s v="Pauline Johnson"/>
    <x v="0"/>
    <s v="United States"/>
    <s v="Santa Ana"/>
    <x v="1"/>
    <n v="92704"/>
    <x v="1"/>
    <x v="651"/>
    <x v="2"/>
    <x v="11"/>
    <s v="Razer Tiamat Over Ear 7.1 Surround Sound PC Gaming Headset"/>
    <n v="1399.93"/>
    <x v="3"/>
    <n v="0"/>
    <n v="601.96990000000005"/>
  </r>
  <r>
    <n v="816"/>
    <x v="381"/>
    <x v="1"/>
    <x v="305"/>
    <d v="2012-03-23T00:00:00"/>
    <s v="First Class"/>
    <s v="BW-11110"/>
    <s v="Bart Watters"/>
    <x v="1"/>
    <s v="United States"/>
    <s v="Milwaukee"/>
    <x v="6"/>
    <n v="53209"/>
    <x v="2"/>
    <x v="180"/>
    <x v="1"/>
    <x v="10"/>
    <s v="Xerox 205"/>
    <n v="51.84"/>
    <x v="8"/>
    <n v="0"/>
    <n v="24.883200000000002"/>
  </r>
  <r>
    <n v="817"/>
    <x v="382"/>
    <x v="0"/>
    <x v="306"/>
    <d v="2013-09-20T00:00:00"/>
    <s v="Standard Class"/>
    <s v="DB-13210"/>
    <s v="Dean Braden"/>
    <x v="0"/>
    <s v="United States"/>
    <s v="Philadelphia"/>
    <x v="9"/>
    <n v="19140"/>
    <x v="3"/>
    <x v="652"/>
    <x v="1"/>
    <x v="10"/>
    <s v="Xerox 1968"/>
    <n v="5.3440000000000003"/>
    <x v="7"/>
    <n v="0.2"/>
    <n v="1.8703999999999998"/>
  </r>
  <r>
    <n v="818"/>
    <x v="383"/>
    <x v="2"/>
    <x v="307"/>
    <d v="2011-07-02T00:00:00"/>
    <s v="Standard Class"/>
    <s v="CA-12775"/>
    <s v="Cynthia Arntzen"/>
    <x v="0"/>
    <s v="United States"/>
    <s v="Philadelphia"/>
    <x v="9"/>
    <n v="19140"/>
    <x v="3"/>
    <x v="88"/>
    <x v="1"/>
    <x v="10"/>
    <s v="Xerox 1995"/>
    <n v="41.472000000000008"/>
    <x v="8"/>
    <n v="0.2"/>
    <n v="14.5152"/>
  </r>
  <r>
    <n v="819"/>
    <x v="383"/>
    <x v="2"/>
    <x v="307"/>
    <d v="2011-07-02T00:00:00"/>
    <s v="Standard Class"/>
    <s v="CA-12775"/>
    <s v="Cynthia Arntzen"/>
    <x v="0"/>
    <s v="United States"/>
    <s v="Philadelphia"/>
    <x v="9"/>
    <n v="19140"/>
    <x v="3"/>
    <x v="653"/>
    <x v="1"/>
    <x v="8"/>
    <s v="Self-Adhesive Ring Binder Labels"/>
    <n v="3.168000000000001"/>
    <x v="1"/>
    <n v="0.7"/>
    <n v="-2.4287999999999998"/>
  </r>
  <r>
    <n v="820"/>
    <x v="383"/>
    <x v="2"/>
    <x v="307"/>
    <d v="2011-07-02T00:00:00"/>
    <s v="Standard Class"/>
    <s v="CA-12775"/>
    <s v="Cynthia Arntzen"/>
    <x v="0"/>
    <s v="United States"/>
    <s v="Philadelphia"/>
    <x v="9"/>
    <n v="19140"/>
    <x v="3"/>
    <x v="654"/>
    <x v="0"/>
    <x v="1"/>
    <s v="Global Leather Executive Chair"/>
    <n v="1228.4649999999999"/>
    <x v="2"/>
    <n v="0.3"/>
    <n v="0"/>
  </r>
  <r>
    <n v="821"/>
    <x v="383"/>
    <x v="2"/>
    <x v="307"/>
    <d v="2011-07-02T00:00:00"/>
    <s v="Standard Class"/>
    <s v="CA-12775"/>
    <s v="Cynthia Arntzen"/>
    <x v="0"/>
    <s v="United States"/>
    <s v="Philadelphia"/>
    <x v="9"/>
    <n v="19140"/>
    <x v="3"/>
    <x v="655"/>
    <x v="1"/>
    <x v="8"/>
    <s v="GBC Recycled Grain Textured Covers"/>
    <n v="31.086000000000006"/>
    <x v="1"/>
    <n v="0.7"/>
    <n v="-22.796399999999991"/>
  </r>
  <r>
    <n v="822"/>
    <x v="383"/>
    <x v="2"/>
    <x v="307"/>
    <d v="2011-07-02T00:00:00"/>
    <s v="Standard Class"/>
    <s v="CA-12775"/>
    <s v="Cynthia Arntzen"/>
    <x v="0"/>
    <s v="United States"/>
    <s v="Philadelphia"/>
    <x v="9"/>
    <n v="19140"/>
    <x v="3"/>
    <x v="656"/>
    <x v="1"/>
    <x v="10"/>
    <s v="Xerox 1941"/>
    <n v="335.52"/>
    <x v="4"/>
    <n v="0.2"/>
    <n v="117.43199999999999"/>
  </r>
  <r>
    <n v="823"/>
    <x v="384"/>
    <x v="3"/>
    <x v="308"/>
    <d v="2014-06-28T00:00:00"/>
    <s v="Standard Class"/>
    <s v="TR-21325"/>
    <s v="Toby Ritter"/>
    <x v="0"/>
    <s v="United States"/>
    <s v="Belleville"/>
    <x v="30"/>
    <n v="7109"/>
    <x v="3"/>
    <x v="657"/>
    <x v="2"/>
    <x v="11"/>
    <s v="Razer Kraken PRO Over Ear PC and Music Headset"/>
    <n v="239.96999999999997"/>
    <x v="1"/>
    <n v="0"/>
    <n v="71.990999999999985"/>
  </r>
  <r>
    <n v="824"/>
    <x v="384"/>
    <x v="3"/>
    <x v="308"/>
    <d v="2014-06-28T00:00:00"/>
    <s v="Standard Class"/>
    <s v="TR-21325"/>
    <s v="Toby Ritter"/>
    <x v="0"/>
    <s v="United States"/>
    <s v="Belleville"/>
    <x v="30"/>
    <n v="7109"/>
    <x v="3"/>
    <x v="607"/>
    <x v="1"/>
    <x v="2"/>
    <s v="Avery 508"/>
    <n v="9.82"/>
    <x v="0"/>
    <n v="0"/>
    <n v="4.8117999999999999"/>
  </r>
  <r>
    <n v="825"/>
    <x v="385"/>
    <x v="2"/>
    <x v="309"/>
    <d v="2011-05-15T00:00:00"/>
    <s v="Standard Class"/>
    <s v="PG-18820"/>
    <s v="Patrick Gardner"/>
    <x v="0"/>
    <s v="United States"/>
    <s v="San Francisco"/>
    <x v="1"/>
    <n v="94110"/>
    <x v="1"/>
    <x v="658"/>
    <x v="2"/>
    <x v="11"/>
    <s v="Kingston Digital DataTraveler 32GB USB 2.0"/>
    <n v="67.8"/>
    <x v="4"/>
    <n v="0"/>
    <n v="4.0679999999999978"/>
  </r>
  <r>
    <n v="826"/>
    <x v="385"/>
    <x v="2"/>
    <x v="309"/>
    <d v="2011-05-15T00:00:00"/>
    <s v="Standard Class"/>
    <s v="PG-18820"/>
    <s v="Patrick Gardner"/>
    <x v="0"/>
    <s v="United States"/>
    <s v="San Francisco"/>
    <x v="1"/>
    <n v="94110"/>
    <x v="1"/>
    <x v="201"/>
    <x v="2"/>
    <x v="11"/>
    <s v="Sony Micro Vault Click 16 GB USB 2.0 Flash Drive"/>
    <n v="167.97"/>
    <x v="1"/>
    <n v="0"/>
    <n v="40.31280000000001"/>
  </r>
  <r>
    <n v="827"/>
    <x v="386"/>
    <x v="3"/>
    <x v="170"/>
    <d v="2014-08-29T00:00:00"/>
    <s v="Standard Class"/>
    <s v="GT-14710"/>
    <s v="Greg Tran"/>
    <x v="0"/>
    <s v="United States"/>
    <s v="Lakeville"/>
    <x v="11"/>
    <n v="55044"/>
    <x v="2"/>
    <x v="659"/>
    <x v="1"/>
    <x v="13"/>
    <s v="Advantus Plastic Paper Clips"/>
    <n v="35"/>
    <x v="3"/>
    <n v="0"/>
    <n v="16.8"/>
  </r>
  <r>
    <n v="828"/>
    <x v="386"/>
    <x v="3"/>
    <x v="170"/>
    <d v="2014-08-29T00:00:00"/>
    <s v="Standard Class"/>
    <s v="GT-14710"/>
    <s v="Greg Tran"/>
    <x v="0"/>
    <s v="United States"/>
    <s v="Lakeville"/>
    <x v="11"/>
    <n v="55044"/>
    <x v="2"/>
    <x v="660"/>
    <x v="1"/>
    <x v="14"/>
    <s v="Acme Forged Steel Scissors with Black Enamel Handles"/>
    <n v="37.24"/>
    <x v="4"/>
    <n v="0"/>
    <n v="10.799599999999998"/>
  </r>
  <r>
    <n v="829"/>
    <x v="386"/>
    <x v="3"/>
    <x v="170"/>
    <d v="2014-08-29T00:00:00"/>
    <s v="Standard Class"/>
    <s v="GT-14710"/>
    <s v="Greg Tran"/>
    <x v="0"/>
    <s v="United States"/>
    <s v="Lakeville"/>
    <x v="11"/>
    <n v="55044"/>
    <x v="2"/>
    <x v="661"/>
    <x v="1"/>
    <x v="12"/>
    <s v="Security-Tint Envelopes"/>
    <n v="15.28"/>
    <x v="0"/>
    <n v="0"/>
    <n v="7.4871999999999996"/>
  </r>
  <r>
    <n v="830"/>
    <x v="387"/>
    <x v="3"/>
    <x v="114"/>
    <d v="2014-06-22T00:00:00"/>
    <s v="Second Class"/>
    <s v="JE-15745"/>
    <s v="Joel Eaton"/>
    <x v="0"/>
    <s v="United States"/>
    <s v="Florence"/>
    <x v="0"/>
    <n v="41042"/>
    <x v="0"/>
    <x v="662"/>
    <x v="0"/>
    <x v="1"/>
    <s v="Global Airflow Leather Mesh Back Chair, Black"/>
    <n v="301.95999999999998"/>
    <x v="0"/>
    <n v="0"/>
    <n v="90.587999999999965"/>
  </r>
  <r>
    <n v="831"/>
    <x v="387"/>
    <x v="3"/>
    <x v="114"/>
    <d v="2014-06-22T00:00:00"/>
    <s v="Second Class"/>
    <s v="JE-15745"/>
    <s v="Joel Eaton"/>
    <x v="0"/>
    <s v="United States"/>
    <s v="Florence"/>
    <x v="0"/>
    <n v="41042"/>
    <x v="0"/>
    <x v="663"/>
    <x v="1"/>
    <x v="9"/>
    <s v="Fellowes Smart Surge Ten-Outlet Protector, Platinum"/>
    <n v="180.66"/>
    <x v="1"/>
    <n v="0"/>
    <n v="50.584800000000008"/>
  </r>
  <r>
    <n v="832"/>
    <x v="387"/>
    <x v="3"/>
    <x v="114"/>
    <d v="2014-06-22T00:00:00"/>
    <s v="Second Class"/>
    <s v="JE-15745"/>
    <s v="Joel Eaton"/>
    <x v="0"/>
    <s v="United States"/>
    <s v="Florence"/>
    <x v="0"/>
    <n v="41042"/>
    <x v="0"/>
    <x v="664"/>
    <x v="2"/>
    <x v="7"/>
    <s v="Pyle PMP37LED"/>
    <n v="191.98"/>
    <x v="0"/>
    <n v="0"/>
    <n v="51.834599999999995"/>
  </r>
  <r>
    <n v="833"/>
    <x v="387"/>
    <x v="3"/>
    <x v="114"/>
    <d v="2014-06-22T00:00:00"/>
    <s v="Second Class"/>
    <s v="JE-15745"/>
    <s v="Joel Eaton"/>
    <x v="0"/>
    <s v="United States"/>
    <s v="Florence"/>
    <x v="0"/>
    <n v="41042"/>
    <x v="0"/>
    <x v="665"/>
    <x v="2"/>
    <x v="7"/>
    <s v="Clarity 53712"/>
    <n v="65.989999999999995"/>
    <x v="7"/>
    <n v="0"/>
    <n v="17.157400000000003"/>
  </r>
  <r>
    <n v="834"/>
    <x v="388"/>
    <x v="0"/>
    <x v="310"/>
    <d v="2013-07-28T00:00:00"/>
    <s v="Standard Class"/>
    <s v="JB-15400"/>
    <s v="Jennifer Braxton"/>
    <x v="1"/>
    <s v="United States"/>
    <s v="Tampa"/>
    <x v="2"/>
    <n v="33614"/>
    <x v="0"/>
    <x v="666"/>
    <x v="1"/>
    <x v="6"/>
    <s v="Boston 16801 Nautilus Battery Pencil Sharpener"/>
    <n v="35.216000000000001"/>
    <x v="0"/>
    <n v="0.2"/>
    <n v="2.6411999999999995"/>
  </r>
  <r>
    <n v="835"/>
    <x v="388"/>
    <x v="0"/>
    <x v="310"/>
    <d v="2013-07-28T00:00:00"/>
    <s v="Standard Class"/>
    <s v="JB-15400"/>
    <s v="Jennifer Braxton"/>
    <x v="1"/>
    <s v="United States"/>
    <s v="Tampa"/>
    <x v="2"/>
    <n v="33614"/>
    <x v="0"/>
    <x v="667"/>
    <x v="1"/>
    <x v="9"/>
    <s v="Holmes Replacement Filter for HEPA Air Cleaner, Large Room"/>
    <n v="23.696000000000002"/>
    <x v="0"/>
    <n v="0.2"/>
    <n v="6.5164"/>
  </r>
  <r>
    <n v="836"/>
    <x v="388"/>
    <x v="0"/>
    <x v="310"/>
    <d v="2013-07-28T00:00:00"/>
    <s v="Standard Class"/>
    <s v="JB-15400"/>
    <s v="Jennifer Braxton"/>
    <x v="1"/>
    <s v="United States"/>
    <s v="Tampa"/>
    <x v="2"/>
    <n v="33614"/>
    <x v="0"/>
    <x v="668"/>
    <x v="2"/>
    <x v="15"/>
    <s v="Zebra GX420t Direct Thermal/Thermal Transfer Printer"/>
    <n v="265.47500000000002"/>
    <x v="7"/>
    <n v="0.5"/>
    <n v="-111.49950000000007"/>
  </r>
  <r>
    <n v="837"/>
    <x v="389"/>
    <x v="2"/>
    <x v="78"/>
    <d v="2011-09-13T00:00:00"/>
    <s v="Second Class"/>
    <s v="LH-17020"/>
    <s v="Lisa Hazard"/>
    <x v="0"/>
    <s v="United States"/>
    <s v="Tyler"/>
    <x v="5"/>
    <n v="75701"/>
    <x v="2"/>
    <x v="669"/>
    <x v="1"/>
    <x v="8"/>
    <s v="GBC ProClick Punch Binding System"/>
    <n v="51.183999999999983"/>
    <x v="4"/>
    <n v="0.8"/>
    <n v="-79.335199999999986"/>
  </r>
  <r>
    <n v="838"/>
    <x v="390"/>
    <x v="3"/>
    <x v="259"/>
    <d v="2014-11-12T00:00:00"/>
    <s v="Standard Class"/>
    <s v="JL-15175"/>
    <s v="James Lanier"/>
    <x v="2"/>
    <s v="United States"/>
    <s v="Columbia"/>
    <x v="18"/>
    <n v="38401"/>
    <x v="0"/>
    <x v="670"/>
    <x v="1"/>
    <x v="10"/>
    <s v="Adams Telephone Message Books, 5 1/4” x 11”"/>
    <n v="9.6640000000000015"/>
    <x v="0"/>
    <n v="0.2"/>
    <n v="3.2615999999999996"/>
  </r>
  <r>
    <n v="839"/>
    <x v="391"/>
    <x v="0"/>
    <x v="311"/>
    <d v="2013-03-13T00:00:00"/>
    <s v="Standard Class"/>
    <s v="EB-13705"/>
    <s v="Ed Braxton"/>
    <x v="1"/>
    <s v="United States"/>
    <s v="Fort Worth"/>
    <x v="5"/>
    <n v="76106"/>
    <x v="2"/>
    <x v="402"/>
    <x v="2"/>
    <x v="7"/>
    <s v="Belkin Grip Candy Sheer Case / Cover for iPhone 5 and 5S"/>
    <n v="21.071999999999999"/>
    <x v="1"/>
    <n v="0.2"/>
    <n v="1.5804"/>
  </r>
  <r>
    <n v="840"/>
    <x v="392"/>
    <x v="1"/>
    <x v="312"/>
    <d v="2012-11-25T00:00:00"/>
    <s v="Standard Class"/>
    <s v="BM-11650"/>
    <s v="Brian Moss"/>
    <x v="1"/>
    <s v="United States"/>
    <s v="New York City"/>
    <x v="15"/>
    <n v="10035"/>
    <x v="3"/>
    <x v="626"/>
    <x v="1"/>
    <x v="6"/>
    <s v="Boston 19500 Mighty Mite Electric Pencil Sharpener"/>
    <n v="60.449999999999996"/>
    <x v="1"/>
    <n v="0"/>
    <n v="16.3215"/>
  </r>
  <r>
    <n v="841"/>
    <x v="392"/>
    <x v="1"/>
    <x v="312"/>
    <d v="2012-11-25T00:00:00"/>
    <s v="Standard Class"/>
    <s v="BM-11650"/>
    <s v="Brian Moss"/>
    <x v="1"/>
    <s v="United States"/>
    <s v="New York City"/>
    <x v="15"/>
    <n v="10035"/>
    <x v="3"/>
    <x v="671"/>
    <x v="1"/>
    <x v="6"/>
    <s v="Newell 335"/>
    <n v="11.52"/>
    <x v="4"/>
    <n v="0"/>
    <n v="3.3407999999999998"/>
  </r>
  <r>
    <n v="842"/>
    <x v="392"/>
    <x v="1"/>
    <x v="312"/>
    <d v="2012-11-25T00:00:00"/>
    <s v="Standard Class"/>
    <s v="BM-11650"/>
    <s v="Brian Moss"/>
    <x v="1"/>
    <s v="United States"/>
    <s v="New York City"/>
    <x v="15"/>
    <n v="10035"/>
    <x v="3"/>
    <x v="672"/>
    <x v="0"/>
    <x v="0"/>
    <s v="O'Sullivan 3-Shelf Heavy-Duty Bookcases"/>
    <n v="186.048"/>
    <x v="4"/>
    <n v="0.2"/>
    <n v="9.3024000000000058"/>
  </r>
  <r>
    <n v="843"/>
    <x v="393"/>
    <x v="0"/>
    <x v="77"/>
    <d v="2013-11-10T00:00:00"/>
    <s v="First Class"/>
    <s v="EM-14095"/>
    <s v="Eudokia Martin"/>
    <x v="1"/>
    <s v="United States"/>
    <s v="Los Angeles"/>
    <x v="1"/>
    <n v="90036"/>
    <x v="1"/>
    <x v="673"/>
    <x v="1"/>
    <x v="8"/>
    <s v="Fellowes Binding Cases"/>
    <n v="37.44"/>
    <x v="4"/>
    <n v="0.2"/>
    <n v="11.699999999999996"/>
  </r>
  <r>
    <n v="844"/>
    <x v="393"/>
    <x v="0"/>
    <x v="77"/>
    <d v="2013-11-10T00:00:00"/>
    <s v="First Class"/>
    <s v="EM-14095"/>
    <s v="Eudokia Martin"/>
    <x v="1"/>
    <s v="United States"/>
    <s v="Los Angeles"/>
    <x v="1"/>
    <n v="90036"/>
    <x v="1"/>
    <x v="674"/>
    <x v="1"/>
    <x v="8"/>
    <s v="Ibico Plastic and Wire Spiral Binding Combs"/>
    <n v="26.975999999999999"/>
    <x v="4"/>
    <n v="0.2"/>
    <n v="8.767199999999999"/>
  </r>
  <r>
    <n v="845"/>
    <x v="393"/>
    <x v="0"/>
    <x v="77"/>
    <d v="2013-11-10T00:00:00"/>
    <s v="First Class"/>
    <s v="EM-14095"/>
    <s v="Eudokia Martin"/>
    <x v="1"/>
    <s v="United States"/>
    <s v="Los Angeles"/>
    <x v="1"/>
    <n v="90036"/>
    <x v="1"/>
    <x v="675"/>
    <x v="1"/>
    <x v="14"/>
    <s v="Acme Preferred Stainless Steel Scissors"/>
    <n v="11.36"/>
    <x v="0"/>
    <n v="0"/>
    <n v="3.2943999999999996"/>
  </r>
  <r>
    <n v="846"/>
    <x v="393"/>
    <x v="0"/>
    <x v="77"/>
    <d v="2013-11-10T00:00:00"/>
    <s v="First Class"/>
    <s v="EM-14095"/>
    <s v="Eudokia Martin"/>
    <x v="1"/>
    <s v="United States"/>
    <s v="Los Angeles"/>
    <x v="1"/>
    <n v="90036"/>
    <x v="1"/>
    <x v="676"/>
    <x v="1"/>
    <x v="2"/>
    <s v="Avery 486"/>
    <n v="14.62"/>
    <x v="0"/>
    <n v="0"/>
    <n v="6.8713999999999995"/>
  </r>
  <r>
    <n v="847"/>
    <x v="394"/>
    <x v="1"/>
    <x v="313"/>
    <d v="2012-10-17T00:00:00"/>
    <s v="Standard Class"/>
    <s v="AF-10885"/>
    <s v="Art Foster"/>
    <x v="0"/>
    <s v="United States"/>
    <s v="Louisville"/>
    <x v="0"/>
    <n v="40214"/>
    <x v="0"/>
    <x v="179"/>
    <x v="2"/>
    <x v="7"/>
    <s v="I Need's 3d Hello Kitty Hybrid Silicone Case Cover for HTC One X 4g with 3d Hello Kitty Stylus Pen Green/pink"/>
    <n v="83.72"/>
    <x v="3"/>
    <n v="0"/>
    <n v="23.441600000000005"/>
  </r>
  <r>
    <n v="848"/>
    <x v="394"/>
    <x v="1"/>
    <x v="313"/>
    <d v="2012-10-17T00:00:00"/>
    <s v="Standard Class"/>
    <s v="AF-10885"/>
    <s v="Art Foster"/>
    <x v="0"/>
    <s v="United States"/>
    <s v="Louisville"/>
    <x v="0"/>
    <n v="40214"/>
    <x v="0"/>
    <x v="268"/>
    <x v="0"/>
    <x v="1"/>
    <s v="Global Deluxe Office Fabric Chairs"/>
    <n v="287.94"/>
    <x v="1"/>
    <n v="0"/>
    <n v="77.743800000000022"/>
  </r>
  <r>
    <n v="849"/>
    <x v="395"/>
    <x v="3"/>
    <x v="314"/>
    <d v="2014-01-07T00:00:00"/>
    <s v="Standard Class"/>
    <s v="GA-14725"/>
    <s v="Guy Armstrong"/>
    <x v="0"/>
    <s v="United States"/>
    <s v="Lorain"/>
    <x v="24"/>
    <n v="44052"/>
    <x v="3"/>
    <x v="677"/>
    <x v="0"/>
    <x v="5"/>
    <s v="Linden 10&quot; Round Wall Clock, Black"/>
    <n v="48.896000000000001"/>
    <x v="4"/>
    <n v="0.2"/>
    <n v="8.5567999999999991"/>
  </r>
  <r>
    <n v="850"/>
    <x v="396"/>
    <x v="2"/>
    <x v="315"/>
    <d v="2011-02-13T00:00:00"/>
    <s v="Standard Class"/>
    <s v="CK-12760"/>
    <s v="Cyma Kinney"/>
    <x v="1"/>
    <s v="United States"/>
    <s v="Linden"/>
    <x v="30"/>
    <n v="7036"/>
    <x v="3"/>
    <x v="678"/>
    <x v="2"/>
    <x v="11"/>
    <s v="Maxell DVD-RAM Discs"/>
    <n v="115.36"/>
    <x v="3"/>
    <n v="0"/>
    <n v="49.604800000000012"/>
  </r>
  <r>
    <n v="851"/>
    <x v="397"/>
    <x v="0"/>
    <x v="23"/>
    <d v="2013-06-26T00:00:00"/>
    <s v="Second Class"/>
    <s v="DP-13105"/>
    <s v="Dave Poirier"/>
    <x v="1"/>
    <s v="United States"/>
    <s v="Salinas"/>
    <x v="1"/>
    <n v="93905"/>
    <x v="1"/>
    <x v="679"/>
    <x v="1"/>
    <x v="6"/>
    <s v="DIXON Oriole Pencils"/>
    <n v="5.16"/>
    <x v="0"/>
    <n v="0"/>
    <n v="1.3416000000000001"/>
  </r>
  <r>
    <n v="852"/>
    <x v="397"/>
    <x v="0"/>
    <x v="23"/>
    <d v="2013-06-26T00:00:00"/>
    <s v="Second Class"/>
    <s v="DP-13105"/>
    <s v="Dave Poirier"/>
    <x v="1"/>
    <s v="United States"/>
    <s v="Salinas"/>
    <x v="1"/>
    <n v="93905"/>
    <x v="1"/>
    <x v="680"/>
    <x v="1"/>
    <x v="10"/>
    <s v="Xerox 202"/>
    <n v="38.880000000000003"/>
    <x v="5"/>
    <n v="0"/>
    <n v="18.662400000000002"/>
  </r>
  <r>
    <n v="853"/>
    <x v="398"/>
    <x v="0"/>
    <x v="316"/>
    <d v="2013-06-05T00:00:00"/>
    <s v="Standard Class"/>
    <s v="VD-21670"/>
    <s v="Valerie Dominguez"/>
    <x v="0"/>
    <s v="United States"/>
    <s v="Jackson"/>
    <x v="35"/>
    <n v="39212"/>
    <x v="0"/>
    <x v="290"/>
    <x v="1"/>
    <x v="6"/>
    <s v="Boston School Pro Electric Pencil Sharpener, 1670"/>
    <n v="185.88"/>
    <x v="5"/>
    <n v="0"/>
    <n v="50.187599999999996"/>
  </r>
  <r>
    <n v="854"/>
    <x v="399"/>
    <x v="0"/>
    <x v="317"/>
    <d v="2013-02-24T00:00:00"/>
    <s v="Standard Class"/>
    <s v="GT-14710"/>
    <s v="Greg Tran"/>
    <x v="0"/>
    <s v="United States"/>
    <s v="New York City"/>
    <x v="15"/>
    <n v="10035"/>
    <x v="3"/>
    <x v="642"/>
    <x v="0"/>
    <x v="5"/>
    <s v="Executive Impressions 14&quot; Contract Wall Clock"/>
    <n v="44.46"/>
    <x v="0"/>
    <n v="0"/>
    <n v="14.671799999999998"/>
  </r>
  <r>
    <n v="855"/>
    <x v="399"/>
    <x v="0"/>
    <x v="317"/>
    <d v="2013-02-24T00:00:00"/>
    <s v="Standard Class"/>
    <s v="GT-14710"/>
    <s v="Greg Tran"/>
    <x v="0"/>
    <s v="United States"/>
    <s v="New York City"/>
    <x v="15"/>
    <n v="10035"/>
    <x v="3"/>
    <x v="459"/>
    <x v="1"/>
    <x v="4"/>
    <s v="Carina Double Wide Media Storage Towers in Natural &amp; Black"/>
    <n v="242.94"/>
    <x v="1"/>
    <n v="0"/>
    <n v="9.7175999999999902"/>
  </r>
  <r>
    <n v="856"/>
    <x v="400"/>
    <x v="2"/>
    <x v="93"/>
    <d v="2011-08-08T00:00:00"/>
    <s v="Standard Class"/>
    <s v="BK-11260"/>
    <s v="Berenike Kampe"/>
    <x v="0"/>
    <s v="United States"/>
    <s v="New York City"/>
    <x v="15"/>
    <n v="10035"/>
    <x v="3"/>
    <x v="681"/>
    <x v="1"/>
    <x v="10"/>
    <s v="Xerox 1884"/>
    <n v="39.96"/>
    <x v="0"/>
    <n v="0"/>
    <n v="18.781199999999998"/>
  </r>
  <r>
    <n v="857"/>
    <x v="400"/>
    <x v="2"/>
    <x v="93"/>
    <d v="2011-08-08T00:00:00"/>
    <s v="Standard Class"/>
    <s v="BK-11260"/>
    <s v="Berenike Kampe"/>
    <x v="0"/>
    <s v="United States"/>
    <s v="New York City"/>
    <x v="15"/>
    <n v="10035"/>
    <x v="3"/>
    <x v="682"/>
    <x v="1"/>
    <x v="14"/>
    <s v="Acme Box Cutter Scissors"/>
    <n v="102.30000000000001"/>
    <x v="12"/>
    <n v="0"/>
    <n v="26.598000000000006"/>
  </r>
  <r>
    <n v="858"/>
    <x v="400"/>
    <x v="2"/>
    <x v="93"/>
    <d v="2011-08-08T00:00:00"/>
    <s v="Standard Class"/>
    <s v="BK-11260"/>
    <s v="Berenike Kampe"/>
    <x v="0"/>
    <s v="United States"/>
    <s v="New York City"/>
    <x v="15"/>
    <n v="10035"/>
    <x v="3"/>
    <x v="683"/>
    <x v="1"/>
    <x v="4"/>
    <s v="Staples"/>
    <n v="21.36"/>
    <x v="0"/>
    <n v="0"/>
    <n v="5.7672000000000008"/>
  </r>
  <r>
    <n v="859"/>
    <x v="401"/>
    <x v="3"/>
    <x v="318"/>
    <d v="2014-04-16T00:00:00"/>
    <s v="Standard Class"/>
    <s v="SJ-20125"/>
    <s v="Sanjit Jacobs"/>
    <x v="2"/>
    <s v="United States"/>
    <s v="New Brunswick"/>
    <x v="30"/>
    <n v="8901"/>
    <x v="3"/>
    <x v="229"/>
    <x v="1"/>
    <x v="10"/>
    <s v="Wirebound Message Books, Two 4 1/4&quot; x 5&quot; Forms per Page"/>
    <n v="7.61"/>
    <x v="7"/>
    <n v="0"/>
    <n v="3.5766999999999998"/>
  </r>
  <r>
    <n v="860"/>
    <x v="401"/>
    <x v="3"/>
    <x v="318"/>
    <d v="2014-04-16T00:00:00"/>
    <s v="Standard Class"/>
    <s v="SJ-20125"/>
    <s v="Sanjit Jacobs"/>
    <x v="2"/>
    <s v="United States"/>
    <s v="New Brunswick"/>
    <x v="30"/>
    <n v="8901"/>
    <x v="3"/>
    <x v="294"/>
    <x v="1"/>
    <x v="13"/>
    <s v="OIC Binder Clips"/>
    <n v="7.16"/>
    <x v="0"/>
    <n v="0"/>
    <n v="3.58"/>
  </r>
  <r>
    <n v="861"/>
    <x v="402"/>
    <x v="2"/>
    <x v="3"/>
    <d v="2011-06-16T00:00:00"/>
    <s v="Standard Class"/>
    <s v="CM-12445"/>
    <s v="Chuck Magee"/>
    <x v="0"/>
    <s v="United States"/>
    <s v="San Francisco"/>
    <x v="1"/>
    <n v="94122"/>
    <x v="1"/>
    <x v="327"/>
    <x v="1"/>
    <x v="14"/>
    <s v="Staples"/>
    <n v="7.36"/>
    <x v="0"/>
    <n v="0"/>
    <n v="0.14719999999999978"/>
  </r>
  <r>
    <n v="862"/>
    <x v="402"/>
    <x v="2"/>
    <x v="3"/>
    <d v="2011-06-16T00:00:00"/>
    <s v="Standard Class"/>
    <s v="CM-12445"/>
    <s v="Chuck Magee"/>
    <x v="0"/>
    <s v="United States"/>
    <s v="San Francisco"/>
    <x v="1"/>
    <n v="94122"/>
    <x v="1"/>
    <x v="684"/>
    <x v="1"/>
    <x v="6"/>
    <s v="Deluxe Chalkboard Eraser Cleaner"/>
    <n v="23.1"/>
    <x v="0"/>
    <n v="0"/>
    <n v="10.625999999999999"/>
  </r>
  <r>
    <n v="863"/>
    <x v="403"/>
    <x v="0"/>
    <x v="319"/>
    <d v="2013-01-07T00:00:00"/>
    <s v="Second Class"/>
    <s v="AJ-10795"/>
    <s v="Anthony Johnson"/>
    <x v="1"/>
    <s v="United States"/>
    <s v="Jacksonville"/>
    <x v="2"/>
    <n v="32216"/>
    <x v="0"/>
    <x v="685"/>
    <x v="2"/>
    <x v="11"/>
    <s v="Logitech MX Performance Wireless Mouse"/>
    <n v="191.47200000000001"/>
    <x v="5"/>
    <n v="0.2"/>
    <n v="40.687800000000003"/>
  </r>
  <r>
    <n v="864"/>
    <x v="403"/>
    <x v="0"/>
    <x v="319"/>
    <d v="2013-01-07T00:00:00"/>
    <s v="Second Class"/>
    <s v="AJ-10795"/>
    <s v="Anthony Johnson"/>
    <x v="1"/>
    <s v="United States"/>
    <s v="Jacksonville"/>
    <x v="2"/>
    <n v="32216"/>
    <x v="0"/>
    <x v="686"/>
    <x v="1"/>
    <x v="6"/>
    <s v="Newell 337"/>
    <n v="5.2480000000000002"/>
    <x v="0"/>
    <n v="0.2"/>
    <n v="0.59039999999999915"/>
  </r>
  <r>
    <n v="865"/>
    <x v="403"/>
    <x v="0"/>
    <x v="319"/>
    <d v="2013-01-07T00:00:00"/>
    <s v="Second Class"/>
    <s v="AJ-10795"/>
    <s v="Anthony Johnson"/>
    <x v="1"/>
    <s v="United States"/>
    <s v="Jacksonville"/>
    <x v="2"/>
    <n v="32216"/>
    <x v="0"/>
    <x v="687"/>
    <x v="2"/>
    <x v="7"/>
    <s v="Logitech B530 USB Headset - headset - Full size, Binaural"/>
    <n v="59.184000000000005"/>
    <x v="0"/>
    <n v="0.2"/>
    <n v="5.1786000000000012"/>
  </r>
  <r>
    <n v="866"/>
    <x v="404"/>
    <x v="2"/>
    <x v="320"/>
    <d v="2011-01-16T00:00:00"/>
    <s v="Standard Class"/>
    <s v="AJ-10780"/>
    <s v="Anthony Jacobs"/>
    <x v="1"/>
    <s v="United States"/>
    <s v="Springfield"/>
    <x v="17"/>
    <n v="22153"/>
    <x v="0"/>
    <x v="688"/>
    <x v="1"/>
    <x v="2"/>
    <s v="Avery 482"/>
    <n v="2.89"/>
    <x v="7"/>
    <n v="0"/>
    <n v="1.3583000000000001"/>
  </r>
  <r>
    <n v="867"/>
    <x v="404"/>
    <x v="2"/>
    <x v="320"/>
    <d v="2011-01-16T00:00:00"/>
    <s v="Standard Class"/>
    <s v="AJ-10780"/>
    <s v="Anthony Jacobs"/>
    <x v="1"/>
    <s v="United States"/>
    <s v="Springfield"/>
    <x v="17"/>
    <n v="22153"/>
    <x v="0"/>
    <x v="689"/>
    <x v="0"/>
    <x v="5"/>
    <s v="Howard Miller 11-1/2&quot; Diameter Ridgewood Wall Clock"/>
    <n v="51.94"/>
    <x v="7"/>
    <n v="0"/>
    <n v="21.295400000000001"/>
  </r>
  <r>
    <n v="868"/>
    <x v="405"/>
    <x v="0"/>
    <x v="321"/>
    <d v="2013-10-03T00:00:00"/>
    <s v="First Class"/>
    <s v="LS-16945"/>
    <s v="Linda Southworth"/>
    <x v="1"/>
    <s v="United States"/>
    <s v="Philadelphia"/>
    <x v="9"/>
    <n v="19140"/>
    <x v="3"/>
    <x v="690"/>
    <x v="1"/>
    <x v="2"/>
    <s v="Avery 483"/>
    <n v="15.936000000000002"/>
    <x v="4"/>
    <n v="0.2"/>
    <n v="5.1791999999999998"/>
  </r>
  <r>
    <n v="869"/>
    <x v="406"/>
    <x v="2"/>
    <x v="322"/>
    <d v="2011-04-10T00:00:00"/>
    <s v="Standard Class"/>
    <s v="GP-14740"/>
    <s v="Guy Phonely"/>
    <x v="1"/>
    <s v="United States"/>
    <s v="Lancaster"/>
    <x v="9"/>
    <n v="17602"/>
    <x v="3"/>
    <x v="691"/>
    <x v="1"/>
    <x v="8"/>
    <s v="Large Capacity Hanging Post Binders"/>
    <n v="44.910000000000011"/>
    <x v="5"/>
    <n v="0.7"/>
    <n v="-35.927999999999997"/>
  </r>
  <r>
    <n v="870"/>
    <x v="407"/>
    <x v="0"/>
    <x v="323"/>
    <d v="2013-09-06T00:00:00"/>
    <s v="First Class"/>
    <s v="PK-18910"/>
    <s v="Paul Knutson"/>
    <x v="2"/>
    <s v="United States"/>
    <s v="Philadelphia"/>
    <x v="9"/>
    <n v="19143"/>
    <x v="3"/>
    <x v="692"/>
    <x v="1"/>
    <x v="8"/>
    <s v="GBC Ibimaster 500 Manual ProClick Binding System"/>
    <n v="1141.4700000000003"/>
    <x v="2"/>
    <n v="0.7"/>
    <n v="-760.98000000000025"/>
  </r>
  <r>
    <n v="871"/>
    <x v="407"/>
    <x v="0"/>
    <x v="323"/>
    <d v="2013-09-06T00:00:00"/>
    <s v="First Class"/>
    <s v="PK-18910"/>
    <s v="Paul Knutson"/>
    <x v="2"/>
    <s v="United States"/>
    <s v="Philadelphia"/>
    <x v="9"/>
    <n v="19143"/>
    <x v="3"/>
    <x v="495"/>
    <x v="2"/>
    <x v="7"/>
    <s v="Cisco SPA301"/>
    <n v="280.78200000000004"/>
    <x v="1"/>
    <n v="0.4"/>
    <n v="-46.797000000000025"/>
  </r>
  <r>
    <n v="872"/>
    <x v="408"/>
    <x v="1"/>
    <x v="324"/>
    <d v="2012-10-20T00:00:00"/>
    <s v="First Class"/>
    <s v="TB-21520"/>
    <s v="Tracy Blumstein"/>
    <x v="0"/>
    <s v="United States"/>
    <s v="Concord"/>
    <x v="38"/>
    <n v="3301"/>
    <x v="3"/>
    <x v="693"/>
    <x v="1"/>
    <x v="10"/>
    <s v="Southworth 100% Cotton The Best Paper"/>
    <n v="34.44"/>
    <x v="1"/>
    <n v="0"/>
    <n v="17.22"/>
  </r>
  <r>
    <n v="873"/>
    <x v="409"/>
    <x v="2"/>
    <x v="325"/>
    <d v="2011-12-15T00:00:00"/>
    <s v="Standard Class"/>
    <s v="SM-20005"/>
    <s v="Sally Matthias"/>
    <x v="0"/>
    <s v="United States"/>
    <s v="New York City"/>
    <x v="15"/>
    <n v="10009"/>
    <x v="3"/>
    <x v="252"/>
    <x v="1"/>
    <x v="10"/>
    <s v="Adams Write n' Stick Phone Message Book, 11&quot; X 5 1/4&quot;, 200 Messages"/>
    <n v="11.36"/>
    <x v="0"/>
    <n v="0"/>
    <n v="5.2255999999999991"/>
  </r>
  <r>
    <n v="874"/>
    <x v="409"/>
    <x v="2"/>
    <x v="325"/>
    <d v="2011-12-15T00:00:00"/>
    <s v="Standard Class"/>
    <s v="SM-20005"/>
    <s v="Sally Matthias"/>
    <x v="0"/>
    <s v="United States"/>
    <s v="New York City"/>
    <x v="15"/>
    <n v="10009"/>
    <x v="3"/>
    <x v="412"/>
    <x v="1"/>
    <x v="8"/>
    <s v="Poly Designer Cover &amp; Back"/>
    <n v="106.34399999999999"/>
    <x v="3"/>
    <n v="0.2"/>
    <n v="37.220399999999998"/>
  </r>
  <r>
    <n v="875"/>
    <x v="410"/>
    <x v="3"/>
    <x v="326"/>
    <d v="2014-08-30T00:00:00"/>
    <s v="Standard Class"/>
    <s v="GA-14725"/>
    <s v="Guy Armstrong"/>
    <x v="0"/>
    <s v="United States"/>
    <s v="Charlotte"/>
    <x v="3"/>
    <n v="28205"/>
    <x v="0"/>
    <x v="694"/>
    <x v="1"/>
    <x v="10"/>
    <s v="Xerox 1910"/>
    <n v="192.16000000000003"/>
    <x v="2"/>
    <n v="0.2"/>
    <n v="67.255999999999986"/>
  </r>
  <r>
    <n v="876"/>
    <x v="411"/>
    <x v="0"/>
    <x v="327"/>
    <d v="2013-01-21T00:00:00"/>
    <s v="Standard Class"/>
    <s v="CC-12430"/>
    <s v="Chuck Clark"/>
    <x v="2"/>
    <s v="United States"/>
    <s v="Concord"/>
    <x v="38"/>
    <n v="3301"/>
    <x v="3"/>
    <x v="216"/>
    <x v="0"/>
    <x v="5"/>
    <s v="Tenex Contemporary Contur Chairmats for Low and Medium Pile Carpet, Computer, 39&quot; x 49&quot;"/>
    <n v="322.59000000000003"/>
    <x v="1"/>
    <n v="0"/>
    <n v="64.518000000000001"/>
  </r>
  <r>
    <n v="877"/>
    <x v="411"/>
    <x v="0"/>
    <x v="327"/>
    <d v="2013-01-21T00:00:00"/>
    <s v="Standard Class"/>
    <s v="CC-12430"/>
    <s v="Chuck Clark"/>
    <x v="2"/>
    <s v="United States"/>
    <s v="Concord"/>
    <x v="38"/>
    <n v="3301"/>
    <x v="3"/>
    <x v="246"/>
    <x v="2"/>
    <x v="11"/>
    <s v="Logitech 910-002974 M325 Wireless Mouse for Web Scrolling"/>
    <n v="29.99"/>
    <x v="7"/>
    <n v="0"/>
    <n v="13.195600000000002"/>
  </r>
  <r>
    <n v="878"/>
    <x v="411"/>
    <x v="0"/>
    <x v="327"/>
    <d v="2013-01-21T00:00:00"/>
    <s v="Standard Class"/>
    <s v="CC-12430"/>
    <s v="Chuck Clark"/>
    <x v="2"/>
    <s v="United States"/>
    <s v="Concord"/>
    <x v="38"/>
    <n v="3301"/>
    <x v="3"/>
    <x v="695"/>
    <x v="2"/>
    <x v="11"/>
    <s v="Logitech G19 Programmable Gaming Keyboard"/>
    <n v="371.96999999999997"/>
    <x v="1"/>
    <n v="0"/>
    <n v="66.954599999999971"/>
  </r>
  <r>
    <n v="879"/>
    <x v="412"/>
    <x v="2"/>
    <x v="328"/>
    <d v="2011-09-21T00:00:00"/>
    <s v="Standard Class"/>
    <s v="AG-10765"/>
    <s v="Anthony Garverick"/>
    <x v="2"/>
    <s v="United States"/>
    <s v="Philadelphia"/>
    <x v="9"/>
    <n v="19120"/>
    <x v="3"/>
    <x v="696"/>
    <x v="1"/>
    <x v="8"/>
    <s v="Acco Pressboard Covers with Storage Hooks, 14 7/8&quot; x 11&quot;, Light Blue"/>
    <n v="5.8920000000000012"/>
    <x v="4"/>
    <n v="0.7"/>
    <n v="-4.1243999999999996"/>
  </r>
  <r>
    <n v="880"/>
    <x v="413"/>
    <x v="3"/>
    <x v="329"/>
    <d v="2014-12-03T00:00:00"/>
    <s v="Second Class"/>
    <s v="HP-14815"/>
    <s v="Harold Pawlan"/>
    <x v="2"/>
    <s v="United States"/>
    <s v="New York City"/>
    <x v="15"/>
    <n v="10024"/>
    <x v="3"/>
    <x v="697"/>
    <x v="1"/>
    <x v="8"/>
    <s v="Lock-Up Easel 'Spel-Binder'"/>
    <n v="68.472000000000008"/>
    <x v="1"/>
    <n v="0.2"/>
    <n v="23.109299999999998"/>
  </r>
  <r>
    <n v="881"/>
    <x v="413"/>
    <x v="3"/>
    <x v="329"/>
    <d v="2014-12-03T00:00:00"/>
    <s v="Second Class"/>
    <s v="HP-14815"/>
    <s v="Harold Pawlan"/>
    <x v="2"/>
    <s v="United States"/>
    <s v="New York City"/>
    <x v="15"/>
    <n v="10024"/>
    <x v="3"/>
    <x v="157"/>
    <x v="0"/>
    <x v="1"/>
    <s v="SAFCO Arco Folding Chair"/>
    <n v="1242.8999999999999"/>
    <x v="2"/>
    <n v="0.1"/>
    <n v="262.38999999999987"/>
  </r>
  <r>
    <n v="882"/>
    <x v="414"/>
    <x v="1"/>
    <x v="330"/>
    <d v="2012-10-13T00:00:00"/>
    <s v="Standard Class"/>
    <s v="DK-13090"/>
    <s v="Dave Kipp"/>
    <x v="0"/>
    <s v="United States"/>
    <s v="Springfield"/>
    <x v="17"/>
    <n v="22153"/>
    <x v="0"/>
    <x v="421"/>
    <x v="1"/>
    <x v="4"/>
    <s v="Decoflex Hanging Personal Folder File, Blue"/>
    <n v="30.84"/>
    <x v="0"/>
    <n v="0"/>
    <n v="8.3268000000000022"/>
  </r>
  <r>
    <n v="883"/>
    <x v="415"/>
    <x v="3"/>
    <x v="331"/>
    <d v="2014-12-24T00:00:00"/>
    <s v="Same Day"/>
    <s v="GZ-14470"/>
    <s v="Gary Zandusky"/>
    <x v="0"/>
    <s v="United States"/>
    <s v="San Francisco"/>
    <x v="1"/>
    <n v="94109"/>
    <x v="1"/>
    <x v="581"/>
    <x v="1"/>
    <x v="6"/>
    <s v="Binney &amp; Smith Crayola Metallic Crayons, 16-Color Pack"/>
    <n v="13.48"/>
    <x v="4"/>
    <n v="0"/>
    <n v="5.9312000000000014"/>
  </r>
  <r>
    <n v="884"/>
    <x v="416"/>
    <x v="0"/>
    <x v="332"/>
    <d v="2013-10-25T00:00:00"/>
    <s v="First Class"/>
    <s v="PM-19135"/>
    <s v="Peter McVee"/>
    <x v="2"/>
    <s v="United States"/>
    <s v="Detroit"/>
    <x v="12"/>
    <n v="48227"/>
    <x v="2"/>
    <x v="545"/>
    <x v="0"/>
    <x v="5"/>
    <s v="Eldon 200 Class Desk Accessories"/>
    <n v="31.400000000000002"/>
    <x v="2"/>
    <n v="0"/>
    <n v="10.047999999999998"/>
  </r>
  <r>
    <n v="885"/>
    <x v="417"/>
    <x v="2"/>
    <x v="333"/>
    <d v="2011-05-04T00:00:00"/>
    <s v="Standard Class"/>
    <s v="LL-16840"/>
    <s v="Lauren Leatherbury"/>
    <x v="0"/>
    <s v="United States"/>
    <s v="Rochester"/>
    <x v="15"/>
    <n v="14609"/>
    <x v="3"/>
    <x v="698"/>
    <x v="0"/>
    <x v="5"/>
    <s v="Dax Clear Box Frame"/>
    <n v="17.46"/>
    <x v="0"/>
    <n v="0"/>
    <n v="5.936399999999999"/>
  </r>
  <r>
    <n v="886"/>
    <x v="418"/>
    <x v="1"/>
    <x v="334"/>
    <d v="2012-04-28T00:00:00"/>
    <s v="Second Class"/>
    <s v="JS-15595"/>
    <s v="Jill Stevenson"/>
    <x v="1"/>
    <s v="United States"/>
    <s v="Los Angeles"/>
    <x v="1"/>
    <n v="90045"/>
    <x v="1"/>
    <x v="699"/>
    <x v="1"/>
    <x v="8"/>
    <s v="Fellowes Black Plastic Comb Bindings"/>
    <n v="13.943999999999999"/>
    <x v="1"/>
    <n v="0.2"/>
    <n v="4.5317999999999996"/>
  </r>
  <r>
    <n v="887"/>
    <x v="419"/>
    <x v="3"/>
    <x v="335"/>
    <d v="2014-07-03T00:00:00"/>
    <s v="Standard Class"/>
    <s v="OT-18730"/>
    <s v="Olvera Toch"/>
    <x v="0"/>
    <s v="United States"/>
    <s v="San Diego"/>
    <x v="1"/>
    <n v="92105"/>
    <x v="1"/>
    <x v="700"/>
    <x v="1"/>
    <x v="4"/>
    <s v="Eldon Shelf Savers Cubes and Bins"/>
    <n v="83.76"/>
    <x v="13"/>
    <n v="0"/>
    <n v="1.6751999999999967"/>
  </r>
  <r>
    <n v="888"/>
    <x v="420"/>
    <x v="3"/>
    <x v="336"/>
    <d v="2014-10-20T00:00:00"/>
    <s v="Standard Class"/>
    <s v="EL-13735"/>
    <s v="Ed Ludwig"/>
    <x v="2"/>
    <s v="United States"/>
    <s v="Columbia"/>
    <x v="39"/>
    <n v="21044"/>
    <x v="3"/>
    <x v="61"/>
    <x v="1"/>
    <x v="8"/>
    <s v="Acco PRESSTEX Data Binder with Storage Hooks, Dark Blue, 14 7/8&quot; X 11&quot;"/>
    <n v="37.659999999999997"/>
    <x v="3"/>
    <n v="0"/>
    <n v="18.453400000000002"/>
  </r>
  <r>
    <n v="889"/>
    <x v="421"/>
    <x v="2"/>
    <x v="337"/>
    <d v="2011-12-16T00:00:00"/>
    <s v="Standard Class"/>
    <s v="CK-12760"/>
    <s v="Cyma Kinney"/>
    <x v="1"/>
    <s v="United States"/>
    <s v="San Francisco"/>
    <x v="1"/>
    <n v="94122"/>
    <x v="1"/>
    <x v="371"/>
    <x v="1"/>
    <x v="10"/>
    <s v="Xerox 1987"/>
    <n v="34.68"/>
    <x v="5"/>
    <n v="0"/>
    <n v="16.993200000000002"/>
  </r>
  <r>
    <n v="890"/>
    <x v="422"/>
    <x v="3"/>
    <x v="308"/>
    <d v="2014-06-27T00:00:00"/>
    <s v="Standard Class"/>
    <s v="JE-15475"/>
    <s v="Jeremy Ellison"/>
    <x v="0"/>
    <s v="United States"/>
    <s v="New Rochelle"/>
    <x v="15"/>
    <n v="10801"/>
    <x v="3"/>
    <x v="701"/>
    <x v="2"/>
    <x v="11"/>
    <s v="Anker Ultrathin Bluetooth Wireless Keyboard Aluminum Cover with Stand "/>
    <n v="149.94999999999999"/>
    <x v="2"/>
    <n v="0"/>
    <n v="14.994999999999994"/>
  </r>
  <r>
    <n v="891"/>
    <x v="422"/>
    <x v="3"/>
    <x v="308"/>
    <d v="2014-06-27T00:00:00"/>
    <s v="Standard Class"/>
    <s v="JE-15475"/>
    <s v="Jeremy Ellison"/>
    <x v="0"/>
    <s v="United States"/>
    <s v="New Rochelle"/>
    <x v="15"/>
    <n v="10801"/>
    <x v="3"/>
    <x v="410"/>
    <x v="1"/>
    <x v="8"/>
    <s v="Acco D-Ring Binder w/DublLock"/>
    <n v="51.311999999999998"/>
    <x v="1"/>
    <n v="0.2"/>
    <n v="18.600599999999996"/>
  </r>
  <r>
    <n v="892"/>
    <x v="423"/>
    <x v="3"/>
    <x v="335"/>
    <d v="2014-06-28T00:00:00"/>
    <s v="First Class"/>
    <s v="TH-21550"/>
    <s v="Tracy Hopkins"/>
    <x v="2"/>
    <s v="United States"/>
    <s v="Detroit"/>
    <x v="12"/>
    <n v="48227"/>
    <x v="2"/>
    <x v="702"/>
    <x v="1"/>
    <x v="10"/>
    <s v="Ampad Poly Cover Wirebound Steno Book, 6&quot; x 9&quot; Assorted Colors, Gregg Ruled"/>
    <n v="4.54"/>
    <x v="7"/>
    <n v="0"/>
    <n v="2.0429999999999997"/>
  </r>
  <r>
    <n v="893"/>
    <x v="423"/>
    <x v="3"/>
    <x v="335"/>
    <d v="2014-06-28T00:00:00"/>
    <s v="First Class"/>
    <s v="TH-21550"/>
    <s v="Tracy Hopkins"/>
    <x v="2"/>
    <s v="United States"/>
    <s v="Detroit"/>
    <x v="12"/>
    <n v="48227"/>
    <x v="2"/>
    <x v="703"/>
    <x v="1"/>
    <x v="6"/>
    <s v="Fluorescent Highlighters by Dixon"/>
    <n v="15.92"/>
    <x v="4"/>
    <n v="0"/>
    <n v="5.4127999999999989"/>
  </r>
  <r>
    <n v="894"/>
    <x v="423"/>
    <x v="3"/>
    <x v="335"/>
    <d v="2014-06-28T00:00:00"/>
    <s v="First Class"/>
    <s v="TH-21550"/>
    <s v="Tracy Hopkins"/>
    <x v="2"/>
    <s v="United States"/>
    <s v="Detroit"/>
    <x v="12"/>
    <n v="48227"/>
    <x v="2"/>
    <x v="704"/>
    <x v="2"/>
    <x v="7"/>
    <s v="Nortel Networks T7316 E Nt8 B27"/>
    <n v="543.91999999999996"/>
    <x v="8"/>
    <n v="0"/>
    <n v="135.98000000000002"/>
  </r>
  <r>
    <n v="895"/>
    <x v="424"/>
    <x v="0"/>
    <x v="338"/>
    <d v="2013-11-13T00:00:00"/>
    <s v="First Class"/>
    <s v="PC-18745"/>
    <s v="Pamela Coakley"/>
    <x v="1"/>
    <s v="United States"/>
    <s v="San Francisco"/>
    <x v="1"/>
    <n v="94122"/>
    <x v="1"/>
    <x v="330"/>
    <x v="1"/>
    <x v="4"/>
    <s v="File Shuttle I and Handi-File"/>
    <n v="155.82000000000002"/>
    <x v="3"/>
    <n v="0"/>
    <n v="42.071400000000011"/>
  </r>
  <r>
    <n v="896"/>
    <x v="424"/>
    <x v="0"/>
    <x v="338"/>
    <d v="2013-11-13T00:00:00"/>
    <s v="First Class"/>
    <s v="PC-18745"/>
    <s v="Pamela Coakley"/>
    <x v="1"/>
    <s v="United States"/>
    <s v="San Francisco"/>
    <x v="1"/>
    <n v="94122"/>
    <x v="1"/>
    <x v="705"/>
    <x v="1"/>
    <x v="8"/>
    <s v="Binding Machine Supplies"/>
    <n v="70.00800000000001"/>
    <x v="1"/>
    <n v="0.2"/>
    <n v="24.502800000000001"/>
  </r>
  <r>
    <n v="897"/>
    <x v="425"/>
    <x v="0"/>
    <x v="339"/>
    <d v="2013-10-07T00:00:00"/>
    <s v="Second Class"/>
    <s v="HL-15040"/>
    <s v="Hunter Lopez"/>
    <x v="0"/>
    <s v="United States"/>
    <s v="Houston"/>
    <x v="5"/>
    <n v="77095"/>
    <x v="2"/>
    <x v="706"/>
    <x v="1"/>
    <x v="12"/>
    <s v="Staples"/>
    <n v="15.648"/>
    <x v="0"/>
    <n v="0.2"/>
    <n v="5.0855999999999986"/>
  </r>
  <r>
    <n v="898"/>
    <x v="426"/>
    <x v="2"/>
    <x v="340"/>
    <d v="2011-09-15T00:00:00"/>
    <s v="Standard Class"/>
    <s v="MS-17365"/>
    <s v="Maribeth Schnelling"/>
    <x v="0"/>
    <s v="United States"/>
    <s v="Detroit"/>
    <x v="12"/>
    <n v="48227"/>
    <x v="2"/>
    <x v="429"/>
    <x v="1"/>
    <x v="2"/>
    <s v="Alphabetical Labels for Top Tab Filing"/>
    <n v="103.60000000000001"/>
    <x v="3"/>
    <n v="0"/>
    <n v="51.800000000000004"/>
  </r>
  <r>
    <n v="899"/>
    <x v="427"/>
    <x v="3"/>
    <x v="341"/>
    <d v="2014-11-01T00:00:00"/>
    <s v="Second Class"/>
    <s v="GB-14530"/>
    <s v="George Bell"/>
    <x v="1"/>
    <s v="United States"/>
    <s v="Auburn"/>
    <x v="15"/>
    <n v="13021"/>
    <x v="3"/>
    <x v="707"/>
    <x v="1"/>
    <x v="10"/>
    <s v="Things To Do Today Pad"/>
    <n v="46.96"/>
    <x v="8"/>
    <n v="0"/>
    <n v="22.540800000000001"/>
  </r>
  <r>
    <n v="900"/>
    <x v="428"/>
    <x v="0"/>
    <x v="342"/>
    <d v="2013-04-13T00:00:00"/>
    <s v="First Class"/>
    <s v="JR-16210"/>
    <s v="Justin Ritter"/>
    <x v="1"/>
    <s v="United States"/>
    <s v="Springfield"/>
    <x v="24"/>
    <n v="45503"/>
    <x v="3"/>
    <x v="708"/>
    <x v="1"/>
    <x v="8"/>
    <s v="Wilson Jones Hanging Recycled Pressboard Data Binders"/>
    <n v="8.9040000000000017"/>
    <x v="0"/>
    <n v="0.7"/>
    <n v="-6.5296000000000003"/>
  </r>
  <r>
    <n v="901"/>
    <x v="429"/>
    <x v="3"/>
    <x v="343"/>
    <d v="2014-11-14T00:00:00"/>
    <s v="First Class"/>
    <s v="TD-20995"/>
    <s v="Tamara Dahlen"/>
    <x v="0"/>
    <s v="United States"/>
    <s v="Garland"/>
    <x v="5"/>
    <n v="75043"/>
    <x v="2"/>
    <x v="709"/>
    <x v="1"/>
    <x v="2"/>
    <s v="Permanent Self-Adhesive File Folder Labels for Typewriters by Universal"/>
    <n v="10.440000000000001"/>
    <x v="2"/>
    <n v="0.2"/>
    <n v="3.3929999999999989"/>
  </r>
  <r>
    <n v="902"/>
    <x v="429"/>
    <x v="3"/>
    <x v="343"/>
    <d v="2014-11-14T00:00:00"/>
    <s v="First Class"/>
    <s v="TD-20995"/>
    <s v="Tamara Dahlen"/>
    <x v="0"/>
    <s v="United States"/>
    <s v="Garland"/>
    <x v="5"/>
    <n v="75043"/>
    <x v="2"/>
    <x v="710"/>
    <x v="1"/>
    <x v="8"/>
    <s v="Deluxe Heavy-Duty Vinyl Round Ring Binder"/>
    <n v="18.335999999999999"/>
    <x v="4"/>
    <n v="0.8"/>
    <n v="-32.088000000000008"/>
  </r>
  <r>
    <n v="903"/>
    <x v="430"/>
    <x v="3"/>
    <x v="175"/>
    <d v="2014-09-18T00:00:00"/>
    <s v="First Class"/>
    <s v="DB-13060"/>
    <s v="Dave Brooks"/>
    <x v="0"/>
    <s v="United States"/>
    <s v="Chicago"/>
    <x v="10"/>
    <n v="60653"/>
    <x v="2"/>
    <x v="149"/>
    <x v="2"/>
    <x v="7"/>
    <s v="Avaya 5420 Digital phone"/>
    <n v="323.97600000000006"/>
    <x v="1"/>
    <n v="0.2"/>
    <n v="20.248499999999993"/>
  </r>
  <r>
    <n v="904"/>
    <x v="431"/>
    <x v="0"/>
    <x v="143"/>
    <d v="2013-04-13T00:00:00"/>
    <s v="Standard Class"/>
    <s v="LC-17140"/>
    <s v="Logan Currie"/>
    <x v="0"/>
    <s v="United States"/>
    <s v="Los Angeles"/>
    <x v="1"/>
    <n v="90032"/>
    <x v="1"/>
    <x v="711"/>
    <x v="1"/>
    <x v="10"/>
    <s v="Xerox 1923"/>
    <n v="20.04"/>
    <x v="1"/>
    <n v="0"/>
    <n v="9.6191999999999993"/>
  </r>
  <r>
    <n v="905"/>
    <x v="431"/>
    <x v="0"/>
    <x v="143"/>
    <d v="2013-04-13T00:00:00"/>
    <s v="Standard Class"/>
    <s v="LC-17140"/>
    <s v="Logan Currie"/>
    <x v="0"/>
    <s v="United States"/>
    <s v="Los Angeles"/>
    <x v="1"/>
    <n v="90032"/>
    <x v="1"/>
    <x v="571"/>
    <x v="1"/>
    <x v="4"/>
    <s v="Fellowes Neat Ideas Storage Cubes"/>
    <n v="64.959999999999994"/>
    <x v="0"/>
    <n v="0"/>
    <n v="2.598399999999998"/>
  </r>
  <r>
    <n v="906"/>
    <x v="431"/>
    <x v="0"/>
    <x v="143"/>
    <d v="2013-04-13T00:00:00"/>
    <s v="Standard Class"/>
    <s v="LC-17140"/>
    <s v="Logan Currie"/>
    <x v="0"/>
    <s v="United States"/>
    <s v="Los Angeles"/>
    <x v="1"/>
    <n v="90032"/>
    <x v="1"/>
    <x v="712"/>
    <x v="1"/>
    <x v="10"/>
    <s v="Xerox 1931"/>
    <n v="12.96"/>
    <x v="0"/>
    <n v="0"/>
    <n v="6.2208000000000006"/>
  </r>
  <r>
    <n v="907"/>
    <x v="432"/>
    <x v="3"/>
    <x v="247"/>
    <d v="2015-01-04T00:00:00"/>
    <s v="Standard Class"/>
    <s v="PO-18865"/>
    <s v="Patrick O'Donnell"/>
    <x v="0"/>
    <s v="United States"/>
    <s v="New York City"/>
    <x v="15"/>
    <n v="10009"/>
    <x v="3"/>
    <x v="713"/>
    <x v="0"/>
    <x v="0"/>
    <s v="Bush Westfield Collection Bookcases, Fully Assembled"/>
    <n v="323.13600000000002"/>
    <x v="4"/>
    <n v="0.2"/>
    <n v="12.117599999999968"/>
  </r>
  <r>
    <n v="908"/>
    <x v="432"/>
    <x v="3"/>
    <x v="247"/>
    <d v="2015-01-04T00:00:00"/>
    <s v="Standard Class"/>
    <s v="PO-18865"/>
    <s v="Patrick O'Donnell"/>
    <x v="0"/>
    <s v="United States"/>
    <s v="New York City"/>
    <x v="15"/>
    <n v="10009"/>
    <x v="3"/>
    <x v="714"/>
    <x v="2"/>
    <x v="7"/>
    <s v="Gear Head AU3700S Headset"/>
    <n v="90.93"/>
    <x v="3"/>
    <n v="0"/>
    <n v="2.7278999999999964"/>
  </r>
  <r>
    <n v="909"/>
    <x v="432"/>
    <x v="3"/>
    <x v="247"/>
    <d v="2015-01-04T00:00:00"/>
    <s v="Standard Class"/>
    <s v="PO-18865"/>
    <s v="Patrick O'Donnell"/>
    <x v="0"/>
    <s v="United States"/>
    <s v="New York City"/>
    <x v="15"/>
    <n v="10009"/>
    <x v="3"/>
    <x v="715"/>
    <x v="1"/>
    <x v="8"/>
    <s v="Wilson Jones Legal Size Ring Binders"/>
    <n v="52.775999999999996"/>
    <x v="1"/>
    <n v="0.2"/>
    <n v="19.791"/>
  </r>
  <r>
    <n v="910"/>
    <x v="433"/>
    <x v="3"/>
    <x v="264"/>
    <d v="2014-09-08T00:00:00"/>
    <s v="Standard Class"/>
    <s v="BE-11335"/>
    <s v="Bill Eplett"/>
    <x v="2"/>
    <s v="United States"/>
    <s v="Jackson"/>
    <x v="12"/>
    <n v="49201"/>
    <x v="2"/>
    <x v="716"/>
    <x v="2"/>
    <x v="7"/>
    <s v="Polycom CX600 IP Phone VoIP phone"/>
    <n v="1199.8"/>
    <x v="4"/>
    <n v="0"/>
    <n v="323.94600000000003"/>
  </r>
  <r>
    <n v="911"/>
    <x v="433"/>
    <x v="3"/>
    <x v="264"/>
    <d v="2014-09-08T00:00:00"/>
    <s v="Standard Class"/>
    <s v="BE-11335"/>
    <s v="Bill Eplett"/>
    <x v="2"/>
    <s v="United States"/>
    <s v="Jackson"/>
    <x v="12"/>
    <n v="49201"/>
    <x v="2"/>
    <x v="717"/>
    <x v="2"/>
    <x v="11"/>
    <s v="Maxell iVDR EX 500GB Cartridge"/>
    <n v="1928.7800000000002"/>
    <x v="3"/>
    <n v="0"/>
    <n v="829.37540000000024"/>
  </r>
  <r>
    <n v="912"/>
    <x v="433"/>
    <x v="3"/>
    <x v="264"/>
    <d v="2014-09-08T00:00:00"/>
    <s v="Standard Class"/>
    <s v="BE-11335"/>
    <s v="Bill Eplett"/>
    <x v="2"/>
    <s v="United States"/>
    <s v="Jackson"/>
    <x v="12"/>
    <n v="49201"/>
    <x v="2"/>
    <x v="718"/>
    <x v="1"/>
    <x v="4"/>
    <s v="Fellowes High-Stak Drawer Files"/>
    <n v="352.38"/>
    <x v="0"/>
    <n v="0"/>
    <n v="81.047399999999982"/>
  </r>
  <r>
    <n v="913"/>
    <x v="434"/>
    <x v="1"/>
    <x v="70"/>
    <d v="2012-06-07T00:00:00"/>
    <s v="Standard Class"/>
    <s v="SC-20050"/>
    <s v="Sample Company A"/>
    <x v="2"/>
    <s v="United States"/>
    <s v="Norwich"/>
    <x v="29"/>
    <n v="6360"/>
    <x v="3"/>
    <x v="345"/>
    <x v="0"/>
    <x v="5"/>
    <s v="3M Hangers With Command Adhesive"/>
    <n v="22.200000000000003"/>
    <x v="5"/>
    <n v="0"/>
    <n v="9.1020000000000021"/>
  </r>
  <r>
    <n v="914"/>
    <x v="435"/>
    <x v="3"/>
    <x v="344"/>
    <d v="2014-11-30T00:00:00"/>
    <s v="First Class"/>
    <s v="BM-11650"/>
    <s v="Brian Moss"/>
    <x v="1"/>
    <s v="United States"/>
    <s v="Milwaukee"/>
    <x v="6"/>
    <n v="53209"/>
    <x v="2"/>
    <x v="267"/>
    <x v="0"/>
    <x v="5"/>
    <s v="Howard Miller 13&quot; Diameter Goldtone Round Wall Clock"/>
    <n v="46.94"/>
    <x v="7"/>
    <n v="0"/>
    <n v="19.2454"/>
  </r>
  <r>
    <n v="915"/>
    <x v="435"/>
    <x v="3"/>
    <x v="344"/>
    <d v="2014-11-30T00:00:00"/>
    <s v="First Class"/>
    <s v="BM-11650"/>
    <s v="Brian Moss"/>
    <x v="1"/>
    <s v="United States"/>
    <s v="Milwaukee"/>
    <x v="6"/>
    <n v="53209"/>
    <x v="2"/>
    <x v="404"/>
    <x v="2"/>
    <x v="11"/>
    <s v="Memorex Mini Travel Drive 16 GB USB 2.0 Flash Drive"/>
    <n v="143.73000000000002"/>
    <x v="6"/>
    <n v="0"/>
    <n v="56.054700000000011"/>
  </r>
  <r>
    <n v="916"/>
    <x v="436"/>
    <x v="2"/>
    <x v="345"/>
    <d v="2011-06-21T00:00:00"/>
    <s v="Standard Class"/>
    <s v="KL-16555"/>
    <s v="Kelly Lampkin"/>
    <x v="1"/>
    <s v="United States"/>
    <s v="San Antonio"/>
    <x v="5"/>
    <n v="78207"/>
    <x v="2"/>
    <x v="719"/>
    <x v="0"/>
    <x v="3"/>
    <s v="Lesro Sheffield Collection Coffee Table, End Table, Center Table, Corner Table"/>
    <n v="99.918000000000006"/>
    <x v="0"/>
    <n v="0.3"/>
    <n v="-18.556200000000018"/>
  </r>
  <r>
    <n v="917"/>
    <x v="436"/>
    <x v="2"/>
    <x v="345"/>
    <d v="2011-06-21T00:00:00"/>
    <s v="Standard Class"/>
    <s v="KL-16555"/>
    <s v="Kelly Lampkin"/>
    <x v="1"/>
    <s v="United States"/>
    <s v="San Antonio"/>
    <x v="5"/>
    <n v="78207"/>
    <x v="2"/>
    <x v="463"/>
    <x v="0"/>
    <x v="1"/>
    <s v="Global Commerce Series High-Back Swivel/Tilt Chairs"/>
    <n v="797.94399999999996"/>
    <x v="4"/>
    <n v="0.3"/>
    <n v="-56.995999999999981"/>
  </r>
  <r>
    <n v="918"/>
    <x v="436"/>
    <x v="2"/>
    <x v="345"/>
    <d v="2011-06-21T00:00:00"/>
    <s v="Standard Class"/>
    <s v="KL-16555"/>
    <s v="Kelly Lampkin"/>
    <x v="1"/>
    <s v="United States"/>
    <s v="San Antonio"/>
    <x v="5"/>
    <n v="78207"/>
    <x v="2"/>
    <x v="276"/>
    <x v="1"/>
    <x v="8"/>
    <s v="Avery Premier Heavy-Duty Binder with Round Locking Rings"/>
    <n v="8.5679999999999978"/>
    <x v="1"/>
    <n v="0.8"/>
    <n v="-14.5656"/>
  </r>
  <r>
    <n v="919"/>
    <x v="437"/>
    <x v="0"/>
    <x v="346"/>
    <d v="2013-03-12T00:00:00"/>
    <s v="Standard Class"/>
    <s v="RW-19630"/>
    <s v="Rob Williams"/>
    <x v="1"/>
    <s v="United States"/>
    <s v="Dallas"/>
    <x v="5"/>
    <n v="75220"/>
    <x v="2"/>
    <x v="633"/>
    <x v="1"/>
    <x v="12"/>
    <s v="Cameo Buff Policy Envelopes"/>
    <n v="149.352"/>
    <x v="1"/>
    <n v="0.2"/>
    <n v="50.40629999999998"/>
  </r>
  <r>
    <n v="920"/>
    <x v="437"/>
    <x v="0"/>
    <x v="346"/>
    <d v="2013-03-12T00:00:00"/>
    <s v="Standard Class"/>
    <s v="RW-19630"/>
    <s v="Rob Williams"/>
    <x v="1"/>
    <s v="United States"/>
    <s v="Dallas"/>
    <x v="5"/>
    <n v="75220"/>
    <x v="2"/>
    <x v="720"/>
    <x v="1"/>
    <x v="4"/>
    <s v="Acco Perma 4000 Stacking Storage Drawers"/>
    <n v="12.991999999999999"/>
    <x v="7"/>
    <n v="0.2"/>
    <n v="-0.81199999999999983"/>
  </r>
  <r>
    <n v="921"/>
    <x v="438"/>
    <x v="2"/>
    <x v="29"/>
    <d v="2011-12-12T00:00:00"/>
    <s v="Standard Class"/>
    <s v="RC-19825"/>
    <s v="Roy Collins"/>
    <x v="0"/>
    <s v="United States"/>
    <s v="Alexandria"/>
    <x v="17"/>
    <n v="22304"/>
    <x v="0"/>
    <x v="576"/>
    <x v="1"/>
    <x v="4"/>
    <s v="Recycled Eldon Regeneration Jumbo File"/>
    <n v="24.56"/>
    <x v="0"/>
    <n v="0"/>
    <n v="6.8767999999999994"/>
  </r>
  <r>
    <n v="922"/>
    <x v="439"/>
    <x v="1"/>
    <x v="347"/>
    <d v="2012-04-15T00:00:00"/>
    <s v="Standard Class"/>
    <s v="SE-20110"/>
    <s v="Sanjit Engle"/>
    <x v="0"/>
    <s v="United States"/>
    <s v="New York City"/>
    <x v="15"/>
    <n v="10009"/>
    <x v="3"/>
    <x v="721"/>
    <x v="2"/>
    <x v="11"/>
    <s v="Maxell 4.7GB DVD-R"/>
    <n v="85.14"/>
    <x v="1"/>
    <n v="0"/>
    <n v="34.907399999999996"/>
  </r>
  <r>
    <n v="923"/>
    <x v="439"/>
    <x v="1"/>
    <x v="347"/>
    <d v="2012-04-15T00:00:00"/>
    <s v="Standard Class"/>
    <s v="SE-20110"/>
    <s v="Sanjit Engle"/>
    <x v="0"/>
    <s v="United States"/>
    <s v="New York City"/>
    <x v="15"/>
    <n v="10009"/>
    <x v="3"/>
    <x v="722"/>
    <x v="2"/>
    <x v="7"/>
    <s v="OtterBox Commuter Series Case - iPhone 5 &amp; 5s"/>
    <n v="21.99"/>
    <x v="7"/>
    <n v="0"/>
    <n v="10.555199999999999"/>
  </r>
  <r>
    <n v="924"/>
    <x v="439"/>
    <x v="1"/>
    <x v="347"/>
    <d v="2012-04-15T00:00:00"/>
    <s v="Standard Class"/>
    <s v="SE-20110"/>
    <s v="Sanjit Engle"/>
    <x v="0"/>
    <s v="United States"/>
    <s v="New York City"/>
    <x v="15"/>
    <n v="10009"/>
    <x v="3"/>
    <x v="723"/>
    <x v="1"/>
    <x v="9"/>
    <s v="Kensington 4 Outlet MasterPiece Compact Power Control Center"/>
    <n v="406.59999999999997"/>
    <x v="2"/>
    <n v="0"/>
    <n v="113.84799999999998"/>
  </r>
  <r>
    <n v="925"/>
    <x v="440"/>
    <x v="0"/>
    <x v="306"/>
    <d v="2013-09-21T00:00:00"/>
    <s v="Standard Class"/>
    <s v="AH-10075"/>
    <s v="Adam Hart"/>
    <x v="1"/>
    <s v="United States"/>
    <s v="New York City"/>
    <x v="15"/>
    <n v="10011"/>
    <x v="3"/>
    <x v="115"/>
    <x v="1"/>
    <x v="8"/>
    <s v="GBC DocuBind 300 Electric Binding Machine"/>
    <n v="841.5680000000001"/>
    <x v="0"/>
    <n v="0.2"/>
    <n v="294.54879999999991"/>
  </r>
  <r>
    <n v="926"/>
    <x v="441"/>
    <x v="2"/>
    <x v="103"/>
    <d v="2011-09-16T00:00:00"/>
    <s v="First Class"/>
    <s v="JM-15535"/>
    <s v="Jessica Myrick"/>
    <x v="0"/>
    <s v="United States"/>
    <s v="Philadelphia"/>
    <x v="9"/>
    <n v="19143"/>
    <x v="3"/>
    <x v="724"/>
    <x v="1"/>
    <x v="10"/>
    <s v="Xerox 1985"/>
    <n v="15.552000000000003"/>
    <x v="1"/>
    <n v="0.2"/>
    <n v="5.4432"/>
  </r>
  <r>
    <n v="927"/>
    <x v="441"/>
    <x v="2"/>
    <x v="103"/>
    <d v="2011-09-16T00:00:00"/>
    <s v="First Class"/>
    <s v="JM-15535"/>
    <s v="Jessica Myrick"/>
    <x v="0"/>
    <s v="United States"/>
    <s v="Philadelphia"/>
    <x v="9"/>
    <n v="19143"/>
    <x v="3"/>
    <x v="725"/>
    <x v="2"/>
    <x v="11"/>
    <s v="Hypercom P1300 Pinpad"/>
    <n v="252.00000000000003"/>
    <x v="2"/>
    <n v="0.2"/>
    <n v="53.550000000000004"/>
  </r>
  <r>
    <n v="928"/>
    <x v="442"/>
    <x v="1"/>
    <x v="348"/>
    <d v="2012-10-09T00:00:00"/>
    <s v="Standard Class"/>
    <s v="JJ-15760"/>
    <s v="Joel Jenkins"/>
    <x v="2"/>
    <s v="United States"/>
    <s v="Springfield"/>
    <x v="17"/>
    <n v="22153"/>
    <x v="0"/>
    <x v="332"/>
    <x v="1"/>
    <x v="6"/>
    <s v="Newell 324"/>
    <n v="46.2"/>
    <x v="4"/>
    <n v="0"/>
    <n v="12.936"/>
  </r>
  <r>
    <n v="929"/>
    <x v="442"/>
    <x v="1"/>
    <x v="348"/>
    <d v="2012-10-09T00:00:00"/>
    <s v="Standard Class"/>
    <s v="JJ-15760"/>
    <s v="Joel Jenkins"/>
    <x v="2"/>
    <s v="United States"/>
    <s v="Springfield"/>
    <x v="17"/>
    <n v="22153"/>
    <x v="0"/>
    <x v="336"/>
    <x v="1"/>
    <x v="9"/>
    <s v="Holmes Odor Grabber"/>
    <n v="28.84"/>
    <x v="0"/>
    <n v="0"/>
    <n v="9.517199999999999"/>
  </r>
  <r>
    <n v="930"/>
    <x v="443"/>
    <x v="3"/>
    <x v="349"/>
    <d v="2014-04-18T00:00:00"/>
    <s v="First Class"/>
    <s v="AB-10165"/>
    <s v="Alan Barnes"/>
    <x v="0"/>
    <s v="United States"/>
    <s v="Toledo"/>
    <x v="24"/>
    <n v="43615"/>
    <x v="3"/>
    <x v="487"/>
    <x v="1"/>
    <x v="6"/>
    <s v="Zebra Zazzle Fluorescent Highlighters"/>
    <n v="14.592000000000002"/>
    <x v="1"/>
    <n v="0.2"/>
    <n v="2.5535999999999985"/>
  </r>
  <r>
    <n v="931"/>
    <x v="443"/>
    <x v="3"/>
    <x v="349"/>
    <d v="2014-04-18T00:00:00"/>
    <s v="First Class"/>
    <s v="AB-10165"/>
    <s v="Alan Barnes"/>
    <x v="0"/>
    <s v="United States"/>
    <s v="Toledo"/>
    <x v="24"/>
    <n v="43615"/>
    <x v="3"/>
    <x v="726"/>
    <x v="1"/>
    <x v="6"/>
    <s v="Sanford Prismacolor Professional Thick Lead Art Pencils, 36-Color Set"/>
    <n v="89.855999999999995"/>
    <x v="1"/>
    <n v="0.2"/>
    <n v="21.340800000000002"/>
  </r>
  <r>
    <n v="932"/>
    <x v="443"/>
    <x v="3"/>
    <x v="349"/>
    <d v="2014-04-18T00:00:00"/>
    <s v="First Class"/>
    <s v="AB-10165"/>
    <s v="Alan Barnes"/>
    <x v="0"/>
    <s v="United States"/>
    <s v="Toledo"/>
    <x v="24"/>
    <n v="43615"/>
    <x v="3"/>
    <x v="609"/>
    <x v="1"/>
    <x v="10"/>
    <s v="Xerox 196"/>
    <n v="13.872000000000002"/>
    <x v="1"/>
    <n v="0.2"/>
    <n v="5.0286000000000008"/>
  </r>
  <r>
    <n v="933"/>
    <x v="444"/>
    <x v="3"/>
    <x v="264"/>
    <d v="2014-09-07T00:00:00"/>
    <s v="Standard Class"/>
    <s v="RK-19300"/>
    <s v="Ralph Kennedy"/>
    <x v="0"/>
    <s v="United States"/>
    <s v="Philadelphia"/>
    <x v="9"/>
    <n v="19140"/>
    <x v="3"/>
    <x v="727"/>
    <x v="1"/>
    <x v="10"/>
    <s v="RSVP Cards &amp; Envelopes, Blank White, 8-1/2&quot; X 11&quot;, 24 Cards/25 Envelopes/Set"/>
    <n v="12.192"/>
    <x v="1"/>
    <n v="0.2"/>
    <n v="4.1147999999999998"/>
  </r>
  <r>
    <n v="934"/>
    <x v="445"/>
    <x v="0"/>
    <x v="23"/>
    <d v="2013-06-25T00:00:00"/>
    <s v="Standard Class"/>
    <s v="CG-12040"/>
    <s v="Catherine Glotzbach"/>
    <x v="2"/>
    <s v="United States"/>
    <s v="Philadelphia"/>
    <x v="9"/>
    <n v="19120"/>
    <x v="3"/>
    <x v="728"/>
    <x v="1"/>
    <x v="10"/>
    <s v="Wirebound Message Books, 2 7/8&quot; x 5&quot;, 3 Forms per Page"/>
    <n v="45.056000000000004"/>
    <x v="8"/>
    <n v="0.2"/>
    <n v="15.206399999999997"/>
  </r>
  <r>
    <n v="935"/>
    <x v="445"/>
    <x v="0"/>
    <x v="23"/>
    <d v="2013-06-25T00:00:00"/>
    <s v="Standard Class"/>
    <s v="CG-12040"/>
    <s v="Catherine Glotzbach"/>
    <x v="2"/>
    <s v="United States"/>
    <s v="Philadelphia"/>
    <x v="9"/>
    <n v="19120"/>
    <x v="3"/>
    <x v="729"/>
    <x v="1"/>
    <x v="8"/>
    <s v="JM Magazine Binder"/>
    <n v="29.718000000000007"/>
    <x v="5"/>
    <n v="0.7"/>
    <n v="-21.793199999999992"/>
  </r>
  <r>
    <n v="936"/>
    <x v="445"/>
    <x v="0"/>
    <x v="23"/>
    <d v="2013-06-25T00:00:00"/>
    <s v="Standard Class"/>
    <s v="CG-12040"/>
    <s v="Catherine Glotzbach"/>
    <x v="2"/>
    <s v="United States"/>
    <s v="Philadelphia"/>
    <x v="9"/>
    <n v="19120"/>
    <x v="3"/>
    <x v="680"/>
    <x v="1"/>
    <x v="10"/>
    <s v="Xerox 202"/>
    <n v="15.552000000000003"/>
    <x v="1"/>
    <n v="0.2"/>
    <n v="5.4432"/>
  </r>
  <r>
    <n v="937"/>
    <x v="445"/>
    <x v="0"/>
    <x v="23"/>
    <d v="2013-06-25T00:00:00"/>
    <s v="Standard Class"/>
    <s v="CG-12040"/>
    <s v="Catherine Glotzbach"/>
    <x v="2"/>
    <s v="United States"/>
    <s v="Philadelphia"/>
    <x v="9"/>
    <n v="19120"/>
    <x v="3"/>
    <x v="137"/>
    <x v="1"/>
    <x v="9"/>
    <s v="Sanyo 2.5 Cubic Foot Mid-Size Office Refrigerators"/>
    <n v="447.69600000000003"/>
    <x v="0"/>
    <n v="0.2"/>
    <n v="33.577199999999976"/>
  </r>
  <r>
    <n v="938"/>
    <x v="446"/>
    <x v="3"/>
    <x v="60"/>
    <d v="2014-11-07T00:00:00"/>
    <s v="First Class"/>
    <s v="RA-19885"/>
    <s v="Ruben Ausman"/>
    <x v="1"/>
    <s v="United States"/>
    <s v="Farmington"/>
    <x v="27"/>
    <n v="87401"/>
    <x v="1"/>
    <x v="331"/>
    <x v="2"/>
    <x v="11"/>
    <s v="NETGEAR AC1750 Dual Band Gigabit Smart WiFi Router"/>
    <n v="159.99"/>
    <x v="7"/>
    <n v="0"/>
    <n v="54.396599999999992"/>
  </r>
  <r>
    <n v="939"/>
    <x v="447"/>
    <x v="1"/>
    <x v="350"/>
    <d v="2012-12-17T00:00:00"/>
    <s v="Standard Class"/>
    <s v="RP-19270"/>
    <s v="Rachel Payne"/>
    <x v="1"/>
    <s v="United States"/>
    <s v="Riverside"/>
    <x v="1"/>
    <n v="92503"/>
    <x v="1"/>
    <x v="730"/>
    <x v="1"/>
    <x v="10"/>
    <s v="Xerox 213"/>
    <n v="12.96"/>
    <x v="0"/>
    <n v="0"/>
    <n v="6.2208000000000006"/>
  </r>
  <r>
    <n v="940"/>
    <x v="447"/>
    <x v="1"/>
    <x v="350"/>
    <d v="2012-12-17T00:00:00"/>
    <s v="Standard Class"/>
    <s v="RP-19270"/>
    <s v="Rachel Payne"/>
    <x v="1"/>
    <s v="United States"/>
    <s v="Riverside"/>
    <x v="1"/>
    <n v="92503"/>
    <x v="1"/>
    <x v="731"/>
    <x v="1"/>
    <x v="9"/>
    <s v="Fellowes 8 Outlet Superior Workstation Surge Protector w/o Phone/Fax/Modem Protection"/>
    <n v="134.47999999999999"/>
    <x v="4"/>
    <n v="0"/>
    <n v="34.964799999999997"/>
  </r>
  <r>
    <n v="941"/>
    <x v="448"/>
    <x v="0"/>
    <x v="351"/>
    <d v="2013-06-21T00:00:00"/>
    <s v="First Class"/>
    <s v="KC-16255"/>
    <s v="Karen Carlisle"/>
    <x v="1"/>
    <s v="United States"/>
    <s v="San Francisco"/>
    <x v="1"/>
    <n v="94110"/>
    <x v="1"/>
    <x v="732"/>
    <x v="1"/>
    <x v="10"/>
    <s v="Message Book, Standard Line &quot;While You Were Out&quot;, 5 1/2&quot; X 4&quot;, 200 Sets/Book"/>
    <n v="17.12"/>
    <x v="0"/>
    <n v="0"/>
    <n v="8.0464000000000002"/>
  </r>
  <r>
    <n v="942"/>
    <x v="449"/>
    <x v="0"/>
    <x v="180"/>
    <d v="2013-12-21T00:00:00"/>
    <s v="Standard Class"/>
    <s v="RW-19630"/>
    <s v="Rob Williams"/>
    <x v="1"/>
    <s v="United States"/>
    <s v="Torrance"/>
    <x v="1"/>
    <n v="90503"/>
    <x v="1"/>
    <x v="733"/>
    <x v="1"/>
    <x v="8"/>
    <s v="Acco Pressboard Covers with Storage Hooks, 14 7/8&quot; x 11&quot;, Dark Blue"/>
    <n v="6.0960000000000001"/>
    <x v="0"/>
    <n v="0.2"/>
    <n v="2.2098"/>
  </r>
  <r>
    <n v="943"/>
    <x v="449"/>
    <x v="0"/>
    <x v="180"/>
    <d v="2013-12-21T00:00:00"/>
    <s v="Standard Class"/>
    <s v="RW-19630"/>
    <s v="Rob Williams"/>
    <x v="1"/>
    <s v="United States"/>
    <s v="Torrance"/>
    <x v="1"/>
    <n v="90503"/>
    <x v="1"/>
    <x v="3"/>
    <x v="0"/>
    <x v="3"/>
    <s v="Bretford CR4500 Series Slim Rectangular Table"/>
    <n v="1114.2719999999999"/>
    <x v="4"/>
    <n v="0.2"/>
    <n v="41.785200000000032"/>
  </r>
  <r>
    <n v="944"/>
    <x v="450"/>
    <x v="1"/>
    <x v="352"/>
    <d v="2012-06-03T00:00:00"/>
    <s v="Standard Class"/>
    <s v="JL-15850"/>
    <s v="John Lucas"/>
    <x v="0"/>
    <s v="United States"/>
    <s v="Seattle"/>
    <x v="4"/>
    <n v="98105"/>
    <x v="1"/>
    <x v="511"/>
    <x v="1"/>
    <x v="10"/>
    <s v="Xerox 1894"/>
    <n v="32.400000000000006"/>
    <x v="2"/>
    <n v="0"/>
    <n v="15.552000000000001"/>
  </r>
  <r>
    <n v="945"/>
    <x v="450"/>
    <x v="1"/>
    <x v="352"/>
    <d v="2012-06-03T00:00:00"/>
    <s v="Standard Class"/>
    <s v="JL-15850"/>
    <s v="John Lucas"/>
    <x v="0"/>
    <s v="United States"/>
    <s v="Seattle"/>
    <x v="4"/>
    <n v="98105"/>
    <x v="1"/>
    <x v="734"/>
    <x v="1"/>
    <x v="4"/>
    <s v="Standard Rollaway File with Lock"/>
    <n v="540.56999999999994"/>
    <x v="1"/>
    <n v="0"/>
    <n v="140.54820000000001"/>
  </r>
  <r>
    <n v="946"/>
    <x v="450"/>
    <x v="1"/>
    <x v="352"/>
    <d v="2012-06-03T00:00:00"/>
    <s v="Standard Class"/>
    <s v="JL-15850"/>
    <s v="John Lucas"/>
    <x v="0"/>
    <s v="United States"/>
    <s v="Seattle"/>
    <x v="4"/>
    <n v="98105"/>
    <x v="1"/>
    <x v="735"/>
    <x v="1"/>
    <x v="8"/>
    <s v="Avery Trapezoid Extra Heavy Duty 4&quot; Binders"/>
    <n v="167.76"/>
    <x v="2"/>
    <n v="0.2"/>
    <n v="62.91"/>
  </r>
  <r>
    <n v="947"/>
    <x v="451"/>
    <x v="1"/>
    <x v="353"/>
    <d v="2012-07-28T00:00:00"/>
    <s v="First Class"/>
    <s v="CA-12775"/>
    <s v="Cynthia Arntzen"/>
    <x v="0"/>
    <s v="United States"/>
    <s v="Mesa"/>
    <x v="16"/>
    <n v="85204"/>
    <x v="1"/>
    <x v="736"/>
    <x v="0"/>
    <x v="3"/>
    <s v="Bevis Boat-Shaped Conference Table"/>
    <n v="393.16500000000002"/>
    <x v="1"/>
    <n v="0.5"/>
    <n v="-204.44580000000005"/>
  </r>
  <r>
    <n v="948"/>
    <x v="452"/>
    <x v="3"/>
    <x v="354"/>
    <d v="2014-12-03T00:00:00"/>
    <s v="Standard Class"/>
    <s v="RB-19795"/>
    <s v="Ross Baird"/>
    <x v="2"/>
    <s v="United States"/>
    <s v="Philadelphia"/>
    <x v="9"/>
    <n v="19120"/>
    <x v="3"/>
    <x v="737"/>
    <x v="0"/>
    <x v="5"/>
    <s v="Deflect-o RollaMat Studded, Beveled Mat for Medium Pile Carpeting"/>
    <n v="516.48800000000006"/>
    <x v="3"/>
    <n v="0.2"/>
    <n v="-12.912200000000027"/>
  </r>
  <r>
    <n v="949"/>
    <x v="452"/>
    <x v="3"/>
    <x v="354"/>
    <d v="2014-12-03T00:00:00"/>
    <s v="Standard Class"/>
    <s v="RB-19795"/>
    <s v="Ross Baird"/>
    <x v="2"/>
    <s v="United States"/>
    <s v="Philadelphia"/>
    <x v="9"/>
    <n v="19120"/>
    <x v="3"/>
    <x v="220"/>
    <x v="0"/>
    <x v="5"/>
    <s v="Luxo Professional Fluorescent Magnifier Lamp with Clamp-Mount Base"/>
    <n v="1007.2320000000001"/>
    <x v="5"/>
    <n v="0.2"/>
    <n v="75.542400000000015"/>
  </r>
  <r>
    <n v="950"/>
    <x v="452"/>
    <x v="3"/>
    <x v="354"/>
    <d v="2014-12-03T00:00:00"/>
    <s v="Standard Class"/>
    <s v="RB-19795"/>
    <s v="Ross Baird"/>
    <x v="2"/>
    <s v="United States"/>
    <s v="Philadelphia"/>
    <x v="9"/>
    <n v="19120"/>
    <x v="3"/>
    <x v="738"/>
    <x v="0"/>
    <x v="3"/>
    <s v="Riverside Furniture Oval Coffee Table, Oval End Table, End Table with Drawer"/>
    <n v="2065.3200000000002"/>
    <x v="13"/>
    <n v="0.4"/>
    <n v="-619.59600000000012"/>
  </r>
  <r>
    <n v="951"/>
    <x v="452"/>
    <x v="3"/>
    <x v="354"/>
    <d v="2014-12-03T00:00:00"/>
    <s v="Standard Class"/>
    <s v="RB-19795"/>
    <s v="Ross Baird"/>
    <x v="2"/>
    <s v="United States"/>
    <s v="Philadelphia"/>
    <x v="9"/>
    <n v="19120"/>
    <x v="3"/>
    <x v="739"/>
    <x v="1"/>
    <x v="10"/>
    <s v="Xerox 210"/>
    <n v="15.552000000000003"/>
    <x v="1"/>
    <n v="0.2"/>
    <n v="5.4432"/>
  </r>
  <r>
    <n v="952"/>
    <x v="452"/>
    <x v="3"/>
    <x v="354"/>
    <d v="2014-12-03T00:00:00"/>
    <s v="Standard Class"/>
    <s v="RB-19795"/>
    <s v="Ross Baird"/>
    <x v="2"/>
    <s v="United States"/>
    <s v="Philadelphia"/>
    <x v="9"/>
    <n v="19120"/>
    <x v="3"/>
    <x v="218"/>
    <x v="1"/>
    <x v="10"/>
    <s v="Xerox 4200 Series MultiUse Premium Copy Paper (20Lb. and 84 Bright)"/>
    <n v="25.344000000000001"/>
    <x v="5"/>
    <n v="0.2"/>
    <n v="7.92"/>
  </r>
  <r>
    <n v="953"/>
    <x v="453"/>
    <x v="3"/>
    <x v="355"/>
    <d v="2014-04-08T00:00:00"/>
    <s v="Standard Class"/>
    <s v="KH-16360"/>
    <s v="Katherine Hughes"/>
    <x v="0"/>
    <s v="United States"/>
    <s v="Philadelphia"/>
    <x v="9"/>
    <n v="19143"/>
    <x v="3"/>
    <x v="740"/>
    <x v="0"/>
    <x v="5"/>
    <s v="Staples"/>
    <n v="25.472000000000001"/>
    <x v="4"/>
    <n v="0.2"/>
    <n v="7.6416000000000022"/>
  </r>
  <r>
    <n v="954"/>
    <x v="454"/>
    <x v="3"/>
    <x v="116"/>
    <d v="2015-01-02T00:00:00"/>
    <s v="Standard Class"/>
    <s v="GH-14665"/>
    <s v="Greg Hansen"/>
    <x v="0"/>
    <s v="United States"/>
    <s v="Round Rock"/>
    <x v="5"/>
    <n v="78664"/>
    <x v="2"/>
    <x v="207"/>
    <x v="1"/>
    <x v="6"/>
    <s v="Stanley Bostitch Contemporary Electric Pencil Sharpeners"/>
    <n v="27.168000000000003"/>
    <x v="0"/>
    <n v="0.2"/>
    <n v="2.7168000000000001"/>
  </r>
  <r>
    <n v="955"/>
    <x v="454"/>
    <x v="3"/>
    <x v="116"/>
    <d v="2015-01-02T00:00:00"/>
    <s v="Standard Class"/>
    <s v="GH-14665"/>
    <s v="Greg Hansen"/>
    <x v="0"/>
    <s v="United States"/>
    <s v="Round Rock"/>
    <x v="5"/>
    <n v="78664"/>
    <x v="2"/>
    <x v="266"/>
    <x v="0"/>
    <x v="0"/>
    <s v="Bush Westfield Collection Bookcases, Medium Cherry Finish"/>
    <n v="78.852799999999988"/>
    <x v="0"/>
    <n v="0.32"/>
    <n v="-11.595999999999997"/>
  </r>
  <r>
    <n v="956"/>
    <x v="455"/>
    <x v="3"/>
    <x v="329"/>
    <d v="2014-12-05T00:00:00"/>
    <s v="Standard Class"/>
    <s v="SW-20275"/>
    <s v="Scott Williamson"/>
    <x v="0"/>
    <s v="United States"/>
    <s v="Jackson"/>
    <x v="35"/>
    <n v="39212"/>
    <x v="0"/>
    <x v="54"/>
    <x v="1"/>
    <x v="4"/>
    <s v="Home/Office Personal File Carts"/>
    <n v="173.79999999999998"/>
    <x v="2"/>
    <n v="0"/>
    <n v="43.449999999999989"/>
  </r>
  <r>
    <n v="957"/>
    <x v="456"/>
    <x v="3"/>
    <x v="356"/>
    <d v="2014-05-19T00:00:00"/>
    <s v="Second Class"/>
    <s v="JA-15970"/>
    <s v="Joseph Airdo"/>
    <x v="0"/>
    <s v="United States"/>
    <s v="Phoenix"/>
    <x v="16"/>
    <n v="85023"/>
    <x v="1"/>
    <x v="687"/>
    <x v="2"/>
    <x v="7"/>
    <s v="Logitech B530 USB Headset - headset - Full size, Binaural"/>
    <n v="29.592000000000002"/>
    <x v="7"/>
    <n v="0.2"/>
    <n v="2.5893000000000006"/>
  </r>
  <r>
    <n v="958"/>
    <x v="456"/>
    <x v="3"/>
    <x v="356"/>
    <d v="2014-05-19T00:00:00"/>
    <s v="Second Class"/>
    <s v="JA-15970"/>
    <s v="Joseph Airdo"/>
    <x v="0"/>
    <s v="United States"/>
    <s v="Phoenix"/>
    <x v="16"/>
    <n v="85023"/>
    <x v="1"/>
    <x v="741"/>
    <x v="1"/>
    <x v="8"/>
    <s v="Avery Durable Slant Ring Binders"/>
    <n v="4.7520000000000007"/>
    <x v="0"/>
    <n v="0.7"/>
    <n v="-3.1679999999999993"/>
  </r>
  <r>
    <n v="959"/>
    <x v="456"/>
    <x v="3"/>
    <x v="356"/>
    <d v="2014-05-19T00:00:00"/>
    <s v="Second Class"/>
    <s v="JA-15970"/>
    <s v="Joseph Airdo"/>
    <x v="0"/>
    <s v="United States"/>
    <s v="Phoenix"/>
    <x v="16"/>
    <n v="85023"/>
    <x v="1"/>
    <x v="742"/>
    <x v="1"/>
    <x v="10"/>
    <s v="Universal Ultra Bright White Copier/Laser Paper, 8 1/2&quot; x 11&quot;, Ream"/>
    <n v="15.552000000000003"/>
    <x v="1"/>
    <n v="0.2"/>
    <n v="5.6375999999999999"/>
  </r>
  <r>
    <n v="960"/>
    <x v="457"/>
    <x v="1"/>
    <x v="357"/>
    <d v="2012-09-22T00:00:00"/>
    <s v="Same Day"/>
    <s v="DL-12925"/>
    <s v="Daniel Lacy"/>
    <x v="0"/>
    <s v="United States"/>
    <s v="Oceanside"/>
    <x v="1"/>
    <n v="92054"/>
    <x v="1"/>
    <x v="743"/>
    <x v="0"/>
    <x v="5"/>
    <s v="Luxo Professional Combination Clamp-On Lamps"/>
    <n v="204.6"/>
    <x v="0"/>
    <n v="0"/>
    <n v="53.195999999999998"/>
  </r>
  <r>
    <n v="961"/>
    <x v="458"/>
    <x v="3"/>
    <x v="237"/>
    <d v="2014-11-20T00:00:00"/>
    <s v="Standard Class"/>
    <s v="LW-16990"/>
    <s v="Lindsay Williams"/>
    <x v="1"/>
    <s v="United States"/>
    <s v="San Francisco"/>
    <x v="1"/>
    <n v="94110"/>
    <x v="1"/>
    <x v="228"/>
    <x v="0"/>
    <x v="1"/>
    <s v="Global Leather Highback Executive Chair with Pneumatic Height Adjustment, Black"/>
    <n v="321.56799999999998"/>
    <x v="0"/>
    <n v="0.2"/>
    <n v="28.137200000000007"/>
  </r>
  <r>
    <n v="962"/>
    <x v="459"/>
    <x v="1"/>
    <x v="154"/>
    <d v="2012-12-01T00:00:00"/>
    <s v="Standard Class"/>
    <s v="TB-21190"/>
    <s v="Thomas Brumley"/>
    <x v="2"/>
    <s v="United States"/>
    <s v="Fayetteville"/>
    <x v="36"/>
    <n v="72701"/>
    <x v="0"/>
    <x v="744"/>
    <x v="1"/>
    <x v="8"/>
    <s v="Zipper Ring Binder Pockets"/>
    <n v="6.24"/>
    <x v="0"/>
    <n v="0"/>
    <n v="3.0575999999999999"/>
  </r>
  <r>
    <n v="963"/>
    <x v="460"/>
    <x v="0"/>
    <x v="142"/>
    <d v="2013-09-05T00:00:00"/>
    <s v="First Class"/>
    <s v="CV-12805"/>
    <s v="Cynthia Voltz"/>
    <x v="1"/>
    <s v="United States"/>
    <s v="San Francisco"/>
    <x v="1"/>
    <n v="94110"/>
    <x v="1"/>
    <x v="466"/>
    <x v="1"/>
    <x v="12"/>
    <s v="White Business Envelopes with Contemporary Seam, Recycled White Business Envelopes"/>
    <n v="21.88"/>
    <x v="0"/>
    <n v="0"/>
    <n v="10.94"/>
  </r>
  <r>
    <n v="964"/>
    <x v="461"/>
    <x v="2"/>
    <x v="358"/>
    <d v="2011-09-24T00:00:00"/>
    <s v="Second Class"/>
    <s v="MS-17365"/>
    <s v="Maribeth Schnelling"/>
    <x v="0"/>
    <s v="United States"/>
    <s v="Boca Raton"/>
    <x v="2"/>
    <n v="33433"/>
    <x v="0"/>
    <x v="745"/>
    <x v="1"/>
    <x v="2"/>
    <s v="Avery File Folder Labels"/>
    <n v="4.6079999999999997"/>
    <x v="0"/>
    <n v="0.2"/>
    <n v="1.6704000000000001"/>
  </r>
  <r>
    <n v="965"/>
    <x v="462"/>
    <x v="3"/>
    <x v="359"/>
    <d v="2014-04-12T00:00:00"/>
    <s v="First Class"/>
    <s v="BS-11800"/>
    <s v="Bryan Spruell"/>
    <x v="2"/>
    <s v="United States"/>
    <s v="New York City"/>
    <x v="15"/>
    <n v="10011"/>
    <x v="3"/>
    <x v="746"/>
    <x v="1"/>
    <x v="2"/>
    <s v="Color-Coded Legal Exhibit Labels"/>
    <n v="9.82"/>
    <x v="0"/>
    <n v="0"/>
    <n v="4.8117999999999999"/>
  </r>
  <r>
    <n v="966"/>
    <x v="462"/>
    <x v="3"/>
    <x v="359"/>
    <d v="2014-04-12T00:00:00"/>
    <s v="First Class"/>
    <s v="BS-11800"/>
    <s v="Bryan Spruell"/>
    <x v="2"/>
    <s v="United States"/>
    <s v="New York City"/>
    <x v="15"/>
    <n v="10011"/>
    <x v="3"/>
    <x v="369"/>
    <x v="1"/>
    <x v="6"/>
    <s v="Bulldog Vacuum Base Pencil Sharpener"/>
    <n v="35.97"/>
    <x v="1"/>
    <n v="0"/>
    <n v="9.7118999999999982"/>
  </r>
  <r>
    <n v="967"/>
    <x v="462"/>
    <x v="3"/>
    <x v="359"/>
    <d v="2014-04-12T00:00:00"/>
    <s v="First Class"/>
    <s v="BS-11800"/>
    <s v="Bryan Spruell"/>
    <x v="2"/>
    <s v="United States"/>
    <s v="New York City"/>
    <x v="15"/>
    <n v="10011"/>
    <x v="3"/>
    <x v="747"/>
    <x v="1"/>
    <x v="10"/>
    <s v="Xerox 212"/>
    <n v="12.96"/>
    <x v="0"/>
    <n v="0"/>
    <n v="6.2208000000000006"/>
  </r>
  <r>
    <n v="968"/>
    <x v="462"/>
    <x v="3"/>
    <x v="359"/>
    <d v="2014-04-12T00:00:00"/>
    <s v="First Class"/>
    <s v="BS-11800"/>
    <s v="Bryan Spruell"/>
    <x v="2"/>
    <s v="United States"/>
    <s v="New York City"/>
    <x v="15"/>
    <n v="10011"/>
    <x v="3"/>
    <x v="748"/>
    <x v="1"/>
    <x v="10"/>
    <s v="Computer Printout Paper with Letter-Trim Fine Perforations"/>
    <n v="191.6"/>
    <x v="4"/>
    <n v="0"/>
    <n v="91.967999999999989"/>
  </r>
  <r>
    <n v="969"/>
    <x v="462"/>
    <x v="3"/>
    <x v="359"/>
    <d v="2014-04-12T00:00:00"/>
    <s v="First Class"/>
    <s v="BS-11800"/>
    <s v="Bryan Spruell"/>
    <x v="2"/>
    <s v="United States"/>
    <s v="New York City"/>
    <x v="15"/>
    <n v="10011"/>
    <x v="3"/>
    <x v="745"/>
    <x v="1"/>
    <x v="2"/>
    <s v="Avery File Folder Labels"/>
    <n v="8.64"/>
    <x v="1"/>
    <n v="0"/>
    <n v="4.2336"/>
  </r>
  <r>
    <n v="970"/>
    <x v="462"/>
    <x v="3"/>
    <x v="359"/>
    <d v="2014-04-12T00:00:00"/>
    <s v="First Class"/>
    <s v="BS-11800"/>
    <s v="Bryan Spruell"/>
    <x v="2"/>
    <s v="United States"/>
    <s v="New York City"/>
    <x v="15"/>
    <n v="10011"/>
    <x v="3"/>
    <x v="749"/>
    <x v="1"/>
    <x v="4"/>
    <s v="Office Impressions Heavy Duty Welded Shelving &amp; Multimedia Storage Drawers"/>
    <n v="501.81000000000006"/>
    <x v="1"/>
    <n v="0"/>
    <n v="0"/>
  </r>
  <r>
    <n v="971"/>
    <x v="463"/>
    <x v="2"/>
    <x v="360"/>
    <d v="2011-01-19T00:00:00"/>
    <s v="Second Class"/>
    <s v="DL-13315"/>
    <s v="Delfina Latchford"/>
    <x v="0"/>
    <s v="United States"/>
    <s v="Philadelphia"/>
    <x v="9"/>
    <n v="19134"/>
    <x v="3"/>
    <x v="750"/>
    <x v="0"/>
    <x v="5"/>
    <s v="DAX Black Cherry Wood-Tone Poster Frame"/>
    <n v="127.10400000000001"/>
    <x v="5"/>
    <n v="0.2"/>
    <n v="28.598399999999998"/>
  </r>
  <r>
    <n v="972"/>
    <x v="463"/>
    <x v="2"/>
    <x v="360"/>
    <d v="2011-01-19T00:00:00"/>
    <s v="Second Class"/>
    <s v="DL-13315"/>
    <s v="Delfina Latchford"/>
    <x v="0"/>
    <s v="United States"/>
    <s v="Philadelphia"/>
    <x v="9"/>
    <n v="19134"/>
    <x v="3"/>
    <x v="302"/>
    <x v="2"/>
    <x v="7"/>
    <s v="AT&amp;T 841000 Phone"/>
    <n v="124.19999999999999"/>
    <x v="1"/>
    <n v="0.4"/>
    <n v="-31.050000000000011"/>
  </r>
  <r>
    <n v="973"/>
    <x v="463"/>
    <x v="2"/>
    <x v="360"/>
    <d v="2011-01-19T00:00:00"/>
    <s v="Second Class"/>
    <s v="DL-13315"/>
    <s v="Delfina Latchford"/>
    <x v="0"/>
    <s v="United States"/>
    <s v="Philadelphia"/>
    <x v="9"/>
    <n v="19134"/>
    <x v="3"/>
    <x v="582"/>
    <x v="1"/>
    <x v="8"/>
    <s v="GBC Linen Binding Covers"/>
    <n v="18.588000000000005"/>
    <x v="0"/>
    <n v="0.7"/>
    <n v="-13.6312"/>
  </r>
  <r>
    <n v="974"/>
    <x v="463"/>
    <x v="2"/>
    <x v="360"/>
    <d v="2011-01-19T00:00:00"/>
    <s v="Second Class"/>
    <s v="DL-13315"/>
    <s v="Delfina Latchford"/>
    <x v="0"/>
    <s v="United States"/>
    <s v="Philadelphia"/>
    <x v="9"/>
    <n v="19134"/>
    <x v="3"/>
    <x v="300"/>
    <x v="1"/>
    <x v="2"/>
    <s v="Round Specialty Laser Printer Labels"/>
    <n v="30.072000000000003"/>
    <x v="1"/>
    <n v="0.2"/>
    <n v="10.149299999999997"/>
  </r>
  <r>
    <n v="975"/>
    <x v="464"/>
    <x v="3"/>
    <x v="361"/>
    <d v="2014-10-09T00:00:00"/>
    <s v="Second Class"/>
    <s v="PO-19195"/>
    <s v="Phillina Ober"/>
    <x v="2"/>
    <s v="United States"/>
    <s v="New York City"/>
    <x v="15"/>
    <n v="10011"/>
    <x v="3"/>
    <x v="461"/>
    <x v="2"/>
    <x v="7"/>
    <s v="Motorola HK250 Universal Bluetooth Headset"/>
    <n v="160.92999999999998"/>
    <x v="3"/>
    <n v="0"/>
    <n v="3.2186000000000092"/>
  </r>
  <r>
    <n v="976"/>
    <x v="464"/>
    <x v="3"/>
    <x v="361"/>
    <d v="2014-10-09T00:00:00"/>
    <s v="Second Class"/>
    <s v="PO-19195"/>
    <s v="Phillina Ober"/>
    <x v="2"/>
    <s v="United States"/>
    <s v="New York City"/>
    <x v="15"/>
    <n v="10011"/>
    <x v="3"/>
    <x v="351"/>
    <x v="1"/>
    <x v="8"/>
    <s v="Tuf-Vin Binders"/>
    <n v="75.792000000000002"/>
    <x v="1"/>
    <n v="0.2"/>
    <n v="25.579799999999992"/>
  </r>
  <r>
    <n v="977"/>
    <x v="465"/>
    <x v="3"/>
    <x v="362"/>
    <d v="2014-07-16T00:00:00"/>
    <s v="Standard Class"/>
    <s v="TD-20995"/>
    <s v="Tamara Dahlen"/>
    <x v="0"/>
    <s v="United States"/>
    <s v="Portland"/>
    <x v="21"/>
    <n v="97206"/>
    <x v="1"/>
    <x v="751"/>
    <x v="1"/>
    <x v="8"/>
    <s v="Wilson Jones Easy Flow II Sheet Lifters"/>
    <n v="1.0800000000000003"/>
    <x v="0"/>
    <n v="0.7"/>
    <n v="-0.79200000000000004"/>
  </r>
  <r>
    <n v="978"/>
    <x v="466"/>
    <x v="3"/>
    <x v="363"/>
    <d v="2014-01-11T00:00:00"/>
    <s v="First Class"/>
    <s v="BW-11110"/>
    <s v="Bart Watters"/>
    <x v="1"/>
    <s v="United States"/>
    <s v="Detroit"/>
    <x v="12"/>
    <n v="48205"/>
    <x v="2"/>
    <x v="155"/>
    <x v="2"/>
    <x v="15"/>
    <s v="Lexmark MX611dhe Monochrome Laser Printer"/>
    <n v="3059.982"/>
    <x v="0"/>
    <n v="0.1"/>
    <n v="679.99599999999964"/>
  </r>
  <r>
    <n v="979"/>
    <x v="467"/>
    <x v="0"/>
    <x v="198"/>
    <d v="2013-06-01T00:00:00"/>
    <s v="First Class"/>
    <s v="RW-19690"/>
    <s v="Robert Waldorf"/>
    <x v="0"/>
    <s v="United States"/>
    <s v="Wilmington"/>
    <x v="3"/>
    <n v="28403"/>
    <x v="0"/>
    <x v="520"/>
    <x v="1"/>
    <x v="8"/>
    <s v="Angle-D Ring Binders"/>
    <n v="3.2820000000000005"/>
    <x v="0"/>
    <n v="0.7"/>
    <n v="-2.6256000000000004"/>
  </r>
  <r>
    <n v="980"/>
    <x v="468"/>
    <x v="1"/>
    <x v="364"/>
    <d v="2012-12-12T00:00:00"/>
    <s v="First Class"/>
    <s v="KB-16600"/>
    <s v="Ken Brennan"/>
    <x v="1"/>
    <s v="United States"/>
    <s v="Columbus"/>
    <x v="14"/>
    <n v="47201"/>
    <x v="2"/>
    <x v="752"/>
    <x v="1"/>
    <x v="10"/>
    <s v="Xerox 188"/>
    <n v="34.019999999999996"/>
    <x v="1"/>
    <n v="0"/>
    <n v="16.669799999999999"/>
  </r>
  <r>
    <n v="981"/>
    <x v="469"/>
    <x v="0"/>
    <x v="339"/>
    <d v="2013-10-09T00:00:00"/>
    <s v="Standard Class"/>
    <s v="EB-13870"/>
    <s v="Emily Burns"/>
    <x v="0"/>
    <s v="United States"/>
    <s v="New York City"/>
    <x v="15"/>
    <n v="10035"/>
    <x v="3"/>
    <x v="637"/>
    <x v="0"/>
    <x v="1"/>
    <s v="Office Star - Contemporary Task Swivel Chair"/>
    <n v="599.29200000000003"/>
    <x v="5"/>
    <n v="0.1"/>
    <n v="93.223199999999977"/>
  </r>
  <r>
    <n v="982"/>
    <x v="470"/>
    <x v="2"/>
    <x v="7"/>
    <d v="2011-11-14T00:00:00"/>
    <s v="Second Class"/>
    <s v="TZ-21580"/>
    <s v="Tracy Zic"/>
    <x v="0"/>
    <s v="United States"/>
    <s v="Louisville"/>
    <x v="22"/>
    <n v="80027"/>
    <x v="1"/>
    <x v="753"/>
    <x v="1"/>
    <x v="6"/>
    <s v="BIC Brite Liner Grip Highlighters, Assorted, 5/Pack"/>
    <n v="3.3920000000000003"/>
    <x v="7"/>
    <n v="0.2"/>
    <n v="0.80559999999999987"/>
  </r>
  <r>
    <n v="983"/>
    <x v="470"/>
    <x v="2"/>
    <x v="7"/>
    <d v="2011-11-14T00:00:00"/>
    <s v="Second Class"/>
    <s v="TZ-21580"/>
    <s v="Tracy Zic"/>
    <x v="0"/>
    <s v="United States"/>
    <s v="Louisville"/>
    <x v="22"/>
    <n v="80027"/>
    <x v="1"/>
    <x v="754"/>
    <x v="2"/>
    <x v="7"/>
    <s v="Samsung Galaxy S III - 16GB - pebble blue (T-Mobile)"/>
    <n v="559.98400000000004"/>
    <x v="0"/>
    <n v="0.2"/>
    <n v="55.998400000000032"/>
  </r>
  <r>
    <n v="984"/>
    <x v="470"/>
    <x v="2"/>
    <x v="7"/>
    <d v="2011-11-14T00:00:00"/>
    <s v="Second Class"/>
    <s v="TZ-21580"/>
    <s v="Tracy Zic"/>
    <x v="0"/>
    <s v="United States"/>
    <s v="Louisville"/>
    <x v="22"/>
    <n v="80027"/>
    <x v="1"/>
    <x v="662"/>
    <x v="0"/>
    <x v="1"/>
    <s v="Global Airflow Leather Mesh Back Chair, Black"/>
    <n v="603.91999999999996"/>
    <x v="2"/>
    <n v="0.2"/>
    <n v="75.489999999999924"/>
  </r>
  <r>
    <n v="985"/>
    <x v="471"/>
    <x v="3"/>
    <x v="365"/>
    <d v="2014-10-06T00:00:00"/>
    <s v="Standard Class"/>
    <s v="AS-10630"/>
    <s v="Ann Steele"/>
    <x v="2"/>
    <s v="United States"/>
    <s v="Pasadena"/>
    <x v="5"/>
    <n v="77506"/>
    <x v="2"/>
    <x v="639"/>
    <x v="1"/>
    <x v="2"/>
    <s v="Avery 499"/>
    <n v="7.9680000000000009"/>
    <x v="0"/>
    <n v="0.2"/>
    <n v="2.5895999999999999"/>
  </r>
  <r>
    <n v="986"/>
    <x v="471"/>
    <x v="3"/>
    <x v="365"/>
    <d v="2014-10-06T00:00:00"/>
    <s v="Standard Class"/>
    <s v="AS-10630"/>
    <s v="Ann Steele"/>
    <x v="2"/>
    <s v="United States"/>
    <s v="Pasadena"/>
    <x v="5"/>
    <n v="77506"/>
    <x v="2"/>
    <x v="755"/>
    <x v="1"/>
    <x v="12"/>
    <s v="#10- 4 1/8&quot; x 9 1/2&quot; Recycled Envelopes"/>
    <n v="27.968000000000004"/>
    <x v="4"/>
    <n v="0.2"/>
    <n v="9.4391999999999996"/>
  </r>
  <r>
    <n v="987"/>
    <x v="471"/>
    <x v="3"/>
    <x v="365"/>
    <d v="2014-10-06T00:00:00"/>
    <s v="Standard Class"/>
    <s v="AS-10630"/>
    <s v="Ann Steele"/>
    <x v="2"/>
    <s v="United States"/>
    <s v="Pasadena"/>
    <x v="5"/>
    <n v="77506"/>
    <x v="2"/>
    <x v="756"/>
    <x v="2"/>
    <x v="15"/>
    <s v="Wasp CCD Handheld Bar Code Reader"/>
    <n v="336.51"/>
    <x v="1"/>
    <n v="0.4"/>
    <n v="44.867999999999967"/>
  </r>
  <r>
    <n v="988"/>
    <x v="472"/>
    <x v="1"/>
    <x v="366"/>
    <d v="2012-03-10T00:00:00"/>
    <s v="Same Day"/>
    <s v="TS-21340"/>
    <s v="Toby Swindell"/>
    <x v="0"/>
    <s v="United States"/>
    <s v="Houston"/>
    <x v="5"/>
    <n v="77041"/>
    <x v="2"/>
    <x v="757"/>
    <x v="1"/>
    <x v="8"/>
    <s v="Acco Suede Grain Vinyl Round Ring Binder"/>
    <n v="1.1119999999999997"/>
    <x v="0"/>
    <n v="0.8"/>
    <n v="-1.8904000000000001"/>
  </r>
  <r>
    <n v="989"/>
    <x v="473"/>
    <x v="3"/>
    <x v="367"/>
    <d v="2014-05-27T00:00:00"/>
    <s v="Standard Class"/>
    <s v="JG-15805"/>
    <s v="John Grady"/>
    <x v="1"/>
    <s v="United States"/>
    <s v="Auburn"/>
    <x v="15"/>
    <n v="13021"/>
    <x v="3"/>
    <x v="575"/>
    <x v="0"/>
    <x v="5"/>
    <s v="Luxo Professional Magnifying Clamp-On Fluorescent Lamps"/>
    <n v="520.05000000000007"/>
    <x v="2"/>
    <n v="0"/>
    <n v="72.807000000000031"/>
  </r>
  <r>
    <n v="990"/>
    <x v="473"/>
    <x v="3"/>
    <x v="367"/>
    <d v="2014-05-27T00:00:00"/>
    <s v="Standard Class"/>
    <s v="JG-15805"/>
    <s v="John Grady"/>
    <x v="1"/>
    <s v="United States"/>
    <s v="Auburn"/>
    <x v="15"/>
    <n v="13021"/>
    <x v="3"/>
    <x v="758"/>
    <x v="1"/>
    <x v="6"/>
    <s v="Bulldog Table or Wall-Mount Pencil Sharpener"/>
    <n v="17.97"/>
    <x v="1"/>
    <n v="0"/>
    <n v="5.2112999999999996"/>
  </r>
  <r>
    <n v="991"/>
    <x v="474"/>
    <x v="1"/>
    <x v="368"/>
    <d v="2012-03-31T00:00:00"/>
    <s v="Second Class"/>
    <s v="SL-20155"/>
    <s v="Sara Luxemburg"/>
    <x v="2"/>
    <s v="United States"/>
    <s v="Jacksonville"/>
    <x v="2"/>
    <n v="32216"/>
    <x v="0"/>
    <x v="284"/>
    <x v="0"/>
    <x v="1"/>
    <s v="Hon 4070 Series Pagoda Armless Upholstered Stacking Chairs"/>
    <n v="1166.92"/>
    <x v="2"/>
    <n v="0.2"/>
    <n v="131.27849999999995"/>
  </r>
  <r>
    <n v="992"/>
    <x v="475"/>
    <x v="0"/>
    <x v="369"/>
    <d v="2013-09-12T00:00:00"/>
    <s v="First Class"/>
    <s v="TS-21610"/>
    <s v="Troy Staebel"/>
    <x v="0"/>
    <s v="United States"/>
    <s v="New York City"/>
    <x v="15"/>
    <n v="10024"/>
    <x v="3"/>
    <x v="624"/>
    <x v="1"/>
    <x v="8"/>
    <s v="Cardinal EasyOpen D-Ring Binders"/>
    <n v="14.624000000000002"/>
    <x v="0"/>
    <n v="0.2"/>
    <n v="5.484"/>
  </r>
  <r>
    <n v="993"/>
    <x v="476"/>
    <x v="0"/>
    <x v="370"/>
    <d v="2013-08-28T00:00:00"/>
    <s v="First Class"/>
    <s v="RF-19735"/>
    <s v="Roland Fjeld"/>
    <x v="0"/>
    <s v="United States"/>
    <s v="San Jose"/>
    <x v="1"/>
    <n v="95123"/>
    <x v="1"/>
    <x v="263"/>
    <x v="1"/>
    <x v="13"/>
    <s v="Advantus SlideClip Paper Clips"/>
    <n v="10.23"/>
    <x v="1"/>
    <n v="0"/>
    <n v="4.9104000000000001"/>
  </r>
  <r>
    <n v="994"/>
    <x v="476"/>
    <x v="0"/>
    <x v="370"/>
    <d v="2013-08-28T00:00:00"/>
    <s v="First Class"/>
    <s v="RF-19735"/>
    <s v="Roland Fjeld"/>
    <x v="0"/>
    <s v="United States"/>
    <s v="San Jose"/>
    <x v="1"/>
    <n v="95123"/>
    <x v="1"/>
    <x v="759"/>
    <x v="1"/>
    <x v="10"/>
    <s v="Xerox 1979"/>
    <n v="154.9"/>
    <x v="2"/>
    <n v="0"/>
    <n v="69.704999999999998"/>
  </r>
  <r>
    <n v="995"/>
    <x v="477"/>
    <x v="2"/>
    <x v="371"/>
    <d v="2011-05-25T00:00:00"/>
    <s v="Standard Class"/>
    <s v="MW-18235"/>
    <s v="Mitch Willingham"/>
    <x v="1"/>
    <s v="United States"/>
    <s v="Virginia Beach"/>
    <x v="17"/>
    <n v="23464"/>
    <x v="0"/>
    <x v="760"/>
    <x v="1"/>
    <x v="8"/>
    <s v="Fellowes PB300 Plastic Comb Binding Machine"/>
    <n v="2715.9300000000003"/>
    <x v="3"/>
    <n v="0"/>
    <n v="1276.4871000000001"/>
  </r>
  <r>
    <n v="996"/>
    <x v="477"/>
    <x v="2"/>
    <x v="371"/>
    <d v="2011-05-25T00:00:00"/>
    <s v="Standard Class"/>
    <s v="MW-18235"/>
    <s v="Mitch Willingham"/>
    <x v="1"/>
    <s v="United States"/>
    <s v="Virginia Beach"/>
    <x v="17"/>
    <n v="23464"/>
    <x v="0"/>
    <x v="638"/>
    <x v="2"/>
    <x v="7"/>
    <s v="Plantronics Voyager Pro Legend"/>
    <n v="617.97"/>
    <x v="1"/>
    <n v="0"/>
    <n v="173.0316"/>
  </r>
  <r>
    <n v="997"/>
    <x v="478"/>
    <x v="1"/>
    <x v="372"/>
    <d v="2012-11-03T00:00:00"/>
    <s v="Standard Class"/>
    <s v="RD-19585"/>
    <s v="Rob Dowd"/>
    <x v="0"/>
    <s v="United States"/>
    <s v="Henderson"/>
    <x v="0"/>
    <n v="42420"/>
    <x v="0"/>
    <x v="761"/>
    <x v="1"/>
    <x v="12"/>
    <s v="Laser &amp; Ink Jet Business Envelopes"/>
    <n v="10.67"/>
    <x v="7"/>
    <n v="0"/>
    <n v="4.9081999999999999"/>
  </r>
  <r>
    <n v="998"/>
    <x v="478"/>
    <x v="1"/>
    <x v="372"/>
    <d v="2012-11-03T00:00:00"/>
    <s v="Standard Class"/>
    <s v="RD-19585"/>
    <s v="Rob Dowd"/>
    <x v="0"/>
    <s v="United States"/>
    <s v="Henderson"/>
    <x v="0"/>
    <n v="42420"/>
    <x v="0"/>
    <x v="762"/>
    <x v="1"/>
    <x v="4"/>
    <s v="Portable Personal File Box"/>
    <n v="36.630000000000003"/>
    <x v="1"/>
    <n v="0"/>
    <n v="9.8901000000000039"/>
  </r>
  <r>
    <n v="999"/>
    <x v="478"/>
    <x v="1"/>
    <x v="372"/>
    <d v="2012-11-03T00:00:00"/>
    <s v="Standard Class"/>
    <s v="RD-19585"/>
    <s v="Rob Dowd"/>
    <x v="0"/>
    <s v="United States"/>
    <s v="Henderson"/>
    <x v="0"/>
    <n v="42420"/>
    <x v="0"/>
    <x v="763"/>
    <x v="0"/>
    <x v="5"/>
    <s v="Magna Visual Magnetic Picture Hangers"/>
    <n v="24.1"/>
    <x v="2"/>
    <n v="0"/>
    <n v="9.1580000000000013"/>
  </r>
  <r>
    <n v="1000"/>
    <x v="478"/>
    <x v="1"/>
    <x v="372"/>
    <d v="2012-11-03T00:00:00"/>
    <s v="Standard Class"/>
    <s v="RD-19585"/>
    <s v="Rob Dowd"/>
    <x v="0"/>
    <s v="United States"/>
    <s v="Henderson"/>
    <x v="0"/>
    <n v="42420"/>
    <x v="0"/>
    <x v="283"/>
    <x v="0"/>
    <x v="5"/>
    <s v="C-Line Cubicle Keepers Polyproplyene Holder With Velcro Backings"/>
    <n v="33.11"/>
    <x v="3"/>
    <n v="0"/>
    <n v="12.912900000000004"/>
  </r>
  <r>
    <n v="1001"/>
    <x v="479"/>
    <x v="0"/>
    <x v="373"/>
    <d v="2013-11-18T00:00:00"/>
    <s v="Standard Class"/>
    <s v="FM-14290"/>
    <s v="Frank Merwin"/>
    <x v="2"/>
    <s v="United States"/>
    <s v="Vancouver"/>
    <x v="4"/>
    <n v="98661"/>
    <x v="1"/>
    <x v="666"/>
    <x v="1"/>
    <x v="6"/>
    <s v="Boston 16801 Nautilus Battery Pencil Sharpener"/>
    <n v="44.02"/>
    <x v="0"/>
    <n v="0"/>
    <n v="11.4452"/>
  </r>
  <r>
    <n v="1002"/>
    <x v="480"/>
    <x v="1"/>
    <x v="374"/>
    <d v="2012-07-31T00:00:00"/>
    <s v="Same Day"/>
    <s v="RH-19495"/>
    <s v="Rick Hansen"/>
    <x v="0"/>
    <s v="United States"/>
    <s v="New York City"/>
    <x v="15"/>
    <n v="10024"/>
    <x v="3"/>
    <x v="764"/>
    <x v="2"/>
    <x v="11"/>
    <s v="Plantronics CS510 - Over-the-Head monaural Wireless Headset System"/>
    <n v="2309.65"/>
    <x v="3"/>
    <n v="0"/>
    <n v="762.18449999999984"/>
  </r>
  <r>
    <n v="1003"/>
    <x v="480"/>
    <x v="1"/>
    <x v="374"/>
    <d v="2012-07-31T00:00:00"/>
    <s v="Same Day"/>
    <s v="RH-19495"/>
    <s v="Rick Hansen"/>
    <x v="0"/>
    <s v="United States"/>
    <s v="New York City"/>
    <x v="15"/>
    <n v="10024"/>
    <x v="3"/>
    <x v="257"/>
    <x v="0"/>
    <x v="3"/>
    <s v="Bevis Round Bullnose 29&quot; High Table Top"/>
    <n v="1090.7819999999999"/>
    <x v="3"/>
    <n v="0.4"/>
    <n v="-290.87520000000001"/>
  </r>
  <r>
    <n v="1004"/>
    <x v="480"/>
    <x v="1"/>
    <x v="374"/>
    <d v="2012-07-31T00:00:00"/>
    <s v="Same Day"/>
    <s v="RH-19495"/>
    <s v="Rick Hansen"/>
    <x v="0"/>
    <s v="United States"/>
    <s v="New York City"/>
    <x v="15"/>
    <n v="10024"/>
    <x v="3"/>
    <x v="747"/>
    <x v="1"/>
    <x v="10"/>
    <s v="Xerox 212"/>
    <n v="19.440000000000001"/>
    <x v="1"/>
    <n v="0"/>
    <n v="9.3312000000000008"/>
  </r>
  <r>
    <n v="1005"/>
    <x v="481"/>
    <x v="1"/>
    <x v="375"/>
    <d v="2012-08-31T00:00:00"/>
    <s v="Standard Class"/>
    <s v="RA-19945"/>
    <s v="Ryan Akin"/>
    <x v="0"/>
    <s v="United States"/>
    <s v="Murrieta"/>
    <x v="1"/>
    <n v="92563"/>
    <x v="1"/>
    <x v="765"/>
    <x v="1"/>
    <x v="4"/>
    <s v="Fellowes Super Stor/Drawer Files"/>
    <n v="484.65000000000003"/>
    <x v="1"/>
    <n v="0"/>
    <n v="92.083500000000015"/>
  </r>
  <r>
    <n v="1006"/>
    <x v="482"/>
    <x v="1"/>
    <x v="50"/>
    <d v="2012-11-17T00:00:00"/>
    <s v="Standard Class"/>
    <s v="JK-15730"/>
    <s v="Joe Kamberova"/>
    <x v="0"/>
    <s v="United States"/>
    <s v="Jacksonville"/>
    <x v="3"/>
    <n v="28540"/>
    <x v="0"/>
    <x v="694"/>
    <x v="1"/>
    <x v="10"/>
    <s v="Xerox 1910"/>
    <n v="115.29600000000001"/>
    <x v="1"/>
    <n v="0.2"/>
    <n v="40.353599999999986"/>
  </r>
  <r>
    <n v="1007"/>
    <x v="483"/>
    <x v="1"/>
    <x v="376"/>
    <d v="2012-11-09T00:00:00"/>
    <s v="First Class"/>
    <s v="MT-17815"/>
    <s v="Meg Tillman"/>
    <x v="0"/>
    <s v="United States"/>
    <s v="Scottsdale"/>
    <x v="16"/>
    <n v="85254"/>
    <x v="1"/>
    <x v="111"/>
    <x v="1"/>
    <x v="12"/>
    <s v="Redi-Strip #10 Envelopes, 4 1/8 x 9 1/2"/>
    <n v="7.080000000000001"/>
    <x v="1"/>
    <n v="0.2"/>
    <n v="2.4779999999999989"/>
  </r>
  <r>
    <n v="1008"/>
    <x v="483"/>
    <x v="1"/>
    <x v="376"/>
    <d v="2012-11-09T00:00:00"/>
    <s v="First Class"/>
    <s v="MT-17815"/>
    <s v="Meg Tillman"/>
    <x v="0"/>
    <s v="United States"/>
    <s v="Scottsdale"/>
    <x v="16"/>
    <n v="85254"/>
    <x v="1"/>
    <x v="766"/>
    <x v="1"/>
    <x v="8"/>
    <s v="UniKeep View Case Binders"/>
    <n v="4.4009999999999998"/>
    <x v="1"/>
    <n v="0.7"/>
    <n v="-3.5207999999999995"/>
  </r>
  <r>
    <n v="1009"/>
    <x v="484"/>
    <x v="3"/>
    <x v="377"/>
    <d v="2015-01-02T00:00:00"/>
    <s v="Standard Class"/>
    <s v="PO-18850"/>
    <s v="Patrick O'Brill"/>
    <x v="0"/>
    <s v="United States"/>
    <s v="Burlington"/>
    <x v="23"/>
    <n v="52601"/>
    <x v="2"/>
    <x v="422"/>
    <x v="1"/>
    <x v="10"/>
    <s v="Recycled Desk Saver Line &quot;While You Were Out&quot; Book, 5 1/2&quot; X 4&quot;"/>
    <n v="44.75"/>
    <x v="2"/>
    <n v="0"/>
    <n v="20.584999999999994"/>
  </r>
  <r>
    <n v="1010"/>
    <x v="485"/>
    <x v="3"/>
    <x v="378"/>
    <d v="2014-08-04T00:00:00"/>
    <s v="First Class"/>
    <s v="AT-10735"/>
    <s v="Annie Thurman"/>
    <x v="0"/>
    <s v="United States"/>
    <s v="Chicago"/>
    <x v="10"/>
    <n v="60653"/>
    <x v="2"/>
    <x v="160"/>
    <x v="2"/>
    <x v="7"/>
    <s v="JBL Micro Wireless Portable Bluetooth Speaker"/>
    <n v="95.984000000000009"/>
    <x v="0"/>
    <n v="0.2"/>
    <n v="5.9990000000000023"/>
  </r>
  <r>
    <n v="1011"/>
    <x v="486"/>
    <x v="2"/>
    <x v="156"/>
    <d v="2011-11-26T00:00:00"/>
    <s v="First Class"/>
    <s v="VG-21790"/>
    <s v="Vivek Gonzalez"/>
    <x v="0"/>
    <s v="United States"/>
    <s v="San Diego"/>
    <x v="1"/>
    <n v="92037"/>
    <x v="1"/>
    <x v="767"/>
    <x v="0"/>
    <x v="5"/>
    <s v="Eldon Delta Triangular Chair Mat, 52&quot; x 58&quot;, Clear"/>
    <n v="151.72"/>
    <x v="4"/>
    <n v="0"/>
    <n v="27.309599999999989"/>
  </r>
  <r>
    <n v="1012"/>
    <x v="487"/>
    <x v="3"/>
    <x v="46"/>
    <d v="2014-06-22T00:00:00"/>
    <s v="Second Class"/>
    <s v="PF-19165"/>
    <s v="Philip Fox"/>
    <x v="0"/>
    <s v="United States"/>
    <s v="Olympia"/>
    <x v="4"/>
    <n v="98502"/>
    <x v="1"/>
    <x v="28"/>
    <x v="0"/>
    <x v="5"/>
    <s v="Howard Miller 13-3/4&quot; Diameter Brushed Chrome Round Wall Clock"/>
    <n v="155.25"/>
    <x v="1"/>
    <n v="0"/>
    <n v="46.574999999999996"/>
  </r>
  <r>
    <n v="1013"/>
    <x v="487"/>
    <x v="3"/>
    <x v="46"/>
    <d v="2014-06-22T00:00:00"/>
    <s v="Second Class"/>
    <s v="PF-19165"/>
    <s v="Philip Fox"/>
    <x v="0"/>
    <s v="United States"/>
    <s v="Olympia"/>
    <x v="4"/>
    <n v="98502"/>
    <x v="1"/>
    <x v="768"/>
    <x v="1"/>
    <x v="4"/>
    <s v="Project Tote Personal File"/>
    <n v="14.03"/>
    <x v="7"/>
    <n v="0"/>
    <n v="4.068699999999998"/>
  </r>
  <r>
    <n v="1014"/>
    <x v="488"/>
    <x v="1"/>
    <x v="379"/>
    <d v="2012-12-24T00:00:00"/>
    <s v="Second Class"/>
    <s v="JS-15880"/>
    <s v="John Stevenson"/>
    <x v="0"/>
    <s v="United States"/>
    <s v="Seattle"/>
    <x v="4"/>
    <n v="98103"/>
    <x v="1"/>
    <x v="209"/>
    <x v="0"/>
    <x v="3"/>
    <s v="Bevis 36 x 72 Conference Tables"/>
    <n v="1618.37"/>
    <x v="11"/>
    <n v="0"/>
    <n v="356.04139999999995"/>
  </r>
  <r>
    <n v="1015"/>
    <x v="488"/>
    <x v="1"/>
    <x v="379"/>
    <d v="2012-12-24T00:00:00"/>
    <s v="Second Class"/>
    <s v="JS-15880"/>
    <s v="John Stevenson"/>
    <x v="0"/>
    <s v="United States"/>
    <s v="Seattle"/>
    <x v="4"/>
    <n v="98103"/>
    <x v="1"/>
    <x v="769"/>
    <x v="2"/>
    <x v="11"/>
    <s v="Enermax Acrylux Wireless Keyboard"/>
    <n v="99.6"/>
    <x v="7"/>
    <n v="0"/>
    <n v="36.851999999999997"/>
  </r>
  <r>
    <n v="1016"/>
    <x v="489"/>
    <x v="1"/>
    <x v="14"/>
    <d v="2012-09-19T00:00:00"/>
    <s v="Second Class"/>
    <s v="MO-17800"/>
    <s v="Meg O'Connel"/>
    <x v="2"/>
    <s v="United States"/>
    <s v="Los Angeles"/>
    <x v="1"/>
    <n v="90036"/>
    <x v="1"/>
    <x v="260"/>
    <x v="1"/>
    <x v="10"/>
    <s v="Xerox 216"/>
    <n v="32.400000000000006"/>
    <x v="2"/>
    <n v="0"/>
    <n v="15.552000000000001"/>
  </r>
  <r>
    <n v="1017"/>
    <x v="490"/>
    <x v="1"/>
    <x v="380"/>
    <d v="2012-07-10T00:00:00"/>
    <s v="Standard Class"/>
    <s v="KM-16225"/>
    <s v="Kalyca Meade"/>
    <x v="1"/>
    <s v="United States"/>
    <s v="New York City"/>
    <x v="15"/>
    <n v="10011"/>
    <x v="3"/>
    <x v="770"/>
    <x v="0"/>
    <x v="5"/>
    <s v="G.E. Halogen Desk Lamp Bulbs"/>
    <n v="13.96"/>
    <x v="0"/>
    <n v="0"/>
    <n v="6.7008000000000001"/>
  </r>
  <r>
    <n v="1018"/>
    <x v="490"/>
    <x v="1"/>
    <x v="380"/>
    <d v="2012-07-10T00:00:00"/>
    <s v="Standard Class"/>
    <s v="KM-16225"/>
    <s v="Kalyca Meade"/>
    <x v="1"/>
    <s v="United States"/>
    <s v="New York City"/>
    <x v="15"/>
    <n v="10011"/>
    <x v="3"/>
    <x v="689"/>
    <x v="0"/>
    <x v="5"/>
    <s v="Howard Miller 11-1/2&quot; Diameter Ridgewood Wall Clock"/>
    <n v="155.82"/>
    <x v="1"/>
    <n v="0"/>
    <n v="63.886200000000002"/>
  </r>
  <r>
    <n v="1019"/>
    <x v="490"/>
    <x v="1"/>
    <x v="380"/>
    <d v="2012-07-10T00:00:00"/>
    <s v="Standard Class"/>
    <s v="KM-16225"/>
    <s v="Kalyca Meade"/>
    <x v="1"/>
    <s v="United States"/>
    <s v="New York City"/>
    <x v="15"/>
    <n v="10011"/>
    <x v="3"/>
    <x v="771"/>
    <x v="2"/>
    <x v="7"/>
    <s v="OtterBox Commuter Series Case - Samsung Galaxy S4"/>
    <n v="124.94999999999999"/>
    <x v="2"/>
    <n v="0"/>
    <n v="2.4990000000000023"/>
  </r>
  <r>
    <n v="1020"/>
    <x v="490"/>
    <x v="1"/>
    <x v="380"/>
    <d v="2012-07-10T00:00:00"/>
    <s v="Standard Class"/>
    <s v="KM-16225"/>
    <s v="Kalyca Meade"/>
    <x v="1"/>
    <s v="United States"/>
    <s v="New York City"/>
    <x v="15"/>
    <n v="10011"/>
    <x v="3"/>
    <x v="772"/>
    <x v="1"/>
    <x v="4"/>
    <s v="Iceberg Mobile Mega Data/Printer Cart "/>
    <n v="601.65"/>
    <x v="2"/>
    <n v="0"/>
    <n v="156.42899999999997"/>
  </r>
  <r>
    <n v="1021"/>
    <x v="491"/>
    <x v="1"/>
    <x v="381"/>
    <d v="2012-05-03T00:00:00"/>
    <s v="Standard Class"/>
    <s v="GT-14710"/>
    <s v="Greg Tran"/>
    <x v="0"/>
    <s v="United States"/>
    <s v="Washington"/>
    <x v="40"/>
    <n v="20016"/>
    <x v="3"/>
    <x v="773"/>
    <x v="1"/>
    <x v="6"/>
    <s v="Staples"/>
    <n v="22.740000000000002"/>
    <x v="1"/>
    <n v="0"/>
    <n v="8.8686000000000007"/>
  </r>
  <r>
    <n v="1022"/>
    <x v="491"/>
    <x v="1"/>
    <x v="381"/>
    <d v="2012-05-03T00:00:00"/>
    <s v="Standard Class"/>
    <s v="GT-14710"/>
    <s v="Greg Tran"/>
    <x v="0"/>
    <s v="United States"/>
    <s v="Washington"/>
    <x v="40"/>
    <n v="20016"/>
    <x v="3"/>
    <x v="774"/>
    <x v="0"/>
    <x v="1"/>
    <s v="Global Comet Stacking Arm Chair"/>
    <n v="1267.53"/>
    <x v="1"/>
    <n v="0"/>
    <n v="316.88249999999999"/>
  </r>
  <r>
    <n v="1023"/>
    <x v="491"/>
    <x v="1"/>
    <x v="381"/>
    <d v="2012-05-03T00:00:00"/>
    <s v="Standard Class"/>
    <s v="GT-14710"/>
    <s v="Greg Tran"/>
    <x v="0"/>
    <s v="United States"/>
    <s v="Washington"/>
    <x v="40"/>
    <n v="20016"/>
    <x v="3"/>
    <x v="775"/>
    <x v="2"/>
    <x v="15"/>
    <s v="Cisco SPA525G2 5-Line IP Phone"/>
    <n v="1379.92"/>
    <x v="8"/>
    <n v="0"/>
    <n v="648.56240000000003"/>
  </r>
  <r>
    <n v="1024"/>
    <x v="492"/>
    <x v="1"/>
    <x v="382"/>
    <d v="2012-06-20T00:00:00"/>
    <s v="Standard Class"/>
    <s v="PB-19150"/>
    <s v="Philip Brown"/>
    <x v="0"/>
    <s v="United States"/>
    <s v="Philadelphia"/>
    <x v="9"/>
    <n v="19134"/>
    <x v="3"/>
    <x v="776"/>
    <x v="1"/>
    <x v="12"/>
    <s v="Peel &amp; Seel Envelopes"/>
    <n v="6.2080000000000002"/>
    <x v="0"/>
    <n v="0.2"/>
    <n v="2.1728000000000001"/>
  </r>
  <r>
    <n v="1025"/>
    <x v="493"/>
    <x v="3"/>
    <x v="94"/>
    <d v="2014-12-21T00:00:00"/>
    <s v="First Class"/>
    <s v="HR-14770"/>
    <s v="Hallie Redmond"/>
    <x v="2"/>
    <s v="United States"/>
    <s v="Los Angeles"/>
    <x v="1"/>
    <n v="90045"/>
    <x v="1"/>
    <x v="777"/>
    <x v="1"/>
    <x v="8"/>
    <s v="GBC Plastic Binding Combs"/>
    <n v="11.808"/>
    <x v="0"/>
    <n v="0.2"/>
    <n v="4.2804000000000002"/>
  </r>
  <r>
    <n v="1026"/>
    <x v="494"/>
    <x v="0"/>
    <x v="383"/>
    <d v="2013-01-13T00:00:00"/>
    <s v="Second Class"/>
    <s v="DE-13255"/>
    <s v="Deanra Eno"/>
    <x v="2"/>
    <s v="United States"/>
    <s v="Springfield"/>
    <x v="24"/>
    <n v="45503"/>
    <x v="3"/>
    <x v="778"/>
    <x v="1"/>
    <x v="10"/>
    <s v="Xerox 2"/>
    <n v="15.552000000000003"/>
    <x v="1"/>
    <n v="0.2"/>
    <n v="5.4432"/>
  </r>
  <r>
    <n v="1027"/>
    <x v="494"/>
    <x v="0"/>
    <x v="383"/>
    <d v="2013-01-13T00:00:00"/>
    <s v="Second Class"/>
    <s v="DE-13255"/>
    <s v="Deanra Eno"/>
    <x v="2"/>
    <s v="United States"/>
    <s v="Springfield"/>
    <x v="24"/>
    <n v="45503"/>
    <x v="3"/>
    <x v="779"/>
    <x v="1"/>
    <x v="10"/>
    <s v="Xerox 1935"/>
    <n v="63.311999999999998"/>
    <x v="1"/>
    <n v="0.2"/>
    <n v="20.576399999999996"/>
  </r>
  <r>
    <n v="1028"/>
    <x v="494"/>
    <x v="0"/>
    <x v="383"/>
    <d v="2013-01-13T00:00:00"/>
    <s v="Second Class"/>
    <s v="DE-13255"/>
    <s v="Deanra Eno"/>
    <x v="2"/>
    <s v="United States"/>
    <s v="Springfield"/>
    <x v="24"/>
    <n v="45503"/>
    <x v="3"/>
    <x v="780"/>
    <x v="2"/>
    <x v="7"/>
    <s v="Cyber Acoustics AC-202b Speech Recognition Stereo Headset"/>
    <n v="15.587999999999999"/>
    <x v="0"/>
    <n v="0.4"/>
    <n v="-9.8724000000000007"/>
  </r>
  <r>
    <n v="1029"/>
    <x v="495"/>
    <x v="2"/>
    <x v="384"/>
    <d v="2011-07-15T00:00:00"/>
    <s v="Standard Class"/>
    <s v="LA-16780"/>
    <s v="Laura Armstrong"/>
    <x v="1"/>
    <s v="United States"/>
    <s v="Hackensack"/>
    <x v="30"/>
    <n v="7601"/>
    <x v="3"/>
    <x v="258"/>
    <x v="1"/>
    <x v="10"/>
    <s v="Staples"/>
    <n v="177.2"/>
    <x v="2"/>
    <n v="0"/>
    <n v="83.283999999999992"/>
  </r>
  <r>
    <n v="1030"/>
    <x v="495"/>
    <x v="2"/>
    <x v="384"/>
    <d v="2011-07-15T00:00:00"/>
    <s v="Standard Class"/>
    <s v="LA-16780"/>
    <s v="Laura Armstrong"/>
    <x v="1"/>
    <s v="United States"/>
    <s v="Hackensack"/>
    <x v="30"/>
    <n v="7601"/>
    <x v="3"/>
    <x v="781"/>
    <x v="2"/>
    <x v="7"/>
    <s v="Cisco SPA508G"/>
    <n v="197.96999999999997"/>
    <x v="1"/>
    <n v="0"/>
    <n v="57.41129999999999"/>
  </r>
  <r>
    <n v="1031"/>
    <x v="495"/>
    <x v="2"/>
    <x v="384"/>
    <d v="2011-07-15T00:00:00"/>
    <s v="Standard Class"/>
    <s v="LA-16780"/>
    <s v="Laura Armstrong"/>
    <x v="1"/>
    <s v="United States"/>
    <s v="Hackensack"/>
    <x v="30"/>
    <n v="7601"/>
    <x v="3"/>
    <x v="463"/>
    <x v="0"/>
    <x v="1"/>
    <s v="Global Commerce Series High-Back Swivel/Tilt Chairs"/>
    <n v="854.94"/>
    <x v="1"/>
    <n v="0"/>
    <n v="213.73500000000001"/>
  </r>
  <r>
    <n v="1032"/>
    <x v="495"/>
    <x v="2"/>
    <x v="384"/>
    <d v="2011-07-15T00:00:00"/>
    <s v="Standard Class"/>
    <s v="LA-16780"/>
    <s v="Laura Armstrong"/>
    <x v="1"/>
    <s v="United States"/>
    <s v="Hackensack"/>
    <x v="30"/>
    <n v="7601"/>
    <x v="3"/>
    <x v="93"/>
    <x v="0"/>
    <x v="5"/>
    <s v="9-3/4 Diameter Round Wall Clock"/>
    <n v="124.10999999999999"/>
    <x v="6"/>
    <n v="0"/>
    <n v="52.126200000000004"/>
  </r>
  <r>
    <n v="1033"/>
    <x v="495"/>
    <x v="2"/>
    <x v="384"/>
    <d v="2011-07-15T00:00:00"/>
    <s v="Standard Class"/>
    <s v="LA-16780"/>
    <s v="Laura Armstrong"/>
    <x v="1"/>
    <s v="United States"/>
    <s v="Hackensack"/>
    <x v="30"/>
    <n v="7601"/>
    <x v="3"/>
    <x v="782"/>
    <x v="1"/>
    <x v="2"/>
    <s v="Avery 514"/>
    <n v="14.399999999999999"/>
    <x v="2"/>
    <n v="0"/>
    <n v="7.056"/>
  </r>
  <r>
    <n v="1034"/>
    <x v="496"/>
    <x v="0"/>
    <x v="73"/>
    <d v="2013-11-23T00:00:00"/>
    <s v="First Class"/>
    <s v="AG-10390"/>
    <s v="Allen Goldenen"/>
    <x v="0"/>
    <s v="United States"/>
    <s v="Cincinnati"/>
    <x v="24"/>
    <n v="45231"/>
    <x v="3"/>
    <x v="783"/>
    <x v="1"/>
    <x v="10"/>
    <s v="Southworth 25% Cotton Granite Paper &amp; Envelopes"/>
    <n v="15.696000000000002"/>
    <x v="1"/>
    <n v="0.2"/>
    <n v="5.1011999999999995"/>
  </r>
  <r>
    <n v="1035"/>
    <x v="496"/>
    <x v="0"/>
    <x v="73"/>
    <d v="2013-11-23T00:00:00"/>
    <s v="First Class"/>
    <s v="AG-10390"/>
    <s v="Allen Goldenen"/>
    <x v="0"/>
    <s v="United States"/>
    <s v="Cincinnati"/>
    <x v="24"/>
    <n v="45231"/>
    <x v="3"/>
    <x v="236"/>
    <x v="1"/>
    <x v="8"/>
    <s v="Acco 3-Hole Punch"/>
    <n v="2.6280000000000001"/>
    <x v="0"/>
    <n v="0.7"/>
    <n v="-1.9272"/>
  </r>
  <r>
    <n v="1036"/>
    <x v="496"/>
    <x v="0"/>
    <x v="73"/>
    <d v="2013-11-23T00:00:00"/>
    <s v="First Class"/>
    <s v="AG-10390"/>
    <s v="Allen Goldenen"/>
    <x v="0"/>
    <s v="United States"/>
    <s v="Cincinnati"/>
    <x v="24"/>
    <n v="45231"/>
    <x v="3"/>
    <x v="27"/>
    <x v="1"/>
    <x v="8"/>
    <s v="Avery Recycled Flexi-View Covers for Binding Systems"/>
    <n v="14.427000000000003"/>
    <x v="1"/>
    <n v="0.7"/>
    <n v="-10.579799999999999"/>
  </r>
  <r>
    <n v="1037"/>
    <x v="497"/>
    <x v="0"/>
    <x v="183"/>
    <d v="2013-04-27T00:00:00"/>
    <s v="Standard Class"/>
    <s v="EL-13735"/>
    <s v="Ed Ludwig"/>
    <x v="2"/>
    <s v="United States"/>
    <s v="Jefferson City"/>
    <x v="25"/>
    <n v="65109"/>
    <x v="2"/>
    <x v="784"/>
    <x v="0"/>
    <x v="5"/>
    <s v="Eldon Advantage Chair Mats for Low to Medium Pile Carpets"/>
    <n v="86.62"/>
    <x v="0"/>
    <n v="0"/>
    <n v="8.6619999999999919"/>
  </r>
  <r>
    <n v="1038"/>
    <x v="498"/>
    <x v="1"/>
    <x v="385"/>
    <d v="2012-06-14T00:00:00"/>
    <s v="First Class"/>
    <s v="JJ-15445"/>
    <s v="Jennifer Jackson"/>
    <x v="0"/>
    <s v="United States"/>
    <s v="Los Angeles"/>
    <x v="1"/>
    <n v="90004"/>
    <x v="1"/>
    <x v="785"/>
    <x v="1"/>
    <x v="8"/>
    <s v="Aluminum Screw Posts"/>
    <n v="36.624000000000002"/>
    <x v="1"/>
    <n v="0.2"/>
    <n v="13.734"/>
  </r>
  <r>
    <n v="1039"/>
    <x v="499"/>
    <x v="3"/>
    <x v="225"/>
    <d v="2014-11-22T00:00:00"/>
    <s v="First Class"/>
    <s v="JH-15430"/>
    <s v="Jennifer Halladay"/>
    <x v="0"/>
    <s v="United States"/>
    <s v="Burlington"/>
    <x v="3"/>
    <n v="27217"/>
    <x v="0"/>
    <x v="786"/>
    <x v="1"/>
    <x v="6"/>
    <s v="Newell 336"/>
    <n v="23.968000000000004"/>
    <x v="3"/>
    <n v="0.2"/>
    <n v="2.696399999999997"/>
  </r>
  <r>
    <n v="1040"/>
    <x v="499"/>
    <x v="3"/>
    <x v="225"/>
    <d v="2014-11-22T00:00:00"/>
    <s v="First Class"/>
    <s v="JH-15430"/>
    <s v="Jennifer Halladay"/>
    <x v="0"/>
    <s v="United States"/>
    <s v="Burlington"/>
    <x v="3"/>
    <n v="27217"/>
    <x v="0"/>
    <x v="787"/>
    <x v="1"/>
    <x v="6"/>
    <s v="Staples"/>
    <n v="28.728000000000002"/>
    <x v="1"/>
    <n v="0.2"/>
    <n v="1.7954999999999988"/>
  </r>
  <r>
    <n v="1041"/>
    <x v="500"/>
    <x v="0"/>
    <x v="231"/>
    <d v="2013-03-25T00:00:00"/>
    <s v="Standard Class"/>
    <s v="RD-19660"/>
    <s v="Robert Dilbeck"/>
    <x v="2"/>
    <s v="United States"/>
    <s v="Saint Peters"/>
    <x v="25"/>
    <n v="63376"/>
    <x v="2"/>
    <x v="616"/>
    <x v="0"/>
    <x v="3"/>
    <s v="Chromcraft Round Conference Tables"/>
    <n v="697.16"/>
    <x v="4"/>
    <n v="0"/>
    <n v="146.40359999999998"/>
  </r>
  <r>
    <n v="1042"/>
    <x v="501"/>
    <x v="0"/>
    <x v="47"/>
    <d v="2013-09-10T00:00:00"/>
    <s v="Second Class"/>
    <s v="MO-17500"/>
    <s v="Mary O'Rourke"/>
    <x v="0"/>
    <s v="United States"/>
    <s v="New York City"/>
    <x v="15"/>
    <n v="10035"/>
    <x v="3"/>
    <x v="788"/>
    <x v="2"/>
    <x v="11"/>
    <s v="Maxell 4.7GB DVD+RW 3/Pack"/>
    <n v="31.86"/>
    <x v="0"/>
    <n v="0"/>
    <n v="11.151"/>
  </r>
  <r>
    <n v="1043"/>
    <x v="501"/>
    <x v="0"/>
    <x v="47"/>
    <d v="2013-09-10T00:00:00"/>
    <s v="Second Class"/>
    <s v="MO-17500"/>
    <s v="Mary O'Rourke"/>
    <x v="0"/>
    <s v="United States"/>
    <s v="New York City"/>
    <x v="15"/>
    <n v="10035"/>
    <x v="3"/>
    <x v="789"/>
    <x v="0"/>
    <x v="0"/>
    <s v="Atlantic Metals Mobile 5-Shelf Bookcases, Custom Colors"/>
    <n v="722.35200000000009"/>
    <x v="1"/>
    <n v="0.2"/>
    <n v="90.293999999999926"/>
  </r>
  <r>
    <n v="1044"/>
    <x v="502"/>
    <x v="3"/>
    <x v="362"/>
    <d v="2014-07-13T00:00:00"/>
    <s v="First Class"/>
    <s v="NS-18640"/>
    <s v="Noel Staavos"/>
    <x v="1"/>
    <s v="United States"/>
    <s v="Chicago"/>
    <x v="10"/>
    <n v="60610"/>
    <x v="2"/>
    <x v="790"/>
    <x v="1"/>
    <x v="6"/>
    <s v="Quartet Alpha White Chalk, 12/Pack"/>
    <n v="8.84"/>
    <x v="2"/>
    <n v="0.2"/>
    <n v="2.9835000000000003"/>
  </r>
  <r>
    <n v="1045"/>
    <x v="502"/>
    <x v="3"/>
    <x v="362"/>
    <d v="2014-07-13T00:00:00"/>
    <s v="First Class"/>
    <s v="NS-18640"/>
    <s v="Noel Staavos"/>
    <x v="1"/>
    <s v="United States"/>
    <s v="Chicago"/>
    <x v="10"/>
    <n v="60610"/>
    <x v="2"/>
    <x v="791"/>
    <x v="1"/>
    <x v="9"/>
    <s v="Belkin F9S820V06 8 Outlet Surge"/>
    <n v="58.463999999999977"/>
    <x v="6"/>
    <n v="0.8"/>
    <n v="-146.16000000000003"/>
  </r>
  <r>
    <n v="1046"/>
    <x v="503"/>
    <x v="3"/>
    <x v="386"/>
    <d v="2014-10-17T00:00:00"/>
    <s v="Standard Class"/>
    <s v="SN-20710"/>
    <s v="Steve Nguyen"/>
    <x v="2"/>
    <s v="United States"/>
    <s v="Rockford"/>
    <x v="10"/>
    <n v="61107"/>
    <x v="2"/>
    <x v="792"/>
    <x v="0"/>
    <x v="1"/>
    <s v="Global Stack Chair without Arms, Black"/>
    <n v="254.60399999999998"/>
    <x v="9"/>
    <n v="0.3"/>
    <n v="-18.185999999999993"/>
  </r>
  <r>
    <n v="1047"/>
    <x v="504"/>
    <x v="0"/>
    <x v="387"/>
    <d v="2013-03-14T00:00:00"/>
    <s v="Standard Class"/>
    <s v="ZC-21910"/>
    <s v="Zuschuss Carroll"/>
    <x v="0"/>
    <s v="United States"/>
    <s v="Miami"/>
    <x v="2"/>
    <n v="33142"/>
    <x v="0"/>
    <x v="638"/>
    <x v="2"/>
    <x v="7"/>
    <s v="Cisco Unified IP Phone 7945G VoIP phone"/>
    <n v="1363.96"/>
    <x v="2"/>
    <n v="0.2"/>
    <n v="85.247500000000002"/>
  </r>
  <r>
    <n v="1048"/>
    <x v="504"/>
    <x v="0"/>
    <x v="387"/>
    <d v="2013-03-14T00:00:00"/>
    <s v="Standard Class"/>
    <s v="ZC-21910"/>
    <s v="Zuschuss Carroll"/>
    <x v="0"/>
    <s v="United States"/>
    <s v="Miami"/>
    <x v="2"/>
    <n v="33142"/>
    <x v="0"/>
    <x v="101"/>
    <x v="0"/>
    <x v="5"/>
    <s v="Deflect-o DuraMat Lighweight, Studded, Beveled Mat for Low Pile Carpeting"/>
    <n v="102.35999999999999"/>
    <x v="1"/>
    <n v="0.2"/>
    <n v="-3.8385000000000105"/>
  </r>
  <r>
    <n v="1049"/>
    <x v="505"/>
    <x v="2"/>
    <x v="279"/>
    <d v="2011-06-01T00:00:00"/>
    <s v="Second Class"/>
    <s v="LC-16885"/>
    <s v="Lena Creighton"/>
    <x v="0"/>
    <s v="United States"/>
    <s v="San Francisco"/>
    <x v="1"/>
    <n v="94109"/>
    <x v="1"/>
    <x v="39"/>
    <x v="2"/>
    <x v="7"/>
    <s v="Plantronics HL10 Handset Lifter"/>
    <n v="1113.5039999999999"/>
    <x v="13"/>
    <n v="0.2"/>
    <n v="125.2691999999999"/>
  </r>
  <r>
    <n v="1050"/>
    <x v="505"/>
    <x v="2"/>
    <x v="279"/>
    <d v="2011-06-01T00:00:00"/>
    <s v="Second Class"/>
    <s v="LC-16885"/>
    <s v="Lena Creighton"/>
    <x v="0"/>
    <s v="United States"/>
    <s v="San Francisco"/>
    <x v="1"/>
    <n v="94109"/>
    <x v="1"/>
    <x v="590"/>
    <x v="2"/>
    <x v="11"/>
    <s v="Logitech Wireless Performance Mouse MX for PC and Mac"/>
    <n v="99.99"/>
    <x v="7"/>
    <n v="0"/>
    <n v="37.996200000000002"/>
  </r>
  <r>
    <n v="1051"/>
    <x v="506"/>
    <x v="1"/>
    <x v="230"/>
    <d v="2012-07-05T00:00:00"/>
    <s v="First Class"/>
    <s v="DG-13300"/>
    <s v="Deirdre Greer"/>
    <x v="1"/>
    <s v="United States"/>
    <s v="Philadelphia"/>
    <x v="9"/>
    <n v="19134"/>
    <x v="3"/>
    <x v="793"/>
    <x v="0"/>
    <x v="5"/>
    <s v="Eldon Antistatic Chair Mats for Low to Medium Pile Carpets"/>
    <n v="168.46400000000003"/>
    <x v="0"/>
    <n v="0.2"/>
    <n v="-29.481200000000022"/>
  </r>
  <r>
    <n v="1052"/>
    <x v="506"/>
    <x v="1"/>
    <x v="230"/>
    <d v="2012-07-05T00:00:00"/>
    <s v="First Class"/>
    <s v="DG-13300"/>
    <s v="Deirdre Greer"/>
    <x v="1"/>
    <s v="United States"/>
    <s v="Philadelphia"/>
    <x v="9"/>
    <n v="19134"/>
    <x v="3"/>
    <x v="794"/>
    <x v="1"/>
    <x v="10"/>
    <s v="Important Message Pads, 50 4-1/4 x 5-1/2 Forms per Pad"/>
    <n v="6.7200000000000006"/>
    <x v="0"/>
    <n v="0.2"/>
    <n v="2.4359999999999995"/>
  </r>
  <r>
    <n v="1053"/>
    <x v="506"/>
    <x v="1"/>
    <x v="230"/>
    <d v="2012-07-05T00:00:00"/>
    <s v="First Class"/>
    <s v="DG-13300"/>
    <s v="Deirdre Greer"/>
    <x v="1"/>
    <s v="United States"/>
    <s v="Philadelphia"/>
    <x v="9"/>
    <n v="19134"/>
    <x v="3"/>
    <x v="795"/>
    <x v="0"/>
    <x v="5"/>
    <s v="Howard Miller 12&quot; Round Wall Clock"/>
    <n v="282.88800000000003"/>
    <x v="6"/>
    <n v="0.2"/>
    <n v="56.577599999999961"/>
  </r>
  <r>
    <n v="1054"/>
    <x v="507"/>
    <x v="1"/>
    <x v="388"/>
    <d v="2012-04-08T00:00:00"/>
    <s v="Standard Class"/>
    <s v="NF-18595"/>
    <s v="Nicole Fjeld"/>
    <x v="2"/>
    <s v="United States"/>
    <s v="New York City"/>
    <x v="15"/>
    <n v="10009"/>
    <x v="3"/>
    <x v="796"/>
    <x v="1"/>
    <x v="6"/>
    <s v="DIXON Ticonderoga Erasable Checking Pencils"/>
    <n v="11.16"/>
    <x v="0"/>
    <n v="0"/>
    <n v="4.3524000000000003"/>
  </r>
  <r>
    <n v="1055"/>
    <x v="507"/>
    <x v="1"/>
    <x v="388"/>
    <d v="2012-04-08T00:00:00"/>
    <s v="Standard Class"/>
    <s v="NF-18595"/>
    <s v="Nicole Fjeld"/>
    <x v="2"/>
    <s v="United States"/>
    <s v="New York City"/>
    <x v="15"/>
    <n v="10009"/>
    <x v="3"/>
    <x v="797"/>
    <x v="0"/>
    <x v="5"/>
    <s v="Eldon Advantage Foldable Chair Mats for Low Pile Carpets"/>
    <n v="108.4"/>
    <x v="0"/>
    <n v="0"/>
    <n v="22.763999999999996"/>
  </r>
  <r>
    <n v="1056"/>
    <x v="507"/>
    <x v="1"/>
    <x v="388"/>
    <d v="2012-04-08T00:00:00"/>
    <s v="Standard Class"/>
    <s v="NF-18595"/>
    <s v="Nicole Fjeld"/>
    <x v="2"/>
    <s v="United States"/>
    <s v="New York City"/>
    <x v="15"/>
    <n v="10009"/>
    <x v="3"/>
    <x v="141"/>
    <x v="1"/>
    <x v="8"/>
    <s v="GBC Prestige Therm-A-Bind Covers"/>
    <n v="82.344000000000008"/>
    <x v="1"/>
    <n v="0.2"/>
    <n v="27.791100000000004"/>
  </r>
  <r>
    <n v="1057"/>
    <x v="507"/>
    <x v="1"/>
    <x v="388"/>
    <d v="2012-04-08T00:00:00"/>
    <s v="Standard Class"/>
    <s v="NF-18595"/>
    <s v="Nicole Fjeld"/>
    <x v="2"/>
    <s v="United States"/>
    <s v="New York City"/>
    <x v="15"/>
    <n v="10009"/>
    <x v="3"/>
    <x v="798"/>
    <x v="1"/>
    <x v="8"/>
    <s v="Avery Round Ring Poly Binders"/>
    <n v="9.0879999999999992"/>
    <x v="4"/>
    <n v="0.2"/>
    <n v="3.2944"/>
  </r>
  <r>
    <n v="1058"/>
    <x v="508"/>
    <x v="3"/>
    <x v="389"/>
    <d v="2014-12-18T00:00:00"/>
    <s v="Standard Class"/>
    <s v="BP-11185"/>
    <s v="Ben Peterman"/>
    <x v="1"/>
    <s v="United States"/>
    <s v="San Diego"/>
    <x v="1"/>
    <n v="92037"/>
    <x v="1"/>
    <x v="799"/>
    <x v="1"/>
    <x v="8"/>
    <s v="Avery Hole Reinforcements"/>
    <n v="19.936000000000003"/>
    <x v="4"/>
    <n v="0.2"/>
    <n v="7.2267999999999999"/>
  </r>
  <r>
    <n v="1059"/>
    <x v="508"/>
    <x v="3"/>
    <x v="389"/>
    <d v="2014-12-18T00:00:00"/>
    <s v="Standard Class"/>
    <s v="BP-11185"/>
    <s v="Ben Peterman"/>
    <x v="1"/>
    <s v="United States"/>
    <s v="San Diego"/>
    <x v="1"/>
    <n v="92037"/>
    <x v="1"/>
    <x v="800"/>
    <x v="1"/>
    <x v="8"/>
    <s v="Wilson Jones Ledger-Size, Piano-Hinge Binder, 2&quot;, Blue"/>
    <n v="65.567999999999998"/>
    <x v="0"/>
    <n v="0.2"/>
    <n v="22.948799999999995"/>
  </r>
  <r>
    <n v="1060"/>
    <x v="509"/>
    <x v="0"/>
    <x v="390"/>
    <d v="2013-12-02T00:00:00"/>
    <s v="Standard Class"/>
    <s v="MG-17650"/>
    <s v="Matthew Grinstein"/>
    <x v="2"/>
    <s v="United States"/>
    <s v="Philadelphia"/>
    <x v="9"/>
    <n v="19143"/>
    <x v="3"/>
    <x v="801"/>
    <x v="1"/>
    <x v="13"/>
    <s v="Stockwell Gold Paper Clips"/>
    <n v="4.4160000000000004"/>
    <x v="1"/>
    <n v="0.2"/>
    <n v="1.6008"/>
  </r>
  <r>
    <n v="1061"/>
    <x v="510"/>
    <x v="1"/>
    <x v="391"/>
    <d v="2012-03-29T00:00:00"/>
    <s v="Standard Class"/>
    <s v="JD-16060"/>
    <s v="Julia Dunbar"/>
    <x v="0"/>
    <s v="United States"/>
    <s v="Houston"/>
    <x v="5"/>
    <n v="77095"/>
    <x v="2"/>
    <x v="389"/>
    <x v="0"/>
    <x v="1"/>
    <s v="Global Deluxe Steno Chair"/>
    <n v="107.77200000000001"/>
    <x v="0"/>
    <n v="0.3"/>
    <n v="-29.252400000000009"/>
  </r>
  <r>
    <n v="1062"/>
    <x v="511"/>
    <x v="1"/>
    <x v="392"/>
    <d v="2012-04-21T00:00:00"/>
    <s v="Standard Class"/>
    <s v="TS-21160"/>
    <s v="Theresa Swint"/>
    <x v="1"/>
    <s v="United States"/>
    <s v="Toledo"/>
    <x v="24"/>
    <n v="43615"/>
    <x v="3"/>
    <x v="551"/>
    <x v="1"/>
    <x v="9"/>
    <s v="Belkin F9H710-06 7 Outlet SurgeMaster Surge Protector"/>
    <n v="45.216000000000001"/>
    <x v="1"/>
    <n v="0.2"/>
    <n v="4.5215999999999994"/>
  </r>
  <r>
    <n v="1063"/>
    <x v="511"/>
    <x v="1"/>
    <x v="392"/>
    <d v="2012-04-21T00:00:00"/>
    <s v="Standard Class"/>
    <s v="TS-21160"/>
    <s v="Theresa Swint"/>
    <x v="1"/>
    <s v="United States"/>
    <s v="Toledo"/>
    <x v="24"/>
    <n v="43615"/>
    <x v="3"/>
    <x v="802"/>
    <x v="1"/>
    <x v="13"/>
    <s v="Super Bands, 12/Pack"/>
    <n v="10.416000000000002"/>
    <x v="3"/>
    <n v="0.2"/>
    <n v="-2.2134"/>
  </r>
  <r>
    <n v="1064"/>
    <x v="511"/>
    <x v="1"/>
    <x v="392"/>
    <d v="2012-04-21T00:00:00"/>
    <s v="Standard Class"/>
    <s v="TS-21160"/>
    <s v="Theresa Swint"/>
    <x v="1"/>
    <s v="United States"/>
    <s v="Toledo"/>
    <x v="24"/>
    <n v="43615"/>
    <x v="3"/>
    <x v="346"/>
    <x v="1"/>
    <x v="6"/>
    <s v="Crayola Colored Pencils"/>
    <n v="7.8719999999999999"/>
    <x v="1"/>
    <n v="0.2"/>
    <n v="1.2791999999999994"/>
  </r>
  <r>
    <n v="1065"/>
    <x v="511"/>
    <x v="1"/>
    <x v="392"/>
    <d v="2012-04-21T00:00:00"/>
    <s v="Standard Class"/>
    <s v="TS-21160"/>
    <s v="Theresa Swint"/>
    <x v="1"/>
    <s v="United States"/>
    <s v="Toledo"/>
    <x v="24"/>
    <n v="43615"/>
    <x v="3"/>
    <x v="803"/>
    <x v="2"/>
    <x v="7"/>
    <s v="Plantronics 81402"/>
    <n v="118.78199999999998"/>
    <x v="1"/>
    <n v="0.4"/>
    <n v="-27.715799999999994"/>
  </r>
  <r>
    <n v="1066"/>
    <x v="511"/>
    <x v="1"/>
    <x v="392"/>
    <d v="2012-04-21T00:00:00"/>
    <s v="Standard Class"/>
    <s v="TS-21160"/>
    <s v="Theresa Swint"/>
    <x v="1"/>
    <s v="United States"/>
    <s v="Toledo"/>
    <x v="24"/>
    <n v="43615"/>
    <x v="3"/>
    <x v="804"/>
    <x v="1"/>
    <x v="13"/>
    <s v="Assorted Color Push Pins"/>
    <n v="1.4480000000000002"/>
    <x v="7"/>
    <n v="0.2"/>
    <n v="0.2352999999999999"/>
  </r>
  <r>
    <n v="1067"/>
    <x v="511"/>
    <x v="1"/>
    <x v="392"/>
    <d v="2012-04-21T00:00:00"/>
    <s v="Standard Class"/>
    <s v="TS-21160"/>
    <s v="Theresa Swint"/>
    <x v="1"/>
    <s v="United States"/>
    <s v="Toledo"/>
    <x v="24"/>
    <n v="43615"/>
    <x v="3"/>
    <x v="805"/>
    <x v="1"/>
    <x v="8"/>
    <s v="GBC Velobind Prepunched Cover Sets, Regency Series"/>
    <n v="55.470000000000006"/>
    <x v="2"/>
    <n v="0.7"/>
    <n v="-46.224999999999994"/>
  </r>
  <r>
    <n v="1068"/>
    <x v="512"/>
    <x v="0"/>
    <x v="393"/>
    <d v="2013-10-03T00:00:00"/>
    <s v="First Class"/>
    <s v="BD-11620"/>
    <s v="Brian DeCherney"/>
    <x v="0"/>
    <s v="United States"/>
    <s v="San Francisco"/>
    <x v="1"/>
    <n v="94122"/>
    <x v="1"/>
    <x v="64"/>
    <x v="0"/>
    <x v="1"/>
    <s v="Global Value Mid-Back Manager's Chair, Gray"/>
    <n v="194.84800000000001"/>
    <x v="4"/>
    <n v="0.2"/>
    <n v="12.177999999999983"/>
  </r>
  <r>
    <n v="1069"/>
    <x v="513"/>
    <x v="3"/>
    <x v="394"/>
    <d v="2014-10-01T00:00:00"/>
    <s v="Second Class"/>
    <s v="CM-12160"/>
    <s v="Charles McCrossin"/>
    <x v="0"/>
    <s v="United States"/>
    <s v="Brownsville"/>
    <x v="5"/>
    <n v="78521"/>
    <x v="2"/>
    <x v="482"/>
    <x v="1"/>
    <x v="14"/>
    <s v="Staples"/>
    <n v="1.7440000000000002"/>
    <x v="7"/>
    <n v="0.2"/>
    <n v="-0.34880000000000033"/>
  </r>
  <r>
    <n v="1070"/>
    <x v="514"/>
    <x v="1"/>
    <x v="395"/>
    <d v="2012-07-29T00:00:00"/>
    <s v="Standard Class"/>
    <s v="RB-19795"/>
    <s v="Ross Baird"/>
    <x v="2"/>
    <s v="United States"/>
    <s v="Philadelphia"/>
    <x v="9"/>
    <n v="19143"/>
    <x v="3"/>
    <x v="301"/>
    <x v="1"/>
    <x v="8"/>
    <s v="GBC Premium Transparent Covers with Diagonal Lined Pattern"/>
    <n v="25.176000000000005"/>
    <x v="4"/>
    <n v="0.7"/>
    <n v="-18.462400000000002"/>
  </r>
  <r>
    <n v="1071"/>
    <x v="515"/>
    <x v="1"/>
    <x v="312"/>
    <d v="2012-11-26T00:00:00"/>
    <s v="Standard Class"/>
    <s v="SN-20560"/>
    <s v="Skye Norling"/>
    <x v="2"/>
    <s v="United States"/>
    <s v="Los Angeles"/>
    <x v="1"/>
    <n v="90008"/>
    <x v="1"/>
    <x v="324"/>
    <x v="1"/>
    <x v="6"/>
    <s v="Newell 333"/>
    <n v="19.459999999999997"/>
    <x v="3"/>
    <n v="0"/>
    <n v="5.0595999999999997"/>
  </r>
  <r>
    <n v="1072"/>
    <x v="516"/>
    <x v="0"/>
    <x v="236"/>
    <d v="2013-05-03T00:00:00"/>
    <s v="Standard Class"/>
    <s v="EH-14005"/>
    <s v="Erica Hernandez"/>
    <x v="2"/>
    <s v="United States"/>
    <s v="Denver"/>
    <x v="22"/>
    <n v="80219"/>
    <x v="1"/>
    <x v="314"/>
    <x v="1"/>
    <x v="10"/>
    <s v="Xerox 1881"/>
    <n v="29.472000000000001"/>
    <x v="1"/>
    <n v="0.2"/>
    <n v="9.9467999999999979"/>
  </r>
  <r>
    <n v="1073"/>
    <x v="517"/>
    <x v="3"/>
    <x v="237"/>
    <d v="2014-11-20T00:00:00"/>
    <s v="Standard Class"/>
    <s v="FO-14305"/>
    <s v="Frank Olsen"/>
    <x v="0"/>
    <s v="United States"/>
    <s v="New York City"/>
    <x v="15"/>
    <n v="10035"/>
    <x v="3"/>
    <x v="806"/>
    <x v="1"/>
    <x v="8"/>
    <s v="3M Organizer Strips"/>
    <n v="8.64"/>
    <x v="0"/>
    <n v="0.2"/>
    <n v="3.024"/>
  </r>
  <r>
    <n v="1074"/>
    <x v="518"/>
    <x v="0"/>
    <x v="396"/>
    <d v="2013-11-20T00:00:00"/>
    <s v="Standard Class"/>
    <s v="MS-17710"/>
    <s v="Maurice Satty"/>
    <x v="0"/>
    <s v="United States"/>
    <s v="Mesa"/>
    <x v="16"/>
    <n v="85204"/>
    <x v="1"/>
    <x v="807"/>
    <x v="1"/>
    <x v="8"/>
    <s v="Avery Durable Slant Ring Binders With Label Holder"/>
    <n v="6.27"/>
    <x v="2"/>
    <n v="0.7"/>
    <n v="-4.5980000000000008"/>
  </r>
  <r>
    <n v="1075"/>
    <x v="518"/>
    <x v="0"/>
    <x v="396"/>
    <d v="2013-11-20T00:00:00"/>
    <s v="Standard Class"/>
    <s v="MS-17710"/>
    <s v="Maurice Satty"/>
    <x v="0"/>
    <s v="United States"/>
    <s v="Mesa"/>
    <x v="16"/>
    <n v="85204"/>
    <x v="1"/>
    <x v="255"/>
    <x v="1"/>
    <x v="8"/>
    <s v="Round Ring Binders"/>
    <n v="4.3680000000000003"/>
    <x v="3"/>
    <n v="0.7"/>
    <n v="-3.3487999999999998"/>
  </r>
  <r>
    <n v="1076"/>
    <x v="518"/>
    <x v="0"/>
    <x v="396"/>
    <d v="2013-11-20T00:00:00"/>
    <s v="Standard Class"/>
    <s v="MS-17710"/>
    <s v="Maurice Satty"/>
    <x v="0"/>
    <s v="United States"/>
    <s v="Mesa"/>
    <x v="16"/>
    <n v="85204"/>
    <x v="1"/>
    <x v="808"/>
    <x v="2"/>
    <x v="11"/>
    <s v="Micropad Numeric Keypads"/>
    <n v="31.983999999999998"/>
    <x v="0"/>
    <n v="0.2"/>
    <n v="1.9989999999999979"/>
  </r>
  <r>
    <n v="1077"/>
    <x v="519"/>
    <x v="0"/>
    <x v="321"/>
    <d v="2013-10-01T00:00:00"/>
    <s v="First Class"/>
    <s v="CC-12100"/>
    <s v="Chad Cunningham"/>
    <x v="2"/>
    <s v="United States"/>
    <s v="Columbus"/>
    <x v="14"/>
    <n v="47201"/>
    <x v="2"/>
    <x v="809"/>
    <x v="1"/>
    <x v="6"/>
    <s v="Newell 328"/>
    <n v="40.879999999999995"/>
    <x v="3"/>
    <n v="0"/>
    <n v="10.628799999999998"/>
  </r>
  <r>
    <n v="1078"/>
    <x v="520"/>
    <x v="3"/>
    <x v="397"/>
    <d v="2014-09-26T00:00:00"/>
    <s v="Second Class"/>
    <s v="DW-13540"/>
    <s v="Don Weiss"/>
    <x v="0"/>
    <s v="United States"/>
    <s v="Seattle"/>
    <x v="4"/>
    <n v="98105"/>
    <x v="1"/>
    <x v="810"/>
    <x v="1"/>
    <x v="9"/>
    <s v="Belkin 8 Outlet SurgeMaster II Gold Surge Protector"/>
    <n v="119.96"/>
    <x v="0"/>
    <n v="0"/>
    <n v="33.588800000000006"/>
  </r>
  <r>
    <n v="1079"/>
    <x v="520"/>
    <x v="3"/>
    <x v="397"/>
    <d v="2014-09-26T00:00:00"/>
    <s v="Second Class"/>
    <s v="DW-13540"/>
    <s v="Don Weiss"/>
    <x v="0"/>
    <s v="United States"/>
    <s v="Seattle"/>
    <x v="4"/>
    <n v="98105"/>
    <x v="1"/>
    <x v="470"/>
    <x v="1"/>
    <x v="4"/>
    <s v="Sterilite Officeware Hinged File Box"/>
    <n v="31.44"/>
    <x v="1"/>
    <n v="0"/>
    <n v="8.4888000000000012"/>
  </r>
  <r>
    <n v="1080"/>
    <x v="520"/>
    <x v="3"/>
    <x v="397"/>
    <d v="2014-09-26T00:00:00"/>
    <s v="Second Class"/>
    <s v="DW-13540"/>
    <s v="Don Weiss"/>
    <x v="0"/>
    <s v="United States"/>
    <s v="Seattle"/>
    <x v="4"/>
    <n v="98105"/>
    <x v="1"/>
    <x v="480"/>
    <x v="1"/>
    <x v="8"/>
    <s v="Avery Printable Repositionable Plastic Tabs"/>
    <n v="6.88"/>
    <x v="7"/>
    <n v="0.2"/>
    <n v="2.3220000000000001"/>
  </r>
  <r>
    <n v="1081"/>
    <x v="521"/>
    <x v="1"/>
    <x v="239"/>
    <d v="2012-12-04T00:00:00"/>
    <s v="Standard Class"/>
    <s v="BT-11395"/>
    <s v="Bill Tyler"/>
    <x v="1"/>
    <s v="United States"/>
    <s v="Detroit"/>
    <x v="12"/>
    <n v="48227"/>
    <x v="2"/>
    <x v="811"/>
    <x v="1"/>
    <x v="10"/>
    <s v="Staples"/>
    <n v="19.920000000000002"/>
    <x v="4"/>
    <n v="0"/>
    <n v="9.3624000000000009"/>
  </r>
  <r>
    <n v="1082"/>
    <x v="521"/>
    <x v="1"/>
    <x v="239"/>
    <d v="2012-12-04T00:00:00"/>
    <s v="Standard Class"/>
    <s v="BT-11395"/>
    <s v="Bill Tyler"/>
    <x v="1"/>
    <s v="United States"/>
    <s v="Detroit"/>
    <x v="12"/>
    <n v="48227"/>
    <x v="2"/>
    <x v="812"/>
    <x v="0"/>
    <x v="1"/>
    <s v="Global High-Back Leather Tilter, Burgundy"/>
    <n v="1106.9099999999999"/>
    <x v="6"/>
    <n v="0"/>
    <n v="121.76009999999994"/>
  </r>
  <r>
    <n v="1083"/>
    <x v="522"/>
    <x v="0"/>
    <x v="398"/>
    <d v="2013-03-06T00:00:00"/>
    <s v="Standard Class"/>
    <s v="KD-16270"/>
    <s v="Karen Daniels"/>
    <x v="0"/>
    <s v="United States"/>
    <s v="Yonkers"/>
    <x v="15"/>
    <n v="10701"/>
    <x v="3"/>
    <x v="616"/>
    <x v="0"/>
    <x v="3"/>
    <s v="Chromcraft Round Conference Tables"/>
    <n v="836.59199999999998"/>
    <x v="8"/>
    <n v="0.4"/>
    <n v="-264.92079999999999"/>
  </r>
  <r>
    <n v="1084"/>
    <x v="522"/>
    <x v="0"/>
    <x v="398"/>
    <d v="2013-03-06T00:00:00"/>
    <s v="Standard Class"/>
    <s v="KD-16270"/>
    <s v="Karen Daniels"/>
    <x v="0"/>
    <s v="United States"/>
    <s v="Yonkers"/>
    <x v="15"/>
    <n v="10701"/>
    <x v="3"/>
    <x v="813"/>
    <x v="1"/>
    <x v="10"/>
    <s v="Staples"/>
    <n v="26.38"/>
    <x v="7"/>
    <n v="0"/>
    <n v="12.134799999999998"/>
  </r>
  <r>
    <n v="1085"/>
    <x v="522"/>
    <x v="0"/>
    <x v="398"/>
    <d v="2013-03-06T00:00:00"/>
    <s v="Standard Class"/>
    <s v="KD-16270"/>
    <s v="Karen Daniels"/>
    <x v="0"/>
    <s v="United States"/>
    <s v="Yonkers"/>
    <x v="15"/>
    <n v="10701"/>
    <x v="3"/>
    <x v="245"/>
    <x v="1"/>
    <x v="4"/>
    <s v="Adjustable Depth Letter/Legal Cart"/>
    <n v="362.92"/>
    <x v="0"/>
    <n v="0"/>
    <n v="105.24679999999995"/>
  </r>
  <r>
    <n v="1086"/>
    <x v="522"/>
    <x v="0"/>
    <x v="398"/>
    <d v="2013-03-06T00:00:00"/>
    <s v="Standard Class"/>
    <s v="KD-16270"/>
    <s v="Karen Daniels"/>
    <x v="0"/>
    <s v="United States"/>
    <s v="Yonkers"/>
    <x v="15"/>
    <n v="10701"/>
    <x v="3"/>
    <x v="814"/>
    <x v="2"/>
    <x v="15"/>
    <s v="Ativa V4110MDD Micro-Cut Shredder"/>
    <n v="4899.93"/>
    <x v="3"/>
    <n v="0"/>
    <n v="2400.9656999999997"/>
  </r>
  <r>
    <n v="1087"/>
    <x v="523"/>
    <x v="0"/>
    <x v="399"/>
    <d v="2013-08-13T00:00:00"/>
    <s v="Same Day"/>
    <s v="LC-16870"/>
    <s v="Lena Cacioppo"/>
    <x v="0"/>
    <s v="United States"/>
    <s v="Des Moines"/>
    <x v="23"/>
    <n v="50315"/>
    <x v="2"/>
    <x v="815"/>
    <x v="1"/>
    <x v="10"/>
    <s v="Xerox 224"/>
    <n v="6.48"/>
    <x v="7"/>
    <n v="0"/>
    <n v="3.1104000000000003"/>
  </r>
  <r>
    <n v="1088"/>
    <x v="524"/>
    <x v="0"/>
    <x v="243"/>
    <d v="2013-08-21T00:00:00"/>
    <s v="Second Class"/>
    <s v="CY-12745"/>
    <s v="Craig Yedwab"/>
    <x v="1"/>
    <s v="United States"/>
    <s v="Oakland"/>
    <x v="1"/>
    <n v="94601"/>
    <x v="1"/>
    <x v="173"/>
    <x v="2"/>
    <x v="7"/>
    <s v="Nokia Lumia 521 (T-Mobile)"/>
    <n v="71.975999999999999"/>
    <x v="1"/>
    <n v="0.2"/>
    <n v="7.1976000000000049"/>
  </r>
  <r>
    <n v="1089"/>
    <x v="524"/>
    <x v="0"/>
    <x v="243"/>
    <d v="2013-08-21T00:00:00"/>
    <s v="Second Class"/>
    <s v="CY-12745"/>
    <s v="Craig Yedwab"/>
    <x v="1"/>
    <s v="United States"/>
    <s v="Oakland"/>
    <x v="1"/>
    <n v="94601"/>
    <x v="1"/>
    <x v="816"/>
    <x v="1"/>
    <x v="2"/>
    <s v="Avery 488"/>
    <n v="3.15"/>
    <x v="7"/>
    <n v="0"/>
    <n v="1.512"/>
  </r>
  <r>
    <n v="1090"/>
    <x v="525"/>
    <x v="3"/>
    <x v="400"/>
    <d v="2014-06-11T00:00:00"/>
    <s v="Standard Class"/>
    <s v="LW-16990"/>
    <s v="Lindsay Williams"/>
    <x v="1"/>
    <s v="United States"/>
    <s v="Monroe"/>
    <x v="3"/>
    <n v="28110"/>
    <x v="0"/>
    <x v="296"/>
    <x v="0"/>
    <x v="5"/>
    <s v="Telescoping Adjustable Floor Lamp"/>
    <n v="31.983999999999998"/>
    <x v="0"/>
    <n v="0.2"/>
    <n v="1.9989999999999979"/>
  </r>
  <r>
    <n v="1091"/>
    <x v="525"/>
    <x v="3"/>
    <x v="400"/>
    <d v="2014-06-11T00:00:00"/>
    <s v="Standard Class"/>
    <s v="LW-16990"/>
    <s v="Lindsay Williams"/>
    <x v="1"/>
    <s v="United States"/>
    <s v="Monroe"/>
    <x v="3"/>
    <n v="28110"/>
    <x v="0"/>
    <x v="817"/>
    <x v="2"/>
    <x v="7"/>
    <s v="Innergie mMini Combo Duo USB Travel Charging Kit"/>
    <n v="71.984000000000009"/>
    <x v="0"/>
    <n v="0.2"/>
    <n v="25.194399999999995"/>
  </r>
  <r>
    <n v="1092"/>
    <x v="526"/>
    <x v="1"/>
    <x v="401"/>
    <d v="2012-12-13T00:00:00"/>
    <s v="Standard Class"/>
    <s v="NP-18325"/>
    <s v="Naresj Patel"/>
    <x v="0"/>
    <s v="United States"/>
    <s v="San Diego"/>
    <x v="1"/>
    <n v="92105"/>
    <x v="1"/>
    <x v="818"/>
    <x v="1"/>
    <x v="6"/>
    <s v="Stanley Contemporary Battery Pencil Sharpeners"/>
    <n v="120.14999999999999"/>
    <x v="6"/>
    <n v="0"/>
    <n v="33.641999999999996"/>
  </r>
  <r>
    <n v="1093"/>
    <x v="526"/>
    <x v="1"/>
    <x v="401"/>
    <d v="2012-12-13T00:00:00"/>
    <s v="Standard Class"/>
    <s v="NP-18325"/>
    <s v="Naresj Patel"/>
    <x v="0"/>
    <s v="United States"/>
    <s v="San Diego"/>
    <x v="1"/>
    <n v="92105"/>
    <x v="1"/>
    <x v="819"/>
    <x v="2"/>
    <x v="7"/>
    <s v="AT&amp;T 1080 Corded phone"/>
    <n v="219.18400000000003"/>
    <x v="0"/>
    <n v="0.2"/>
    <n v="19.178600000000003"/>
  </r>
  <r>
    <n v="1094"/>
    <x v="527"/>
    <x v="1"/>
    <x v="17"/>
    <d v="2012-12-31T00:00:00"/>
    <s v="Standard Class"/>
    <s v="BT-11485"/>
    <s v="Brad Thomas"/>
    <x v="2"/>
    <s v="United States"/>
    <s v="Clinton"/>
    <x v="39"/>
    <n v="20735"/>
    <x v="3"/>
    <x v="820"/>
    <x v="1"/>
    <x v="10"/>
    <s v="Xerox 1950"/>
    <n v="28.900000000000002"/>
    <x v="2"/>
    <n v="0"/>
    <n v="14.161000000000001"/>
  </r>
  <r>
    <n v="1095"/>
    <x v="527"/>
    <x v="1"/>
    <x v="17"/>
    <d v="2012-12-31T00:00:00"/>
    <s v="Standard Class"/>
    <s v="BT-11485"/>
    <s v="Brad Thomas"/>
    <x v="2"/>
    <s v="United States"/>
    <s v="Clinton"/>
    <x v="39"/>
    <n v="20735"/>
    <x v="3"/>
    <x v="159"/>
    <x v="1"/>
    <x v="9"/>
    <s v="Kensington 7 Outlet MasterPiece Power Center"/>
    <n v="355.96"/>
    <x v="0"/>
    <n v="0"/>
    <n v="103.22839999999997"/>
  </r>
  <r>
    <n v="1096"/>
    <x v="528"/>
    <x v="3"/>
    <x v="276"/>
    <d v="2014-01-27T00:00:00"/>
    <s v="Standard Class"/>
    <s v="PS-19045"/>
    <s v="Penelope Sewall"/>
    <x v="2"/>
    <s v="United States"/>
    <s v="Charlotte"/>
    <x v="3"/>
    <n v="28205"/>
    <x v="0"/>
    <x v="821"/>
    <x v="1"/>
    <x v="4"/>
    <s v="Fellowes Mobile File Cart, Black"/>
    <n v="348.20799999999997"/>
    <x v="3"/>
    <n v="0.2"/>
    <n v="30.468200000000024"/>
  </r>
  <r>
    <n v="1097"/>
    <x v="528"/>
    <x v="3"/>
    <x v="276"/>
    <d v="2014-01-27T00:00:00"/>
    <s v="Standard Class"/>
    <s v="PS-19045"/>
    <s v="Penelope Sewall"/>
    <x v="2"/>
    <s v="United States"/>
    <s v="Charlotte"/>
    <x v="3"/>
    <n v="28205"/>
    <x v="0"/>
    <x v="822"/>
    <x v="1"/>
    <x v="8"/>
    <s v="GBC Recycled VeloBinder Covers"/>
    <n v="35.783999999999999"/>
    <x v="3"/>
    <n v="0.7"/>
    <n v="-28.627200000000009"/>
  </r>
  <r>
    <n v="1098"/>
    <x v="529"/>
    <x v="2"/>
    <x v="402"/>
    <d v="2011-06-28T00:00:00"/>
    <s v="First Class"/>
    <s v="NS-18640"/>
    <s v="Noel Staavos"/>
    <x v="1"/>
    <s v="United States"/>
    <s v="Los Angeles"/>
    <x v="1"/>
    <n v="90049"/>
    <x v="1"/>
    <x v="823"/>
    <x v="0"/>
    <x v="3"/>
    <s v="Hon 4060 Series Tables"/>
    <n v="447.84"/>
    <x v="2"/>
    <n v="0.2"/>
    <n v="11.19599999999997"/>
  </r>
  <r>
    <n v="1099"/>
    <x v="530"/>
    <x v="0"/>
    <x v="403"/>
    <d v="2013-06-18T00:00:00"/>
    <s v="First Class"/>
    <s v="PV-18985"/>
    <s v="Paul Van Hugh"/>
    <x v="2"/>
    <s v="United States"/>
    <s v="San Francisco"/>
    <x v="1"/>
    <n v="94122"/>
    <x v="1"/>
    <x v="824"/>
    <x v="1"/>
    <x v="6"/>
    <s v="Newell 326"/>
    <n v="7.04"/>
    <x v="4"/>
    <n v="0"/>
    <n v="2.0415999999999999"/>
  </r>
  <r>
    <n v="1100"/>
    <x v="530"/>
    <x v="0"/>
    <x v="403"/>
    <d v="2013-06-18T00:00:00"/>
    <s v="First Class"/>
    <s v="PV-18985"/>
    <s v="Paul Van Hugh"/>
    <x v="2"/>
    <s v="United States"/>
    <s v="San Francisco"/>
    <x v="1"/>
    <n v="94122"/>
    <x v="1"/>
    <x v="396"/>
    <x v="0"/>
    <x v="5"/>
    <s v="GE General Purpose, Extra Long Life, Showcase &amp; Floodlight Incandescent Bulbs"/>
    <n v="8.73"/>
    <x v="1"/>
    <n v="0"/>
    <n v="4.1030999999999995"/>
  </r>
  <r>
    <n v="1101"/>
    <x v="530"/>
    <x v="0"/>
    <x v="403"/>
    <d v="2013-06-18T00:00:00"/>
    <s v="First Class"/>
    <s v="PV-18985"/>
    <s v="Paul Van Hugh"/>
    <x v="2"/>
    <s v="United States"/>
    <s v="San Francisco"/>
    <x v="1"/>
    <n v="94122"/>
    <x v="1"/>
    <x v="825"/>
    <x v="2"/>
    <x v="11"/>
    <s v="Logitech ClearChat Comfort/USB Headset H390"/>
    <n v="29.29"/>
    <x v="7"/>
    <n v="0"/>
    <n v="9.6656999999999975"/>
  </r>
  <r>
    <n v="1102"/>
    <x v="530"/>
    <x v="0"/>
    <x v="403"/>
    <d v="2013-06-18T00:00:00"/>
    <s v="First Class"/>
    <s v="PV-18985"/>
    <s v="Paul Van Hugh"/>
    <x v="2"/>
    <s v="United States"/>
    <s v="San Francisco"/>
    <x v="1"/>
    <n v="94122"/>
    <x v="1"/>
    <x v="826"/>
    <x v="1"/>
    <x v="6"/>
    <s v="Newell 346"/>
    <n v="8.64"/>
    <x v="1"/>
    <n v="0"/>
    <n v="2.5055999999999998"/>
  </r>
  <r>
    <n v="1103"/>
    <x v="531"/>
    <x v="3"/>
    <x v="81"/>
    <d v="2014-04-28T00:00:00"/>
    <s v="Standard Class"/>
    <s v="RP-19390"/>
    <s v="Resi Pölking"/>
    <x v="0"/>
    <s v="United States"/>
    <s v="Houston"/>
    <x v="5"/>
    <n v="77041"/>
    <x v="2"/>
    <x v="307"/>
    <x v="1"/>
    <x v="8"/>
    <s v="Avery Non-Stick Binders"/>
    <n v="2.6939999999999995"/>
    <x v="1"/>
    <n v="0.8"/>
    <n v="-4.7145000000000028"/>
  </r>
  <r>
    <n v="1104"/>
    <x v="531"/>
    <x v="3"/>
    <x v="81"/>
    <d v="2014-04-28T00:00:00"/>
    <s v="Standard Class"/>
    <s v="RP-19390"/>
    <s v="Resi Pölking"/>
    <x v="0"/>
    <s v="United States"/>
    <s v="Houston"/>
    <x v="5"/>
    <n v="77041"/>
    <x v="2"/>
    <x v="766"/>
    <x v="1"/>
    <x v="8"/>
    <s v="UniKeep View Case Binders"/>
    <n v="2.9339999999999993"/>
    <x v="1"/>
    <n v="0.8"/>
    <n v="-4.9878000000000018"/>
  </r>
  <r>
    <n v="1105"/>
    <x v="532"/>
    <x v="0"/>
    <x v="147"/>
    <d v="2013-10-28T00:00:00"/>
    <s v="Standard Class"/>
    <s v="NM-18520"/>
    <s v="Neoma Murray"/>
    <x v="0"/>
    <s v="United States"/>
    <s v="Riverside"/>
    <x v="1"/>
    <n v="92503"/>
    <x v="1"/>
    <x v="827"/>
    <x v="1"/>
    <x v="10"/>
    <s v="Rediform Wirebound &quot;Phone Memo&quot; Message Book, 11 x 5-3/4"/>
    <n v="22.919999999999998"/>
    <x v="1"/>
    <n v="0"/>
    <n v="11.230799999999999"/>
  </r>
  <r>
    <n v="1106"/>
    <x v="533"/>
    <x v="0"/>
    <x v="258"/>
    <d v="2013-11-25T00:00:00"/>
    <s v="Standard Class"/>
    <s v="EH-13945"/>
    <s v="Eric Hoffmann"/>
    <x v="0"/>
    <s v="United States"/>
    <s v="Houston"/>
    <x v="5"/>
    <n v="77041"/>
    <x v="2"/>
    <x v="193"/>
    <x v="1"/>
    <x v="4"/>
    <s v="Tennsco Lockers, Gray"/>
    <n v="100.70400000000001"/>
    <x v="5"/>
    <n v="0.2"/>
    <n v="-16.36440000000001"/>
  </r>
  <r>
    <n v="1107"/>
    <x v="533"/>
    <x v="0"/>
    <x v="258"/>
    <d v="2013-11-25T00:00:00"/>
    <s v="Standard Class"/>
    <s v="EH-13945"/>
    <s v="Eric Hoffmann"/>
    <x v="0"/>
    <s v="United States"/>
    <s v="Houston"/>
    <x v="5"/>
    <n v="77041"/>
    <x v="2"/>
    <x v="396"/>
    <x v="0"/>
    <x v="5"/>
    <s v="GE General Purpose, Extra Long Life, Showcase &amp; Floodlight Incandescent Bulbs"/>
    <n v="2.3280000000000003"/>
    <x v="0"/>
    <n v="0.6"/>
    <n v="-0.75660000000000016"/>
  </r>
  <r>
    <n v="1108"/>
    <x v="533"/>
    <x v="0"/>
    <x v="258"/>
    <d v="2013-11-25T00:00:00"/>
    <s v="Standard Class"/>
    <s v="EH-13945"/>
    <s v="Eric Hoffmann"/>
    <x v="0"/>
    <s v="United States"/>
    <s v="Houston"/>
    <x v="5"/>
    <n v="77041"/>
    <x v="2"/>
    <x v="828"/>
    <x v="1"/>
    <x v="8"/>
    <s v="GBC Standard Recycled Report Covers, Clear Plastic Sheets"/>
    <n v="10.779999999999996"/>
    <x v="2"/>
    <n v="0.8"/>
    <n v="-17.248000000000008"/>
  </r>
  <r>
    <n v="1109"/>
    <x v="533"/>
    <x v="0"/>
    <x v="258"/>
    <d v="2013-11-25T00:00:00"/>
    <s v="Standard Class"/>
    <s v="EH-13945"/>
    <s v="Eric Hoffmann"/>
    <x v="0"/>
    <s v="United States"/>
    <s v="Houston"/>
    <x v="5"/>
    <n v="77041"/>
    <x v="2"/>
    <x v="829"/>
    <x v="1"/>
    <x v="13"/>
    <s v="Staples"/>
    <n v="58.368000000000009"/>
    <x v="13"/>
    <n v="0.2"/>
    <n v="21.888000000000002"/>
  </r>
  <r>
    <n v="1110"/>
    <x v="533"/>
    <x v="0"/>
    <x v="258"/>
    <d v="2013-11-25T00:00:00"/>
    <s v="Standard Class"/>
    <s v="EH-13945"/>
    <s v="Eric Hoffmann"/>
    <x v="0"/>
    <s v="United States"/>
    <s v="Houston"/>
    <x v="5"/>
    <n v="77041"/>
    <x v="2"/>
    <x v="830"/>
    <x v="1"/>
    <x v="12"/>
    <s v="Recycled Interoffice Envelopes with Re-Use-A-Seal Closure, 10 x 13"/>
    <n v="40.968000000000004"/>
    <x v="1"/>
    <n v="0.2"/>
    <n v="13.826699999999999"/>
  </r>
  <r>
    <n v="1111"/>
    <x v="533"/>
    <x v="0"/>
    <x v="258"/>
    <d v="2013-11-25T00:00:00"/>
    <s v="Standard Class"/>
    <s v="EH-13945"/>
    <s v="Eric Hoffmann"/>
    <x v="0"/>
    <s v="United States"/>
    <s v="Houston"/>
    <x v="5"/>
    <n v="77041"/>
    <x v="2"/>
    <x v="831"/>
    <x v="2"/>
    <x v="7"/>
    <s v="invisibleSHIELD by ZAGG Smudge-Free Screen Protector"/>
    <n v="71.959999999999994"/>
    <x v="2"/>
    <n v="0.2"/>
    <n v="25.185999999999996"/>
  </r>
  <r>
    <n v="1112"/>
    <x v="533"/>
    <x v="0"/>
    <x v="258"/>
    <d v="2013-11-25T00:00:00"/>
    <s v="Standard Class"/>
    <s v="EH-13945"/>
    <s v="Eric Hoffmann"/>
    <x v="0"/>
    <s v="United States"/>
    <s v="Houston"/>
    <x v="5"/>
    <n v="77041"/>
    <x v="2"/>
    <x v="832"/>
    <x v="1"/>
    <x v="10"/>
    <s v="Xerox 1905"/>
    <n v="10.368000000000002"/>
    <x v="0"/>
    <n v="0.2"/>
    <n v="3.6288"/>
  </r>
  <r>
    <n v="1113"/>
    <x v="533"/>
    <x v="0"/>
    <x v="258"/>
    <d v="2013-11-25T00:00:00"/>
    <s v="Standard Class"/>
    <s v="EH-13945"/>
    <s v="Eric Hoffmann"/>
    <x v="0"/>
    <s v="United States"/>
    <s v="Houston"/>
    <x v="5"/>
    <n v="77041"/>
    <x v="2"/>
    <x v="98"/>
    <x v="1"/>
    <x v="8"/>
    <s v="Avery Hidden Tab Dividers for Binding Systems"/>
    <n v="1.1919999999999997"/>
    <x v="0"/>
    <n v="0.8"/>
    <n v="-2.0264000000000002"/>
  </r>
  <r>
    <n v="1114"/>
    <x v="534"/>
    <x v="3"/>
    <x v="404"/>
    <d v="2014-12-24T00:00:00"/>
    <s v="Second Class"/>
    <s v="RA-19915"/>
    <s v="Russell Applegate"/>
    <x v="0"/>
    <s v="United States"/>
    <s v="Encinitas"/>
    <x v="1"/>
    <n v="92024"/>
    <x v="1"/>
    <x v="705"/>
    <x v="1"/>
    <x v="8"/>
    <s v="Binding Machine Supplies"/>
    <n v="46.672000000000004"/>
    <x v="0"/>
    <n v="0.2"/>
    <n v="16.3352"/>
  </r>
  <r>
    <n v="1115"/>
    <x v="534"/>
    <x v="3"/>
    <x v="404"/>
    <d v="2014-12-24T00:00:00"/>
    <s v="Second Class"/>
    <s v="RA-19915"/>
    <s v="Russell Applegate"/>
    <x v="0"/>
    <s v="United States"/>
    <s v="Encinitas"/>
    <x v="1"/>
    <n v="92024"/>
    <x v="1"/>
    <x v="833"/>
    <x v="0"/>
    <x v="0"/>
    <s v="Bush Saratoga Collection 5-Shelf Bookcase, Hanover Cherry, *Special Order"/>
    <n v="119.83299999999998"/>
    <x v="7"/>
    <n v="0.15"/>
    <n v="-12.688200000000002"/>
  </r>
  <r>
    <n v="1116"/>
    <x v="534"/>
    <x v="3"/>
    <x v="404"/>
    <d v="2014-12-24T00:00:00"/>
    <s v="Second Class"/>
    <s v="RA-19915"/>
    <s v="Russell Applegate"/>
    <x v="0"/>
    <s v="United States"/>
    <s v="Encinitas"/>
    <x v="1"/>
    <n v="92024"/>
    <x v="1"/>
    <x v="603"/>
    <x v="2"/>
    <x v="11"/>
    <s v="Logitech Illuminated - Keyboard"/>
    <n v="119.98"/>
    <x v="0"/>
    <n v="0"/>
    <n v="57.590400000000002"/>
  </r>
  <r>
    <n v="1117"/>
    <x v="535"/>
    <x v="0"/>
    <x v="405"/>
    <d v="2013-07-25T00:00:00"/>
    <s v="Second Class"/>
    <s v="DL-13495"/>
    <s v="Dionis Lloyd"/>
    <x v="1"/>
    <s v="United States"/>
    <s v="San Francisco"/>
    <x v="1"/>
    <n v="94110"/>
    <x v="1"/>
    <x v="365"/>
    <x v="1"/>
    <x v="2"/>
    <s v="Self-Adhesive Removable Labels"/>
    <n v="6.3"/>
    <x v="0"/>
    <n v="0"/>
    <n v="3.024"/>
  </r>
  <r>
    <n v="1118"/>
    <x v="536"/>
    <x v="1"/>
    <x v="406"/>
    <d v="2012-09-08T00:00:00"/>
    <s v="Standard Class"/>
    <s v="CS-12355"/>
    <s v="Christine Sundaresam"/>
    <x v="0"/>
    <s v="United States"/>
    <s v="Roswell"/>
    <x v="32"/>
    <n v="30076"/>
    <x v="0"/>
    <x v="314"/>
    <x v="1"/>
    <x v="10"/>
    <s v="Xerox 1908"/>
    <n v="279.89999999999998"/>
    <x v="2"/>
    <n v="0"/>
    <n v="137.15100000000001"/>
  </r>
  <r>
    <n v="1119"/>
    <x v="536"/>
    <x v="1"/>
    <x v="406"/>
    <d v="2012-09-08T00:00:00"/>
    <s v="Standard Class"/>
    <s v="CS-12355"/>
    <s v="Christine Sundaresam"/>
    <x v="0"/>
    <s v="United States"/>
    <s v="Roswell"/>
    <x v="32"/>
    <n v="30076"/>
    <x v="0"/>
    <x v="695"/>
    <x v="2"/>
    <x v="11"/>
    <s v="Logitech G19 Programmable Gaming Keyboard"/>
    <n v="619.94999999999993"/>
    <x v="2"/>
    <n v="0"/>
    <n v="111.59099999999995"/>
  </r>
  <r>
    <n v="1120"/>
    <x v="536"/>
    <x v="1"/>
    <x v="406"/>
    <d v="2012-09-08T00:00:00"/>
    <s v="Standard Class"/>
    <s v="CS-12355"/>
    <s v="Christine Sundaresam"/>
    <x v="0"/>
    <s v="United States"/>
    <s v="Roswell"/>
    <x v="32"/>
    <n v="30076"/>
    <x v="0"/>
    <x v="834"/>
    <x v="1"/>
    <x v="10"/>
    <s v="Ampad Evidence Wirebond Steno Books, 6&quot; x 9&quot;"/>
    <n v="4.3600000000000003"/>
    <x v="0"/>
    <n v="0"/>
    <n v="2.0491999999999999"/>
  </r>
  <r>
    <n v="1121"/>
    <x v="536"/>
    <x v="1"/>
    <x v="406"/>
    <d v="2012-09-08T00:00:00"/>
    <s v="Standard Class"/>
    <s v="CS-12355"/>
    <s v="Christine Sundaresam"/>
    <x v="0"/>
    <s v="United States"/>
    <s v="Roswell"/>
    <x v="32"/>
    <n v="30076"/>
    <x v="0"/>
    <x v="661"/>
    <x v="1"/>
    <x v="12"/>
    <s v="Security-Tint Envelopes"/>
    <n v="15.28"/>
    <x v="0"/>
    <n v="0"/>
    <n v="7.4871999999999996"/>
  </r>
  <r>
    <n v="1122"/>
    <x v="537"/>
    <x v="2"/>
    <x v="407"/>
    <d v="2011-01-27T00:00:00"/>
    <s v="Standard Class"/>
    <s v="HL-15040"/>
    <s v="Hunter Lopez"/>
    <x v="0"/>
    <s v="United States"/>
    <s v="Jonesboro"/>
    <x v="36"/>
    <n v="72401"/>
    <x v="0"/>
    <x v="835"/>
    <x v="2"/>
    <x v="7"/>
    <s v="Apple iPhone 5C"/>
    <n v="699.93"/>
    <x v="3"/>
    <n v="0"/>
    <n v="181.98179999999999"/>
  </r>
  <r>
    <n v="1123"/>
    <x v="537"/>
    <x v="2"/>
    <x v="407"/>
    <d v="2011-01-27T00:00:00"/>
    <s v="Standard Class"/>
    <s v="HL-15040"/>
    <s v="Hunter Lopez"/>
    <x v="0"/>
    <s v="United States"/>
    <s v="Jonesboro"/>
    <x v="36"/>
    <n v="72401"/>
    <x v="0"/>
    <x v="836"/>
    <x v="1"/>
    <x v="6"/>
    <s v="Newell 351"/>
    <n v="22.959999999999997"/>
    <x v="3"/>
    <n v="0"/>
    <n v="6.6583999999999968"/>
  </r>
  <r>
    <n v="1124"/>
    <x v="537"/>
    <x v="2"/>
    <x v="407"/>
    <d v="2011-01-27T00:00:00"/>
    <s v="Standard Class"/>
    <s v="HL-15040"/>
    <s v="Hunter Lopez"/>
    <x v="0"/>
    <s v="United States"/>
    <s v="Jonesboro"/>
    <x v="36"/>
    <n v="72401"/>
    <x v="0"/>
    <x v="76"/>
    <x v="0"/>
    <x v="5"/>
    <s v="Eldon Expressions Desk Accessory, Wood Pencil Holder, Oak"/>
    <n v="38.6"/>
    <x v="4"/>
    <n v="0"/>
    <n v="11.579999999999998"/>
  </r>
  <r>
    <n v="1125"/>
    <x v="537"/>
    <x v="2"/>
    <x v="407"/>
    <d v="2011-01-27T00:00:00"/>
    <s v="Standard Class"/>
    <s v="HL-15040"/>
    <s v="Hunter Lopez"/>
    <x v="0"/>
    <s v="United States"/>
    <s v="Jonesboro"/>
    <x v="36"/>
    <n v="72401"/>
    <x v="0"/>
    <x v="453"/>
    <x v="1"/>
    <x v="6"/>
    <s v="Newell 327"/>
    <n v="6.63"/>
    <x v="1"/>
    <n v="0"/>
    <n v="1.7901"/>
  </r>
  <r>
    <n v="1126"/>
    <x v="537"/>
    <x v="2"/>
    <x v="407"/>
    <d v="2011-01-27T00:00:00"/>
    <s v="Standard Class"/>
    <s v="HL-15040"/>
    <s v="Hunter Lopez"/>
    <x v="0"/>
    <s v="United States"/>
    <s v="Jonesboro"/>
    <x v="36"/>
    <n v="72401"/>
    <x v="0"/>
    <x v="837"/>
    <x v="1"/>
    <x v="12"/>
    <s v="Staples"/>
    <n v="23.34"/>
    <x v="1"/>
    <n v="0"/>
    <n v="10.969799999999999"/>
  </r>
  <r>
    <n v="1127"/>
    <x v="537"/>
    <x v="2"/>
    <x v="407"/>
    <d v="2011-01-27T00:00:00"/>
    <s v="Standard Class"/>
    <s v="HL-15040"/>
    <s v="Hunter Lopez"/>
    <x v="0"/>
    <s v="United States"/>
    <s v="Jonesboro"/>
    <x v="36"/>
    <n v="72401"/>
    <x v="0"/>
    <x v="406"/>
    <x v="0"/>
    <x v="1"/>
    <s v="Hon 4700 Series Mobuis Mid-Back Task Chairs with Adjustable Arms"/>
    <n v="1067.94"/>
    <x v="1"/>
    <n v="0"/>
    <n v="224.2673999999999"/>
  </r>
  <r>
    <n v="1128"/>
    <x v="538"/>
    <x v="1"/>
    <x v="56"/>
    <d v="2012-03-07T00:00:00"/>
    <s v="Standard Class"/>
    <s v="PA-19060"/>
    <s v="Pete Armstrong"/>
    <x v="2"/>
    <s v="United States"/>
    <s v="Richmond"/>
    <x v="14"/>
    <n v="47374"/>
    <x v="2"/>
    <x v="400"/>
    <x v="1"/>
    <x v="6"/>
    <s v="50 Colored Long Pencils"/>
    <n v="10.16"/>
    <x v="7"/>
    <n v="0"/>
    <n v="2.6416000000000004"/>
  </r>
  <r>
    <n v="1129"/>
    <x v="538"/>
    <x v="1"/>
    <x v="56"/>
    <d v="2012-03-07T00:00:00"/>
    <s v="Standard Class"/>
    <s v="PA-19060"/>
    <s v="Pete Armstrong"/>
    <x v="2"/>
    <s v="United States"/>
    <s v="Richmond"/>
    <x v="14"/>
    <n v="47374"/>
    <x v="2"/>
    <x v="618"/>
    <x v="1"/>
    <x v="12"/>
    <s v="Brown Kraft Recycled Envelopes"/>
    <n v="101.88"/>
    <x v="5"/>
    <n v="0"/>
    <n v="50.94"/>
  </r>
  <r>
    <n v="1130"/>
    <x v="539"/>
    <x v="0"/>
    <x v="408"/>
    <d v="2013-04-17T00:00:00"/>
    <s v="Standard Class"/>
    <s v="BD-11605"/>
    <s v="Brian Dahlen"/>
    <x v="0"/>
    <s v="United States"/>
    <s v="Springfield"/>
    <x v="17"/>
    <n v="22153"/>
    <x v="0"/>
    <x v="838"/>
    <x v="0"/>
    <x v="3"/>
    <s v="KI Adjustable-Height Table"/>
    <n v="343.92"/>
    <x v="4"/>
    <n v="0"/>
    <n v="75.662399999999991"/>
  </r>
  <r>
    <n v="1131"/>
    <x v="539"/>
    <x v="0"/>
    <x v="408"/>
    <d v="2013-04-17T00:00:00"/>
    <s v="Standard Class"/>
    <s v="BD-11605"/>
    <s v="Brian Dahlen"/>
    <x v="0"/>
    <s v="United States"/>
    <s v="Springfield"/>
    <x v="17"/>
    <n v="22153"/>
    <x v="0"/>
    <x v="839"/>
    <x v="1"/>
    <x v="10"/>
    <s v="Xerox 1945"/>
    <n v="40.99"/>
    <x v="7"/>
    <n v="0"/>
    <n v="20.085100000000001"/>
  </r>
  <r>
    <n v="1132"/>
    <x v="539"/>
    <x v="0"/>
    <x v="408"/>
    <d v="2013-04-17T00:00:00"/>
    <s v="Standard Class"/>
    <s v="BD-11605"/>
    <s v="Brian Dahlen"/>
    <x v="0"/>
    <s v="United States"/>
    <s v="Springfield"/>
    <x v="17"/>
    <n v="22153"/>
    <x v="0"/>
    <x v="118"/>
    <x v="1"/>
    <x v="12"/>
    <s v="Globe Weis Peel &amp; Seel First Class Envelopes"/>
    <n v="63.9"/>
    <x v="2"/>
    <n v="0"/>
    <n v="28.754999999999995"/>
  </r>
  <r>
    <n v="1133"/>
    <x v="540"/>
    <x v="0"/>
    <x v="409"/>
    <d v="2013-12-08T00:00:00"/>
    <s v="First Class"/>
    <s v="GG-14650"/>
    <s v="Greg Guthrie"/>
    <x v="1"/>
    <s v="United States"/>
    <s v="Antioch"/>
    <x v="1"/>
    <n v="94509"/>
    <x v="1"/>
    <x v="260"/>
    <x v="1"/>
    <x v="10"/>
    <s v="Xerox 216"/>
    <n v="19.440000000000001"/>
    <x v="1"/>
    <n v="0"/>
    <n v="9.3312000000000008"/>
  </r>
  <r>
    <n v="1134"/>
    <x v="541"/>
    <x v="0"/>
    <x v="410"/>
    <d v="2013-06-10T00:00:00"/>
    <s v="Standard Class"/>
    <s v="JS-15940"/>
    <s v="Joni Sundaresam"/>
    <x v="2"/>
    <s v="United States"/>
    <s v="Philadelphia"/>
    <x v="9"/>
    <n v="19134"/>
    <x v="3"/>
    <x v="41"/>
    <x v="1"/>
    <x v="4"/>
    <s v="Eldon Base for stackable storage shelf, platinum"/>
    <n v="124.608"/>
    <x v="4"/>
    <n v="0.2"/>
    <n v="-23.364000000000019"/>
  </r>
  <r>
    <n v="1135"/>
    <x v="541"/>
    <x v="0"/>
    <x v="410"/>
    <d v="2013-06-10T00:00:00"/>
    <s v="Standard Class"/>
    <s v="JS-15940"/>
    <s v="Joni Sundaresam"/>
    <x v="2"/>
    <s v="United States"/>
    <s v="Philadelphia"/>
    <x v="9"/>
    <n v="19134"/>
    <x v="3"/>
    <x v="840"/>
    <x v="1"/>
    <x v="2"/>
    <s v="Avery 502"/>
    <n v="7.5600000000000005"/>
    <x v="1"/>
    <n v="0.2"/>
    <n v="2.6459999999999995"/>
  </r>
  <r>
    <n v="1136"/>
    <x v="542"/>
    <x v="0"/>
    <x v="25"/>
    <d v="2013-12-12T00:00:00"/>
    <s v="Same Day"/>
    <s v="LR-16915"/>
    <s v="Lena Radford"/>
    <x v="0"/>
    <s v="United States"/>
    <s v="Homestead"/>
    <x v="2"/>
    <n v="33030"/>
    <x v="0"/>
    <x v="841"/>
    <x v="1"/>
    <x v="4"/>
    <s v="Steel Personal Filing/Posting Tote"/>
    <n v="85.224000000000004"/>
    <x v="1"/>
    <n v="0.2"/>
    <n v="7.4571000000000041"/>
  </r>
  <r>
    <n v="1137"/>
    <x v="543"/>
    <x v="0"/>
    <x v="396"/>
    <d v="2013-11-16T00:00:00"/>
    <s v="Second Class"/>
    <s v="FH-14275"/>
    <s v="Frank Hawley"/>
    <x v="1"/>
    <s v="United States"/>
    <s v="La Porte"/>
    <x v="14"/>
    <n v="46350"/>
    <x v="2"/>
    <x v="842"/>
    <x v="1"/>
    <x v="12"/>
    <s v="Tyvek  Top-Opening Peel &amp; Seel  Envelopes, Gray"/>
    <n v="287.52"/>
    <x v="8"/>
    <n v="0"/>
    <n v="129.38399999999999"/>
  </r>
  <r>
    <n v="1138"/>
    <x v="543"/>
    <x v="0"/>
    <x v="396"/>
    <d v="2013-11-16T00:00:00"/>
    <s v="Second Class"/>
    <s v="FH-14275"/>
    <s v="Frank Hawley"/>
    <x v="1"/>
    <s v="United States"/>
    <s v="La Porte"/>
    <x v="14"/>
    <n v="46350"/>
    <x v="2"/>
    <x v="551"/>
    <x v="1"/>
    <x v="9"/>
    <s v="Belkin F9H710-06 7 Outlet SurgeMaster Surge Protector"/>
    <n v="37.68"/>
    <x v="0"/>
    <n v="0"/>
    <n v="10.5504"/>
  </r>
  <r>
    <n v="1139"/>
    <x v="543"/>
    <x v="0"/>
    <x v="396"/>
    <d v="2013-11-16T00:00:00"/>
    <s v="Second Class"/>
    <s v="FH-14275"/>
    <s v="Frank Hawley"/>
    <x v="1"/>
    <s v="United States"/>
    <s v="La Porte"/>
    <x v="14"/>
    <n v="46350"/>
    <x v="2"/>
    <x v="843"/>
    <x v="1"/>
    <x v="10"/>
    <s v="Xerox 1896"/>
    <n v="19.98"/>
    <x v="0"/>
    <n v="0"/>
    <n v="8.9909999999999997"/>
  </r>
  <r>
    <n v="1140"/>
    <x v="543"/>
    <x v="0"/>
    <x v="396"/>
    <d v="2013-11-16T00:00:00"/>
    <s v="Second Class"/>
    <s v="FH-14275"/>
    <s v="Frank Hawley"/>
    <x v="1"/>
    <s v="United States"/>
    <s v="La Porte"/>
    <x v="14"/>
    <n v="46350"/>
    <x v="2"/>
    <x v="501"/>
    <x v="1"/>
    <x v="6"/>
    <s v="Newell 332"/>
    <n v="20.58"/>
    <x v="3"/>
    <n v="0"/>
    <n v="5.5566000000000004"/>
  </r>
  <r>
    <n v="1141"/>
    <x v="543"/>
    <x v="0"/>
    <x v="396"/>
    <d v="2013-11-16T00:00:00"/>
    <s v="Second Class"/>
    <s v="FH-14275"/>
    <s v="Frank Hawley"/>
    <x v="1"/>
    <s v="United States"/>
    <s v="La Porte"/>
    <x v="14"/>
    <n v="46350"/>
    <x v="2"/>
    <x v="844"/>
    <x v="1"/>
    <x v="8"/>
    <s v="Cardinal Slant-D Ring Binders"/>
    <n v="17.38"/>
    <x v="0"/>
    <n v="0"/>
    <n v="8.69"/>
  </r>
  <r>
    <n v="1142"/>
    <x v="544"/>
    <x v="2"/>
    <x v="411"/>
    <d v="2011-10-03T00:00:00"/>
    <s v="Standard Class"/>
    <s v="AP-10915"/>
    <s v="Arthur Prichep"/>
    <x v="0"/>
    <s v="United States"/>
    <s v="Los Angeles"/>
    <x v="1"/>
    <n v="90045"/>
    <x v="1"/>
    <x v="743"/>
    <x v="0"/>
    <x v="5"/>
    <s v="Luxo Professional Combination Clamp-On Lamps"/>
    <n v="204.6"/>
    <x v="0"/>
    <n v="0"/>
    <n v="53.195999999999998"/>
  </r>
  <r>
    <n v="1143"/>
    <x v="544"/>
    <x v="2"/>
    <x v="411"/>
    <d v="2011-10-03T00:00:00"/>
    <s v="Standard Class"/>
    <s v="AP-10915"/>
    <s v="Arthur Prichep"/>
    <x v="0"/>
    <s v="United States"/>
    <s v="Los Angeles"/>
    <x v="1"/>
    <n v="90045"/>
    <x v="1"/>
    <x v="845"/>
    <x v="1"/>
    <x v="13"/>
    <s v="Stockwell Push Pins"/>
    <n v="8.7200000000000006"/>
    <x v="4"/>
    <n v="0"/>
    <n v="2.8776000000000002"/>
  </r>
  <r>
    <n v="1144"/>
    <x v="544"/>
    <x v="2"/>
    <x v="411"/>
    <d v="2011-10-03T00:00:00"/>
    <s v="Standard Class"/>
    <s v="AP-10915"/>
    <s v="Arthur Prichep"/>
    <x v="0"/>
    <s v="United States"/>
    <s v="Los Angeles"/>
    <x v="1"/>
    <n v="90045"/>
    <x v="1"/>
    <x v="272"/>
    <x v="1"/>
    <x v="10"/>
    <s v="Xerox 223"/>
    <n v="6.48"/>
    <x v="7"/>
    <n v="0"/>
    <n v="3.1104000000000003"/>
  </r>
  <r>
    <n v="1145"/>
    <x v="544"/>
    <x v="2"/>
    <x v="411"/>
    <d v="2011-10-03T00:00:00"/>
    <s v="Standard Class"/>
    <s v="AP-10915"/>
    <s v="Arthur Prichep"/>
    <x v="0"/>
    <s v="United States"/>
    <s v="Los Angeles"/>
    <x v="1"/>
    <n v="90045"/>
    <x v="1"/>
    <x v="846"/>
    <x v="2"/>
    <x v="15"/>
    <s v="Star Micronics TSP800 TSP847IIU Receipt Printer"/>
    <n v="686.32"/>
    <x v="0"/>
    <n v="0.2"/>
    <n v="223.05399999999995"/>
  </r>
  <r>
    <n v="1146"/>
    <x v="544"/>
    <x v="2"/>
    <x v="411"/>
    <d v="2011-10-03T00:00:00"/>
    <s v="Standard Class"/>
    <s v="AP-10915"/>
    <s v="Arthur Prichep"/>
    <x v="0"/>
    <s v="United States"/>
    <s v="Los Angeles"/>
    <x v="1"/>
    <n v="90045"/>
    <x v="1"/>
    <x v="821"/>
    <x v="1"/>
    <x v="4"/>
    <s v="Fellowes Mobile File Cart, Black"/>
    <n v="62.18"/>
    <x v="7"/>
    <n v="0"/>
    <n v="16.788600000000002"/>
  </r>
  <r>
    <n v="1147"/>
    <x v="545"/>
    <x v="1"/>
    <x v="388"/>
    <d v="2012-04-04T00:00:00"/>
    <s v="Same Day"/>
    <s v="NC-18340"/>
    <s v="Nat Carroll"/>
    <x v="0"/>
    <s v="United States"/>
    <s v="Lansing"/>
    <x v="12"/>
    <n v="48911"/>
    <x v="2"/>
    <x v="847"/>
    <x v="1"/>
    <x v="9"/>
    <s v="Hoover Shoulder Vac Commercial Portable Vacuum"/>
    <n v="644.07600000000002"/>
    <x v="0"/>
    <n v="0.1"/>
    <n v="107.34599999999996"/>
  </r>
  <r>
    <n v="1148"/>
    <x v="545"/>
    <x v="1"/>
    <x v="388"/>
    <d v="2012-04-04T00:00:00"/>
    <s v="Same Day"/>
    <s v="NC-18340"/>
    <s v="Nat Carroll"/>
    <x v="0"/>
    <s v="United States"/>
    <s v="Lansing"/>
    <x v="12"/>
    <n v="48911"/>
    <x v="2"/>
    <x v="848"/>
    <x v="1"/>
    <x v="13"/>
    <s v="Staples"/>
    <n v="5.84"/>
    <x v="0"/>
    <n v="0"/>
    <n v="2.6279999999999997"/>
  </r>
  <r>
    <n v="1149"/>
    <x v="545"/>
    <x v="1"/>
    <x v="388"/>
    <d v="2012-04-04T00:00:00"/>
    <s v="Same Day"/>
    <s v="NC-18340"/>
    <s v="Nat Carroll"/>
    <x v="0"/>
    <s v="United States"/>
    <s v="Lansing"/>
    <x v="12"/>
    <n v="48911"/>
    <x v="2"/>
    <x v="849"/>
    <x v="1"/>
    <x v="8"/>
    <s v="Acco Expandable Hanging Binders"/>
    <n v="12.76"/>
    <x v="0"/>
    <n v="0"/>
    <n v="5.8695999999999993"/>
  </r>
  <r>
    <n v="1150"/>
    <x v="545"/>
    <x v="1"/>
    <x v="388"/>
    <d v="2012-04-04T00:00:00"/>
    <s v="Same Day"/>
    <s v="NC-18340"/>
    <s v="Nat Carroll"/>
    <x v="0"/>
    <s v="United States"/>
    <s v="Lansing"/>
    <x v="12"/>
    <n v="48911"/>
    <x v="2"/>
    <x v="850"/>
    <x v="2"/>
    <x v="7"/>
    <s v="Shocksock Galaxy S4 Armband"/>
    <n v="10.95"/>
    <x v="7"/>
    <n v="0"/>
    <n v="0.43799999999999883"/>
  </r>
  <r>
    <n v="1151"/>
    <x v="545"/>
    <x v="1"/>
    <x v="388"/>
    <d v="2012-04-04T00:00:00"/>
    <s v="Same Day"/>
    <s v="NC-18340"/>
    <s v="Nat Carroll"/>
    <x v="0"/>
    <s v="United States"/>
    <s v="Lansing"/>
    <x v="12"/>
    <n v="48911"/>
    <x v="2"/>
    <x v="851"/>
    <x v="2"/>
    <x v="16"/>
    <s v="Brother DCP1000 Digital 3 in 1 Multifunction Machine"/>
    <n v="599.98"/>
    <x v="0"/>
    <n v="0"/>
    <n v="209.99299999999999"/>
  </r>
  <r>
    <n v="1152"/>
    <x v="546"/>
    <x v="1"/>
    <x v="412"/>
    <d v="2012-05-14T00:00:00"/>
    <s v="Standard Class"/>
    <s v="CB-12535"/>
    <s v="Claudia Bergmann"/>
    <x v="1"/>
    <s v="United States"/>
    <s v="Cuyahoga Falls"/>
    <x v="24"/>
    <n v="44221"/>
    <x v="3"/>
    <x v="852"/>
    <x v="0"/>
    <x v="5"/>
    <s v="Eldon Regeneration Recycled Desk Accessories, Smoke"/>
    <n v="8.3520000000000003"/>
    <x v="5"/>
    <n v="0.2"/>
    <n v="1.2527999999999997"/>
  </r>
  <r>
    <n v="1153"/>
    <x v="547"/>
    <x v="3"/>
    <x v="413"/>
    <d v="2014-01-07T00:00:00"/>
    <s v="Standard Class"/>
    <s v="KL-16555"/>
    <s v="Kelly Lampkin"/>
    <x v="1"/>
    <s v="United States"/>
    <s v="Reno"/>
    <x v="33"/>
    <n v="89502"/>
    <x v="1"/>
    <x v="853"/>
    <x v="1"/>
    <x v="6"/>
    <s v="Crayola Anti Dust Chalk, 12/Pack"/>
    <n v="3.64"/>
    <x v="0"/>
    <n v="0"/>
    <n v="1.6379999999999999"/>
  </r>
  <r>
    <n v="1154"/>
    <x v="547"/>
    <x v="3"/>
    <x v="413"/>
    <d v="2014-01-07T00:00:00"/>
    <s v="Standard Class"/>
    <s v="KL-16555"/>
    <s v="Kelly Lampkin"/>
    <x v="1"/>
    <s v="United States"/>
    <s v="Reno"/>
    <x v="33"/>
    <n v="89502"/>
    <x v="1"/>
    <x v="697"/>
    <x v="1"/>
    <x v="8"/>
    <s v="Lock-Up Easel 'Spel-Binder'"/>
    <n v="159.768"/>
    <x v="3"/>
    <n v="0.2"/>
    <n v="53.921700000000008"/>
  </r>
  <r>
    <n v="1155"/>
    <x v="548"/>
    <x v="2"/>
    <x v="414"/>
    <d v="2011-12-21T00:00:00"/>
    <s v="First Class"/>
    <s v="PS-19045"/>
    <s v="Penelope Sewall"/>
    <x v="2"/>
    <s v="United States"/>
    <s v="Harrisonburg"/>
    <x v="17"/>
    <n v="22801"/>
    <x v="0"/>
    <x v="854"/>
    <x v="1"/>
    <x v="4"/>
    <s v="SAFCO Commercial Wire Shelving, 72h"/>
    <n v="122.48"/>
    <x v="0"/>
    <n v="0"/>
    <n v="0"/>
  </r>
  <r>
    <n v="1156"/>
    <x v="548"/>
    <x v="2"/>
    <x v="414"/>
    <d v="2011-12-21T00:00:00"/>
    <s v="First Class"/>
    <s v="PS-19045"/>
    <s v="Penelope Sewall"/>
    <x v="2"/>
    <s v="United States"/>
    <s v="Harrisonburg"/>
    <x v="17"/>
    <n v="22801"/>
    <x v="0"/>
    <x v="855"/>
    <x v="0"/>
    <x v="3"/>
    <s v="Chromcraft 48&quot; x 96&quot; Racetrack Double Pedestal Table"/>
    <n v="2244.48"/>
    <x v="3"/>
    <n v="0"/>
    <n v="493.78559999999993"/>
  </r>
  <r>
    <n v="1157"/>
    <x v="548"/>
    <x v="2"/>
    <x v="414"/>
    <d v="2011-12-21T00:00:00"/>
    <s v="First Class"/>
    <s v="PS-19045"/>
    <s v="Penelope Sewall"/>
    <x v="2"/>
    <s v="United States"/>
    <s v="Harrisonburg"/>
    <x v="17"/>
    <n v="22801"/>
    <x v="0"/>
    <x v="350"/>
    <x v="1"/>
    <x v="8"/>
    <s v="Wilson Jones Century Plastic Molded Ring Binders"/>
    <n v="62.31"/>
    <x v="1"/>
    <n v="0"/>
    <n v="29.285699999999999"/>
  </r>
  <r>
    <n v="1158"/>
    <x v="548"/>
    <x v="2"/>
    <x v="414"/>
    <d v="2011-12-21T00:00:00"/>
    <s v="First Class"/>
    <s v="PS-19045"/>
    <s v="Penelope Sewall"/>
    <x v="2"/>
    <s v="United States"/>
    <s v="Harrisonburg"/>
    <x v="17"/>
    <n v="22801"/>
    <x v="0"/>
    <x v="342"/>
    <x v="0"/>
    <x v="3"/>
    <s v="Hon Practical Foundations 30 x 60 Training Table, Light Gray/Charcoal"/>
    <n v="455.1"/>
    <x v="0"/>
    <n v="0"/>
    <n v="100.12200000000001"/>
  </r>
  <r>
    <n v="1159"/>
    <x v="549"/>
    <x v="0"/>
    <x v="415"/>
    <d v="2013-07-08T00:00:00"/>
    <s v="Second Class"/>
    <s v="GB-14530"/>
    <s v="George Bell"/>
    <x v="1"/>
    <s v="United States"/>
    <s v="Los Angeles"/>
    <x v="1"/>
    <n v="90004"/>
    <x v="1"/>
    <x v="856"/>
    <x v="0"/>
    <x v="1"/>
    <s v="Hon Deluxe Fabric Upholstered Stacking Chairs"/>
    <n v="195.184"/>
    <x v="7"/>
    <n v="0.2"/>
    <n v="19.518400000000007"/>
  </r>
  <r>
    <n v="1160"/>
    <x v="550"/>
    <x v="3"/>
    <x v="222"/>
    <d v="2014-07-05T00:00:00"/>
    <s v="Standard Class"/>
    <s v="AA-10315"/>
    <s v="Alex Avila"/>
    <x v="0"/>
    <s v="United States"/>
    <s v="Minneapolis"/>
    <x v="11"/>
    <n v="55407"/>
    <x v="2"/>
    <x v="643"/>
    <x v="1"/>
    <x v="9"/>
    <s v="Belkin 325VA UPS Surge Protector, 6'"/>
    <n v="362.94"/>
    <x v="1"/>
    <n v="0"/>
    <n v="90.735000000000014"/>
  </r>
  <r>
    <n v="1161"/>
    <x v="550"/>
    <x v="3"/>
    <x v="222"/>
    <d v="2014-07-05T00:00:00"/>
    <s v="Standard Class"/>
    <s v="AA-10315"/>
    <s v="Alex Avila"/>
    <x v="0"/>
    <s v="United States"/>
    <s v="Minneapolis"/>
    <x v="11"/>
    <n v="55407"/>
    <x v="2"/>
    <x v="68"/>
    <x v="1"/>
    <x v="8"/>
    <s v="Avery Binding System Hidden Tab Executive Style Index Sets"/>
    <n v="11.54"/>
    <x v="0"/>
    <n v="0"/>
    <n v="5.77"/>
  </r>
  <r>
    <n v="1162"/>
    <x v="551"/>
    <x v="2"/>
    <x v="416"/>
    <d v="2011-09-05T00:00:00"/>
    <s v="Second Class"/>
    <s v="LT-16765"/>
    <s v="Larry Tron"/>
    <x v="0"/>
    <s v="United States"/>
    <s v="Escondido"/>
    <x v="1"/>
    <n v="92025"/>
    <x v="1"/>
    <x v="30"/>
    <x v="1"/>
    <x v="6"/>
    <s v="BOSTON Model 1800 Electric Pencil Sharpeners, Putty/Woodgrain"/>
    <n v="53.94"/>
    <x v="1"/>
    <n v="0"/>
    <n v="15.642599999999995"/>
  </r>
  <r>
    <n v="1163"/>
    <x v="552"/>
    <x v="2"/>
    <x v="223"/>
    <d v="2011-03-08T00:00:00"/>
    <s v="Standard Class"/>
    <s v="AP-10720"/>
    <s v="Anne Pryor"/>
    <x v="2"/>
    <s v="United States"/>
    <s v="New York City"/>
    <x v="15"/>
    <n v="10035"/>
    <x v="3"/>
    <x v="857"/>
    <x v="2"/>
    <x v="7"/>
    <s v="PowerGen Dual USB Car Charger"/>
    <n v="9.99"/>
    <x v="7"/>
    <n v="0"/>
    <n v="4.5953999999999997"/>
  </r>
  <r>
    <n v="1164"/>
    <x v="552"/>
    <x v="2"/>
    <x v="223"/>
    <d v="2011-03-08T00:00:00"/>
    <s v="Standard Class"/>
    <s v="AP-10720"/>
    <s v="Anne Pryor"/>
    <x v="2"/>
    <s v="United States"/>
    <s v="New York City"/>
    <x v="15"/>
    <n v="10035"/>
    <x v="3"/>
    <x v="270"/>
    <x v="1"/>
    <x v="8"/>
    <s v="Ibico Laser Imprintable Binding System Covers"/>
    <n v="125.76"/>
    <x v="1"/>
    <n v="0.2"/>
    <n v="40.872"/>
  </r>
  <r>
    <n v="1165"/>
    <x v="552"/>
    <x v="2"/>
    <x v="223"/>
    <d v="2011-03-08T00:00:00"/>
    <s v="Standard Class"/>
    <s v="AP-10720"/>
    <s v="Anne Pryor"/>
    <x v="2"/>
    <s v="United States"/>
    <s v="New York City"/>
    <x v="15"/>
    <n v="10035"/>
    <x v="3"/>
    <x v="858"/>
    <x v="1"/>
    <x v="8"/>
    <s v="Cardinal HOLDit! Binder Insert Strips,Extra Strips"/>
    <n v="25.32"/>
    <x v="2"/>
    <n v="0.2"/>
    <n v="9.1785000000000014"/>
  </r>
  <r>
    <n v="1166"/>
    <x v="553"/>
    <x v="2"/>
    <x v="417"/>
    <d v="2011-05-08T00:00:00"/>
    <s v="Standard Class"/>
    <s v="PM-18940"/>
    <s v="Paul MacIntyre"/>
    <x v="0"/>
    <s v="United States"/>
    <s v="Jackson"/>
    <x v="12"/>
    <n v="49201"/>
    <x v="2"/>
    <x v="673"/>
    <x v="1"/>
    <x v="8"/>
    <s v="Fellowes Binding Cases"/>
    <n v="46.8"/>
    <x v="4"/>
    <n v="0"/>
    <n v="21.059999999999995"/>
  </r>
  <r>
    <n v="1167"/>
    <x v="554"/>
    <x v="1"/>
    <x v="121"/>
    <d v="2012-11-02T00:00:00"/>
    <s v="Same Day"/>
    <s v="KC-16540"/>
    <s v="Kelly Collister"/>
    <x v="0"/>
    <s v="United States"/>
    <s v="Seattle"/>
    <x v="4"/>
    <n v="98115"/>
    <x v="1"/>
    <x v="100"/>
    <x v="2"/>
    <x v="11"/>
    <s v="Logitech K350 2.4Ghz Wireless Keyboard"/>
    <n v="447.93"/>
    <x v="6"/>
    <n v="0"/>
    <n v="49.272299999999987"/>
  </r>
  <r>
    <n v="1168"/>
    <x v="555"/>
    <x v="3"/>
    <x v="166"/>
    <d v="2014-12-11T00:00:00"/>
    <s v="Second Class"/>
    <s v="DL-13315"/>
    <s v="Delfina Latchford"/>
    <x v="0"/>
    <s v="United States"/>
    <s v="New York City"/>
    <x v="15"/>
    <n v="10035"/>
    <x v="3"/>
    <x v="859"/>
    <x v="0"/>
    <x v="5"/>
    <s v="C-Line Cubicle Keepers Polyproplyene Holder w/Velcro Back, 8-1/2x11, 25/Bx"/>
    <n v="109.48"/>
    <x v="0"/>
    <n v="0"/>
    <n v="33.938800000000001"/>
  </r>
  <r>
    <n v="1169"/>
    <x v="555"/>
    <x v="3"/>
    <x v="166"/>
    <d v="2014-12-11T00:00:00"/>
    <s v="Second Class"/>
    <s v="DL-13315"/>
    <s v="Delfina Latchford"/>
    <x v="0"/>
    <s v="United States"/>
    <s v="New York City"/>
    <x v="15"/>
    <n v="10035"/>
    <x v="3"/>
    <x v="72"/>
    <x v="1"/>
    <x v="4"/>
    <s v="Safco Industrial Wire Shelving System"/>
    <n v="272.94"/>
    <x v="1"/>
    <n v="0"/>
    <n v="0"/>
  </r>
  <r>
    <n v="1170"/>
    <x v="555"/>
    <x v="3"/>
    <x v="166"/>
    <d v="2014-12-11T00:00:00"/>
    <s v="Second Class"/>
    <s v="DL-13315"/>
    <s v="Delfina Latchford"/>
    <x v="0"/>
    <s v="United States"/>
    <s v="New York City"/>
    <x v="15"/>
    <n v="10035"/>
    <x v="3"/>
    <x v="860"/>
    <x v="1"/>
    <x v="10"/>
    <s v="Xerox 1996"/>
    <n v="19.440000000000001"/>
    <x v="1"/>
    <n v="0"/>
    <n v="9.3312000000000008"/>
  </r>
  <r>
    <n v="1171"/>
    <x v="555"/>
    <x v="3"/>
    <x v="166"/>
    <d v="2014-12-11T00:00:00"/>
    <s v="Second Class"/>
    <s v="DL-13315"/>
    <s v="Delfina Latchford"/>
    <x v="0"/>
    <s v="United States"/>
    <s v="New York City"/>
    <x v="15"/>
    <n v="10035"/>
    <x v="3"/>
    <x v="861"/>
    <x v="1"/>
    <x v="4"/>
    <s v="Iris Project Case"/>
    <n v="31.92"/>
    <x v="4"/>
    <n v="0"/>
    <n v="8.299199999999999"/>
  </r>
  <r>
    <n v="1172"/>
    <x v="556"/>
    <x v="2"/>
    <x v="418"/>
    <d v="2011-03-14T00:00:00"/>
    <s v="Standard Class"/>
    <s v="SW-20275"/>
    <s v="Scott Williamson"/>
    <x v="0"/>
    <s v="United States"/>
    <s v="Royal Oak"/>
    <x v="12"/>
    <n v="48073"/>
    <x v="2"/>
    <x v="862"/>
    <x v="1"/>
    <x v="10"/>
    <s v="Geographics Note Cards, Blank, White, 8 1/2&quot; x 11&quot;"/>
    <n v="22.38"/>
    <x v="0"/>
    <n v="0"/>
    <n v="10.7424"/>
  </r>
  <r>
    <n v="1173"/>
    <x v="557"/>
    <x v="2"/>
    <x v="419"/>
    <d v="2011-04-25T00:00:00"/>
    <s v="Standard Class"/>
    <s v="AA-10375"/>
    <s v="Allen Armold"/>
    <x v="0"/>
    <s v="United States"/>
    <s v="Los Angeles"/>
    <x v="1"/>
    <n v="90008"/>
    <x v="1"/>
    <x v="863"/>
    <x v="1"/>
    <x v="8"/>
    <s v="ACCOHIDE Binder by Acco"/>
    <n v="16.520000000000003"/>
    <x v="2"/>
    <n v="0.2"/>
    <n v="5.5754999999999999"/>
  </r>
  <r>
    <n v="1174"/>
    <x v="558"/>
    <x v="1"/>
    <x v="420"/>
    <d v="2012-10-26T00:00:00"/>
    <s v="Standard Class"/>
    <s v="LT-17110"/>
    <s v="Liz Thompson"/>
    <x v="0"/>
    <s v="United States"/>
    <s v="Bloomington"/>
    <x v="10"/>
    <n v="61701"/>
    <x v="2"/>
    <x v="625"/>
    <x v="1"/>
    <x v="8"/>
    <s v="GBC Instant Report Kit"/>
    <n v="5.1759999999999984"/>
    <x v="4"/>
    <n v="0.8"/>
    <n v="-7.7640000000000011"/>
  </r>
  <r>
    <n v="1175"/>
    <x v="559"/>
    <x v="1"/>
    <x v="421"/>
    <d v="2012-08-25T00:00:00"/>
    <s v="First Class"/>
    <s v="DP-13105"/>
    <s v="Dave Poirier"/>
    <x v="1"/>
    <s v="United States"/>
    <s v="New York City"/>
    <x v="15"/>
    <n v="10035"/>
    <x v="3"/>
    <x v="864"/>
    <x v="1"/>
    <x v="8"/>
    <s v="Avery 3 1/2&quot; Diskette Storage Pages, 10/Pack"/>
    <n v="50.112000000000002"/>
    <x v="5"/>
    <n v="0.2"/>
    <n v="16.2864"/>
  </r>
  <r>
    <n v="1176"/>
    <x v="560"/>
    <x v="0"/>
    <x v="48"/>
    <d v="2013-09-04T00:00:00"/>
    <s v="Standard Class"/>
    <s v="AB-10060"/>
    <s v="Adam Bellavance"/>
    <x v="2"/>
    <s v="United States"/>
    <s v="Concord"/>
    <x v="38"/>
    <n v="3301"/>
    <x v="3"/>
    <x v="660"/>
    <x v="1"/>
    <x v="14"/>
    <s v="Acme Forged Steel Scissors with Black Enamel Handles"/>
    <n v="27.93"/>
    <x v="1"/>
    <n v="0"/>
    <n v="8.0996999999999986"/>
  </r>
  <r>
    <n v="1177"/>
    <x v="561"/>
    <x v="2"/>
    <x v="422"/>
    <d v="2011-12-30T00:00:00"/>
    <s v="Second Class"/>
    <s v="AT-10435"/>
    <s v="Alyssa Tate"/>
    <x v="2"/>
    <s v="United States"/>
    <s v="Los Angeles"/>
    <x v="1"/>
    <n v="90004"/>
    <x v="1"/>
    <x v="865"/>
    <x v="1"/>
    <x v="2"/>
    <s v="Staples"/>
    <n v="11.56"/>
    <x v="4"/>
    <n v="0"/>
    <n v="5.4332000000000003"/>
  </r>
  <r>
    <n v="1178"/>
    <x v="562"/>
    <x v="0"/>
    <x v="49"/>
    <d v="2013-12-06T00:00:00"/>
    <s v="Standard Class"/>
    <s v="JE-15745"/>
    <s v="Joel Eaton"/>
    <x v="0"/>
    <s v="United States"/>
    <s v="Rockville"/>
    <x v="39"/>
    <n v="20852"/>
    <x v="3"/>
    <x v="866"/>
    <x v="0"/>
    <x v="1"/>
    <s v="Harbour Creations Steel Folding Chair"/>
    <n v="172.5"/>
    <x v="0"/>
    <n v="0"/>
    <n v="51.749999999999986"/>
  </r>
  <r>
    <n v="1179"/>
    <x v="562"/>
    <x v="0"/>
    <x v="49"/>
    <d v="2013-12-06T00:00:00"/>
    <s v="Standard Class"/>
    <s v="JE-15745"/>
    <s v="Joel Eaton"/>
    <x v="0"/>
    <s v="United States"/>
    <s v="Rockville"/>
    <x v="39"/>
    <n v="20852"/>
    <x v="3"/>
    <x v="160"/>
    <x v="2"/>
    <x v="7"/>
    <s v="JBL Micro Wireless Portable Bluetooth Speaker"/>
    <n v="179.97"/>
    <x v="1"/>
    <n v="0"/>
    <n v="44.992500000000007"/>
  </r>
  <r>
    <n v="1180"/>
    <x v="563"/>
    <x v="0"/>
    <x v="423"/>
    <d v="2013-04-28T00:00:00"/>
    <s v="Second Class"/>
    <s v="CA-12055"/>
    <s v="Cathy Armstrong"/>
    <x v="2"/>
    <s v="United States"/>
    <s v="Houston"/>
    <x v="5"/>
    <n v="77070"/>
    <x v="2"/>
    <x v="619"/>
    <x v="2"/>
    <x v="11"/>
    <s v="Plantronics S12 Corded Telephone Headset System"/>
    <n v="258.69600000000003"/>
    <x v="1"/>
    <n v="0.2"/>
    <n v="64.674000000000007"/>
  </r>
  <r>
    <n v="1181"/>
    <x v="564"/>
    <x v="2"/>
    <x v="261"/>
    <d v="2011-06-25T00:00:00"/>
    <s v="Standard Class"/>
    <s v="DB-13060"/>
    <s v="Dave Brooks"/>
    <x v="0"/>
    <s v="United States"/>
    <s v="Lakewood"/>
    <x v="30"/>
    <n v="8701"/>
    <x v="3"/>
    <x v="867"/>
    <x v="2"/>
    <x v="7"/>
    <s v="Wireless Extenders zBoost YX545 SOHO Signal Booster"/>
    <n v="1322.93"/>
    <x v="3"/>
    <n v="0"/>
    <n v="357.19110000000001"/>
  </r>
  <r>
    <n v="1182"/>
    <x v="564"/>
    <x v="2"/>
    <x v="261"/>
    <d v="2011-06-25T00:00:00"/>
    <s v="Standard Class"/>
    <s v="DB-13060"/>
    <s v="Dave Brooks"/>
    <x v="0"/>
    <s v="United States"/>
    <s v="Lakewood"/>
    <x v="30"/>
    <n v="8701"/>
    <x v="3"/>
    <x v="868"/>
    <x v="1"/>
    <x v="6"/>
    <s v="OIC #2 Pencils, Medium Soft"/>
    <n v="3.76"/>
    <x v="0"/>
    <n v="0"/>
    <n v="1.0903999999999998"/>
  </r>
  <r>
    <n v="1183"/>
    <x v="565"/>
    <x v="3"/>
    <x v="424"/>
    <d v="2014-01-16T00:00:00"/>
    <s v="First Class"/>
    <s v="RB-19570"/>
    <s v="Rob Beeghly"/>
    <x v="0"/>
    <s v="United States"/>
    <s v="Jacksonville"/>
    <x v="3"/>
    <n v="28540"/>
    <x v="0"/>
    <x v="113"/>
    <x v="1"/>
    <x v="12"/>
    <s v="Tyvek  Top-Opening Peel &amp; Seel Envelopes, Plain White"/>
    <n v="21.744"/>
    <x v="7"/>
    <n v="0.2"/>
    <n v="7.3385999999999996"/>
  </r>
  <r>
    <n v="1184"/>
    <x v="565"/>
    <x v="3"/>
    <x v="424"/>
    <d v="2014-01-16T00:00:00"/>
    <s v="First Class"/>
    <s v="RB-19570"/>
    <s v="Rob Beeghly"/>
    <x v="0"/>
    <s v="United States"/>
    <s v="Jacksonville"/>
    <x v="3"/>
    <n v="28540"/>
    <x v="0"/>
    <x v="869"/>
    <x v="2"/>
    <x v="7"/>
    <s v="Sannysis Cute Owl Design Soft Skin Case Cover for Samsung Galaxy S4"/>
    <n v="7.92"/>
    <x v="2"/>
    <n v="0.2"/>
    <n v="0.69300000000000006"/>
  </r>
  <r>
    <n v="1185"/>
    <x v="566"/>
    <x v="2"/>
    <x v="156"/>
    <d v="2011-11-30T00:00:00"/>
    <s v="Standard Class"/>
    <s v="HR-14830"/>
    <s v="Harold Ryan"/>
    <x v="1"/>
    <s v="United States"/>
    <s v="Seattle"/>
    <x v="4"/>
    <n v="98103"/>
    <x v="1"/>
    <x v="870"/>
    <x v="1"/>
    <x v="8"/>
    <s v="Peel &amp; Stick Add-On Corner Pockets"/>
    <n v="12.096000000000002"/>
    <x v="3"/>
    <n v="0.2"/>
    <n v="4.2335999999999991"/>
  </r>
  <r>
    <n v="1186"/>
    <x v="566"/>
    <x v="2"/>
    <x v="156"/>
    <d v="2011-11-30T00:00:00"/>
    <s v="Standard Class"/>
    <s v="HR-14830"/>
    <s v="Harold Ryan"/>
    <x v="1"/>
    <s v="United States"/>
    <s v="Seattle"/>
    <x v="4"/>
    <n v="98103"/>
    <x v="1"/>
    <x v="871"/>
    <x v="1"/>
    <x v="4"/>
    <s v="Carina 42&quot;Hx23 3/4&quot;W Media Storage Unit"/>
    <n v="485.88"/>
    <x v="5"/>
    <n v="0"/>
    <n v="9.7176000000000329"/>
  </r>
  <r>
    <n v="1187"/>
    <x v="566"/>
    <x v="2"/>
    <x v="156"/>
    <d v="2011-11-30T00:00:00"/>
    <s v="Standard Class"/>
    <s v="HR-14830"/>
    <s v="Harold Ryan"/>
    <x v="1"/>
    <s v="United States"/>
    <s v="Seattle"/>
    <x v="4"/>
    <n v="98103"/>
    <x v="1"/>
    <x v="585"/>
    <x v="1"/>
    <x v="10"/>
    <s v="Xerox 220"/>
    <n v="25.92"/>
    <x v="4"/>
    <n v="0"/>
    <n v="12.441600000000001"/>
  </r>
  <r>
    <n v="1188"/>
    <x v="566"/>
    <x v="2"/>
    <x v="156"/>
    <d v="2011-11-30T00:00:00"/>
    <s v="Standard Class"/>
    <s v="HR-14830"/>
    <s v="Harold Ryan"/>
    <x v="1"/>
    <s v="United States"/>
    <s v="Seattle"/>
    <x v="4"/>
    <n v="98103"/>
    <x v="1"/>
    <x v="595"/>
    <x v="1"/>
    <x v="4"/>
    <s v="Recycled Data-Pak for Archival Bound Computer Printouts, 12-1/2 x 12-1/2 x 16"/>
    <n v="197.58"/>
    <x v="0"/>
    <n v="0"/>
    <n v="53.346599999999995"/>
  </r>
  <r>
    <n v="1189"/>
    <x v="567"/>
    <x v="3"/>
    <x v="425"/>
    <d v="2014-03-01T00:00:00"/>
    <s v="Second Class"/>
    <s v="BT-11530"/>
    <s v="Bradley Talbott"/>
    <x v="2"/>
    <s v="United States"/>
    <s v="Los Angeles"/>
    <x v="1"/>
    <n v="90036"/>
    <x v="1"/>
    <x v="564"/>
    <x v="1"/>
    <x v="9"/>
    <s v="Kensington 6 Outlet Guardian Standard Surge Protector"/>
    <n v="81.92"/>
    <x v="4"/>
    <n v="0"/>
    <n v="22.118400000000001"/>
  </r>
  <r>
    <n v="1190"/>
    <x v="567"/>
    <x v="3"/>
    <x v="425"/>
    <d v="2014-03-01T00:00:00"/>
    <s v="Second Class"/>
    <s v="BT-11530"/>
    <s v="Bradley Talbott"/>
    <x v="2"/>
    <s v="United States"/>
    <s v="Los Angeles"/>
    <x v="1"/>
    <n v="90036"/>
    <x v="1"/>
    <x v="872"/>
    <x v="2"/>
    <x v="7"/>
    <s v="Toshiba IPT2010-SD IP Telephone"/>
    <n v="889.53600000000006"/>
    <x v="8"/>
    <n v="0.2"/>
    <n v="66.715199999999982"/>
  </r>
  <r>
    <n v="1191"/>
    <x v="567"/>
    <x v="3"/>
    <x v="425"/>
    <d v="2014-03-01T00:00:00"/>
    <s v="Second Class"/>
    <s v="BT-11530"/>
    <s v="Bradley Talbott"/>
    <x v="2"/>
    <s v="United States"/>
    <s v="Los Angeles"/>
    <x v="1"/>
    <n v="90036"/>
    <x v="1"/>
    <x v="873"/>
    <x v="0"/>
    <x v="1"/>
    <s v="GuestStacker Chair with Chrome Finish Legs"/>
    <n v="892.22400000000005"/>
    <x v="1"/>
    <n v="0.2"/>
    <n v="89.222400000000022"/>
  </r>
  <r>
    <n v="1192"/>
    <x v="567"/>
    <x v="3"/>
    <x v="425"/>
    <d v="2014-03-01T00:00:00"/>
    <s v="Second Class"/>
    <s v="BT-11530"/>
    <s v="Bradley Talbott"/>
    <x v="2"/>
    <s v="United States"/>
    <s v="Los Angeles"/>
    <x v="1"/>
    <n v="90036"/>
    <x v="1"/>
    <x v="314"/>
    <x v="1"/>
    <x v="10"/>
    <s v="Xerox 1908"/>
    <n v="223.92"/>
    <x v="4"/>
    <n v="0"/>
    <n v="109.7208"/>
  </r>
  <r>
    <n v="1193"/>
    <x v="567"/>
    <x v="3"/>
    <x v="425"/>
    <d v="2014-03-01T00:00:00"/>
    <s v="Second Class"/>
    <s v="BT-11530"/>
    <s v="Bradley Talbott"/>
    <x v="2"/>
    <s v="United States"/>
    <s v="Los Angeles"/>
    <x v="1"/>
    <n v="90036"/>
    <x v="1"/>
    <x v="874"/>
    <x v="1"/>
    <x v="10"/>
    <s v="Xerox 1924"/>
    <n v="23.12"/>
    <x v="4"/>
    <n v="0"/>
    <n v="11.328800000000001"/>
  </r>
  <r>
    <n v="1194"/>
    <x v="568"/>
    <x v="1"/>
    <x v="426"/>
    <d v="2012-09-15T00:00:00"/>
    <s v="Same Day"/>
    <s v="NG-18355"/>
    <s v="Nat Gilpin"/>
    <x v="1"/>
    <s v="United States"/>
    <s v="Coral Springs"/>
    <x v="2"/>
    <n v="33065"/>
    <x v="0"/>
    <x v="289"/>
    <x v="1"/>
    <x v="10"/>
    <s v="Xerox 21"/>
    <n v="15.552000000000003"/>
    <x v="1"/>
    <n v="0.2"/>
    <n v="5.4432"/>
  </r>
  <r>
    <n v="1195"/>
    <x v="568"/>
    <x v="1"/>
    <x v="426"/>
    <d v="2012-09-15T00:00:00"/>
    <s v="Same Day"/>
    <s v="NG-18355"/>
    <s v="Nat Gilpin"/>
    <x v="1"/>
    <s v="United States"/>
    <s v="Coral Springs"/>
    <x v="2"/>
    <n v="33065"/>
    <x v="0"/>
    <x v="875"/>
    <x v="0"/>
    <x v="5"/>
    <s v="Ultra Door Push Plate"/>
    <n v="15.712000000000002"/>
    <x v="4"/>
    <n v="0.2"/>
    <n v="2.553199999999999"/>
  </r>
  <r>
    <n v="1196"/>
    <x v="568"/>
    <x v="1"/>
    <x v="426"/>
    <d v="2012-09-15T00:00:00"/>
    <s v="Same Day"/>
    <s v="NG-18355"/>
    <s v="Nat Gilpin"/>
    <x v="1"/>
    <s v="United States"/>
    <s v="Coral Springs"/>
    <x v="2"/>
    <n v="33065"/>
    <x v="0"/>
    <x v="421"/>
    <x v="1"/>
    <x v="4"/>
    <s v="Decoflex Hanging Personal Folder File, Blue"/>
    <n v="24.672000000000001"/>
    <x v="0"/>
    <n v="0.2"/>
    <n v="2.1588000000000021"/>
  </r>
  <r>
    <n v="1197"/>
    <x v="568"/>
    <x v="1"/>
    <x v="426"/>
    <d v="2012-09-15T00:00:00"/>
    <s v="Same Day"/>
    <s v="NG-18355"/>
    <s v="Nat Gilpin"/>
    <x v="1"/>
    <s v="United States"/>
    <s v="Coral Springs"/>
    <x v="2"/>
    <n v="33065"/>
    <x v="0"/>
    <x v="583"/>
    <x v="0"/>
    <x v="5"/>
    <s v="Tenex &quot;The Solids&quot; Textured Chair Mats"/>
    <n v="55.967999999999996"/>
    <x v="7"/>
    <n v="0.2"/>
    <n v="-2.098800000000006"/>
  </r>
  <r>
    <n v="1198"/>
    <x v="569"/>
    <x v="0"/>
    <x v="143"/>
    <d v="2013-04-13T00:00:00"/>
    <s v="Standard Class"/>
    <s v="ZC-21910"/>
    <s v="Zuschuss Carroll"/>
    <x v="0"/>
    <s v="United States"/>
    <s v="Houston"/>
    <x v="5"/>
    <n v="77041"/>
    <x v="2"/>
    <x v="876"/>
    <x v="2"/>
    <x v="11"/>
    <s v="Kensington Orbit Wireless Mobile Trackball for PC and Mac"/>
    <n v="431.92800000000005"/>
    <x v="6"/>
    <n v="0.2"/>
    <n v="64.789199999999951"/>
  </r>
  <r>
    <n v="1199"/>
    <x v="569"/>
    <x v="0"/>
    <x v="143"/>
    <d v="2013-04-13T00:00:00"/>
    <s v="Standard Class"/>
    <s v="ZC-21910"/>
    <s v="Zuschuss Carroll"/>
    <x v="0"/>
    <s v="United States"/>
    <s v="Houston"/>
    <x v="5"/>
    <n v="77041"/>
    <x v="2"/>
    <x v="877"/>
    <x v="0"/>
    <x v="1"/>
    <s v="Global Chrome Stack Chair"/>
    <n v="95.983999999999995"/>
    <x v="4"/>
    <n v="0.3"/>
    <n v="-4.1135999999999981"/>
  </r>
  <r>
    <n v="1200"/>
    <x v="569"/>
    <x v="0"/>
    <x v="143"/>
    <d v="2013-04-13T00:00:00"/>
    <s v="Standard Class"/>
    <s v="ZC-21910"/>
    <s v="Zuschuss Carroll"/>
    <x v="0"/>
    <s v="United States"/>
    <s v="Houston"/>
    <x v="5"/>
    <n v="77041"/>
    <x v="2"/>
    <x v="316"/>
    <x v="1"/>
    <x v="8"/>
    <s v="GBC DocuBind P400 Electric Binding System"/>
    <n v="1088.7919999999997"/>
    <x v="4"/>
    <n v="0.8"/>
    <n v="-1850.9464000000007"/>
  </r>
  <r>
    <n v="1201"/>
    <x v="570"/>
    <x v="0"/>
    <x v="427"/>
    <d v="2013-07-25T00:00:00"/>
    <s v="Standard Class"/>
    <s v="LS-16945"/>
    <s v="Linda Southworth"/>
    <x v="1"/>
    <s v="United States"/>
    <s v="Denver"/>
    <x v="22"/>
    <n v="80219"/>
    <x v="1"/>
    <x v="629"/>
    <x v="0"/>
    <x v="1"/>
    <s v="Hon GuestStacker Chair"/>
    <n v="544.00800000000004"/>
    <x v="1"/>
    <n v="0.2"/>
    <n v="40.800600000000003"/>
  </r>
  <r>
    <n v="1202"/>
    <x v="570"/>
    <x v="0"/>
    <x v="427"/>
    <d v="2013-07-25T00:00:00"/>
    <s v="Standard Class"/>
    <s v="LS-16945"/>
    <s v="Linda Southworth"/>
    <x v="1"/>
    <s v="United States"/>
    <s v="Denver"/>
    <x v="22"/>
    <n v="80219"/>
    <x v="1"/>
    <x v="255"/>
    <x v="1"/>
    <x v="8"/>
    <s v="Round Ring Binders"/>
    <n v="1.8720000000000003"/>
    <x v="1"/>
    <n v="0.7"/>
    <n v="-1.4352"/>
  </r>
  <r>
    <n v="1203"/>
    <x v="570"/>
    <x v="0"/>
    <x v="427"/>
    <d v="2013-07-25T00:00:00"/>
    <s v="Standard Class"/>
    <s v="LS-16945"/>
    <s v="Linda Southworth"/>
    <x v="1"/>
    <s v="United States"/>
    <s v="Denver"/>
    <x v="22"/>
    <n v="80219"/>
    <x v="1"/>
    <x v="406"/>
    <x v="0"/>
    <x v="1"/>
    <s v="Hon 4700 Series Mobuis Mid-Back Task Chairs with Adjustable Arms"/>
    <n v="854.35200000000009"/>
    <x v="1"/>
    <n v="0.2"/>
    <n v="10.679399999999873"/>
  </r>
  <r>
    <n v="1204"/>
    <x v="570"/>
    <x v="0"/>
    <x v="427"/>
    <d v="2013-07-25T00:00:00"/>
    <s v="Standard Class"/>
    <s v="LS-16945"/>
    <s v="Linda Southworth"/>
    <x v="1"/>
    <s v="United States"/>
    <s v="Denver"/>
    <x v="22"/>
    <n v="80219"/>
    <x v="1"/>
    <x v="878"/>
    <x v="1"/>
    <x v="4"/>
    <s v="Sauder Facets Collection Locker/File Cabinet, Sky Alder Finish"/>
    <n v="593.5680000000001"/>
    <x v="0"/>
    <n v="0.2"/>
    <n v="0"/>
  </r>
  <r>
    <n v="1205"/>
    <x v="570"/>
    <x v="0"/>
    <x v="427"/>
    <d v="2013-07-25T00:00:00"/>
    <s v="Standard Class"/>
    <s v="LS-16945"/>
    <s v="Linda Southworth"/>
    <x v="1"/>
    <s v="United States"/>
    <s v="Denver"/>
    <x v="22"/>
    <n v="80219"/>
    <x v="1"/>
    <x v="426"/>
    <x v="1"/>
    <x v="4"/>
    <s v="Fellowes Strictly Business Drawer File, Letter/Legal Size"/>
    <n v="338.04"/>
    <x v="1"/>
    <n v="0.2"/>
    <n v="-33.804000000000002"/>
  </r>
  <r>
    <n v="1206"/>
    <x v="571"/>
    <x v="3"/>
    <x v="378"/>
    <d v="2014-08-05T00:00:00"/>
    <s v="First Class"/>
    <s v="LH-16750"/>
    <s v="Larry Hughes"/>
    <x v="0"/>
    <s v="United States"/>
    <s v="Charlotte"/>
    <x v="3"/>
    <n v="28205"/>
    <x v="0"/>
    <x v="704"/>
    <x v="2"/>
    <x v="7"/>
    <s v="Nortel Networks T7316 E Nt8 B27"/>
    <n v="271.95999999999998"/>
    <x v="2"/>
    <n v="0.2"/>
    <n v="16.997500000000016"/>
  </r>
  <r>
    <n v="1207"/>
    <x v="572"/>
    <x v="0"/>
    <x v="216"/>
    <d v="2013-07-19T00:00:00"/>
    <s v="Second Class"/>
    <s v="SW-20755"/>
    <s v="Steven Ward"/>
    <x v="1"/>
    <s v="United States"/>
    <s v="New York City"/>
    <x v="15"/>
    <n v="10009"/>
    <x v="3"/>
    <x v="602"/>
    <x v="1"/>
    <x v="4"/>
    <s v="Personal Folder Holder, Ebony"/>
    <n v="11.21"/>
    <x v="7"/>
    <n v="0"/>
    <n v="3.3629999999999995"/>
  </r>
  <r>
    <n v="1208"/>
    <x v="572"/>
    <x v="0"/>
    <x v="216"/>
    <d v="2013-07-19T00:00:00"/>
    <s v="Second Class"/>
    <s v="SW-20755"/>
    <s v="Steven Ward"/>
    <x v="1"/>
    <s v="United States"/>
    <s v="New York City"/>
    <x v="15"/>
    <n v="10009"/>
    <x v="3"/>
    <x v="315"/>
    <x v="1"/>
    <x v="8"/>
    <s v="Acco Hanging Data Binders"/>
    <n v="9.1440000000000001"/>
    <x v="1"/>
    <n v="0.2"/>
    <n v="3.2003999999999997"/>
  </r>
  <r>
    <n v="1209"/>
    <x v="572"/>
    <x v="0"/>
    <x v="216"/>
    <d v="2013-07-19T00:00:00"/>
    <s v="Second Class"/>
    <s v="SW-20755"/>
    <s v="Steven Ward"/>
    <x v="1"/>
    <s v="United States"/>
    <s v="New York City"/>
    <x v="15"/>
    <n v="10009"/>
    <x v="3"/>
    <x v="131"/>
    <x v="1"/>
    <x v="13"/>
    <s v="Ideal Clamps"/>
    <n v="14.069999999999999"/>
    <x v="3"/>
    <n v="0"/>
    <n v="6.8942999999999994"/>
  </r>
  <r>
    <n v="1210"/>
    <x v="572"/>
    <x v="0"/>
    <x v="216"/>
    <d v="2013-07-19T00:00:00"/>
    <s v="Second Class"/>
    <s v="SW-20755"/>
    <s v="Steven Ward"/>
    <x v="1"/>
    <s v="United States"/>
    <s v="New York City"/>
    <x v="15"/>
    <n v="10009"/>
    <x v="3"/>
    <x v="879"/>
    <x v="1"/>
    <x v="6"/>
    <s v="Newell 315"/>
    <n v="41.86"/>
    <x v="3"/>
    <n v="0"/>
    <n v="10.465"/>
  </r>
  <r>
    <n v="1211"/>
    <x v="572"/>
    <x v="0"/>
    <x v="216"/>
    <d v="2013-07-19T00:00:00"/>
    <s v="Second Class"/>
    <s v="SW-20755"/>
    <s v="Steven Ward"/>
    <x v="1"/>
    <s v="United States"/>
    <s v="New York City"/>
    <x v="15"/>
    <n v="10009"/>
    <x v="3"/>
    <x v="880"/>
    <x v="1"/>
    <x v="8"/>
    <s v="Pressboard Data Binders by Wilson Jones"/>
    <n v="8.5440000000000005"/>
    <x v="0"/>
    <n v="0.2"/>
    <n v="2.8835999999999995"/>
  </r>
  <r>
    <n v="1212"/>
    <x v="572"/>
    <x v="0"/>
    <x v="216"/>
    <d v="2013-07-19T00:00:00"/>
    <s v="Second Class"/>
    <s v="SW-20755"/>
    <s v="Steven Ward"/>
    <x v="1"/>
    <s v="United States"/>
    <s v="New York City"/>
    <x v="15"/>
    <n v="10009"/>
    <x v="3"/>
    <x v="199"/>
    <x v="0"/>
    <x v="0"/>
    <s v="O'Sullivan 2-Door Barrister Bookcase in Odessa Pine"/>
    <n v="579.13599999999997"/>
    <x v="4"/>
    <n v="0.2"/>
    <n v="21.717599999999948"/>
  </r>
  <r>
    <n v="1213"/>
    <x v="573"/>
    <x v="3"/>
    <x v="428"/>
    <d v="2014-09-14T00:00:00"/>
    <s v="Standard Class"/>
    <s v="SP-20620"/>
    <s v="Stefania Perrino"/>
    <x v="1"/>
    <s v="United States"/>
    <s v="Philadelphia"/>
    <x v="9"/>
    <n v="19134"/>
    <x v="3"/>
    <x v="211"/>
    <x v="0"/>
    <x v="1"/>
    <s v="Global Low Back Tilter Chair"/>
    <n v="141.37199999999999"/>
    <x v="0"/>
    <n v="0.3"/>
    <n v="-48.470400000000019"/>
  </r>
  <r>
    <n v="1214"/>
    <x v="573"/>
    <x v="3"/>
    <x v="428"/>
    <d v="2014-09-14T00:00:00"/>
    <s v="Standard Class"/>
    <s v="SP-20620"/>
    <s v="Stefania Perrino"/>
    <x v="1"/>
    <s v="United States"/>
    <s v="Philadelphia"/>
    <x v="9"/>
    <n v="19134"/>
    <x v="3"/>
    <x v="881"/>
    <x v="1"/>
    <x v="8"/>
    <s v="Wilson Jones Standard D-Ring Binders"/>
    <n v="3.036"/>
    <x v="0"/>
    <n v="0.7"/>
    <n v="-2.3275999999999994"/>
  </r>
  <r>
    <n v="1215"/>
    <x v="573"/>
    <x v="3"/>
    <x v="428"/>
    <d v="2014-09-14T00:00:00"/>
    <s v="Standard Class"/>
    <s v="SP-20620"/>
    <s v="Stefania Perrino"/>
    <x v="1"/>
    <s v="United States"/>
    <s v="Philadelphia"/>
    <x v="9"/>
    <n v="19134"/>
    <x v="3"/>
    <x v="491"/>
    <x v="1"/>
    <x v="8"/>
    <s v="GBC Prepunched Paper, 19-Hole, for Binding Systems, 24-lb"/>
    <n v="4.503000000000001"/>
    <x v="7"/>
    <n v="0.7"/>
    <n v="-3.6024000000000012"/>
  </r>
  <r>
    <n v="1216"/>
    <x v="573"/>
    <x v="3"/>
    <x v="428"/>
    <d v="2014-09-14T00:00:00"/>
    <s v="Standard Class"/>
    <s v="SP-20620"/>
    <s v="Stefania Perrino"/>
    <x v="1"/>
    <s v="United States"/>
    <s v="Philadelphia"/>
    <x v="9"/>
    <n v="19134"/>
    <x v="3"/>
    <x v="241"/>
    <x v="1"/>
    <x v="6"/>
    <s v="Quartet Omega Colored Chalk, 12/Pack"/>
    <n v="4.6719999999999997"/>
    <x v="7"/>
    <n v="0.2"/>
    <n v="1.5767999999999998"/>
  </r>
  <r>
    <n v="1217"/>
    <x v="573"/>
    <x v="3"/>
    <x v="428"/>
    <d v="2014-09-14T00:00:00"/>
    <s v="Standard Class"/>
    <s v="SP-20620"/>
    <s v="Stefania Perrino"/>
    <x v="1"/>
    <s v="United States"/>
    <s v="Philadelphia"/>
    <x v="9"/>
    <n v="19134"/>
    <x v="3"/>
    <x v="240"/>
    <x v="2"/>
    <x v="11"/>
    <s v="Microsoft Sculpt Comfort Mouse"/>
    <n v="95.88000000000001"/>
    <x v="1"/>
    <n v="0.2"/>
    <n v="28.764000000000006"/>
  </r>
  <r>
    <n v="1218"/>
    <x v="573"/>
    <x v="3"/>
    <x v="428"/>
    <d v="2014-09-14T00:00:00"/>
    <s v="Standard Class"/>
    <s v="SP-20620"/>
    <s v="Stefania Perrino"/>
    <x v="1"/>
    <s v="United States"/>
    <s v="Philadelphia"/>
    <x v="9"/>
    <n v="19134"/>
    <x v="3"/>
    <x v="882"/>
    <x v="0"/>
    <x v="5"/>
    <s v="Eldon Expressions Punched Metal &amp; Wood Desk Accessories, Pewter &amp; Cherry"/>
    <n v="17.024000000000001"/>
    <x v="0"/>
    <n v="0.2"/>
    <n v="1.7024000000000008"/>
  </r>
  <r>
    <n v="1219"/>
    <x v="573"/>
    <x v="3"/>
    <x v="428"/>
    <d v="2014-09-14T00:00:00"/>
    <s v="Standard Class"/>
    <s v="SP-20620"/>
    <s v="Stefania Perrino"/>
    <x v="1"/>
    <s v="United States"/>
    <s v="Philadelphia"/>
    <x v="9"/>
    <n v="19134"/>
    <x v="3"/>
    <x v="619"/>
    <x v="2"/>
    <x v="11"/>
    <s v="Plantronics S12 Corded Telephone Headset System"/>
    <n v="258.69600000000003"/>
    <x v="1"/>
    <n v="0.2"/>
    <n v="64.674000000000007"/>
  </r>
  <r>
    <n v="1220"/>
    <x v="573"/>
    <x v="3"/>
    <x v="428"/>
    <d v="2014-09-14T00:00:00"/>
    <s v="Standard Class"/>
    <s v="SP-20620"/>
    <s v="Stefania Perrino"/>
    <x v="1"/>
    <s v="United States"/>
    <s v="Philadelphia"/>
    <x v="9"/>
    <n v="19134"/>
    <x v="3"/>
    <x v="883"/>
    <x v="2"/>
    <x v="7"/>
    <s v="Samsung Galaxy Note 2"/>
    <n v="1931.9579999999999"/>
    <x v="3"/>
    <n v="0.4"/>
    <n v="-386.3915999999997"/>
  </r>
  <r>
    <n v="1221"/>
    <x v="574"/>
    <x v="2"/>
    <x v="136"/>
    <d v="2011-07-16T00:00:00"/>
    <s v="Standard Class"/>
    <s v="BF-11170"/>
    <s v="Ben Ferrer"/>
    <x v="2"/>
    <s v="United States"/>
    <s v="Los Angeles"/>
    <x v="1"/>
    <n v="90036"/>
    <x v="1"/>
    <x v="17"/>
    <x v="1"/>
    <x v="4"/>
    <s v="Fellowes Super Stor/Drawer"/>
    <n v="249.75"/>
    <x v="6"/>
    <n v="0"/>
    <n v="44.954999999999977"/>
  </r>
  <r>
    <n v="1222"/>
    <x v="574"/>
    <x v="2"/>
    <x v="136"/>
    <d v="2011-07-16T00:00:00"/>
    <s v="Standard Class"/>
    <s v="BF-11170"/>
    <s v="Ben Ferrer"/>
    <x v="2"/>
    <s v="United States"/>
    <s v="Los Angeles"/>
    <x v="1"/>
    <n v="90036"/>
    <x v="1"/>
    <x v="884"/>
    <x v="2"/>
    <x v="7"/>
    <s v="GE DSL Phone Line Filter"/>
    <n v="255.93600000000004"/>
    <x v="8"/>
    <n v="0.2"/>
    <n v="28.792799999999971"/>
  </r>
  <r>
    <n v="1223"/>
    <x v="575"/>
    <x v="0"/>
    <x v="429"/>
    <d v="2013-12-06T00:00:00"/>
    <s v="First Class"/>
    <s v="BM-11140"/>
    <s v="Becky Martin"/>
    <x v="0"/>
    <s v="United States"/>
    <s v="New York City"/>
    <x v="15"/>
    <n v="10024"/>
    <x v="3"/>
    <x v="767"/>
    <x v="0"/>
    <x v="5"/>
    <s v="Eldon Delta Triangular Chair Mat, 52&quot; x 58&quot;, Clear"/>
    <n v="113.78999999999999"/>
    <x v="1"/>
    <n v="0"/>
    <n v="20.482199999999992"/>
  </r>
  <r>
    <n v="1224"/>
    <x v="575"/>
    <x v="0"/>
    <x v="429"/>
    <d v="2013-12-06T00:00:00"/>
    <s v="First Class"/>
    <s v="BM-11140"/>
    <s v="Becky Martin"/>
    <x v="0"/>
    <s v="United States"/>
    <s v="New York City"/>
    <x v="15"/>
    <n v="10024"/>
    <x v="3"/>
    <x v="475"/>
    <x v="2"/>
    <x v="11"/>
    <s v="Enermax Aurora Lite Keyboard"/>
    <n v="78.150000000000006"/>
    <x v="7"/>
    <n v="0"/>
    <n v="34.38600000000001"/>
  </r>
  <r>
    <n v="1225"/>
    <x v="575"/>
    <x v="0"/>
    <x v="429"/>
    <d v="2013-12-06T00:00:00"/>
    <s v="First Class"/>
    <s v="BM-11140"/>
    <s v="Becky Martin"/>
    <x v="0"/>
    <s v="United States"/>
    <s v="New York City"/>
    <x v="15"/>
    <n v="10024"/>
    <x v="3"/>
    <x v="870"/>
    <x v="1"/>
    <x v="8"/>
    <s v="Peel &amp; Stick Add-On Corner Pockets"/>
    <n v="1.7280000000000002"/>
    <x v="7"/>
    <n v="0.2"/>
    <n v="0.60479999999999989"/>
  </r>
  <r>
    <n v="1226"/>
    <x v="575"/>
    <x v="0"/>
    <x v="429"/>
    <d v="2013-12-06T00:00:00"/>
    <s v="First Class"/>
    <s v="BM-11140"/>
    <s v="Becky Martin"/>
    <x v="0"/>
    <s v="United States"/>
    <s v="New York City"/>
    <x v="15"/>
    <n v="10024"/>
    <x v="3"/>
    <x v="885"/>
    <x v="1"/>
    <x v="10"/>
    <s v="Staples"/>
    <n v="40.56"/>
    <x v="4"/>
    <n v="0"/>
    <n v="19.874400000000001"/>
  </r>
  <r>
    <n v="1227"/>
    <x v="575"/>
    <x v="0"/>
    <x v="429"/>
    <d v="2013-12-06T00:00:00"/>
    <s v="First Class"/>
    <s v="BM-11140"/>
    <s v="Becky Martin"/>
    <x v="0"/>
    <s v="United States"/>
    <s v="New York City"/>
    <x v="15"/>
    <n v="10024"/>
    <x v="3"/>
    <x v="886"/>
    <x v="1"/>
    <x v="4"/>
    <s v="Carina Media Storage Towers in Natural &amp; Black"/>
    <n v="182.94"/>
    <x v="1"/>
    <n v="0"/>
    <n v="3.6587999999999994"/>
  </r>
  <r>
    <n v="1228"/>
    <x v="575"/>
    <x v="0"/>
    <x v="429"/>
    <d v="2013-12-06T00:00:00"/>
    <s v="First Class"/>
    <s v="BM-11140"/>
    <s v="Becky Martin"/>
    <x v="0"/>
    <s v="United States"/>
    <s v="New York City"/>
    <x v="15"/>
    <n v="10024"/>
    <x v="3"/>
    <x v="887"/>
    <x v="1"/>
    <x v="4"/>
    <s v="Fellowes Econo/Stor Drawers"/>
    <n v="193.86"/>
    <x v="0"/>
    <n v="0"/>
    <n v="11.631599999999992"/>
  </r>
  <r>
    <n v="1229"/>
    <x v="576"/>
    <x v="3"/>
    <x v="44"/>
    <d v="2014-11-12T00:00:00"/>
    <s v="Standard Class"/>
    <s v="ZC-21910"/>
    <s v="Zuschuss Carroll"/>
    <x v="0"/>
    <s v="United States"/>
    <s v="Los Angeles"/>
    <x v="1"/>
    <n v="90045"/>
    <x v="1"/>
    <x v="588"/>
    <x v="1"/>
    <x v="12"/>
    <s v="#10- 4 1/8&quot; x 9 1/2&quot; Security-Tint Envelopes"/>
    <n v="15.28"/>
    <x v="0"/>
    <n v="0"/>
    <n v="7.4871999999999996"/>
  </r>
  <r>
    <n v="1230"/>
    <x v="576"/>
    <x v="3"/>
    <x v="44"/>
    <d v="2014-11-12T00:00:00"/>
    <s v="Standard Class"/>
    <s v="ZC-21910"/>
    <s v="Zuschuss Carroll"/>
    <x v="0"/>
    <s v="United States"/>
    <s v="Los Angeles"/>
    <x v="1"/>
    <n v="90045"/>
    <x v="1"/>
    <x v="698"/>
    <x v="0"/>
    <x v="5"/>
    <s v="Dax Clear Box Frame"/>
    <n v="8.73"/>
    <x v="7"/>
    <n v="0"/>
    <n v="2.9681999999999995"/>
  </r>
  <r>
    <n v="1231"/>
    <x v="576"/>
    <x v="3"/>
    <x v="44"/>
    <d v="2014-11-12T00:00:00"/>
    <s v="Standard Class"/>
    <s v="ZC-21910"/>
    <s v="Zuschuss Carroll"/>
    <x v="0"/>
    <s v="United States"/>
    <s v="Los Angeles"/>
    <x v="1"/>
    <n v="90045"/>
    <x v="1"/>
    <x v="888"/>
    <x v="1"/>
    <x v="6"/>
    <s v="SANFORD Liquid Accent Tank-Style Highlighters"/>
    <n v="5.68"/>
    <x v="0"/>
    <n v="0"/>
    <n v="1.7607999999999997"/>
  </r>
  <r>
    <n v="1232"/>
    <x v="577"/>
    <x v="1"/>
    <x v="89"/>
    <d v="2012-11-02T00:00:00"/>
    <s v="Second Class"/>
    <s v="KT-16480"/>
    <s v="Kean Thornton"/>
    <x v="0"/>
    <s v="United States"/>
    <s v="Buffalo"/>
    <x v="15"/>
    <n v="14215"/>
    <x v="3"/>
    <x v="381"/>
    <x v="1"/>
    <x v="6"/>
    <s v="Design Ebony Sketching Pencil"/>
    <n v="2.78"/>
    <x v="0"/>
    <n v="0"/>
    <n v="0.72279999999999989"/>
  </r>
  <r>
    <n v="1233"/>
    <x v="577"/>
    <x v="1"/>
    <x v="89"/>
    <d v="2012-11-02T00:00:00"/>
    <s v="Second Class"/>
    <s v="KT-16480"/>
    <s v="Kean Thornton"/>
    <x v="0"/>
    <s v="United States"/>
    <s v="Buffalo"/>
    <x v="15"/>
    <n v="14215"/>
    <x v="3"/>
    <x v="889"/>
    <x v="1"/>
    <x v="12"/>
    <s v="Blue String-Tie &amp; Button Interoffice Envelopes, 10 x 13"/>
    <n v="79.959999999999994"/>
    <x v="0"/>
    <n v="0"/>
    <n v="35.981999999999992"/>
  </r>
  <r>
    <n v="1234"/>
    <x v="578"/>
    <x v="0"/>
    <x v="198"/>
    <d v="2013-06-02T00:00:00"/>
    <s v="First Class"/>
    <s v="BG-11695"/>
    <s v="Brooke Gillingham"/>
    <x v="1"/>
    <s v="United States"/>
    <s v="Cincinnati"/>
    <x v="24"/>
    <n v="45231"/>
    <x v="3"/>
    <x v="890"/>
    <x v="2"/>
    <x v="16"/>
    <s v="Canon Imageclass D680 Copier / Fax"/>
    <n v="839.98799999999994"/>
    <x v="0"/>
    <n v="0.4"/>
    <n v="69.99899999999991"/>
  </r>
  <r>
    <n v="1235"/>
    <x v="579"/>
    <x v="0"/>
    <x v="99"/>
    <d v="2013-10-29T00:00:00"/>
    <s v="Same Day"/>
    <s v="PG-18820"/>
    <s v="Patrick Gardner"/>
    <x v="0"/>
    <s v="United States"/>
    <s v="Boynton Beach"/>
    <x v="2"/>
    <n v="33437"/>
    <x v="0"/>
    <x v="891"/>
    <x v="0"/>
    <x v="5"/>
    <s v="24-Hour Round Wall Clock"/>
    <n v="47.952000000000005"/>
    <x v="1"/>
    <n v="0.2"/>
    <n v="13.786200000000006"/>
  </r>
  <r>
    <n v="1236"/>
    <x v="579"/>
    <x v="0"/>
    <x v="99"/>
    <d v="2013-10-29T00:00:00"/>
    <s v="Same Day"/>
    <s v="PG-18820"/>
    <s v="Patrick Gardner"/>
    <x v="0"/>
    <s v="United States"/>
    <s v="Boynton Beach"/>
    <x v="2"/>
    <n v="33437"/>
    <x v="0"/>
    <x v="691"/>
    <x v="1"/>
    <x v="8"/>
    <s v="Large Capacity Hanging Post Binders"/>
    <n v="37.425000000000004"/>
    <x v="2"/>
    <n v="0.7"/>
    <n v="-29.940000000000012"/>
  </r>
  <r>
    <n v="1237"/>
    <x v="579"/>
    <x v="0"/>
    <x v="99"/>
    <d v="2013-10-29T00:00:00"/>
    <s v="Same Day"/>
    <s v="PG-18820"/>
    <s v="Patrick Gardner"/>
    <x v="0"/>
    <s v="United States"/>
    <s v="Boynton Beach"/>
    <x v="2"/>
    <n v="33437"/>
    <x v="0"/>
    <x v="892"/>
    <x v="0"/>
    <x v="5"/>
    <s v="Eldon Radial Chair Mat for Low to Medium Pile Carpets"/>
    <n v="63.967999999999996"/>
    <x v="0"/>
    <n v="0.2"/>
    <n v="0"/>
  </r>
  <r>
    <n v="1238"/>
    <x v="579"/>
    <x v="0"/>
    <x v="99"/>
    <d v="2013-10-29T00:00:00"/>
    <s v="Same Day"/>
    <s v="PG-18820"/>
    <s v="Patrick Gardner"/>
    <x v="0"/>
    <s v="United States"/>
    <s v="Boynton Beach"/>
    <x v="2"/>
    <n v="33437"/>
    <x v="0"/>
    <x v="568"/>
    <x v="0"/>
    <x v="5"/>
    <s v="Howard Miller 13-1/2&quot; Diameter Rosebrook Wall Clock"/>
    <n v="165.048"/>
    <x v="1"/>
    <n v="0.2"/>
    <n v="41.262"/>
  </r>
  <r>
    <n v="1239"/>
    <x v="580"/>
    <x v="2"/>
    <x v="430"/>
    <d v="2011-08-15T00:00:00"/>
    <s v="Standard Class"/>
    <s v="GM-14680"/>
    <s v="Greg Matthias"/>
    <x v="0"/>
    <s v="United States"/>
    <s v="Seattle"/>
    <x v="4"/>
    <n v="98105"/>
    <x v="1"/>
    <x v="893"/>
    <x v="0"/>
    <x v="5"/>
    <s v="Eldon Image Series Desk Accessories, Ebony"/>
    <n v="12.35"/>
    <x v="7"/>
    <n v="0"/>
    <n v="5.4340000000000002"/>
  </r>
  <r>
    <n v="1240"/>
    <x v="580"/>
    <x v="2"/>
    <x v="430"/>
    <d v="2011-08-15T00:00:00"/>
    <s v="Standard Class"/>
    <s v="GM-14680"/>
    <s v="Greg Matthias"/>
    <x v="0"/>
    <s v="United States"/>
    <s v="Seattle"/>
    <x v="4"/>
    <n v="98105"/>
    <x v="1"/>
    <x v="894"/>
    <x v="1"/>
    <x v="6"/>
    <s v="Sanford 52201 APSCO Electric Pencil Sharpener"/>
    <n v="40.97"/>
    <x v="7"/>
    <n v="0"/>
    <n v="10.652200000000001"/>
  </r>
  <r>
    <n v="1241"/>
    <x v="580"/>
    <x v="2"/>
    <x v="430"/>
    <d v="2011-08-15T00:00:00"/>
    <s v="Standard Class"/>
    <s v="GM-14680"/>
    <s v="Greg Matthias"/>
    <x v="0"/>
    <s v="United States"/>
    <s v="Seattle"/>
    <x v="4"/>
    <n v="98105"/>
    <x v="1"/>
    <x v="271"/>
    <x v="1"/>
    <x v="13"/>
    <s v="Vinyl Coated Wire Paper Clips in Organizer Box, 800/Box"/>
    <n v="22.96"/>
    <x v="0"/>
    <n v="0"/>
    <n v="10.7912"/>
  </r>
  <r>
    <n v="1242"/>
    <x v="581"/>
    <x v="0"/>
    <x v="48"/>
    <d v="2013-09-05T00:00:00"/>
    <s v="Standard Class"/>
    <s v="MO-17800"/>
    <s v="Meg O'Connel"/>
    <x v="2"/>
    <s v="United States"/>
    <s v="New York City"/>
    <x v="15"/>
    <n v="10024"/>
    <x v="3"/>
    <x v="895"/>
    <x v="2"/>
    <x v="7"/>
    <s v="Samsung Replacement EH64AVFWE Premium Headset"/>
    <n v="22"/>
    <x v="4"/>
    <n v="0"/>
    <n v="5.5"/>
  </r>
  <r>
    <n v="1243"/>
    <x v="582"/>
    <x v="0"/>
    <x v="431"/>
    <d v="2013-02-22T00:00:00"/>
    <s v="Standard Class"/>
    <s v="PG-18820"/>
    <s v="Patrick Gardner"/>
    <x v="0"/>
    <s v="United States"/>
    <s v="New York City"/>
    <x v="15"/>
    <n v="10009"/>
    <x v="3"/>
    <x v="896"/>
    <x v="1"/>
    <x v="8"/>
    <s v="GBC DocuBind P100 Manual Binding Machine"/>
    <n v="398.35199999999998"/>
    <x v="1"/>
    <n v="0.2"/>
    <n v="124.48499999999999"/>
  </r>
  <r>
    <n v="1244"/>
    <x v="582"/>
    <x v="0"/>
    <x v="431"/>
    <d v="2013-02-22T00:00:00"/>
    <s v="Standard Class"/>
    <s v="PG-18820"/>
    <s v="Patrick Gardner"/>
    <x v="0"/>
    <s v="United States"/>
    <s v="New York City"/>
    <x v="15"/>
    <n v="10009"/>
    <x v="3"/>
    <x v="52"/>
    <x v="1"/>
    <x v="13"/>
    <s v="Advantus Push Pins"/>
    <n v="8.7200000000000006"/>
    <x v="4"/>
    <n v="0"/>
    <n v="3.5752000000000006"/>
  </r>
  <r>
    <n v="1245"/>
    <x v="583"/>
    <x v="3"/>
    <x v="304"/>
    <d v="2014-05-22T00:00:00"/>
    <s v="Standard Class"/>
    <s v="EJ-14155"/>
    <s v="Eva Jacobs"/>
    <x v="0"/>
    <s v="United States"/>
    <s v="Gulfport"/>
    <x v="35"/>
    <n v="39503"/>
    <x v="0"/>
    <x v="897"/>
    <x v="1"/>
    <x v="12"/>
    <s v="Fashion Color Clasp Envelopes"/>
    <n v="48.69"/>
    <x v="6"/>
    <n v="0"/>
    <n v="23.8581"/>
  </r>
  <r>
    <n v="1246"/>
    <x v="584"/>
    <x v="2"/>
    <x v="432"/>
    <d v="2011-12-14T00:00:00"/>
    <s v="Second Class"/>
    <s v="NP-18700"/>
    <s v="Nora Preis"/>
    <x v="0"/>
    <s v="United States"/>
    <s v="Fresno"/>
    <x v="1"/>
    <n v="93727"/>
    <x v="1"/>
    <x v="898"/>
    <x v="0"/>
    <x v="3"/>
    <s v="Hon Non-Folding Utility Tables"/>
    <n v="764.6880000000001"/>
    <x v="5"/>
    <n v="0.2"/>
    <n v="95.585999999999899"/>
  </r>
  <r>
    <n v="1247"/>
    <x v="584"/>
    <x v="2"/>
    <x v="432"/>
    <d v="2011-12-14T00:00:00"/>
    <s v="Second Class"/>
    <s v="NP-18700"/>
    <s v="Nora Preis"/>
    <x v="0"/>
    <s v="United States"/>
    <s v="Fresno"/>
    <x v="1"/>
    <n v="93727"/>
    <x v="1"/>
    <x v="215"/>
    <x v="0"/>
    <x v="3"/>
    <s v="Bretford Rectangular Conference Table Tops"/>
    <n v="3610.848"/>
    <x v="13"/>
    <n v="0.2"/>
    <n v="135.4068000000002"/>
  </r>
  <r>
    <n v="1248"/>
    <x v="584"/>
    <x v="2"/>
    <x v="432"/>
    <d v="2011-12-14T00:00:00"/>
    <s v="Second Class"/>
    <s v="NP-18700"/>
    <s v="Nora Preis"/>
    <x v="0"/>
    <s v="United States"/>
    <s v="Fresno"/>
    <x v="1"/>
    <n v="93727"/>
    <x v="1"/>
    <x v="899"/>
    <x v="0"/>
    <x v="0"/>
    <s v="Bestar Classic Bookcase"/>
    <n v="254.97449999999998"/>
    <x v="1"/>
    <n v="0.15"/>
    <n v="11.998799999999989"/>
  </r>
  <r>
    <n v="1249"/>
    <x v="585"/>
    <x v="3"/>
    <x v="404"/>
    <d v="2014-12-25T00:00:00"/>
    <s v="Standard Class"/>
    <s v="DJ-13630"/>
    <s v="Doug Jacobs"/>
    <x v="0"/>
    <s v="United States"/>
    <s v="New York City"/>
    <x v="15"/>
    <n v="10009"/>
    <x v="3"/>
    <x v="900"/>
    <x v="1"/>
    <x v="6"/>
    <s v="Staples"/>
    <n v="38.82"/>
    <x v="5"/>
    <n v="0"/>
    <n v="17.468999999999998"/>
  </r>
  <r>
    <n v="1250"/>
    <x v="585"/>
    <x v="3"/>
    <x v="404"/>
    <d v="2014-12-25T00:00:00"/>
    <s v="Standard Class"/>
    <s v="DJ-13630"/>
    <s v="Doug Jacobs"/>
    <x v="0"/>
    <s v="United States"/>
    <s v="New York City"/>
    <x v="15"/>
    <n v="10009"/>
    <x v="3"/>
    <x v="901"/>
    <x v="0"/>
    <x v="1"/>
    <s v="Office Star - Contemporary Swivel Chair with Padded Adjustable Arms and Flex Back"/>
    <n v="1141.9379999999999"/>
    <x v="6"/>
    <n v="0.1"/>
    <n v="139.57019999999989"/>
  </r>
  <r>
    <n v="1251"/>
    <x v="585"/>
    <x v="3"/>
    <x v="404"/>
    <d v="2014-12-25T00:00:00"/>
    <s v="Standard Class"/>
    <s v="DJ-13630"/>
    <s v="Doug Jacobs"/>
    <x v="0"/>
    <s v="United States"/>
    <s v="New York City"/>
    <x v="15"/>
    <n v="10009"/>
    <x v="3"/>
    <x v="164"/>
    <x v="1"/>
    <x v="9"/>
    <s v="Kensington 7 Outlet MasterPiece HOMEOFFICE Power Control Center"/>
    <n v="1704.56"/>
    <x v="11"/>
    <n v="0"/>
    <n v="511.36799999999999"/>
  </r>
  <r>
    <n v="1252"/>
    <x v="585"/>
    <x v="3"/>
    <x v="404"/>
    <d v="2014-12-25T00:00:00"/>
    <s v="Standard Class"/>
    <s v="DJ-13630"/>
    <s v="Doug Jacobs"/>
    <x v="0"/>
    <s v="United States"/>
    <s v="New York City"/>
    <x v="15"/>
    <n v="10009"/>
    <x v="3"/>
    <x v="902"/>
    <x v="1"/>
    <x v="6"/>
    <s v="Sanford Pocket Accent Highlighters"/>
    <n v="3.2"/>
    <x v="0"/>
    <n v="0"/>
    <n v="1.3760000000000003"/>
  </r>
  <r>
    <n v="1253"/>
    <x v="586"/>
    <x v="1"/>
    <x v="433"/>
    <d v="2012-07-09T00:00:00"/>
    <s v="Standard Class"/>
    <s v="IM-15070"/>
    <s v="Irene Maddox"/>
    <x v="0"/>
    <s v="United States"/>
    <s v="Milwaukee"/>
    <x v="6"/>
    <n v="53209"/>
    <x v="2"/>
    <x v="903"/>
    <x v="2"/>
    <x v="7"/>
    <s v="Mitel MiVoice 5330e IP Phone"/>
    <n v="1099.96"/>
    <x v="4"/>
    <n v="0"/>
    <n v="285.9896"/>
  </r>
  <r>
    <n v="1254"/>
    <x v="587"/>
    <x v="3"/>
    <x v="434"/>
    <d v="2014-03-15T00:00:00"/>
    <s v="Standard Class"/>
    <s v="MH-18115"/>
    <s v="Mick Hernandez"/>
    <x v="2"/>
    <s v="United States"/>
    <s v="Chester"/>
    <x v="9"/>
    <n v="19013"/>
    <x v="3"/>
    <x v="686"/>
    <x v="1"/>
    <x v="6"/>
    <s v="Newell 337"/>
    <n v="5.2480000000000002"/>
    <x v="0"/>
    <n v="0.2"/>
    <n v="0.59039999999999915"/>
  </r>
  <r>
    <n v="1255"/>
    <x v="587"/>
    <x v="3"/>
    <x v="434"/>
    <d v="2014-03-15T00:00:00"/>
    <s v="Standard Class"/>
    <s v="MH-18115"/>
    <s v="Mick Hernandez"/>
    <x v="2"/>
    <s v="United States"/>
    <s v="Chester"/>
    <x v="9"/>
    <n v="19013"/>
    <x v="3"/>
    <x v="424"/>
    <x v="2"/>
    <x v="7"/>
    <s v="Cisco SPA525G2 IP Phone - Wireless"/>
    <n v="35.909999999999997"/>
    <x v="1"/>
    <n v="0.4"/>
    <n v="-8.3790000000000031"/>
  </r>
  <r>
    <n v="1256"/>
    <x v="587"/>
    <x v="3"/>
    <x v="434"/>
    <d v="2014-03-15T00:00:00"/>
    <s v="Standard Class"/>
    <s v="MH-18115"/>
    <s v="Mick Hernandez"/>
    <x v="2"/>
    <s v="United States"/>
    <s v="Chester"/>
    <x v="9"/>
    <n v="19013"/>
    <x v="3"/>
    <x v="904"/>
    <x v="0"/>
    <x v="5"/>
    <s v="Westinghouse Clip-On Gooseneck Lamps"/>
    <n v="6.6959999999999997"/>
    <x v="7"/>
    <n v="0.2"/>
    <n v="0.50219999999999976"/>
  </r>
  <r>
    <n v="1257"/>
    <x v="587"/>
    <x v="3"/>
    <x v="434"/>
    <d v="2014-03-15T00:00:00"/>
    <s v="Standard Class"/>
    <s v="MH-18115"/>
    <s v="Mick Hernandez"/>
    <x v="2"/>
    <s v="United States"/>
    <s v="Chester"/>
    <x v="9"/>
    <n v="19013"/>
    <x v="3"/>
    <x v="905"/>
    <x v="0"/>
    <x v="5"/>
    <s v="Howard Miller Distant Time Traveler Alarm Clock"/>
    <n v="43.872000000000007"/>
    <x v="0"/>
    <n v="0.2"/>
    <n v="11.516399999999999"/>
  </r>
  <r>
    <n v="1258"/>
    <x v="588"/>
    <x v="0"/>
    <x v="435"/>
    <d v="2013-12-29T00:00:00"/>
    <s v="Second Class"/>
    <s v="RB-19795"/>
    <s v="Ross Baird"/>
    <x v="2"/>
    <s v="United States"/>
    <s v="Charlotte"/>
    <x v="3"/>
    <n v="28205"/>
    <x v="0"/>
    <x v="582"/>
    <x v="1"/>
    <x v="8"/>
    <s v="GBC Linen Binding Covers"/>
    <n v="27.882000000000005"/>
    <x v="1"/>
    <n v="0.7"/>
    <n v="-20.446799999999996"/>
  </r>
  <r>
    <n v="1259"/>
    <x v="588"/>
    <x v="0"/>
    <x v="435"/>
    <d v="2013-12-29T00:00:00"/>
    <s v="Second Class"/>
    <s v="RB-19795"/>
    <s v="Ross Baird"/>
    <x v="2"/>
    <s v="United States"/>
    <s v="Charlotte"/>
    <x v="3"/>
    <n v="28205"/>
    <x v="0"/>
    <x v="906"/>
    <x v="1"/>
    <x v="4"/>
    <s v="Tennsco Double-Tier Lockers"/>
    <n v="540.048"/>
    <x v="1"/>
    <n v="0.2"/>
    <n v="-47.254199999999997"/>
  </r>
  <r>
    <n v="1260"/>
    <x v="588"/>
    <x v="0"/>
    <x v="435"/>
    <d v="2013-12-29T00:00:00"/>
    <s v="Second Class"/>
    <s v="RB-19795"/>
    <s v="Ross Baird"/>
    <x v="2"/>
    <s v="United States"/>
    <s v="Charlotte"/>
    <x v="3"/>
    <n v="28205"/>
    <x v="0"/>
    <x v="240"/>
    <x v="2"/>
    <x v="11"/>
    <s v="Microsoft Sculpt Comfort Mouse"/>
    <n v="255.68000000000004"/>
    <x v="8"/>
    <n v="0.2"/>
    <n v="76.704000000000008"/>
  </r>
  <r>
    <n v="1261"/>
    <x v="589"/>
    <x v="3"/>
    <x v="436"/>
    <d v="2014-10-28T00:00:00"/>
    <s v="Standard Class"/>
    <s v="JR-15700"/>
    <s v="Jocasta Rupert"/>
    <x v="0"/>
    <s v="United States"/>
    <s v="Jacksonville"/>
    <x v="2"/>
    <n v="32216"/>
    <x v="0"/>
    <x v="907"/>
    <x v="2"/>
    <x v="7"/>
    <s v="Wilson SignalBoost 841262 DB PRO Amplifier Kit"/>
    <n v="863.87999999999988"/>
    <x v="1"/>
    <n v="0.2"/>
    <n v="107.98499999999996"/>
  </r>
  <r>
    <n v="1262"/>
    <x v="590"/>
    <x v="0"/>
    <x v="99"/>
    <d v="2013-11-05T00:00:00"/>
    <s v="Standard Class"/>
    <s v="SM-20950"/>
    <s v="Suzanne McNair"/>
    <x v="1"/>
    <s v="United States"/>
    <s v="Greenville"/>
    <x v="3"/>
    <n v="27834"/>
    <x v="0"/>
    <x v="908"/>
    <x v="1"/>
    <x v="8"/>
    <s v="XtraLife ClearVue Slant-D Ring Binder, White, 3&quot;"/>
    <n v="17.616000000000003"/>
    <x v="4"/>
    <n v="0.7"/>
    <n v="-14.0928"/>
  </r>
  <r>
    <n v="1263"/>
    <x v="591"/>
    <x v="3"/>
    <x v="437"/>
    <d v="2014-07-10T00:00:00"/>
    <s v="Second Class"/>
    <s v="CS-12355"/>
    <s v="Christine Sundaresam"/>
    <x v="0"/>
    <s v="United States"/>
    <s v="Long Beach"/>
    <x v="15"/>
    <n v="11561"/>
    <x v="3"/>
    <x v="24"/>
    <x v="1"/>
    <x v="8"/>
    <s v="Wilson Jones Active Use Binders"/>
    <n v="17.472000000000001"/>
    <x v="1"/>
    <n v="0.2"/>
    <n v="6.3336000000000006"/>
  </r>
  <r>
    <n v="1264"/>
    <x v="592"/>
    <x v="0"/>
    <x v="393"/>
    <d v="2013-10-03T00:00:00"/>
    <s v="First Class"/>
    <s v="CC-12220"/>
    <s v="Chris Cortes"/>
    <x v="0"/>
    <s v="United States"/>
    <s v="La Porte"/>
    <x v="14"/>
    <n v="46350"/>
    <x v="2"/>
    <x v="139"/>
    <x v="2"/>
    <x v="7"/>
    <s v="Plantronics Cordless Phone Headset with In-line Volume - M214C"/>
    <n v="69.900000000000006"/>
    <x v="0"/>
    <n v="0"/>
    <n v="18.873000000000005"/>
  </r>
  <r>
    <n v="1265"/>
    <x v="592"/>
    <x v="0"/>
    <x v="393"/>
    <d v="2013-10-03T00:00:00"/>
    <s v="First Class"/>
    <s v="CC-12220"/>
    <s v="Chris Cortes"/>
    <x v="0"/>
    <s v="United States"/>
    <s v="La Porte"/>
    <x v="14"/>
    <n v="46350"/>
    <x v="2"/>
    <x v="904"/>
    <x v="0"/>
    <x v="5"/>
    <s v="Westinghouse Clip-On Gooseneck Lamps"/>
    <n v="41.849999999999994"/>
    <x v="2"/>
    <n v="0"/>
    <n v="10.880999999999998"/>
  </r>
  <r>
    <n v="1266"/>
    <x v="593"/>
    <x v="3"/>
    <x v="264"/>
    <d v="2014-09-08T00:00:00"/>
    <s v="Standard Class"/>
    <s v="PF-19225"/>
    <s v="Phillip Flathmann"/>
    <x v="0"/>
    <s v="United States"/>
    <s v="San Francisco"/>
    <x v="1"/>
    <n v="94122"/>
    <x v="1"/>
    <x v="909"/>
    <x v="1"/>
    <x v="6"/>
    <s v="Pencil and Crayon Sharpener"/>
    <n v="6.57"/>
    <x v="1"/>
    <n v="0"/>
    <n v="1.7738999999999998"/>
  </r>
  <r>
    <n v="1267"/>
    <x v="594"/>
    <x v="2"/>
    <x v="163"/>
    <d v="2011-12-29T00:00:00"/>
    <s v="Standard Class"/>
    <s v="JC-16105"/>
    <s v="Julie Creighton"/>
    <x v="1"/>
    <s v="United States"/>
    <s v="Los Angeles"/>
    <x v="1"/>
    <n v="90045"/>
    <x v="1"/>
    <x v="384"/>
    <x v="1"/>
    <x v="4"/>
    <s v="Letter Size Cart"/>
    <n v="142.86000000000001"/>
    <x v="7"/>
    <n v="0"/>
    <n v="41.429399999999987"/>
  </r>
  <r>
    <n v="1268"/>
    <x v="594"/>
    <x v="2"/>
    <x v="163"/>
    <d v="2011-12-29T00:00:00"/>
    <s v="Standard Class"/>
    <s v="JC-16105"/>
    <s v="Julie Creighton"/>
    <x v="1"/>
    <s v="United States"/>
    <s v="Los Angeles"/>
    <x v="1"/>
    <n v="90045"/>
    <x v="1"/>
    <x v="64"/>
    <x v="0"/>
    <x v="1"/>
    <s v="Global Value Mid-Back Manager's Chair, Gray"/>
    <n v="292.27200000000005"/>
    <x v="5"/>
    <n v="0.2"/>
    <n v="18.266999999999967"/>
  </r>
  <r>
    <n v="1269"/>
    <x v="595"/>
    <x v="3"/>
    <x v="397"/>
    <d v="2014-09-28T00:00:00"/>
    <s v="Standard Class"/>
    <s v="BG-11695"/>
    <s v="Brooke Gillingham"/>
    <x v="1"/>
    <s v="United States"/>
    <s v="Louisville"/>
    <x v="22"/>
    <n v="80027"/>
    <x v="1"/>
    <x v="390"/>
    <x v="0"/>
    <x v="5"/>
    <s v="Aluminum Document Frame"/>
    <n v="29.328000000000003"/>
    <x v="1"/>
    <n v="0.2"/>
    <n v="3.665999999999995"/>
  </r>
  <r>
    <n v="1270"/>
    <x v="596"/>
    <x v="3"/>
    <x v="400"/>
    <d v="2014-06-09T00:00:00"/>
    <s v="Standard Class"/>
    <s v="DC-12850"/>
    <s v="Dan Campbell"/>
    <x v="0"/>
    <s v="United States"/>
    <s v="Florence"/>
    <x v="19"/>
    <n v="35630"/>
    <x v="0"/>
    <x v="910"/>
    <x v="1"/>
    <x v="10"/>
    <s v="Ampad Phone Message Book, Recycled, 400 Message Capacity, 5 ¾” x 11”"/>
    <n v="12.48"/>
    <x v="0"/>
    <n v="0"/>
    <n v="5.6159999999999997"/>
  </r>
  <r>
    <n v="1271"/>
    <x v="597"/>
    <x v="0"/>
    <x v="438"/>
    <d v="2013-04-27T00:00:00"/>
    <s v="Standard Class"/>
    <s v="SP-20545"/>
    <s v="Sibella Parks"/>
    <x v="1"/>
    <s v="United States"/>
    <s v="Chicago"/>
    <x v="10"/>
    <n v="60623"/>
    <x v="2"/>
    <x v="911"/>
    <x v="1"/>
    <x v="4"/>
    <s v="Fellowes Bankers Box Stor/Drawer Steel Plus"/>
    <n v="102.33600000000001"/>
    <x v="4"/>
    <n v="0.2"/>
    <n v="-12.792000000000002"/>
  </r>
  <r>
    <n v="1272"/>
    <x v="597"/>
    <x v="0"/>
    <x v="438"/>
    <d v="2013-04-27T00:00:00"/>
    <s v="Standard Class"/>
    <s v="SP-20545"/>
    <s v="Sibella Parks"/>
    <x v="1"/>
    <s v="United States"/>
    <s v="Chicago"/>
    <x v="10"/>
    <n v="60623"/>
    <x v="2"/>
    <x v="723"/>
    <x v="1"/>
    <x v="9"/>
    <s v="Kensington 4 Outlet MasterPiece Compact Power Control Center"/>
    <n v="48.791999999999987"/>
    <x v="1"/>
    <n v="0.8"/>
    <n v="-126.85920000000002"/>
  </r>
  <r>
    <n v="1273"/>
    <x v="597"/>
    <x v="0"/>
    <x v="438"/>
    <d v="2013-04-27T00:00:00"/>
    <s v="Standard Class"/>
    <s v="SP-20545"/>
    <s v="Sibella Parks"/>
    <x v="1"/>
    <s v="United States"/>
    <s v="Chicago"/>
    <x v="10"/>
    <n v="60623"/>
    <x v="2"/>
    <x v="912"/>
    <x v="1"/>
    <x v="8"/>
    <s v="Performers Binder/Pad Holder, Black"/>
    <n v="44.847999999999992"/>
    <x v="8"/>
    <n v="0.8"/>
    <n v="-67.27200000000002"/>
  </r>
  <r>
    <n v="1274"/>
    <x v="598"/>
    <x v="0"/>
    <x v="439"/>
    <d v="2013-05-27T00:00:00"/>
    <s v="Same Day"/>
    <s v="MS-17710"/>
    <s v="Maurice Satty"/>
    <x v="0"/>
    <s v="United States"/>
    <s v="Fort Worth"/>
    <x v="5"/>
    <n v="76106"/>
    <x v="2"/>
    <x v="747"/>
    <x v="1"/>
    <x v="10"/>
    <s v="Xerox 212"/>
    <n v="10.368000000000002"/>
    <x v="0"/>
    <n v="0.2"/>
    <n v="3.6288"/>
  </r>
  <r>
    <n v="1275"/>
    <x v="598"/>
    <x v="0"/>
    <x v="439"/>
    <d v="2013-05-27T00:00:00"/>
    <s v="Same Day"/>
    <s v="MS-17710"/>
    <s v="Maurice Satty"/>
    <x v="0"/>
    <s v="United States"/>
    <s v="Fort Worth"/>
    <x v="5"/>
    <n v="76106"/>
    <x v="2"/>
    <x v="913"/>
    <x v="0"/>
    <x v="1"/>
    <s v="Office Star Flex Back Scooter Chair with White Frame"/>
    <n v="388.42999999999995"/>
    <x v="2"/>
    <n v="0.3"/>
    <n v="-88.783999999999978"/>
  </r>
  <r>
    <n v="1276"/>
    <x v="598"/>
    <x v="0"/>
    <x v="439"/>
    <d v="2013-05-27T00:00:00"/>
    <s v="Same Day"/>
    <s v="MS-17710"/>
    <s v="Maurice Satty"/>
    <x v="0"/>
    <s v="United States"/>
    <s v="Fort Worth"/>
    <x v="5"/>
    <n v="76106"/>
    <x v="2"/>
    <x v="99"/>
    <x v="1"/>
    <x v="10"/>
    <s v="Universal Premium White Copier/Laser Paper (20Lb. and 87 Bright)"/>
    <n v="14.352000000000002"/>
    <x v="1"/>
    <n v="0.2"/>
    <n v="5.2026000000000003"/>
  </r>
  <r>
    <n v="1277"/>
    <x v="598"/>
    <x v="0"/>
    <x v="439"/>
    <d v="2013-05-27T00:00:00"/>
    <s v="Same Day"/>
    <s v="MS-17710"/>
    <s v="Maurice Satty"/>
    <x v="0"/>
    <s v="United States"/>
    <s v="Fort Worth"/>
    <x v="5"/>
    <n v="76106"/>
    <x v="2"/>
    <x v="914"/>
    <x v="2"/>
    <x v="11"/>
    <s v="Logitech G13 Programmable Gameboard with LCD Display"/>
    <n v="63.991999999999997"/>
    <x v="7"/>
    <n v="0.2"/>
    <n v="-7.1990999999999961"/>
  </r>
  <r>
    <n v="1278"/>
    <x v="599"/>
    <x v="0"/>
    <x v="440"/>
    <d v="2013-05-08T00:00:00"/>
    <s v="Standard Class"/>
    <s v="BD-11770"/>
    <s v="Bryan Davis"/>
    <x v="0"/>
    <s v="United States"/>
    <s v="Houston"/>
    <x v="5"/>
    <n v="77070"/>
    <x v="2"/>
    <x v="915"/>
    <x v="1"/>
    <x v="6"/>
    <s v="Panasonic KP-380BK Classic Electric Pencil Sharpener"/>
    <n v="86.352000000000004"/>
    <x v="1"/>
    <n v="0.2"/>
    <n v="5.3969999999999914"/>
  </r>
  <r>
    <n v="1279"/>
    <x v="600"/>
    <x v="2"/>
    <x v="78"/>
    <d v="2011-09-11T00:00:00"/>
    <s v="First Class"/>
    <s v="KC-16255"/>
    <s v="Karen Carlisle"/>
    <x v="1"/>
    <s v="United States"/>
    <s v="Macon"/>
    <x v="32"/>
    <n v="31204"/>
    <x v="0"/>
    <x v="916"/>
    <x v="2"/>
    <x v="11"/>
    <s v="Memorex Froggy Flash Drive 4 GB"/>
    <n v="32.97"/>
    <x v="1"/>
    <n v="0"/>
    <n v="12.8583"/>
  </r>
  <r>
    <n v="1280"/>
    <x v="600"/>
    <x v="2"/>
    <x v="78"/>
    <d v="2011-09-11T00:00:00"/>
    <s v="First Class"/>
    <s v="KC-16255"/>
    <s v="Karen Carlisle"/>
    <x v="1"/>
    <s v="United States"/>
    <s v="Macon"/>
    <x v="32"/>
    <n v="31204"/>
    <x v="0"/>
    <x v="917"/>
    <x v="2"/>
    <x v="11"/>
    <s v="Maxell 74 Minute CD-R Spindle, 50/Pack"/>
    <n v="83.88"/>
    <x v="4"/>
    <n v="0"/>
    <n v="30.196799999999996"/>
  </r>
  <r>
    <n v="1281"/>
    <x v="601"/>
    <x v="0"/>
    <x v="64"/>
    <d v="2013-09-07T00:00:00"/>
    <s v="First Class"/>
    <s v="TR-21325"/>
    <s v="Toby Ritter"/>
    <x v="0"/>
    <s v="United States"/>
    <s v="Cedar Rapids"/>
    <x v="23"/>
    <n v="52402"/>
    <x v="2"/>
    <x v="918"/>
    <x v="2"/>
    <x v="7"/>
    <s v="Geemarc AmpliPOWER60"/>
    <n v="278.39999999999998"/>
    <x v="1"/>
    <n v="0"/>
    <n v="80.735999999999976"/>
  </r>
  <r>
    <n v="1282"/>
    <x v="602"/>
    <x v="3"/>
    <x v="359"/>
    <d v="2014-04-12T00:00:00"/>
    <s v="First Class"/>
    <s v="SA-20830"/>
    <s v="Sue Ann Reed"/>
    <x v="0"/>
    <s v="United States"/>
    <s v="Jacksonville"/>
    <x v="2"/>
    <n v="32216"/>
    <x v="0"/>
    <x v="919"/>
    <x v="1"/>
    <x v="2"/>
    <s v="Avery 48"/>
    <n v="15.120000000000001"/>
    <x v="1"/>
    <n v="0.2"/>
    <n v="4.9139999999999988"/>
  </r>
  <r>
    <n v="1283"/>
    <x v="602"/>
    <x v="3"/>
    <x v="359"/>
    <d v="2014-04-12T00:00:00"/>
    <s v="First Class"/>
    <s v="SA-20830"/>
    <s v="Sue Ann Reed"/>
    <x v="0"/>
    <s v="United States"/>
    <s v="Jacksonville"/>
    <x v="2"/>
    <n v="32216"/>
    <x v="0"/>
    <x v="920"/>
    <x v="1"/>
    <x v="8"/>
    <s v="Avery Arch Ring Binders"/>
    <n v="17.430000000000003"/>
    <x v="7"/>
    <n v="0.7"/>
    <n v="-13.363000000000003"/>
  </r>
  <r>
    <n v="1284"/>
    <x v="602"/>
    <x v="3"/>
    <x v="359"/>
    <d v="2014-04-12T00:00:00"/>
    <s v="First Class"/>
    <s v="SA-20830"/>
    <s v="Sue Ann Reed"/>
    <x v="0"/>
    <s v="United States"/>
    <s v="Jacksonville"/>
    <x v="2"/>
    <n v="32216"/>
    <x v="0"/>
    <x v="921"/>
    <x v="1"/>
    <x v="10"/>
    <s v="Xerox 1915"/>
    <n v="251.64"/>
    <x v="1"/>
    <n v="0.2"/>
    <n v="88.073999999999984"/>
  </r>
  <r>
    <n v="1285"/>
    <x v="603"/>
    <x v="1"/>
    <x v="401"/>
    <d v="2012-12-12T00:00:00"/>
    <s v="Standard Class"/>
    <s v="KW-16435"/>
    <s v="Katrina Willman"/>
    <x v="0"/>
    <s v="United States"/>
    <s v="Austin"/>
    <x v="5"/>
    <n v="78745"/>
    <x v="2"/>
    <x v="922"/>
    <x v="1"/>
    <x v="8"/>
    <s v="Avery Reinforcements for Hole-Punch Pages"/>
    <n v="2.7719999999999994"/>
    <x v="3"/>
    <n v="0.8"/>
    <n v="-4.8510000000000009"/>
  </r>
  <r>
    <n v="1286"/>
    <x v="604"/>
    <x v="0"/>
    <x v="190"/>
    <d v="2013-07-04T00:00:00"/>
    <s v="Standard Class"/>
    <s v="GM-14500"/>
    <s v="Gene McClure"/>
    <x v="0"/>
    <s v="United States"/>
    <s v="Providence"/>
    <x v="34"/>
    <n v="2908"/>
    <x v="3"/>
    <x v="383"/>
    <x v="1"/>
    <x v="4"/>
    <s v="Woodgrain Magazine Files by Perma"/>
    <n v="14.9"/>
    <x v="2"/>
    <n v="0"/>
    <n v="1.0429999999999984"/>
  </r>
  <r>
    <n v="1287"/>
    <x v="605"/>
    <x v="1"/>
    <x v="433"/>
    <d v="2012-07-08T00:00:00"/>
    <s v="Standard Class"/>
    <s v="AD-10180"/>
    <s v="Alan Dominguez"/>
    <x v="2"/>
    <s v="United States"/>
    <s v="New York City"/>
    <x v="15"/>
    <n v="10035"/>
    <x v="3"/>
    <x v="923"/>
    <x v="1"/>
    <x v="6"/>
    <s v="Colorific Watercolor Pencils"/>
    <n v="15.48"/>
    <x v="1"/>
    <n v="0"/>
    <n v="4.4891999999999985"/>
  </r>
  <r>
    <n v="1288"/>
    <x v="606"/>
    <x v="0"/>
    <x v="441"/>
    <d v="2013-11-27T00:00:00"/>
    <s v="Standard Class"/>
    <s v="TB-21355"/>
    <s v="Todd Boyes"/>
    <x v="1"/>
    <s v="United States"/>
    <s v="New York City"/>
    <x v="15"/>
    <n v="10009"/>
    <x v="3"/>
    <x v="63"/>
    <x v="0"/>
    <x v="5"/>
    <s v="Luxo Economy Swing Arm Lamp"/>
    <n v="39.880000000000003"/>
    <x v="0"/>
    <n v="0"/>
    <n v="11.166400000000003"/>
  </r>
  <r>
    <n v="1289"/>
    <x v="606"/>
    <x v="0"/>
    <x v="441"/>
    <d v="2013-11-27T00:00:00"/>
    <s v="Standard Class"/>
    <s v="TB-21355"/>
    <s v="Todd Boyes"/>
    <x v="1"/>
    <s v="United States"/>
    <s v="New York City"/>
    <x v="15"/>
    <n v="10009"/>
    <x v="3"/>
    <x v="536"/>
    <x v="1"/>
    <x v="8"/>
    <s v="Acco Pressboard Covers with Storage Hooks, 9 1/2&quot; x 11&quot;, Executive Red"/>
    <n v="12.192"/>
    <x v="4"/>
    <n v="0.2"/>
    <n v="4.1147999999999989"/>
  </r>
  <r>
    <n v="1290"/>
    <x v="606"/>
    <x v="0"/>
    <x v="441"/>
    <d v="2013-11-27T00:00:00"/>
    <s v="Standard Class"/>
    <s v="TB-21355"/>
    <s v="Todd Boyes"/>
    <x v="1"/>
    <s v="United States"/>
    <s v="New York City"/>
    <x v="15"/>
    <n v="10009"/>
    <x v="3"/>
    <x v="924"/>
    <x v="1"/>
    <x v="6"/>
    <s v="BIC Liqua Brite Liner"/>
    <n v="20.82"/>
    <x v="1"/>
    <n v="0"/>
    <n v="7.4952000000000005"/>
  </r>
  <r>
    <n v="1291"/>
    <x v="607"/>
    <x v="0"/>
    <x v="338"/>
    <d v="2013-11-13T00:00:00"/>
    <s v="First Class"/>
    <s v="CC-12430"/>
    <s v="Chuck Clark"/>
    <x v="2"/>
    <s v="United States"/>
    <s v="San Francisco"/>
    <x v="1"/>
    <n v="94122"/>
    <x v="1"/>
    <x v="925"/>
    <x v="1"/>
    <x v="8"/>
    <s v="ACCOHIDE 3-Ring Binder, Blue, 1&quot;"/>
    <n v="13.216000000000001"/>
    <x v="4"/>
    <n v="0.2"/>
    <n v="4.4603999999999999"/>
  </r>
  <r>
    <n v="1292"/>
    <x v="607"/>
    <x v="0"/>
    <x v="338"/>
    <d v="2013-11-13T00:00:00"/>
    <s v="First Class"/>
    <s v="CC-12430"/>
    <s v="Chuck Clark"/>
    <x v="2"/>
    <s v="United States"/>
    <s v="San Francisco"/>
    <x v="1"/>
    <n v="94122"/>
    <x v="1"/>
    <x v="860"/>
    <x v="1"/>
    <x v="10"/>
    <s v="Xerox 1996"/>
    <n v="32.400000000000006"/>
    <x v="2"/>
    <n v="0"/>
    <n v="15.552000000000001"/>
  </r>
  <r>
    <n v="1293"/>
    <x v="608"/>
    <x v="1"/>
    <x v="375"/>
    <d v="2012-09-01T00:00:00"/>
    <s v="Standard Class"/>
    <s v="PF-19165"/>
    <s v="Philip Fox"/>
    <x v="0"/>
    <s v="United States"/>
    <s v="San Diego"/>
    <x v="1"/>
    <n v="92105"/>
    <x v="1"/>
    <x v="133"/>
    <x v="1"/>
    <x v="14"/>
    <s v="Fiskars Softgrip Scissors"/>
    <n v="32.94"/>
    <x v="1"/>
    <n v="0"/>
    <n v="9.2232000000000021"/>
  </r>
  <r>
    <n v="1294"/>
    <x v="608"/>
    <x v="1"/>
    <x v="375"/>
    <d v="2012-09-01T00:00:00"/>
    <s v="Standard Class"/>
    <s v="PF-19165"/>
    <s v="Philip Fox"/>
    <x v="0"/>
    <s v="United States"/>
    <s v="San Diego"/>
    <x v="1"/>
    <n v="92105"/>
    <x v="1"/>
    <x v="926"/>
    <x v="1"/>
    <x v="10"/>
    <s v="Xerox 1973"/>
    <n v="114.2"/>
    <x v="2"/>
    <n v="0"/>
    <n v="52.531999999999996"/>
  </r>
  <r>
    <n v="1295"/>
    <x v="608"/>
    <x v="1"/>
    <x v="375"/>
    <d v="2012-09-01T00:00:00"/>
    <s v="Standard Class"/>
    <s v="PF-19165"/>
    <s v="Philip Fox"/>
    <x v="0"/>
    <s v="United States"/>
    <s v="San Diego"/>
    <x v="1"/>
    <n v="92105"/>
    <x v="1"/>
    <x v="85"/>
    <x v="1"/>
    <x v="2"/>
    <s v="Avery 511"/>
    <n v="3.08"/>
    <x v="7"/>
    <n v="0"/>
    <n v="1.4783999999999999"/>
  </r>
  <r>
    <n v="1296"/>
    <x v="609"/>
    <x v="1"/>
    <x v="442"/>
    <d v="2012-05-29T00:00:00"/>
    <s v="Standard Class"/>
    <s v="JH-16180"/>
    <s v="Justin Hirsh"/>
    <x v="0"/>
    <s v="United States"/>
    <s v="Pueblo"/>
    <x v="22"/>
    <n v="81001"/>
    <x v="1"/>
    <x v="723"/>
    <x v="1"/>
    <x v="9"/>
    <s v="Kensington 4 Outlet MasterPiece Compact Power Control Center"/>
    <n v="845.72799999999995"/>
    <x v="11"/>
    <n v="0.2"/>
    <n v="84.572799999999944"/>
  </r>
  <r>
    <n v="1297"/>
    <x v="610"/>
    <x v="3"/>
    <x v="247"/>
    <d v="2015-01-04T00:00:00"/>
    <s v="Standard Class"/>
    <s v="EB-13975"/>
    <s v="Erica Bern"/>
    <x v="1"/>
    <s v="United States"/>
    <s v="Fairfield"/>
    <x v="1"/>
    <n v="94533"/>
    <x v="1"/>
    <x v="530"/>
    <x v="1"/>
    <x v="8"/>
    <s v="Cardinal Slant-D Ring Binder, Heavy Gauge Vinyl"/>
    <n v="13.904"/>
    <x v="0"/>
    <n v="0.2"/>
    <n v="4.5187999999999997"/>
  </r>
  <r>
    <n v="1298"/>
    <x v="610"/>
    <x v="3"/>
    <x v="247"/>
    <d v="2015-01-04T00:00:00"/>
    <s v="Standard Class"/>
    <s v="EB-13975"/>
    <s v="Erica Bern"/>
    <x v="1"/>
    <s v="United States"/>
    <s v="Fairfield"/>
    <x v="1"/>
    <n v="94533"/>
    <x v="1"/>
    <x v="569"/>
    <x v="1"/>
    <x v="8"/>
    <s v="GBC Binding covers"/>
    <n v="20.72"/>
    <x v="0"/>
    <n v="0.2"/>
    <n v="6.4749999999999979"/>
  </r>
  <r>
    <n v="1299"/>
    <x v="611"/>
    <x v="0"/>
    <x v="16"/>
    <d v="2013-12-13T00:00:00"/>
    <s v="Second Class"/>
    <s v="QJ-19255"/>
    <s v="Quincy Jones"/>
    <x v="1"/>
    <s v="United States"/>
    <s v="Saint Paul"/>
    <x v="11"/>
    <n v="55106"/>
    <x v="2"/>
    <x v="461"/>
    <x v="2"/>
    <x v="7"/>
    <s v="Motorola HK250 Universal Bluetooth Headset"/>
    <n v="114.94999999999999"/>
    <x v="2"/>
    <n v="0"/>
    <n v="2.2990000000000066"/>
  </r>
  <r>
    <n v="1300"/>
    <x v="612"/>
    <x v="1"/>
    <x v="242"/>
    <d v="2012-10-07T00:00:00"/>
    <s v="First Class"/>
    <s v="AA-10315"/>
    <s v="Alex Avila"/>
    <x v="0"/>
    <s v="United States"/>
    <s v="San Francisco"/>
    <x v="1"/>
    <n v="94109"/>
    <x v="1"/>
    <x v="146"/>
    <x v="1"/>
    <x v="4"/>
    <s v="Tenex Personal Project File with Scoop Front Design, Black"/>
    <n v="26.96"/>
    <x v="0"/>
    <n v="0"/>
    <n v="7.0095999999999989"/>
  </r>
  <r>
    <n v="1301"/>
    <x v="613"/>
    <x v="0"/>
    <x v="443"/>
    <d v="2013-12-26T00:00:00"/>
    <s v="Second Class"/>
    <s v="LC-17140"/>
    <s v="Logan Currie"/>
    <x v="0"/>
    <s v="United States"/>
    <s v="Springfield"/>
    <x v="17"/>
    <n v="22153"/>
    <x v="0"/>
    <x v="35"/>
    <x v="0"/>
    <x v="5"/>
    <s v="Electrix Architect's Clamp-On Swing Arm Lamp, Black"/>
    <n v="572.76"/>
    <x v="5"/>
    <n v="0"/>
    <n v="166.10039999999995"/>
  </r>
  <r>
    <n v="1302"/>
    <x v="613"/>
    <x v="0"/>
    <x v="443"/>
    <d v="2013-12-26T00:00:00"/>
    <s v="Second Class"/>
    <s v="LC-17140"/>
    <s v="Logan Currie"/>
    <x v="0"/>
    <s v="United States"/>
    <s v="Springfield"/>
    <x v="17"/>
    <n v="22153"/>
    <x v="0"/>
    <x v="35"/>
    <x v="0"/>
    <x v="5"/>
    <s v="Electrix Architect's Clamp-On Swing Arm Lamp, Black"/>
    <n v="286.38"/>
    <x v="1"/>
    <n v="0"/>
    <n v="83.050199999999975"/>
  </r>
  <r>
    <n v="1303"/>
    <x v="614"/>
    <x v="1"/>
    <x v="444"/>
    <d v="2012-09-24T00:00:00"/>
    <s v="Second Class"/>
    <s v="TC-21535"/>
    <s v="Tracy Collins"/>
    <x v="2"/>
    <s v="United States"/>
    <s v="Arlington"/>
    <x v="17"/>
    <n v="22204"/>
    <x v="0"/>
    <x v="927"/>
    <x v="0"/>
    <x v="0"/>
    <s v="Sauder Cornerstone Collection Library"/>
    <n v="61.96"/>
    <x v="0"/>
    <n v="0"/>
    <n v="4.3371999999999957"/>
  </r>
  <r>
    <n v="1304"/>
    <x v="615"/>
    <x v="3"/>
    <x v="445"/>
    <d v="2014-07-08T00:00:00"/>
    <s v="Standard Class"/>
    <s v="CS-12460"/>
    <s v="Chuck Sachs"/>
    <x v="0"/>
    <s v="United States"/>
    <s v="Columbus"/>
    <x v="32"/>
    <n v="31907"/>
    <x v="0"/>
    <x v="928"/>
    <x v="0"/>
    <x v="5"/>
    <s v="Westinghouse Floor Lamp with Metal Mesh Shade, Black"/>
    <n v="23.99"/>
    <x v="7"/>
    <n v="0"/>
    <n v="5.5176999999999978"/>
  </r>
  <r>
    <n v="1305"/>
    <x v="615"/>
    <x v="3"/>
    <x v="445"/>
    <d v="2014-07-08T00:00:00"/>
    <s v="Standard Class"/>
    <s v="CS-12460"/>
    <s v="Chuck Sachs"/>
    <x v="0"/>
    <s v="United States"/>
    <s v="Columbus"/>
    <x v="32"/>
    <n v="31907"/>
    <x v="0"/>
    <x v="664"/>
    <x v="2"/>
    <x v="7"/>
    <s v="Pyle PMP37LED"/>
    <n v="287.96999999999997"/>
    <x v="1"/>
    <n v="0"/>
    <n v="77.751899999999992"/>
  </r>
  <r>
    <n v="1306"/>
    <x v="616"/>
    <x v="0"/>
    <x v="216"/>
    <d v="2013-07-17T00:00:00"/>
    <s v="Second Class"/>
    <s v="BM-11785"/>
    <s v="Bryan Mills"/>
    <x v="0"/>
    <s v="United States"/>
    <s v="Houston"/>
    <x v="5"/>
    <n v="77036"/>
    <x v="2"/>
    <x v="929"/>
    <x v="2"/>
    <x v="7"/>
    <s v="Blue Parrot B250XT Professional Grade Wireless Bluetooth Headset with"/>
    <n v="419.94399999999996"/>
    <x v="3"/>
    <n v="0.2"/>
    <n v="52.492999999999967"/>
  </r>
  <r>
    <n v="1307"/>
    <x v="617"/>
    <x v="0"/>
    <x v="23"/>
    <d v="2013-06-22T00:00:00"/>
    <s v="First Class"/>
    <s v="RC-19825"/>
    <s v="Roy Collins"/>
    <x v="0"/>
    <s v="United States"/>
    <s v="Pasadena"/>
    <x v="1"/>
    <n v="91104"/>
    <x v="1"/>
    <x v="481"/>
    <x v="1"/>
    <x v="10"/>
    <s v="Xerox 1898"/>
    <n v="46.76"/>
    <x v="3"/>
    <n v="0"/>
    <n v="22.444800000000001"/>
  </r>
  <r>
    <n v="1308"/>
    <x v="617"/>
    <x v="0"/>
    <x v="23"/>
    <d v="2013-06-22T00:00:00"/>
    <s v="First Class"/>
    <s v="RC-19825"/>
    <s v="Roy Collins"/>
    <x v="0"/>
    <s v="United States"/>
    <s v="Pasadena"/>
    <x v="1"/>
    <n v="91104"/>
    <x v="1"/>
    <x v="777"/>
    <x v="1"/>
    <x v="8"/>
    <s v="GBC Plastic Binding Combs"/>
    <n v="17.712"/>
    <x v="1"/>
    <n v="0.2"/>
    <n v="6.4206000000000012"/>
  </r>
  <r>
    <n v="1309"/>
    <x v="617"/>
    <x v="0"/>
    <x v="23"/>
    <d v="2013-06-22T00:00:00"/>
    <s v="First Class"/>
    <s v="RC-19825"/>
    <s v="Roy Collins"/>
    <x v="0"/>
    <s v="United States"/>
    <s v="Pasadena"/>
    <x v="1"/>
    <n v="91104"/>
    <x v="1"/>
    <x v="930"/>
    <x v="1"/>
    <x v="9"/>
    <s v="Belkin 6 Outlet Metallic Surge Strip"/>
    <n v="21.78"/>
    <x v="0"/>
    <n v="0"/>
    <n v="5.6628000000000007"/>
  </r>
  <r>
    <n v="1310"/>
    <x v="617"/>
    <x v="0"/>
    <x v="23"/>
    <d v="2013-06-22T00:00:00"/>
    <s v="First Class"/>
    <s v="RC-19825"/>
    <s v="Roy Collins"/>
    <x v="0"/>
    <s v="United States"/>
    <s v="Pasadena"/>
    <x v="1"/>
    <n v="91104"/>
    <x v="1"/>
    <x v="398"/>
    <x v="1"/>
    <x v="4"/>
    <s v="Fellowes Bankers Box Recycled Super Stor/Drawer"/>
    <n v="161.94"/>
    <x v="1"/>
    <n v="0"/>
    <n v="9.716399999999993"/>
  </r>
  <r>
    <n v="1311"/>
    <x v="617"/>
    <x v="0"/>
    <x v="23"/>
    <d v="2013-06-22T00:00:00"/>
    <s v="First Class"/>
    <s v="RC-19825"/>
    <s v="Roy Collins"/>
    <x v="0"/>
    <s v="United States"/>
    <s v="Pasadena"/>
    <x v="1"/>
    <n v="91104"/>
    <x v="1"/>
    <x v="931"/>
    <x v="0"/>
    <x v="1"/>
    <s v="Hon Valutask Swivel Chairs"/>
    <n v="161.56800000000001"/>
    <x v="0"/>
    <n v="0.2"/>
    <n v="-8.0783999999999949"/>
  </r>
  <r>
    <n v="1312"/>
    <x v="618"/>
    <x v="0"/>
    <x v="10"/>
    <d v="2013-12-14T00:00:00"/>
    <s v="Standard Class"/>
    <s v="FM-14380"/>
    <s v="Fred McMath"/>
    <x v="0"/>
    <s v="United States"/>
    <s v="Lawrence"/>
    <x v="31"/>
    <n v="1841"/>
    <x v="3"/>
    <x v="932"/>
    <x v="1"/>
    <x v="2"/>
    <s v="Avery 517"/>
    <n v="3.69"/>
    <x v="7"/>
    <n v="0"/>
    <n v="1.7343"/>
  </r>
  <r>
    <n v="1313"/>
    <x v="618"/>
    <x v="0"/>
    <x v="10"/>
    <d v="2013-12-14T00:00:00"/>
    <s v="Standard Class"/>
    <s v="FM-14380"/>
    <s v="Fred McMath"/>
    <x v="0"/>
    <s v="United States"/>
    <s v="Lawrence"/>
    <x v="31"/>
    <n v="1841"/>
    <x v="3"/>
    <x v="933"/>
    <x v="1"/>
    <x v="2"/>
    <s v="Avery 477"/>
    <n v="122.12"/>
    <x v="4"/>
    <n v="0"/>
    <n v="56.175200000000004"/>
  </r>
  <r>
    <n v="1314"/>
    <x v="619"/>
    <x v="0"/>
    <x v="446"/>
    <d v="2013-10-02T00:00:00"/>
    <s v="Standard Class"/>
    <s v="PK-19075"/>
    <s v="Pete Kriz"/>
    <x v="0"/>
    <s v="United States"/>
    <s v="Columbus"/>
    <x v="24"/>
    <n v="43229"/>
    <x v="3"/>
    <x v="637"/>
    <x v="0"/>
    <x v="1"/>
    <s v="Office Star - Contemporary Task Swivel Chair"/>
    <n v="155.37199999999999"/>
    <x v="0"/>
    <n v="0.3"/>
    <n v="-13.317599999999999"/>
  </r>
  <r>
    <n v="1315"/>
    <x v="620"/>
    <x v="0"/>
    <x v="122"/>
    <d v="2013-12-24T00:00:00"/>
    <s v="Standard Class"/>
    <s v="HG-14965"/>
    <s v="Henry Goldwyn"/>
    <x v="1"/>
    <s v="United States"/>
    <s v="Los Angeles"/>
    <x v="1"/>
    <n v="90032"/>
    <x v="1"/>
    <x v="934"/>
    <x v="1"/>
    <x v="10"/>
    <s v="Eureka Recycled Copy Paper 8 1/2&quot; x 11&quot;, Ream"/>
    <n v="38.880000000000003"/>
    <x v="5"/>
    <n v="0"/>
    <n v="18.662400000000002"/>
  </r>
  <r>
    <n v="1316"/>
    <x v="620"/>
    <x v="0"/>
    <x v="122"/>
    <d v="2013-12-24T00:00:00"/>
    <s v="Standard Class"/>
    <s v="HG-14965"/>
    <s v="Henry Goldwyn"/>
    <x v="1"/>
    <s v="United States"/>
    <s v="Los Angeles"/>
    <x v="1"/>
    <n v="90032"/>
    <x v="1"/>
    <x v="935"/>
    <x v="0"/>
    <x v="5"/>
    <s v="Seth Thomas 12&quot; Clock w/ Goldtone Case"/>
    <n v="183.84"/>
    <x v="8"/>
    <n v="0"/>
    <n v="62.505600000000001"/>
  </r>
  <r>
    <n v="1317"/>
    <x v="620"/>
    <x v="0"/>
    <x v="122"/>
    <d v="2013-12-24T00:00:00"/>
    <s v="Standard Class"/>
    <s v="HG-14965"/>
    <s v="Henry Goldwyn"/>
    <x v="1"/>
    <s v="United States"/>
    <s v="Los Angeles"/>
    <x v="1"/>
    <n v="90032"/>
    <x v="1"/>
    <x v="413"/>
    <x v="1"/>
    <x v="14"/>
    <s v="Premier Electric Letter Opener"/>
    <n v="579.29999999999995"/>
    <x v="2"/>
    <n v="0"/>
    <n v="28.964999999999961"/>
  </r>
  <r>
    <n v="1318"/>
    <x v="621"/>
    <x v="3"/>
    <x v="389"/>
    <d v="2014-12-15T00:00:00"/>
    <s v="Standard Class"/>
    <s v="HA-14920"/>
    <s v="Helen Andreada"/>
    <x v="0"/>
    <s v="United States"/>
    <s v="Philadelphia"/>
    <x v="9"/>
    <n v="19120"/>
    <x v="3"/>
    <x v="936"/>
    <x v="2"/>
    <x v="11"/>
    <s v="Memorex Froggy Flash Drive 8 GB"/>
    <n v="14.200000000000001"/>
    <x v="7"/>
    <n v="0.2"/>
    <n v="3.3724999999999992"/>
  </r>
  <r>
    <n v="1319"/>
    <x v="622"/>
    <x v="2"/>
    <x v="268"/>
    <d v="2011-07-05T00:00:00"/>
    <s v="Standard Class"/>
    <s v="LW-16825"/>
    <s v="Laurel Workman"/>
    <x v="1"/>
    <s v="United States"/>
    <s v="Deltona"/>
    <x v="2"/>
    <n v="32725"/>
    <x v="0"/>
    <x v="907"/>
    <x v="2"/>
    <x v="7"/>
    <s v="Wilson SignalBoost 841262 DB PRO Amplifier Kit"/>
    <n v="575.91999999999996"/>
    <x v="0"/>
    <n v="0.2"/>
    <n v="71.989999999999981"/>
  </r>
  <r>
    <n v="1320"/>
    <x v="622"/>
    <x v="2"/>
    <x v="268"/>
    <d v="2011-07-05T00:00:00"/>
    <s v="Standard Class"/>
    <s v="LW-16825"/>
    <s v="Laurel Workman"/>
    <x v="1"/>
    <s v="United States"/>
    <s v="Deltona"/>
    <x v="2"/>
    <n v="32725"/>
    <x v="0"/>
    <x v="614"/>
    <x v="1"/>
    <x v="8"/>
    <s v="Avery Durable Binders"/>
    <n v="5.1840000000000011"/>
    <x v="5"/>
    <n v="0.7"/>
    <n v="-3.6288"/>
  </r>
  <r>
    <n v="1321"/>
    <x v="623"/>
    <x v="3"/>
    <x v="447"/>
    <d v="2014-02-09T00:00:00"/>
    <s v="Standard Class"/>
    <s v="MC-17575"/>
    <s v="Matt Collins"/>
    <x v="0"/>
    <s v="United States"/>
    <s v="Cincinnati"/>
    <x v="24"/>
    <n v="45231"/>
    <x v="3"/>
    <x v="699"/>
    <x v="1"/>
    <x v="8"/>
    <s v="Fellowes Black Plastic Comb Bindings"/>
    <n v="5.2290000000000001"/>
    <x v="1"/>
    <n v="0.7"/>
    <n v="-4.1831999999999976"/>
  </r>
  <r>
    <n v="1322"/>
    <x v="623"/>
    <x v="3"/>
    <x v="447"/>
    <d v="2014-02-09T00:00:00"/>
    <s v="Standard Class"/>
    <s v="MC-17575"/>
    <s v="Matt Collins"/>
    <x v="0"/>
    <s v="United States"/>
    <s v="Cincinnati"/>
    <x v="24"/>
    <n v="45231"/>
    <x v="3"/>
    <x v="518"/>
    <x v="1"/>
    <x v="4"/>
    <s v="Hot File 7-Pocket, Floor Stand"/>
    <n v="285.55200000000002"/>
    <x v="0"/>
    <n v="0.2"/>
    <n v="35.69399999999996"/>
  </r>
  <r>
    <n v="1323"/>
    <x v="624"/>
    <x v="3"/>
    <x v="448"/>
    <d v="2014-03-09T00:00:00"/>
    <s v="Standard Class"/>
    <s v="LP-17095"/>
    <s v="Liz Preis"/>
    <x v="0"/>
    <s v="United States"/>
    <s v="Murray"/>
    <x v="0"/>
    <n v="42071"/>
    <x v="0"/>
    <x v="937"/>
    <x v="1"/>
    <x v="9"/>
    <s v="Acco 6 Outlet Guardian Premium Surge Suppressor"/>
    <n v="72.8"/>
    <x v="2"/>
    <n v="0"/>
    <n v="19.656000000000002"/>
  </r>
  <r>
    <n v="1324"/>
    <x v="625"/>
    <x v="3"/>
    <x v="449"/>
    <d v="2014-10-11T00:00:00"/>
    <s v="First Class"/>
    <s v="EB-14170"/>
    <s v="Evan Bailliet"/>
    <x v="0"/>
    <s v="United States"/>
    <s v="Wilmington"/>
    <x v="3"/>
    <n v="28403"/>
    <x v="0"/>
    <x v="938"/>
    <x v="1"/>
    <x v="10"/>
    <s v="Avoid Verbal Orders Carbonless Minifold Book"/>
    <n v="10.816000000000001"/>
    <x v="4"/>
    <n v="0.2"/>
    <n v="3.5151999999999988"/>
  </r>
  <r>
    <n v="1325"/>
    <x v="626"/>
    <x v="2"/>
    <x v="450"/>
    <d v="2011-10-03T00:00:00"/>
    <s v="Standard Class"/>
    <s v="GZ-14545"/>
    <s v="George Zrebassa"/>
    <x v="1"/>
    <s v="United States"/>
    <s v="Lawrence"/>
    <x v="31"/>
    <n v="1841"/>
    <x v="3"/>
    <x v="421"/>
    <x v="1"/>
    <x v="4"/>
    <s v="Decoflex Hanging Personal Folder File, Blue"/>
    <n v="46.26"/>
    <x v="1"/>
    <n v="0"/>
    <n v="12.490200000000003"/>
  </r>
  <r>
    <n v="1326"/>
    <x v="627"/>
    <x v="2"/>
    <x v="279"/>
    <d v="2011-05-30T00:00:00"/>
    <s v="First Class"/>
    <s v="LE-16810"/>
    <s v="Laurel Elliston"/>
    <x v="0"/>
    <s v="United States"/>
    <s v="Chicago"/>
    <x v="10"/>
    <n v="60653"/>
    <x v="2"/>
    <x v="939"/>
    <x v="1"/>
    <x v="8"/>
    <s v="Fellowes Presentation Covers for Comb Binding Machines"/>
    <n v="17.459999999999997"/>
    <x v="5"/>
    <n v="0.8"/>
    <n v="-30.555000000000007"/>
  </r>
  <r>
    <n v="1327"/>
    <x v="628"/>
    <x v="1"/>
    <x v="451"/>
    <d v="2012-06-18T00:00:00"/>
    <s v="Standard Class"/>
    <s v="AD-10180"/>
    <s v="Alan Dominguez"/>
    <x v="2"/>
    <s v="United States"/>
    <s v="Philadelphia"/>
    <x v="9"/>
    <n v="19120"/>
    <x v="3"/>
    <x v="882"/>
    <x v="0"/>
    <x v="5"/>
    <s v="Eldon Expressions Punched Metal &amp; Wood Desk Accessories, Pewter &amp; Cherry"/>
    <n v="51.072000000000003"/>
    <x v="5"/>
    <n v="0.2"/>
    <n v="5.1072000000000024"/>
  </r>
  <r>
    <n v="1328"/>
    <x v="629"/>
    <x v="0"/>
    <x v="452"/>
    <d v="2013-04-02T00:00:00"/>
    <s v="First Class"/>
    <s v="CP-12085"/>
    <s v="Cathy Prescott"/>
    <x v="1"/>
    <s v="United States"/>
    <s v="Norwich"/>
    <x v="29"/>
    <n v="6360"/>
    <x v="3"/>
    <x v="752"/>
    <x v="1"/>
    <x v="10"/>
    <s v="Xerox 188"/>
    <n v="11.34"/>
    <x v="7"/>
    <n v="0"/>
    <n v="5.5565999999999995"/>
  </r>
  <r>
    <n v="1329"/>
    <x v="630"/>
    <x v="3"/>
    <x v="453"/>
    <d v="2014-10-19T00:00:00"/>
    <s v="Second Class"/>
    <s v="FG-14260"/>
    <s v="Frank Gastineau"/>
    <x v="2"/>
    <s v="United States"/>
    <s v="San Francisco"/>
    <x v="1"/>
    <n v="94110"/>
    <x v="1"/>
    <x v="940"/>
    <x v="1"/>
    <x v="6"/>
    <s v="Panasonic KP-310 Heavy-Duty Electric Pencil Sharpener"/>
    <n v="87.92"/>
    <x v="4"/>
    <n v="0"/>
    <n v="26.375999999999998"/>
  </r>
  <r>
    <n v="1330"/>
    <x v="631"/>
    <x v="0"/>
    <x v="454"/>
    <d v="2013-05-28T00:00:00"/>
    <s v="Standard Class"/>
    <s v="LD-17005"/>
    <s v="Lisa DeCherney"/>
    <x v="0"/>
    <s v="United States"/>
    <s v="San Francisco"/>
    <x v="1"/>
    <n v="94109"/>
    <x v="1"/>
    <x v="893"/>
    <x v="0"/>
    <x v="5"/>
    <s v="Eldon Image Series Desk Accessories, Ebony"/>
    <n v="37.049999999999997"/>
    <x v="1"/>
    <n v="0"/>
    <n v="16.302"/>
  </r>
  <r>
    <n v="1331"/>
    <x v="632"/>
    <x v="3"/>
    <x v="455"/>
    <d v="2014-06-07T00:00:00"/>
    <s v="Standard Class"/>
    <s v="AB-10255"/>
    <s v="Alejandro Ballentine"/>
    <x v="2"/>
    <s v="United States"/>
    <s v="Lorain"/>
    <x v="24"/>
    <n v="44052"/>
    <x v="3"/>
    <x v="500"/>
    <x v="2"/>
    <x v="7"/>
    <s v="Cush Cases Heavy Duty Rugged Cover Case for Samsung Galaxy S5 - Purple"/>
    <n v="2.97"/>
    <x v="7"/>
    <n v="0.4"/>
    <n v="-0.64350000000000018"/>
  </r>
  <r>
    <n v="1332"/>
    <x v="632"/>
    <x v="3"/>
    <x v="455"/>
    <d v="2014-06-07T00:00:00"/>
    <s v="Standard Class"/>
    <s v="AB-10255"/>
    <s v="Alejandro Ballentine"/>
    <x v="2"/>
    <s v="United States"/>
    <s v="Lorain"/>
    <x v="24"/>
    <n v="44052"/>
    <x v="3"/>
    <x v="456"/>
    <x v="1"/>
    <x v="4"/>
    <s v="Advantus Rolling Storage Box"/>
    <n v="27.439999999999998"/>
    <x v="0"/>
    <n v="0.2"/>
    <n v="2.4009999999999998"/>
  </r>
  <r>
    <n v="1333"/>
    <x v="633"/>
    <x v="2"/>
    <x v="456"/>
    <d v="2011-02-22T00:00:00"/>
    <s v="Standard Class"/>
    <s v="MN-17935"/>
    <s v="Michael Nguyen"/>
    <x v="0"/>
    <s v="United States"/>
    <s v="Dallas"/>
    <x v="5"/>
    <n v="75220"/>
    <x v="2"/>
    <x v="751"/>
    <x v="1"/>
    <x v="8"/>
    <s v="Wilson Jones Easy Flow II Sheet Lifters"/>
    <n v="1.0799999999999998"/>
    <x v="1"/>
    <n v="0.8"/>
    <n v="-1.7280000000000002"/>
  </r>
  <r>
    <n v="1334"/>
    <x v="633"/>
    <x v="2"/>
    <x v="456"/>
    <d v="2011-02-22T00:00:00"/>
    <s v="Standard Class"/>
    <s v="MN-17935"/>
    <s v="Michael Nguyen"/>
    <x v="0"/>
    <s v="United States"/>
    <s v="Dallas"/>
    <x v="5"/>
    <n v="75220"/>
    <x v="2"/>
    <x v="941"/>
    <x v="1"/>
    <x v="9"/>
    <s v="Holmes Cool Mist Humidifier for the Whole House with 8-Gallon Output per Day, Extended Life Filter"/>
    <n v="7.9599999999999973"/>
    <x v="0"/>
    <n v="0.8"/>
    <n v="-13.930000000000003"/>
  </r>
  <r>
    <n v="1335"/>
    <x v="634"/>
    <x v="2"/>
    <x v="457"/>
    <d v="2011-05-10T00:00:00"/>
    <s v="Standard Class"/>
    <s v="HP-14815"/>
    <s v="Harold Pawlan"/>
    <x v="2"/>
    <s v="United States"/>
    <s v="Los Angeles"/>
    <x v="1"/>
    <n v="90049"/>
    <x v="1"/>
    <x v="715"/>
    <x v="1"/>
    <x v="8"/>
    <s v="Wilson Jones Legal Size Ring Binders"/>
    <n v="140.73599999999999"/>
    <x v="8"/>
    <n v="0.2"/>
    <n v="52.775999999999996"/>
  </r>
  <r>
    <n v="1336"/>
    <x v="635"/>
    <x v="0"/>
    <x v="458"/>
    <d v="2013-05-24T00:00:00"/>
    <s v="Standard Class"/>
    <s v="JR-15670"/>
    <s v="Jim Radford"/>
    <x v="0"/>
    <s v="United States"/>
    <s v="Middletown"/>
    <x v="29"/>
    <n v="6457"/>
    <x v="3"/>
    <x v="942"/>
    <x v="1"/>
    <x v="4"/>
    <s v="SAFCO Commercial Wire Shelving, Black"/>
    <n v="552.55999999999995"/>
    <x v="4"/>
    <n v="0"/>
    <n v="0"/>
  </r>
  <r>
    <n v="1337"/>
    <x v="636"/>
    <x v="3"/>
    <x v="459"/>
    <d v="2014-04-08T00:00:00"/>
    <s v="Standard Class"/>
    <s v="JF-15190"/>
    <s v="Jamie Frazer"/>
    <x v="0"/>
    <s v="United States"/>
    <s v="Los Angeles"/>
    <x v="1"/>
    <n v="90008"/>
    <x v="1"/>
    <x v="904"/>
    <x v="0"/>
    <x v="5"/>
    <s v="Westinghouse Clip-On Gooseneck Lamps"/>
    <n v="25.11"/>
    <x v="1"/>
    <n v="0"/>
    <n v="6.5285999999999991"/>
  </r>
  <r>
    <n v="1338"/>
    <x v="637"/>
    <x v="3"/>
    <x v="185"/>
    <d v="2014-04-03T00:00:00"/>
    <s v="Second Class"/>
    <s v="CM-12115"/>
    <s v="Chad McGuire"/>
    <x v="0"/>
    <s v="United States"/>
    <s v="New York City"/>
    <x v="15"/>
    <n v="10011"/>
    <x v="3"/>
    <x v="943"/>
    <x v="0"/>
    <x v="5"/>
    <s v="Tensor Computer Mounted Lamp"/>
    <n v="29.78"/>
    <x v="0"/>
    <n v="0"/>
    <n v="8.0406000000000013"/>
  </r>
  <r>
    <n v="1339"/>
    <x v="637"/>
    <x v="3"/>
    <x v="185"/>
    <d v="2014-04-03T00:00:00"/>
    <s v="Second Class"/>
    <s v="CM-12115"/>
    <s v="Chad McGuire"/>
    <x v="0"/>
    <s v="United States"/>
    <s v="New York City"/>
    <x v="15"/>
    <n v="10011"/>
    <x v="3"/>
    <x v="944"/>
    <x v="2"/>
    <x v="7"/>
    <s v="Polycom SoundPoint IP 450 VoIP phone"/>
    <n v="677.58"/>
    <x v="1"/>
    <n v="0"/>
    <n v="176.17080000000001"/>
  </r>
  <r>
    <n v="1340"/>
    <x v="637"/>
    <x v="3"/>
    <x v="185"/>
    <d v="2014-04-03T00:00:00"/>
    <s v="Second Class"/>
    <s v="CM-12115"/>
    <s v="Chad McGuire"/>
    <x v="0"/>
    <s v="United States"/>
    <s v="New York City"/>
    <x v="15"/>
    <n v="10011"/>
    <x v="3"/>
    <x v="945"/>
    <x v="1"/>
    <x v="10"/>
    <s v="Rediform S.O.S. 1-Up Phone Message Bk, 4-1/4x3-1/16 Bk, 1 Form/Pg, 40 Messages/Bk, 3/Pk"/>
    <n v="75.040000000000006"/>
    <x v="8"/>
    <n v="0"/>
    <n v="36.019200000000005"/>
  </r>
  <r>
    <n v="1341"/>
    <x v="638"/>
    <x v="3"/>
    <x v="460"/>
    <d v="2014-01-05T00:00:00"/>
    <s v="First Class"/>
    <s v="AS-10045"/>
    <s v="Aaron Smayling"/>
    <x v="1"/>
    <s v="United States"/>
    <s v="Jacksonville"/>
    <x v="3"/>
    <n v="28540"/>
    <x v="0"/>
    <x v="946"/>
    <x v="2"/>
    <x v="15"/>
    <s v="Cisco CP-7937G Unified IP Conference Station Phone"/>
    <n v="695.7"/>
    <x v="0"/>
    <n v="0.5"/>
    <n v="-27.827999999999975"/>
  </r>
  <r>
    <n v="1342"/>
    <x v="638"/>
    <x v="3"/>
    <x v="460"/>
    <d v="2014-01-05T00:00:00"/>
    <s v="First Class"/>
    <s v="AS-10045"/>
    <s v="Aaron Smayling"/>
    <x v="1"/>
    <s v="United States"/>
    <s v="Jacksonville"/>
    <x v="3"/>
    <n v="28540"/>
    <x v="0"/>
    <x v="864"/>
    <x v="1"/>
    <x v="8"/>
    <s v="Avery 3 1/2&quot; Diskette Storage Pages, 10/Pack"/>
    <n v="15.66"/>
    <x v="2"/>
    <n v="0.7"/>
    <n v="-12.527999999999995"/>
  </r>
  <r>
    <n v="1343"/>
    <x v="638"/>
    <x v="3"/>
    <x v="460"/>
    <d v="2014-01-05T00:00:00"/>
    <s v="First Class"/>
    <s v="AS-10045"/>
    <s v="Aaron Smayling"/>
    <x v="1"/>
    <s v="United States"/>
    <s v="Jacksonville"/>
    <x v="3"/>
    <n v="28540"/>
    <x v="0"/>
    <x v="27"/>
    <x v="1"/>
    <x v="8"/>
    <s v="Avery Recycled Flexi-View Covers for Binding Systems"/>
    <n v="28.854000000000006"/>
    <x v="5"/>
    <n v="0.7"/>
    <n v="-21.159599999999998"/>
  </r>
  <r>
    <n v="1344"/>
    <x v="639"/>
    <x v="1"/>
    <x v="71"/>
    <d v="2012-06-01T00:00:00"/>
    <s v="Standard Class"/>
    <s v="KB-16315"/>
    <s v="Karl Braun"/>
    <x v="0"/>
    <s v="United States"/>
    <s v="Freeport"/>
    <x v="15"/>
    <n v="11520"/>
    <x v="3"/>
    <x v="947"/>
    <x v="1"/>
    <x v="6"/>
    <s v="Boston 16701 Slimline Battery Pencil Sharpener"/>
    <n v="47.82"/>
    <x v="1"/>
    <n v="0"/>
    <n v="14.345999999999995"/>
  </r>
  <r>
    <n v="1345"/>
    <x v="639"/>
    <x v="1"/>
    <x v="71"/>
    <d v="2012-06-01T00:00:00"/>
    <s v="Standard Class"/>
    <s v="KB-16315"/>
    <s v="Karl Braun"/>
    <x v="0"/>
    <s v="United States"/>
    <s v="Freeport"/>
    <x v="15"/>
    <n v="11520"/>
    <x v="3"/>
    <x v="948"/>
    <x v="1"/>
    <x v="2"/>
    <s v="Avery 494"/>
    <n v="13.049999999999999"/>
    <x v="2"/>
    <n v="0"/>
    <n v="6.0029999999999992"/>
  </r>
  <r>
    <n v="1346"/>
    <x v="640"/>
    <x v="2"/>
    <x v="461"/>
    <d v="2011-03-24T00:00:00"/>
    <s v="Standard Class"/>
    <s v="BN-11515"/>
    <s v="Bradley Nguyen"/>
    <x v="0"/>
    <s v="United States"/>
    <s v="Lakeville"/>
    <x v="11"/>
    <n v="55044"/>
    <x v="2"/>
    <x v="589"/>
    <x v="1"/>
    <x v="9"/>
    <s v="Bionaire Personal Warm Mist Humidifier/Vaporizer"/>
    <n v="93.78"/>
    <x v="0"/>
    <n v="0"/>
    <n v="36.574200000000005"/>
  </r>
  <r>
    <n v="1347"/>
    <x v="640"/>
    <x v="2"/>
    <x v="461"/>
    <d v="2011-03-24T00:00:00"/>
    <s v="Standard Class"/>
    <s v="BN-11515"/>
    <s v="Bradley Nguyen"/>
    <x v="0"/>
    <s v="United States"/>
    <s v="Lakeville"/>
    <x v="11"/>
    <n v="55044"/>
    <x v="2"/>
    <x v="949"/>
    <x v="1"/>
    <x v="10"/>
    <s v="Memo Book, 100 Message Capacity, 5 3/8” x 11”"/>
    <n v="47.18"/>
    <x v="3"/>
    <n v="0"/>
    <n v="23.59"/>
  </r>
  <r>
    <n v="1348"/>
    <x v="640"/>
    <x v="2"/>
    <x v="461"/>
    <d v="2011-03-24T00:00:00"/>
    <s v="Standard Class"/>
    <s v="BN-11515"/>
    <s v="Bradley Nguyen"/>
    <x v="0"/>
    <s v="United States"/>
    <s v="Lakeville"/>
    <x v="11"/>
    <n v="55044"/>
    <x v="2"/>
    <x v="950"/>
    <x v="1"/>
    <x v="6"/>
    <s v="Newell 35"/>
    <n v="19.68"/>
    <x v="5"/>
    <n v="0"/>
    <n v="5.7071999999999976"/>
  </r>
  <r>
    <n v="1349"/>
    <x v="640"/>
    <x v="2"/>
    <x v="461"/>
    <d v="2011-03-24T00:00:00"/>
    <s v="Standard Class"/>
    <s v="BN-11515"/>
    <s v="Bradley Nguyen"/>
    <x v="0"/>
    <s v="United States"/>
    <s v="Lakeville"/>
    <x v="11"/>
    <n v="55044"/>
    <x v="2"/>
    <x v="951"/>
    <x v="1"/>
    <x v="8"/>
    <s v="Wilson Jones 14 Line Acrylic Coated Pressboard Data Binders"/>
    <n v="53.4"/>
    <x v="12"/>
    <n v="0"/>
    <n v="25.097999999999999"/>
  </r>
  <r>
    <n v="1350"/>
    <x v="640"/>
    <x v="2"/>
    <x v="461"/>
    <d v="2011-03-24T00:00:00"/>
    <s v="Standard Class"/>
    <s v="BN-11515"/>
    <s v="Bradley Nguyen"/>
    <x v="0"/>
    <s v="United States"/>
    <s v="Lakeville"/>
    <x v="11"/>
    <n v="55044"/>
    <x v="2"/>
    <x v="952"/>
    <x v="1"/>
    <x v="8"/>
    <s v="Avery Non-Stick Heavy Duty View Round Locking Ring Binders"/>
    <n v="35.880000000000003"/>
    <x v="5"/>
    <n v="0"/>
    <n v="17.2224"/>
  </r>
  <r>
    <n v="1351"/>
    <x v="641"/>
    <x v="2"/>
    <x v="462"/>
    <d v="2011-10-08T00:00:00"/>
    <s v="Second Class"/>
    <s v="BP-11290"/>
    <s v="Beth Paige"/>
    <x v="0"/>
    <s v="United States"/>
    <s v="Evanston"/>
    <x v="10"/>
    <n v="60201"/>
    <x v="2"/>
    <x v="812"/>
    <x v="0"/>
    <x v="1"/>
    <s v="Global High-Back Leather Tilter, Burgundy"/>
    <n v="258.279"/>
    <x v="1"/>
    <n v="0.3"/>
    <n v="-70.104300000000023"/>
  </r>
  <r>
    <n v="1352"/>
    <x v="642"/>
    <x v="0"/>
    <x v="463"/>
    <d v="2013-04-01T00:00:00"/>
    <s v="First Class"/>
    <s v="AS-10045"/>
    <s v="Aaron Smayling"/>
    <x v="1"/>
    <s v="United States"/>
    <s v="Arlington"/>
    <x v="17"/>
    <n v="22204"/>
    <x v="0"/>
    <x v="953"/>
    <x v="1"/>
    <x v="4"/>
    <s v="Hanging Personal Folder File"/>
    <n v="31.4"/>
    <x v="0"/>
    <n v="0"/>
    <n v="7.8500000000000014"/>
  </r>
  <r>
    <n v="1353"/>
    <x v="643"/>
    <x v="3"/>
    <x v="464"/>
    <d v="2014-05-10T00:00:00"/>
    <s v="Standard Class"/>
    <s v="LW-16990"/>
    <s v="Lindsay Williams"/>
    <x v="1"/>
    <s v="United States"/>
    <s v="San Francisco"/>
    <x v="1"/>
    <n v="94109"/>
    <x v="1"/>
    <x v="521"/>
    <x v="2"/>
    <x v="7"/>
    <s v="Motorola L804"/>
    <n v="183.96"/>
    <x v="2"/>
    <n v="0.2"/>
    <n v="20.695499999999988"/>
  </r>
  <r>
    <n v="1354"/>
    <x v="643"/>
    <x v="3"/>
    <x v="464"/>
    <d v="2014-05-10T00:00:00"/>
    <s v="Standard Class"/>
    <s v="LW-16990"/>
    <s v="Lindsay Williams"/>
    <x v="1"/>
    <s v="United States"/>
    <s v="San Francisco"/>
    <x v="1"/>
    <n v="94109"/>
    <x v="1"/>
    <x v="707"/>
    <x v="1"/>
    <x v="10"/>
    <s v="Things To Do Today Pad"/>
    <n v="17.61"/>
    <x v="1"/>
    <n v="0"/>
    <n v="8.4527999999999999"/>
  </r>
  <r>
    <n v="1355"/>
    <x v="643"/>
    <x v="3"/>
    <x v="464"/>
    <d v="2014-05-10T00:00:00"/>
    <s v="Standard Class"/>
    <s v="LW-16990"/>
    <s v="Lindsay Williams"/>
    <x v="1"/>
    <s v="United States"/>
    <s v="San Francisco"/>
    <x v="1"/>
    <n v="94109"/>
    <x v="1"/>
    <x v="215"/>
    <x v="0"/>
    <x v="3"/>
    <s v="Bretford Rectangular Conference Table Tops"/>
    <n v="300.904"/>
    <x v="7"/>
    <n v="0.2"/>
    <n v="11.283900000000017"/>
  </r>
  <r>
    <n v="1356"/>
    <x v="644"/>
    <x v="2"/>
    <x v="260"/>
    <d v="2011-07-05T00:00:00"/>
    <s v="Same Day"/>
    <s v="DC-12850"/>
    <s v="Dan Campbell"/>
    <x v="0"/>
    <s v="United States"/>
    <s v="Houston"/>
    <x v="5"/>
    <n v="77036"/>
    <x v="2"/>
    <x v="196"/>
    <x v="1"/>
    <x v="4"/>
    <s v="Gould Plastics 18-Pocket Panel Bin, 34w x 5-1/4d x 20-1/2h"/>
    <n v="220.77600000000001"/>
    <x v="1"/>
    <n v="0.2"/>
    <n v="-44.155200000000022"/>
  </r>
  <r>
    <n v="1357"/>
    <x v="644"/>
    <x v="2"/>
    <x v="260"/>
    <d v="2011-07-05T00:00:00"/>
    <s v="Same Day"/>
    <s v="DC-12850"/>
    <s v="Dan Campbell"/>
    <x v="0"/>
    <s v="United States"/>
    <s v="Houston"/>
    <x v="5"/>
    <n v="77036"/>
    <x v="2"/>
    <x v="911"/>
    <x v="1"/>
    <x v="4"/>
    <s v="Fellowes Bankers Box Stor/Drawer Steel Plus"/>
    <n v="281.42400000000004"/>
    <x v="10"/>
    <n v="0.2"/>
    <n v="-35.178000000000004"/>
  </r>
  <r>
    <n v="1358"/>
    <x v="645"/>
    <x v="0"/>
    <x v="465"/>
    <d v="2013-05-08T00:00:00"/>
    <s v="First Class"/>
    <s v="ND-18370"/>
    <s v="Natalie DeCherney"/>
    <x v="0"/>
    <s v="United States"/>
    <s v="Louisville"/>
    <x v="0"/>
    <n v="40214"/>
    <x v="0"/>
    <x v="954"/>
    <x v="1"/>
    <x v="10"/>
    <s v="Xerox 1909"/>
    <n v="79.14"/>
    <x v="1"/>
    <n v="0"/>
    <n v="36.404399999999995"/>
  </r>
  <r>
    <n v="1359"/>
    <x v="646"/>
    <x v="3"/>
    <x v="466"/>
    <d v="2014-04-28T00:00:00"/>
    <s v="First Class"/>
    <s v="LB-16735"/>
    <s v="Larry Blacks"/>
    <x v="0"/>
    <s v="United States"/>
    <s v="Fort Worth"/>
    <x v="5"/>
    <n v="76106"/>
    <x v="2"/>
    <x v="527"/>
    <x v="0"/>
    <x v="5"/>
    <s v="DAX Value U-Channel Document Frames, Easel Back"/>
    <n v="1.988"/>
    <x v="7"/>
    <n v="0.6"/>
    <n v="-1.4413"/>
  </r>
  <r>
    <n v="1360"/>
    <x v="647"/>
    <x v="2"/>
    <x v="467"/>
    <d v="2011-10-01T00:00:00"/>
    <s v="Second Class"/>
    <s v="KT-16465"/>
    <s v="Kean Takahito"/>
    <x v="0"/>
    <s v="United States"/>
    <s v="Los Angeles"/>
    <x v="1"/>
    <n v="90049"/>
    <x v="1"/>
    <x v="955"/>
    <x v="0"/>
    <x v="1"/>
    <s v="Leather Task Chair, Black"/>
    <n v="145.56800000000001"/>
    <x v="0"/>
    <n v="0.2"/>
    <n v="0"/>
  </r>
  <r>
    <n v="1361"/>
    <x v="648"/>
    <x v="3"/>
    <x v="15"/>
    <d v="2014-10-26T00:00:00"/>
    <s v="Standard Class"/>
    <s v="HM-14860"/>
    <s v="Harry Marie"/>
    <x v="1"/>
    <s v="United States"/>
    <s v="Philadelphia"/>
    <x v="9"/>
    <n v="19120"/>
    <x v="3"/>
    <x v="666"/>
    <x v="1"/>
    <x v="6"/>
    <s v="Boston 16801 Nautilus Battery Pencil Sharpener"/>
    <n v="123.256"/>
    <x v="3"/>
    <n v="0.2"/>
    <n v="9.2441999999999993"/>
  </r>
  <r>
    <n v="1362"/>
    <x v="648"/>
    <x v="3"/>
    <x v="15"/>
    <d v="2014-10-26T00:00:00"/>
    <s v="Standard Class"/>
    <s v="HM-14860"/>
    <s v="Harry Marie"/>
    <x v="1"/>
    <s v="United States"/>
    <s v="Philadelphia"/>
    <x v="9"/>
    <n v="19120"/>
    <x v="3"/>
    <x v="956"/>
    <x v="1"/>
    <x v="10"/>
    <s v="It's Hot Message Books with Stickers, 2 3/4&quot; x 5&quot;"/>
    <n v="23.680000000000003"/>
    <x v="4"/>
    <n v="0.2"/>
    <n v="7.3999999999999995"/>
  </r>
  <r>
    <n v="1363"/>
    <x v="648"/>
    <x v="3"/>
    <x v="15"/>
    <d v="2014-10-26T00:00:00"/>
    <s v="Standard Class"/>
    <s v="HM-14860"/>
    <s v="Harry Marie"/>
    <x v="1"/>
    <s v="United States"/>
    <s v="Philadelphia"/>
    <x v="9"/>
    <n v="19120"/>
    <x v="3"/>
    <x v="957"/>
    <x v="2"/>
    <x v="7"/>
    <s v="Digium D40 VoIP phone"/>
    <n v="309.57600000000002"/>
    <x v="4"/>
    <n v="0.4"/>
    <n v="-56.755600000000015"/>
  </r>
  <r>
    <n v="1364"/>
    <x v="649"/>
    <x v="3"/>
    <x v="468"/>
    <d v="2014-11-12T00:00:00"/>
    <s v="First Class"/>
    <s v="AB-10600"/>
    <s v="Ann Blume"/>
    <x v="1"/>
    <s v="United States"/>
    <s v="Tucson"/>
    <x v="16"/>
    <n v="85705"/>
    <x v="1"/>
    <x v="624"/>
    <x v="1"/>
    <x v="8"/>
    <s v="Cardinal EasyOpen D-Ring Binders"/>
    <n v="38.388000000000005"/>
    <x v="9"/>
    <n v="0.7"/>
    <n v="-25.591999999999999"/>
  </r>
  <r>
    <n v="1365"/>
    <x v="649"/>
    <x v="3"/>
    <x v="468"/>
    <d v="2014-11-12T00:00:00"/>
    <s v="First Class"/>
    <s v="AB-10600"/>
    <s v="Ann Blume"/>
    <x v="1"/>
    <s v="United States"/>
    <s v="Tucson"/>
    <x v="16"/>
    <n v="85705"/>
    <x v="1"/>
    <x v="958"/>
    <x v="2"/>
    <x v="15"/>
    <s v="DYMO CardScan Personal V9 Business Card Scanner"/>
    <n v="95.994000000000014"/>
    <x v="0"/>
    <n v="0.7"/>
    <n v="-63.995999999999981"/>
  </r>
  <r>
    <n v="1366"/>
    <x v="649"/>
    <x v="3"/>
    <x v="468"/>
    <d v="2014-11-12T00:00:00"/>
    <s v="First Class"/>
    <s v="AB-10600"/>
    <s v="Ann Blume"/>
    <x v="1"/>
    <s v="United States"/>
    <s v="Tucson"/>
    <x v="16"/>
    <n v="85705"/>
    <x v="1"/>
    <x v="959"/>
    <x v="2"/>
    <x v="11"/>
    <s v="Case Logic 2.4GHz Wireless Keyboard"/>
    <n v="239.95200000000003"/>
    <x v="5"/>
    <n v="0.2"/>
    <n v="-35.992800000000038"/>
  </r>
  <r>
    <n v="1367"/>
    <x v="649"/>
    <x v="3"/>
    <x v="468"/>
    <d v="2014-11-12T00:00:00"/>
    <s v="First Class"/>
    <s v="AB-10600"/>
    <s v="Ann Blume"/>
    <x v="1"/>
    <s v="United States"/>
    <s v="Tucson"/>
    <x v="16"/>
    <n v="85705"/>
    <x v="1"/>
    <x v="202"/>
    <x v="2"/>
    <x v="7"/>
    <s v="Adtran 1202752G1"/>
    <n v="201.584"/>
    <x v="0"/>
    <n v="0.2"/>
    <n v="15.118800000000007"/>
  </r>
  <r>
    <n v="1368"/>
    <x v="649"/>
    <x v="3"/>
    <x v="468"/>
    <d v="2014-11-12T00:00:00"/>
    <s v="First Class"/>
    <s v="AB-10600"/>
    <s v="Ann Blume"/>
    <x v="1"/>
    <s v="United States"/>
    <s v="Tucson"/>
    <x v="16"/>
    <n v="85705"/>
    <x v="1"/>
    <x v="299"/>
    <x v="0"/>
    <x v="1"/>
    <s v="Hon 2090 “Pillow Soft” Series Mid Back Swivel/Tilt Chairs"/>
    <n v="899.13600000000008"/>
    <x v="4"/>
    <n v="0.2"/>
    <n v="-146.10960000000014"/>
  </r>
  <r>
    <n v="1369"/>
    <x v="650"/>
    <x v="3"/>
    <x v="141"/>
    <d v="2014-07-12T00:00:00"/>
    <s v="First Class"/>
    <s v="SZ-20035"/>
    <s v="Sam Zeldin"/>
    <x v="2"/>
    <s v="United States"/>
    <s v="Pico Rivera"/>
    <x v="1"/>
    <n v="90660"/>
    <x v="1"/>
    <x v="287"/>
    <x v="0"/>
    <x v="5"/>
    <s v="Deflect-o SuperTray Unbreakable Stackable Tray, Letter, Black"/>
    <n v="145.9"/>
    <x v="2"/>
    <n v="0"/>
    <n v="62.736999999999995"/>
  </r>
  <r>
    <n v="1370"/>
    <x v="651"/>
    <x v="1"/>
    <x v="100"/>
    <d v="2012-12-28T00:00:00"/>
    <s v="Standard Class"/>
    <s v="JR-15670"/>
    <s v="Jim Radford"/>
    <x v="0"/>
    <s v="United States"/>
    <s v="Colorado Springs"/>
    <x v="22"/>
    <n v="80906"/>
    <x v="1"/>
    <x v="178"/>
    <x v="0"/>
    <x v="0"/>
    <s v="Atlantic Metals Mobile 4-Shelf Bookcases, Custom Colors"/>
    <n v="590.05800000000011"/>
    <x v="3"/>
    <n v="0.7"/>
    <n v="-786.74400000000026"/>
  </r>
  <r>
    <n v="1371"/>
    <x v="651"/>
    <x v="1"/>
    <x v="100"/>
    <d v="2012-12-28T00:00:00"/>
    <s v="Standard Class"/>
    <s v="JR-15670"/>
    <s v="Jim Radford"/>
    <x v="0"/>
    <s v="United States"/>
    <s v="Colorado Springs"/>
    <x v="22"/>
    <n v="80906"/>
    <x v="1"/>
    <x v="628"/>
    <x v="1"/>
    <x v="6"/>
    <s v="Dixon My First Ticonderoga Pencil, #2"/>
    <n v="14.04"/>
    <x v="1"/>
    <n v="0.2"/>
    <n v="1.5794999999999986"/>
  </r>
  <r>
    <n v="1372"/>
    <x v="652"/>
    <x v="3"/>
    <x v="469"/>
    <d v="2014-03-13T00:00:00"/>
    <s v="Standard Class"/>
    <s v="MG-17890"/>
    <s v="Michael Granlund"/>
    <x v="2"/>
    <s v="United States"/>
    <s v="Clinton"/>
    <x v="39"/>
    <n v="20735"/>
    <x v="3"/>
    <x v="960"/>
    <x v="2"/>
    <x v="11"/>
    <s v="Logitech Desktop MK120 Mouse and keyboard Combo"/>
    <n v="49.08"/>
    <x v="1"/>
    <n v="0"/>
    <n v="4.9079999999999977"/>
  </r>
  <r>
    <n v="1373"/>
    <x v="653"/>
    <x v="2"/>
    <x v="470"/>
    <d v="2011-04-06T00:00:00"/>
    <s v="Second Class"/>
    <s v="KM-16720"/>
    <s v="Kunst Miller"/>
    <x v="0"/>
    <s v="United States"/>
    <s v="Vallejo"/>
    <x v="1"/>
    <n v="94591"/>
    <x v="1"/>
    <x v="579"/>
    <x v="1"/>
    <x v="2"/>
    <s v="Avery 490"/>
    <n v="29.6"/>
    <x v="0"/>
    <n v="0"/>
    <n v="14.8"/>
  </r>
  <r>
    <n v="1374"/>
    <x v="653"/>
    <x v="2"/>
    <x v="470"/>
    <d v="2011-04-06T00:00:00"/>
    <s v="Second Class"/>
    <s v="KM-16720"/>
    <s v="Kunst Miller"/>
    <x v="0"/>
    <s v="United States"/>
    <s v="Vallejo"/>
    <x v="1"/>
    <n v="94591"/>
    <x v="1"/>
    <x v="961"/>
    <x v="1"/>
    <x v="8"/>
    <s v="Pressboard Data Binder, Crimson, 12&quot; X 8 1/2&quot;"/>
    <n v="17.088000000000001"/>
    <x v="4"/>
    <n v="0.2"/>
    <n v="5.5535999999999994"/>
  </r>
  <r>
    <n v="1375"/>
    <x v="654"/>
    <x v="1"/>
    <x v="471"/>
    <d v="2012-09-19T00:00:00"/>
    <s v="Standard Class"/>
    <s v="CA-12265"/>
    <s v="Christina Anderson"/>
    <x v="0"/>
    <s v="United States"/>
    <s v="Provo"/>
    <x v="7"/>
    <n v="84604"/>
    <x v="1"/>
    <x v="962"/>
    <x v="0"/>
    <x v="3"/>
    <s v="Lesro Round Back Collection Coffee Table, End Table"/>
    <n v="912.75"/>
    <x v="2"/>
    <n v="0"/>
    <n v="118.65750000000006"/>
  </r>
  <r>
    <n v="1376"/>
    <x v="655"/>
    <x v="2"/>
    <x v="472"/>
    <d v="2011-08-09T00:00:00"/>
    <s v="Second Class"/>
    <s v="VD-21670"/>
    <s v="Valerie Dominguez"/>
    <x v="0"/>
    <s v="United States"/>
    <s v="Pleasant Grove"/>
    <x v="7"/>
    <n v="84062"/>
    <x v="1"/>
    <x v="963"/>
    <x v="1"/>
    <x v="9"/>
    <s v="Hoover WindTunnel Plus Canister Vacuum"/>
    <n v="1089.75"/>
    <x v="1"/>
    <n v="0"/>
    <n v="305.13000000000011"/>
  </r>
  <r>
    <n v="1377"/>
    <x v="655"/>
    <x v="2"/>
    <x v="472"/>
    <d v="2011-08-09T00:00:00"/>
    <s v="Second Class"/>
    <s v="VD-21670"/>
    <s v="Valerie Dominguez"/>
    <x v="0"/>
    <s v="United States"/>
    <s v="Pleasant Grove"/>
    <x v="7"/>
    <n v="84062"/>
    <x v="1"/>
    <x v="964"/>
    <x v="1"/>
    <x v="10"/>
    <s v="Xerox 1934"/>
    <n v="447.84"/>
    <x v="8"/>
    <n v="0"/>
    <n v="219.44159999999999"/>
  </r>
  <r>
    <n v="1378"/>
    <x v="655"/>
    <x v="2"/>
    <x v="472"/>
    <d v="2011-08-09T00:00:00"/>
    <s v="Second Class"/>
    <s v="VD-21670"/>
    <s v="Valerie Dominguez"/>
    <x v="0"/>
    <s v="United States"/>
    <s v="Pleasant Grove"/>
    <x v="7"/>
    <n v="84062"/>
    <x v="1"/>
    <x v="965"/>
    <x v="1"/>
    <x v="6"/>
    <s v="Newell 329"/>
    <n v="16.399999999999999"/>
    <x v="2"/>
    <n v="0"/>
    <n v="4.2639999999999993"/>
  </r>
  <r>
    <n v="1379"/>
    <x v="655"/>
    <x v="2"/>
    <x v="472"/>
    <d v="2011-08-09T00:00:00"/>
    <s v="Second Class"/>
    <s v="VD-21670"/>
    <s v="Valerie Dominguez"/>
    <x v="0"/>
    <s v="United States"/>
    <s v="Pleasant Grove"/>
    <x v="7"/>
    <n v="84062"/>
    <x v="1"/>
    <x v="966"/>
    <x v="2"/>
    <x v="7"/>
    <s v="Panasonic KX T7731-B Digital phone"/>
    <n v="399.96000000000004"/>
    <x v="2"/>
    <n v="0.2"/>
    <n v="34.996499999999969"/>
  </r>
  <r>
    <n v="1380"/>
    <x v="655"/>
    <x v="2"/>
    <x v="472"/>
    <d v="2011-08-09T00:00:00"/>
    <s v="Second Class"/>
    <s v="VD-21670"/>
    <s v="Valerie Dominguez"/>
    <x v="0"/>
    <s v="United States"/>
    <s v="Pleasant Grove"/>
    <x v="7"/>
    <n v="84062"/>
    <x v="1"/>
    <x v="967"/>
    <x v="1"/>
    <x v="4"/>
    <s v="Safco Wire Cube Shelving System, For Use as 4 or 5 14&quot; Cubes, Black"/>
    <n v="158.9"/>
    <x v="2"/>
    <n v="0"/>
    <n v="7.9449999999999932"/>
  </r>
  <r>
    <n v="1381"/>
    <x v="655"/>
    <x v="2"/>
    <x v="472"/>
    <d v="2011-08-09T00:00:00"/>
    <s v="Second Class"/>
    <s v="VD-21670"/>
    <s v="Valerie Dominguez"/>
    <x v="0"/>
    <s v="United States"/>
    <s v="Pleasant Grove"/>
    <x v="7"/>
    <n v="84062"/>
    <x v="1"/>
    <x v="91"/>
    <x v="1"/>
    <x v="8"/>
    <s v="Ibico Standard Transparent Covers"/>
    <n v="13.184000000000001"/>
    <x v="7"/>
    <n v="0.2"/>
    <n v="4.7792000000000003"/>
  </r>
  <r>
    <n v="1382"/>
    <x v="656"/>
    <x v="0"/>
    <x v="323"/>
    <d v="2013-09-10T00:00:00"/>
    <s v="Standard Class"/>
    <s v="JK-16120"/>
    <s v="Julie Kriz"/>
    <x v="2"/>
    <s v="United States"/>
    <s v="Aurora"/>
    <x v="10"/>
    <n v="60505"/>
    <x v="2"/>
    <x v="583"/>
    <x v="0"/>
    <x v="5"/>
    <s v="Tenex &quot;The Solids&quot; Textured Chair Mats"/>
    <n v="83.951999999999998"/>
    <x v="1"/>
    <n v="0.6"/>
    <n v="-90.24839999999999"/>
  </r>
  <r>
    <n v="1383"/>
    <x v="657"/>
    <x v="0"/>
    <x v="473"/>
    <d v="2013-02-05T00:00:00"/>
    <s v="Same Day"/>
    <s v="PP-18955"/>
    <s v="Paul Prost"/>
    <x v="2"/>
    <s v="United States"/>
    <s v="Smyrna"/>
    <x v="32"/>
    <n v="30080"/>
    <x v="0"/>
    <x v="871"/>
    <x v="1"/>
    <x v="4"/>
    <s v="Carina 42&quot;Hx23 3/4&quot;W Media Storage Unit"/>
    <n v="80.98"/>
    <x v="7"/>
    <n v="0"/>
    <n v="1.6196000000000055"/>
  </r>
  <r>
    <n v="1384"/>
    <x v="657"/>
    <x v="0"/>
    <x v="473"/>
    <d v="2013-02-05T00:00:00"/>
    <s v="Same Day"/>
    <s v="PP-18955"/>
    <s v="Paul Prost"/>
    <x v="2"/>
    <s v="United States"/>
    <s v="Smyrna"/>
    <x v="32"/>
    <n v="30080"/>
    <x v="0"/>
    <x v="968"/>
    <x v="1"/>
    <x v="10"/>
    <s v="White Computer Printout Paper by Universal"/>
    <n v="348.84"/>
    <x v="6"/>
    <n v="0"/>
    <n v="170.9316"/>
  </r>
  <r>
    <n v="1385"/>
    <x v="657"/>
    <x v="0"/>
    <x v="473"/>
    <d v="2013-02-05T00:00:00"/>
    <s v="Same Day"/>
    <s v="PP-18955"/>
    <s v="Paul Prost"/>
    <x v="2"/>
    <s v="United States"/>
    <s v="Smyrna"/>
    <x v="32"/>
    <n v="30080"/>
    <x v="0"/>
    <x v="969"/>
    <x v="1"/>
    <x v="13"/>
    <s v="Revere Boxed Rubber Bands by Revere"/>
    <n v="9.4499999999999993"/>
    <x v="2"/>
    <n v="0"/>
    <n v="0.18900000000000028"/>
  </r>
  <r>
    <n v="1386"/>
    <x v="657"/>
    <x v="0"/>
    <x v="473"/>
    <d v="2013-02-05T00:00:00"/>
    <s v="Same Day"/>
    <s v="PP-18955"/>
    <s v="Paul Prost"/>
    <x v="2"/>
    <s v="United States"/>
    <s v="Smyrna"/>
    <x v="32"/>
    <n v="30080"/>
    <x v="0"/>
    <x v="267"/>
    <x v="0"/>
    <x v="5"/>
    <s v="Eldon 200 Class Desk Accessories, Black"/>
    <n v="18.84"/>
    <x v="1"/>
    <n v="0"/>
    <n v="7.1592000000000002"/>
  </r>
  <r>
    <n v="1387"/>
    <x v="657"/>
    <x v="0"/>
    <x v="473"/>
    <d v="2013-02-05T00:00:00"/>
    <s v="Same Day"/>
    <s v="PP-18955"/>
    <s v="Paul Prost"/>
    <x v="2"/>
    <s v="United States"/>
    <s v="Smyrna"/>
    <x v="32"/>
    <n v="30080"/>
    <x v="0"/>
    <x v="574"/>
    <x v="0"/>
    <x v="0"/>
    <s v="Bush Andora Bookcase, Maple/Graphite Gray Finish"/>
    <n v="239.98"/>
    <x v="0"/>
    <n v="0"/>
    <n v="52.795599999999979"/>
  </r>
  <r>
    <n v="1388"/>
    <x v="657"/>
    <x v="0"/>
    <x v="473"/>
    <d v="2013-02-05T00:00:00"/>
    <s v="Same Day"/>
    <s v="PP-18955"/>
    <s v="Paul Prost"/>
    <x v="2"/>
    <s v="United States"/>
    <s v="Smyrna"/>
    <x v="32"/>
    <n v="30080"/>
    <x v="0"/>
    <x v="970"/>
    <x v="1"/>
    <x v="12"/>
    <s v="Ames Color-File Green Diamond Border X-ray Mailers"/>
    <n v="167.96"/>
    <x v="0"/>
    <n v="0"/>
    <n v="78.941199999999995"/>
  </r>
  <r>
    <n v="1389"/>
    <x v="657"/>
    <x v="0"/>
    <x v="473"/>
    <d v="2013-02-05T00:00:00"/>
    <s v="Same Day"/>
    <s v="PP-18955"/>
    <s v="Paul Prost"/>
    <x v="2"/>
    <s v="United States"/>
    <s v="Smyrna"/>
    <x v="32"/>
    <n v="30080"/>
    <x v="0"/>
    <x v="139"/>
    <x v="2"/>
    <x v="7"/>
    <s v="Plantronics Cordless Phone Headset with In-line Volume - M214C"/>
    <n v="104.85000000000001"/>
    <x v="1"/>
    <n v="0"/>
    <n v="28.309500000000007"/>
  </r>
  <r>
    <n v="1390"/>
    <x v="657"/>
    <x v="0"/>
    <x v="473"/>
    <d v="2013-02-05T00:00:00"/>
    <s v="Same Day"/>
    <s v="PP-18955"/>
    <s v="Paul Prost"/>
    <x v="2"/>
    <s v="United States"/>
    <s v="Smyrna"/>
    <x v="32"/>
    <n v="30080"/>
    <x v="0"/>
    <x v="297"/>
    <x v="2"/>
    <x v="7"/>
    <s v="Aastra 57i VoIP phone"/>
    <n v="484.83000000000004"/>
    <x v="1"/>
    <n v="0"/>
    <n v="126.05580000000002"/>
  </r>
  <r>
    <n v="1391"/>
    <x v="657"/>
    <x v="0"/>
    <x v="473"/>
    <d v="2013-02-05T00:00:00"/>
    <s v="Same Day"/>
    <s v="PP-18955"/>
    <s v="Paul Prost"/>
    <x v="2"/>
    <s v="United States"/>
    <s v="Smyrna"/>
    <x v="32"/>
    <n v="30080"/>
    <x v="0"/>
    <x v="447"/>
    <x v="1"/>
    <x v="10"/>
    <s v="White Dual Perf Computer Printout Paper, 2700 Sheets, 1 Part, Heavyweight, 20 lbs., 14 7/8 x 11"/>
    <n v="122.97"/>
    <x v="1"/>
    <n v="0"/>
    <n v="60.255300000000005"/>
  </r>
  <r>
    <n v="1392"/>
    <x v="657"/>
    <x v="0"/>
    <x v="473"/>
    <d v="2013-02-05T00:00:00"/>
    <s v="Same Day"/>
    <s v="PP-18955"/>
    <s v="Paul Prost"/>
    <x v="2"/>
    <s v="United States"/>
    <s v="Smyrna"/>
    <x v="32"/>
    <n v="30080"/>
    <x v="0"/>
    <x v="232"/>
    <x v="1"/>
    <x v="4"/>
    <s v="Belkin 19&quot; Vented Equipment Shelf, Black"/>
    <n v="154.44"/>
    <x v="1"/>
    <n v="0"/>
    <n v="1.5444000000000031"/>
  </r>
  <r>
    <n v="1393"/>
    <x v="657"/>
    <x v="0"/>
    <x v="473"/>
    <d v="2013-02-05T00:00:00"/>
    <s v="Same Day"/>
    <s v="PP-18955"/>
    <s v="Paul Prost"/>
    <x v="2"/>
    <s v="United States"/>
    <s v="Smyrna"/>
    <x v="32"/>
    <n v="30080"/>
    <x v="0"/>
    <x v="62"/>
    <x v="1"/>
    <x v="10"/>
    <s v="Xerox 1943"/>
    <n v="342.37"/>
    <x v="3"/>
    <n v="0"/>
    <n v="160.91389999999998"/>
  </r>
  <r>
    <n v="1394"/>
    <x v="658"/>
    <x v="3"/>
    <x v="445"/>
    <d v="2014-07-05T00:00:00"/>
    <s v="First Class"/>
    <s v="YS-21880"/>
    <s v="Yana Sorensen"/>
    <x v="1"/>
    <s v="United States"/>
    <s v="Burlington"/>
    <x v="3"/>
    <n v="27217"/>
    <x v="0"/>
    <x v="181"/>
    <x v="1"/>
    <x v="6"/>
    <s v="4009 Highlighters by Sanford"/>
    <n v="9.5519999999999996"/>
    <x v="1"/>
    <n v="0.2"/>
    <n v="1.5521999999999991"/>
  </r>
  <r>
    <n v="1395"/>
    <x v="659"/>
    <x v="3"/>
    <x v="449"/>
    <d v="2014-10-15T00:00:00"/>
    <s v="Standard Class"/>
    <s v="CK-12760"/>
    <s v="Cyma Kinney"/>
    <x v="1"/>
    <s v="United States"/>
    <s v="Aurora"/>
    <x v="10"/>
    <n v="60505"/>
    <x v="2"/>
    <x v="971"/>
    <x v="0"/>
    <x v="3"/>
    <s v="Bevis Oval Conference Table, Walnut"/>
    <n v="652.45000000000005"/>
    <x v="2"/>
    <n v="0.5"/>
    <n v="-430.61700000000019"/>
  </r>
  <r>
    <n v="1396"/>
    <x v="659"/>
    <x v="3"/>
    <x v="449"/>
    <d v="2014-10-15T00:00:00"/>
    <s v="Standard Class"/>
    <s v="CK-12760"/>
    <s v="Cyma Kinney"/>
    <x v="1"/>
    <s v="United States"/>
    <s v="Aurora"/>
    <x v="10"/>
    <n v="60505"/>
    <x v="2"/>
    <x v="972"/>
    <x v="0"/>
    <x v="3"/>
    <s v="Hon 61000 Series Interactive Training Tables"/>
    <n v="66.644999999999996"/>
    <x v="1"/>
    <n v="0.5"/>
    <n v="-42.652799999999999"/>
  </r>
  <r>
    <n v="1397"/>
    <x v="660"/>
    <x v="0"/>
    <x v="390"/>
    <d v="2013-11-27T00:00:00"/>
    <s v="First Class"/>
    <s v="NC-18340"/>
    <s v="Nat Carroll"/>
    <x v="0"/>
    <s v="United States"/>
    <s v="New York City"/>
    <x v="15"/>
    <n v="10035"/>
    <x v="3"/>
    <x v="973"/>
    <x v="1"/>
    <x v="8"/>
    <s v="Acco PRESSTEX Data Binder with Storage Hooks, Light Blue, 9 1/2&quot; X 11&quot;"/>
    <n v="17.216000000000001"/>
    <x v="4"/>
    <n v="0.2"/>
    <n v="6.025599999999999"/>
  </r>
  <r>
    <n v="1398"/>
    <x v="660"/>
    <x v="0"/>
    <x v="390"/>
    <d v="2013-11-27T00:00:00"/>
    <s v="First Class"/>
    <s v="NC-18340"/>
    <s v="Nat Carroll"/>
    <x v="0"/>
    <s v="United States"/>
    <s v="New York City"/>
    <x v="15"/>
    <n v="10035"/>
    <x v="3"/>
    <x v="609"/>
    <x v="1"/>
    <x v="10"/>
    <s v="Xerox 196"/>
    <n v="11.56"/>
    <x v="0"/>
    <n v="0"/>
    <n v="5.6644000000000005"/>
  </r>
  <r>
    <n v="1399"/>
    <x v="660"/>
    <x v="0"/>
    <x v="390"/>
    <d v="2013-11-27T00:00:00"/>
    <s v="First Class"/>
    <s v="NC-18340"/>
    <s v="Nat Carroll"/>
    <x v="0"/>
    <s v="United States"/>
    <s v="New York City"/>
    <x v="15"/>
    <n v="10035"/>
    <x v="3"/>
    <x v="176"/>
    <x v="2"/>
    <x v="11"/>
    <s v="SanDisk Ultra 32 GB MicroSDHC Class 10 Memory Card"/>
    <n v="88.4"/>
    <x v="4"/>
    <n v="0"/>
    <n v="11.492000000000004"/>
  </r>
  <r>
    <n v="1400"/>
    <x v="660"/>
    <x v="0"/>
    <x v="390"/>
    <d v="2013-11-27T00:00:00"/>
    <s v="First Class"/>
    <s v="NC-18340"/>
    <s v="Nat Carroll"/>
    <x v="0"/>
    <s v="United States"/>
    <s v="New York City"/>
    <x v="15"/>
    <n v="10035"/>
    <x v="3"/>
    <x v="974"/>
    <x v="1"/>
    <x v="10"/>
    <s v="Xerox 217"/>
    <n v="6.48"/>
    <x v="7"/>
    <n v="0"/>
    <n v="3.1104000000000003"/>
  </r>
  <r>
    <n v="1401"/>
    <x v="661"/>
    <x v="0"/>
    <x v="474"/>
    <d v="2013-11-06T00:00:00"/>
    <s v="Standard Class"/>
    <s v="KM-16375"/>
    <s v="Katherine Murray"/>
    <x v="2"/>
    <s v="United States"/>
    <s v="Salem"/>
    <x v="17"/>
    <n v="24153"/>
    <x v="0"/>
    <x v="47"/>
    <x v="2"/>
    <x v="7"/>
    <s v="LF Elite 3D Dazzle Designer Hard Case Cover, Lf Stylus Pen and Wiper For Apple Iphone 5c Mini Lite"/>
    <n v="21.8"/>
    <x v="0"/>
    <n v="0"/>
    <n v="6.104000000000001"/>
  </r>
  <r>
    <n v="1402"/>
    <x v="661"/>
    <x v="0"/>
    <x v="474"/>
    <d v="2013-11-06T00:00:00"/>
    <s v="Standard Class"/>
    <s v="KM-16375"/>
    <s v="Katherine Murray"/>
    <x v="2"/>
    <s v="United States"/>
    <s v="Salem"/>
    <x v="17"/>
    <n v="24153"/>
    <x v="0"/>
    <x v="556"/>
    <x v="1"/>
    <x v="12"/>
    <s v="Airmail Envelopes"/>
    <n v="251.79000000000002"/>
    <x v="1"/>
    <n v="0"/>
    <n v="118.34129999999999"/>
  </r>
  <r>
    <n v="1403"/>
    <x v="662"/>
    <x v="0"/>
    <x v="475"/>
    <d v="2013-04-26T00:00:00"/>
    <s v="Standard Class"/>
    <s v="GM-14455"/>
    <s v="Gary Mitchum"/>
    <x v="2"/>
    <s v="United States"/>
    <s v="Columbus"/>
    <x v="24"/>
    <n v="43229"/>
    <x v="3"/>
    <x v="975"/>
    <x v="0"/>
    <x v="3"/>
    <s v="Bush Andora Conference Table, Maple/Graphite Gray Finish"/>
    <n v="205.17599999999999"/>
    <x v="0"/>
    <n v="0.4"/>
    <n v="-58.133199999999988"/>
  </r>
  <r>
    <n v="1404"/>
    <x v="662"/>
    <x v="0"/>
    <x v="475"/>
    <d v="2013-04-26T00:00:00"/>
    <s v="Standard Class"/>
    <s v="GM-14455"/>
    <s v="Gary Mitchum"/>
    <x v="2"/>
    <s v="United States"/>
    <s v="Columbus"/>
    <x v="24"/>
    <n v="43229"/>
    <x v="3"/>
    <x v="976"/>
    <x v="1"/>
    <x v="10"/>
    <s v="Xerox 189"/>
    <n v="419.4"/>
    <x v="2"/>
    <n v="0.2"/>
    <n v="146.79"/>
  </r>
  <r>
    <n v="1405"/>
    <x v="663"/>
    <x v="2"/>
    <x v="322"/>
    <d v="2011-04-08T00:00:00"/>
    <s v="First Class"/>
    <s v="SD-20485"/>
    <s v="Shirley Daniels"/>
    <x v="2"/>
    <s v="United States"/>
    <s v="Philadelphia"/>
    <x v="9"/>
    <n v="19143"/>
    <x v="3"/>
    <x v="505"/>
    <x v="1"/>
    <x v="14"/>
    <s v="Martin-Yale Premier Letter Opener"/>
    <n v="10.304000000000002"/>
    <x v="7"/>
    <n v="0.2"/>
    <n v="-2.1896000000000004"/>
  </r>
  <r>
    <n v="1406"/>
    <x v="663"/>
    <x v="2"/>
    <x v="322"/>
    <d v="2011-04-08T00:00:00"/>
    <s v="First Class"/>
    <s v="SD-20485"/>
    <s v="Shirley Daniels"/>
    <x v="2"/>
    <s v="United States"/>
    <s v="Philadelphia"/>
    <x v="9"/>
    <n v="19143"/>
    <x v="3"/>
    <x v="977"/>
    <x v="0"/>
    <x v="3"/>
    <s v="KI Adjustable-Height Table"/>
    <n v="154.76400000000001"/>
    <x v="1"/>
    <n v="0.4"/>
    <n v="-36.11160000000001"/>
  </r>
  <r>
    <n v="1407"/>
    <x v="663"/>
    <x v="2"/>
    <x v="322"/>
    <d v="2011-04-08T00:00:00"/>
    <s v="First Class"/>
    <s v="SD-20485"/>
    <s v="Shirley Daniels"/>
    <x v="2"/>
    <s v="United States"/>
    <s v="Philadelphia"/>
    <x v="9"/>
    <n v="19143"/>
    <x v="3"/>
    <x v="171"/>
    <x v="2"/>
    <x v="11"/>
    <s v="Imation Secure+ Hardware Encrypted USB 2.0 Flash Drive; 16GB"/>
    <n v="116.78399999999999"/>
    <x v="0"/>
    <n v="0.2"/>
    <n v="21.896999999999991"/>
  </r>
  <r>
    <n v="1408"/>
    <x v="664"/>
    <x v="0"/>
    <x v="476"/>
    <d v="2013-09-07T00:00:00"/>
    <s v="Standard Class"/>
    <s v="KD-16270"/>
    <s v="Karen Daniels"/>
    <x v="0"/>
    <s v="United States"/>
    <s v="New York City"/>
    <x v="15"/>
    <n v="10024"/>
    <x v="3"/>
    <x v="978"/>
    <x v="1"/>
    <x v="6"/>
    <s v="Panasonic KP-150 Electric Pencil Sharpener"/>
    <n v="75.48"/>
    <x v="0"/>
    <n v="0"/>
    <n v="19.6248"/>
  </r>
  <r>
    <n v="1409"/>
    <x v="664"/>
    <x v="0"/>
    <x v="476"/>
    <d v="2013-09-07T00:00:00"/>
    <s v="Standard Class"/>
    <s v="KD-16270"/>
    <s v="Karen Daniels"/>
    <x v="0"/>
    <s v="United States"/>
    <s v="New York City"/>
    <x v="15"/>
    <n v="10024"/>
    <x v="3"/>
    <x v="296"/>
    <x v="0"/>
    <x v="5"/>
    <s v="Telescoping Adjustable Floor Lamp"/>
    <n v="39.979999999999997"/>
    <x v="0"/>
    <n v="0"/>
    <n v="9.9949999999999974"/>
  </r>
  <r>
    <n v="1410"/>
    <x v="665"/>
    <x v="0"/>
    <x v="477"/>
    <d v="2013-10-01T00:00:00"/>
    <s v="Standard Class"/>
    <s v="AB-10105"/>
    <s v="Adrian Barton"/>
    <x v="0"/>
    <s v="United States"/>
    <s v="Phoenix"/>
    <x v="16"/>
    <n v="85023"/>
    <x v="1"/>
    <x v="736"/>
    <x v="0"/>
    <x v="3"/>
    <s v="Bevis Boat-Shaped Conference Table"/>
    <n v="393.16500000000002"/>
    <x v="1"/>
    <n v="0.5"/>
    <n v="-204.44580000000005"/>
  </r>
  <r>
    <n v="1411"/>
    <x v="666"/>
    <x v="3"/>
    <x v="259"/>
    <d v="2014-11-12T00:00:00"/>
    <s v="Standard Class"/>
    <s v="SZ-20035"/>
    <s v="Sam Zeldin"/>
    <x v="2"/>
    <s v="United States"/>
    <s v="Grand Prairie"/>
    <x v="5"/>
    <n v="75051"/>
    <x v="2"/>
    <x v="429"/>
    <x v="1"/>
    <x v="2"/>
    <s v="Alphabetical Labels for Top Tab Filing"/>
    <n v="23.680000000000003"/>
    <x v="0"/>
    <n v="0.2"/>
    <n v="8.879999999999999"/>
  </r>
  <r>
    <n v="1412"/>
    <x v="667"/>
    <x v="0"/>
    <x v="478"/>
    <d v="2013-07-14T00:00:00"/>
    <s v="Standard Class"/>
    <s v="JD-15895"/>
    <s v="Jonathan Doherty"/>
    <x v="1"/>
    <s v="United States"/>
    <s v="New York City"/>
    <x v="15"/>
    <n v="10035"/>
    <x v="3"/>
    <x v="629"/>
    <x v="0"/>
    <x v="1"/>
    <s v="Hon GuestStacker Chair"/>
    <n v="408.00599999999997"/>
    <x v="0"/>
    <n v="0.1"/>
    <n v="72.534400000000005"/>
  </r>
  <r>
    <n v="1413"/>
    <x v="667"/>
    <x v="0"/>
    <x v="478"/>
    <d v="2013-07-14T00:00:00"/>
    <s v="Standard Class"/>
    <s v="JD-15895"/>
    <s v="Jonathan Doherty"/>
    <x v="1"/>
    <s v="United States"/>
    <s v="New York City"/>
    <x v="15"/>
    <n v="10035"/>
    <x v="3"/>
    <x v="479"/>
    <x v="0"/>
    <x v="5"/>
    <s v="Deflect-o EconoMat Studded, No Bevel Mat for Low Pile Carpeting"/>
    <n v="165.28"/>
    <x v="4"/>
    <n v="0"/>
    <n v="14.875200000000007"/>
  </r>
  <r>
    <n v="1414"/>
    <x v="668"/>
    <x v="2"/>
    <x v="479"/>
    <d v="2011-07-05T00:00:00"/>
    <s v="Standard Class"/>
    <s v="HA-14905"/>
    <s v="Helen Abelman"/>
    <x v="0"/>
    <s v="United States"/>
    <s v="New York City"/>
    <x v="15"/>
    <n v="10024"/>
    <x v="3"/>
    <x v="979"/>
    <x v="1"/>
    <x v="8"/>
    <s v="GBC Recycled Regency Composition Covers"/>
    <n v="334.76800000000003"/>
    <x v="3"/>
    <n v="0.2"/>
    <n v="108.79959999999997"/>
  </r>
  <r>
    <n v="1415"/>
    <x v="669"/>
    <x v="3"/>
    <x v="480"/>
    <d v="2014-02-01T00:00:00"/>
    <s v="Second Class"/>
    <s v="BT-11305"/>
    <s v="Beth Thompson"/>
    <x v="2"/>
    <s v="United States"/>
    <s v="Costa Mesa"/>
    <x v="1"/>
    <n v="92627"/>
    <x v="1"/>
    <x v="914"/>
    <x v="2"/>
    <x v="11"/>
    <s v="Logitech G13 Programmable Gameboard with LCD Display"/>
    <n v="239.96999999999997"/>
    <x v="1"/>
    <n v="0"/>
    <n v="26.39670000000001"/>
  </r>
  <r>
    <n v="1416"/>
    <x v="669"/>
    <x v="3"/>
    <x v="480"/>
    <d v="2014-02-01T00:00:00"/>
    <s v="Second Class"/>
    <s v="BT-11305"/>
    <s v="Beth Thompson"/>
    <x v="2"/>
    <s v="United States"/>
    <s v="Costa Mesa"/>
    <x v="1"/>
    <n v="92627"/>
    <x v="1"/>
    <x v="980"/>
    <x v="0"/>
    <x v="5"/>
    <s v="DAX Executive Solid Wood Document Frame, Desktop or Hang, Mahogany, 5 x 7"/>
    <n v="37.74"/>
    <x v="1"/>
    <n v="0"/>
    <n v="12.831599999999996"/>
  </r>
  <r>
    <n v="1417"/>
    <x v="670"/>
    <x v="1"/>
    <x v="481"/>
    <d v="2012-09-24T00:00:00"/>
    <s v="First Class"/>
    <s v="SV-20815"/>
    <s v="Stuart Van"/>
    <x v="1"/>
    <s v="United States"/>
    <s v="Houston"/>
    <x v="5"/>
    <n v="77041"/>
    <x v="2"/>
    <x v="981"/>
    <x v="2"/>
    <x v="7"/>
    <s v="ShoreTel ShorePhone IP 230 VoIP phone"/>
    <n v="946.34400000000005"/>
    <x v="3"/>
    <n v="0.2"/>
    <n v="118.29299999999989"/>
  </r>
  <r>
    <n v="1418"/>
    <x v="670"/>
    <x v="1"/>
    <x v="481"/>
    <d v="2012-09-24T00:00:00"/>
    <s v="First Class"/>
    <s v="SV-20815"/>
    <s v="Stuart Van"/>
    <x v="1"/>
    <s v="United States"/>
    <s v="Houston"/>
    <x v="5"/>
    <n v="77041"/>
    <x v="2"/>
    <x v="725"/>
    <x v="2"/>
    <x v="11"/>
    <s v="Hypercom P1300 Pinpad"/>
    <n v="151.20000000000002"/>
    <x v="1"/>
    <n v="0.2"/>
    <n v="32.130000000000003"/>
  </r>
  <r>
    <n v="1419"/>
    <x v="670"/>
    <x v="1"/>
    <x v="481"/>
    <d v="2012-09-24T00:00:00"/>
    <s v="First Class"/>
    <s v="SV-20815"/>
    <s v="Stuart Van"/>
    <x v="1"/>
    <s v="United States"/>
    <s v="Houston"/>
    <x v="5"/>
    <n v="77041"/>
    <x v="2"/>
    <x v="50"/>
    <x v="0"/>
    <x v="5"/>
    <s v="Longer-Life Soft White Bulbs"/>
    <n v="4.9280000000000008"/>
    <x v="4"/>
    <n v="0.6"/>
    <n v="-1.4783999999999997"/>
  </r>
  <r>
    <n v="1420"/>
    <x v="671"/>
    <x v="1"/>
    <x v="120"/>
    <d v="2012-09-30T00:00:00"/>
    <s v="Standard Class"/>
    <s v="RW-19540"/>
    <s v="Rick Wilson"/>
    <x v="1"/>
    <s v="United States"/>
    <s v="Mesa"/>
    <x v="16"/>
    <n v="85204"/>
    <x v="1"/>
    <x v="982"/>
    <x v="1"/>
    <x v="10"/>
    <s v="Petty Cash Envelope"/>
    <n v="86.272000000000006"/>
    <x v="4"/>
    <n v="0.2"/>
    <n v="31.273599999999998"/>
  </r>
  <r>
    <n v="1421"/>
    <x v="671"/>
    <x v="1"/>
    <x v="120"/>
    <d v="2012-09-30T00:00:00"/>
    <s v="Standard Class"/>
    <s v="RW-19540"/>
    <s v="Rick Wilson"/>
    <x v="1"/>
    <s v="United States"/>
    <s v="Mesa"/>
    <x v="16"/>
    <n v="85204"/>
    <x v="1"/>
    <x v="261"/>
    <x v="1"/>
    <x v="8"/>
    <s v="GBC VeloBinder Electric Binding Machine"/>
    <n v="72.588000000000008"/>
    <x v="0"/>
    <n v="0.7"/>
    <n v="-48.391999999999982"/>
  </r>
  <r>
    <n v="1422"/>
    <x v="671"/>
    <x v="1"/>
    <x v="120"/>
    <d v="2012-09-30T00:00:00"/>
    <s v="Standard Class"/>
    <s v="RW-19540"/>
    <s v="Rick Wilson"/>
    <x v="1"/>
    <s v="United States"/>
    <s v="Mesa"/>
    <x v="16"/>
    <n v="85204"/>
    <x v="1"/>
    <x v="983"/>
    <x v="1"/>
    <x v="9"/>
    <s v="3M Replacement Filter for Office Air Cleaner for 20' x 33' Room"/>
    <n v="60.672000000000004"/>
    <x v="0"/>
    <n v="0.2"/>
    <n v="14.409600000000003"/>
  </r>
  <r>
    <n v="1423"/>
    <x v="671"/>
    <x v="1"/>
    <x v="120"/>
    <d v="2012-09-30T00:00:00"/>
    <s v="Standard Class"/>
    <s v="RW-19540"/>
    <s v="Rick Wilson"/>
    <x v="1"/>
    <s v="United States"/>
    <s v="Mesa"/>
    <x v="16"/>
    <n v="85204"/>
    <x v="1"/>
    <x v="697"/>
    <x v="1"/>
    <x v="8"/>
    <s v="Lock-Up Easel 'Spel-Binder'"/>
    <n v="77.031000000000006"/>
    <x v="6"/>
    <n v="0.7"/>
    <n v="-59.057100000000005"/>
  </r>
  <r>
    <n v="1424"/>
    <x v="671"/>
    <x v="1"/>
    <x v="120"/>
    <d v="2012-09-30T00:00:00"/>
    <s v="Standard Class"/>
    <s v="RW-19540"/>
    <s v="Rick Wilson"/>
    <x v="1"/>
    <s v="United States"/>
    <s v="Mesa"/>
    <x v="16"/>
    <n v="85204"/>
    <x v="1"/>
    <x v="352"/>
    <x v="1"/>
    <x v="4"/>
    <s v="2300 Heavy-Duty Transfer File Systems by Perma"/>
    <n v="119.90400000000001"/>
    <x v="5"/>
    <n v="0.2"/>
    <n v="-1.4988000000000135"/>
  </r>
  <r>
    <n v="1425"/>
    <x v="671"/>
    <x v="1"/>
    <x v="120"/>
    <d v="2012-09-30T00:00:00"/>
    <s v="Standard Class"/>
    <s v="RW-19540"/>
    <s v="Rick Wilson"/>
    <x v="1"/>
    <s v="United States"/>
    <s v="Mesa"/>
    <x v="16"/>
    <n v="85204"/>
    <x v="1"/>
    <x v="984"/>
    <x v="2"/>
    <x v="7"/>
    <s v="Samsung Rugby III"/>
    <n v="263.96000000000004"/>
    <x v="2"/>
    <n v="0.2"/>
    <n v="23.096500000000006"/>
  </r>
  <r>
    <n v="1426"/>
    <x v="671"/>
    <x v="1"/>
    <x v="120"/>
    <d v="2012-09-30T00:00:00"/>
    <s v="Standard Class"/>
    <s v="RW-19540"/>
    <s v="Rick Wilson"/>
    <x v="1"/>
    <s v="United States"/>
    <s v="Mesa"/>
    <x v="16"/>
    <n v="85204"/>
    <x v="1"/>
    <x v="418"/>
    <x v="1"/>
    <x v="4"/>
    <s v="SAFCO Boltless Steel Shelving"/>
    <n v="363.64800000000002"/>
    <x v="4"/>
    <n v="0.2"/>
    <n v="-86.366400000000027"/>
  </r>
  <r>
    <n v="1427"/>
    <x v="672"/>
    <x v="1"/>
    <x v="89"/>
    <d v="2012-11-04T00:00:00"/>
    <s v="Second Class"/>
    <s v="DK-12835"/>
    <s v="Damala Kotsonis"/>
    <x v="1"/>
    <s v="United States"/>
    <s v="Salinas"/>
    <x v="1"/>
    <n v="93905"/>
    <x v="1"/>
    <x v="525"/>
    <x v="1"/>
    <x v="8"/>
    <s v="Prestige Round Ring Binders"/>
    <n v="9.7280000000000015"/>
    <x v="0"/>
    <n v="0.2"/>
    <n v="3.283199999999999"/>
  </r>
  <r>
    <n v="1428"/>
    <x v="672"/>
    <x v="1"/>
    <x v="89"/>
    <d v="2012-11-04T00:00:00"/>
    <s v="Second Class"/>
    <s v="DK-12835"/>
    <s v="Damala Kotsonis"/>
    <x v="1"/>
    <s v="United States"/>
    <s v="Salinas"/>
    <x v="1"/>
    <n v="93905"/>
    <x v="1"/>
    <x v="111"/>
    <x v="1"/>
    <x v="12"/>
    <s v="Redi-Strip #10 Envelopes, 4 1/8 x 9 1/2"/>
    <n v="14.75"/>
    <x v="2"/>
    <n v="0"/>
    <n v="7.08"/>
  </r>
  <r>
    <n v="1429"/>
    <x v="672"/>
    <x v="1"/>
    <x v="89"/>
    <d v="2012-11-04T00:00:00"/>
    <s v="Second Class"/>
    <s v="DK-12835"/>
    <s v="Damala Kotsonis"/>
    <x v="1"/>
    <s v="United States"/>
    <s v="Salinas"/>
    <x v="1"/>
    <n v="93905"/>
    <x v="1"/>
    <x v="985"/>
    <x v="1"/>
    <x v="8"/>
    <s v="Acco Four Pocket Poly Ring Binder with Label Holder, Smoke, 1&quot;"/>
    <n v="29.800000000000004"/>
    <x v="2"/>
    <n v="0.2"/>
    <n v="9.3124999999999982"/>
  </r>
  <r>
    <n v="1430"/>
    <x v="672"/>
    <x v="1"/>
    <x v="89"/>
    <d v="2012-11-04T00:00:00"/>
    <s v="Second Class"/>
    <s v="DK-12835"/>
    <s v="Damala Kotsonis"/>
    <x v="1"/>
    <s v="United States"/>
    <s v="Salinas"/>
    <x v="1"/>
    <n v="93905"/>
    <x v="1"/>
    <x v="580"/>
    <x v="1"/>
    <x v="2"/>
    <s v="Avery 4027 File Folder Labels for Dot Matrix Printers, 5000 Labels per Box, White"/>
    <n v="427.42"/>
    <x v="9"/>
    <n v="0"/>
    <n v="196.61320000000001"/>
  </r>
  <r>
    <n v="1431"/>
    <x v="673"/>
    <x v="3"/>
    <x v="200"/>
    <d v="2014-12-01T00:00:00"/>
    <s v="Standard Class"/>
    <s v="LT-17110"/>
    <s v="Liz Thompson"/>
    <x v="0"/>
    <s v="United States"/>
    <s v="Columbus"/>
    <x v="24"/>
    <n v="43229"/>
    <x v="3"/>
    <x v="521"/>
    <x v="2"/>
    <x v="7"/>
    <s v="Motorola L804"/>
    <n v="220.75200000000001"/>
    <x v="8"/>
    <n v="0.4"/>
    <n v="-40.47120000000001"/>
  </r>
  <r>
    <n v="1432"/>
    <x v="674"/>
    <x v="2"/>
    <x v="174"/>
    <d v="2011-12-21T00:00:00"/>
    <s v="Second Class"/>
    <s v="IM-15070"/>
    <s v="Irene Maddox"/>
    <x v="0"/>
    <s v="United States"/>
    <s v="Florence"/>
    <x v="19"/>
    <n v="35630"/>
    <x v="0"/>
    <x v="986"/>
    <x v="1"/>
    <x v="8"/>
    <s v="Canvas Sectional Post Binders"/>
    <n v="152.76"/>
    <x v="5"/>
    <n v="0"/>
    <n v="74.852400000000003"/>
  </r>
  <r>
    <n v="1433"/>
    <x v="674"/>
    <x v="2"/>
    <x v="174"/>
    <d v="2011-12-21T00:00:00"/>
    <s v="Second Class"/>
    <s v="IM-15070"/>
    <s v="Irene Maddox"/>
    <x v="0"/>
    <s v="United States"/>
    <s v="Florence"/>
    <x v="19"/>
    <n v="35630"/>
    <x v="0"/>
    <x v="515"/>
    <x v="1"/>
    <x v="14"/>
    <s v="Acme Stainless Steel Office Snips"/>
    <n v="7.27"/>
    <x v="7"/>
    <n v="0"/>
    <n v="1.9629000000000003"/>
  </r>
  <r>
    <n v="1434"/>
    <x v="674"/>
    <x v="2"/>
    <x v="174"/>
    <d v="2011-12-21T00:00:00"/>
    <s v="Second Class"/>
    <s v="IM-15070"/>
    <s v="Irene Maddox"/>
    <x v="0"/>
    <s v="United States"/>
    <s v="Florence"/>
    <x v="19"/>
    <n v="35630"/>
    <x v="0"/>
    <x v="70"/>
    <x v="0"/>
    <x v="1"/>
    <s v="High-Back Leather Manager's Chair"/>
    <n v="1819.8600000000001"/>
    <x v="9"/>
    <n v="0"/>
    <n v="163.78740000000002"/>
  </r>
  <r>
    <n v="1435"/>
    <x v="675"/>
    <x v="0"/>
    <x v="482"/>
    <d v="2013-12-31T00:00:00"/>
    <s v="Standard Class"/>
    <s v="FP-14320"/>
    <s v="Frank Preis"/>
    <x v="0"/>
    <s v="United States"/>
    <s v="Seattle"/>
    <x v="4"/>
    <n v="98105"/>
    <x v="1"/>
    <x v="987"/>
    <x v="1"/>
    <x v="10"/>
    <s v="Strathmore Photo Mount Cards"/>
    <n v="33.9"/>
    <x v="2"/>
    <n v="0"/>
    <n v="15.593999999999999"/>
  </r>
  <r>
    <n v="1436"/>
    <x v="676"/>
    <x v="3"/>
    <x v="308"/>
    <d v="2014-06-28T00:00:00"/>
    <s v="Standard Class"/>
    <s v="ST-20530"/>
    <s v="Shui Tom"/>
    <x v="0"/>
    <s v="United States"/>
    <s v="Parma"/>
    <x v="24"/>
    <n v="44134"/>
    <x v="3"/>
    <x v="988"/>
    <x v="1"/>
    <x v="10"/>
    <s v="Xerox 203"/>
    <n v="31.104000000000006"/>
    <x v="5"/>
    <n v="0.2"/>
    <n v="10.8864"/>
  </r>
  <r>
    <n v="1437"/>
    <x v="676"/>
    <x v="3"/>
    <x v="308"/>
    <d v="2014-06-28T00:00:00"/>
    <s v="Standard Class"/>
    <s v="ST-20530"/>
    <s v="Shui Tom"/>
    <x v="0"/>
    <s v="United States"/>
    <s v="Parma"/>
    <x v="24"/>
    <n v="44134"/>
    <x v="3"/>
    <x v="950"/>
    <x v="1"/>
    <x v="6"/>
    <s v="Newell 35"/>
    <n v="5.2480000000000002"/>
    <x v="0"/>
    <n v="0.2"/>
    <n v="0.59039999999999915"/>
  </r>
  <r>
    <n v="1438"/>
    <x v="677"/>
    <x v="1"/>
    <x v="52"/>
    <d v="2012-10-15T00:00:00"/>
    <s v="Same Day"/>
    <s v="JE-15745"/>
    <s v="Joel Eaton"/>
    <x v="0"/>
    <s v="United States"/>
    <s v="Amarillo"/>
    <x v="5"/>
    <n v="79109"/>
    <x v="2"/>
    <x v="989"/>
    <x v="2"/>
    <x v="11"/>
    <s v="Plantronics Audio 995 Wireless Stereo Headset"/>
    <n v="263.88"/>
    <x v="1"/>
    <n v="0.2"/>
    <n v="42.880500000000012"/>
  </r>
  <r>
    <n v="1439"/>
    <x v="677"/>
    <x v="1"/>
    <x v="52"/>
    <d v="2012-10-15T00:00:00"/>
    <s v="Same Day"/>
    <s v="JE-15745"/>
    <s v="Joel Eaton"/>
    <x v="0"/>
    <s v="United States"/>
    <s v="Amarillo"/>
    <x v="5"/>
    <n v="79109"/>
    <x v="2"/>
    <x v="483"/>
    <x v="0"/>
    <x v="1"/>
    <s v="HON 5400 Series Task Chairs for Big and Tall"/>
    <n v="2453.4299999999998"/>
    <x v="2"/>
    <n v="0.3"/>
    <n v="-350.4899999999999"/>
  </r>
  <r>
    <n v="1440"/>
    <x v="678"/>
    <x v="3"/>
    <x v="483"/>
    <d v="2014-04-16T00:00:00"/>
    <s v="Second Class"/>
    <s v="BD-11320"/>
    <s v="Bill Donatelli"/>
    <x v="0"/>
    <s v="United States"/>
    <s v="Providence"/>
    <x v="34"/>
    <n v="2908"/>
    <x v="3"/>
    <x v="990"/>
    <x v="1"/>
    <x v="8"/>
    <s v="Storex Dura Pro Binders"/>
    <n v="29.700000000000003"/>
    <x v="2"/>
    <n v="0"/>
    <n v="13.365"/>
  </r>
  <r>
    <n v="1441"/>
    <x v="678"/>
    <x v="3"/>
    <x v="483"/>
    <d v="2014-04-16T00:00:00"/>
    <s v="Second Class"/>
    <s v="BD-11320"/>
    <s v="Bill Donatelli"/>
    <x v="0"/>
    <s v="United States"/>
    <s v="Providence"/>
    <x v="34"/>
    <n v="2908"/>
    <x v="3"/>
    <x v="991"/>
    <x v="1"/>
    <x v="10"/>
    <s v="Xerox 1948"/>
    <n v="39.96"/>
    <x v="4"/>
    <n v="0"/>
    <n v="17.981999999999999"/>
  </r>
  <r>
    <n v="1442"/>
    <x v="679"/>
    <x v="3"/>
    <x v="484"/>
    <d v="2014-12-25T00:00:00"/>
    <s v="Second Class"/>
    <s v="MM-17920"/>
    <s v="Michael Moore"/>
    <x v="0"/>
    <s v="United States"/>
    <s v="San Francisco"/>
    <x v="1"/>
    <n v="94110"/>
    <x v="1"/>
    <x v="710"/>
    <x v="1"/>
    <x v="8"/>
    <s v="Deluxe Heavy-Duty Vinyl Round Ring Binder"/>
    <n v="36.672000000000004"/>
    <x v="0"/>
    <n v="0.2"/>
    <n v="11.459999999999999"/>
  </r>
  <r>
    <n v="1443"/>
    <x v="680"/>
    <x v="3"/>
    <x v="485"/>
    <d v="2014-08-09T00:00:00"/>
    <s v="First Class"/>
    <s v="PW-19030"/>
    <s v="Pauline Webber"/>
    <x v="1"/>
    <s v="United States"/>
    <s v="Richmond"/>
    <x v="0"/>
    <n v="40475"/>
    <x v="0"/>
    <x v="320"/>
    <x v="1"/>
    <x v="10"/>
    <s v="Adams Phone Message Book, 200 Message Capacity, 8 1/16” x 11”"/>
    <n v="13.76"/>
    <x v="0"/>
    <n v="0"/>
    <n v="6.3295999999999992"/>
  </r>
  <r>
    <n v="1444"/>
    <x v="681"/>
    <x v="1"/>
    <x v="486"/>
    <d v="2012-10-06T00:00:00"/>
    <s v="Standard Class"/>
    <s v="SC-20440"/>
    <s v="Shaun Chance"/>
    <x v="1"/>
    <s v="United States"/>
    <s v="Aurora"/>
    <x v="22"/>
    <n v="80013"/>
    <x v="1"/>
    <x v="123"/>
    <x v="1"/>
    <x v="4"/>
    <s v="Trav-L-File Heavy-Duty Shuttle II, Black"/>
    <n v="139.42400000000001"/>
    <x v="4"/>
    <n v="0.2"/>
    <n v="17.42799999999999"/>
  </r>
  <r>
    <n v="1445"/>
    <x v="682"/>
    <x v="0"/>
    <x v="454"/>
    <d v="2013-05-29T00:00:00"/>
    <s v="Standard Class"/>
    <s v="KL-16645"/>
    <s v="Ken Lonsdale"/>
    <x v="0"/>
    <s v="United States"/>
    <s v="Chicago"/>
    <x v="10"/>
    <n v="60623"/>
    <x v="2"/>
    <x v="903"/>
    <x v="2"/>
    <x v="7"/>
    <s v="Mitel MiVoice 5330e IP Phone"/>
    <n v="1979.9280000000001"/>
    <x v="6"/>
    <n v="0.2"/>
    <n v="148.49459999999993"/>
  </r>
  <r>
    <n v="1446"/>
    <x v="683"/>
    <x v="3"/>
    <x v="487"/>
    <d v="2014-06-17T00:00:00"/>
    <s v="First Class"/>
    <s v="SD-20485"/>
    <s v="Shirley Daniels"/>
    <x v="2"/>
    <s v="United States"/>
    <s v="Chicago"/>
    <x v="10"/>
    <n v="60653"/>
    <x v="2"/>
    <x v="232"/>
    <x v="1"/>
    <x v="4"/>
    <s v="Belkin 19&quot; Vented Equipment Shelf, Black"/>
    <n v="164.73599999999999"/>
    <x v="4"/>
    <n v="0.2"/>
    <n v="-39.124799999999993"/>
  </r>
  <r>
    <n v="1447"/>
    <x v="683"/>
    <x v="3"/>
    <x v="487"/>
    <d v="2014-06-17T00:00:00"/>
    <s v="First Class"/>
    <s v="SD-20485"/>
    <s v="Shirley Daniels"/>
    <x v="2"/>
    <s v="United States"/>
    <s v="Chicago"/>
    <x v="10"/>
    <n v="60653"/>
    <x v="2"/>
    <x v="992"/>
    <x v="0"/>
    <x v="1"/>
    <s v="Global Super Steno Chair"/>
    <n v="470.30199999999996"/>
    <x v="3"/>
    <n v="0.3"/>
    <n v="-87.341800000000035"/>
  </r>
  <r>
    <n v="1448"/>
    <x v="683"/>
    <x v="3"/>
    <x v="487"/>
    <d v="2014-06-17T00:00:00"/>
    <s v="First Class"/>
    <s v="SD-20485"/>
    <s v="Shirley Daniels"/>
    <x v="2"/>
    <s v="United States"/>
    <s v="Chicago"/>
    <x v="10"/>
    <n v="60653"/>
    <x v="2"/>
    <x v="993"/>
    <x v="2"/>
    <x v="7"/>
    <s v="OtterBox Defender Series Case - Samsung Galaxy S4"/>
    <n v="47.984000000000002"/>
    <x v="0"/>
    <n v="0.2"/>
    <n v="5.9979999999999922"/>
  </r>
  <r>
    <n v="1449"/>
    <x v="684"/>
    <x v="2"/>
    <x v="488"/>
    <d v="2011-04-24T00:00:00"/>
    <s v="First Class"/>
    <s v="TS-21160"/>
    <s v="Theresa Swint"/>
    <x v="1"/>
    <s v="United States"/>
    <s v="Philadelphia"/>
    <x v="9"/>
    <n v="19134"/>
    <x v="3"/>
    <x v="994"/>
    <x v="1"/>
    <x v="8"/>
    <s v="Wilson Jones Suede Grain Vinyl Binders"/>
    <n v="2.5020000000000002"/>
    <x v="1"/>
    <n v="0.7"/>
    <n v="-1.7513999999999994"/>
  </r>
  <r>
    <n v="1450"/>
    <x v="685"/>
    <x v="1"/>
    <x v="489"/>
    <d v="2012-05-07T00:00:00"/>
    <s v="Standard Class"/>
    <s v="JB-15400"/>
    <s v="Jennifer Braxton"/>
    <x v="1"/>
    <s v="United States"/>
    <s v="Los Angeles"/>
    <x v="1"/>
    <n v="90008"/>
    <x v="1"/>
    <x v="995"/>
    <x v="2"/>
    <x v="7"/>
    <s v="OtterBox Defender Series Case - iPhone 5c"/>
    <n v="88.751999999999995"/>
    <x v="1"/>
    <n v="0.2"/>
    <n v="11.093999999999998"/>
  </r>
  <r>
    <n v="1451"/>
    <x v="686"/>
    <x v="1"/>
    <x v="490"/>
    <d v="2012-07-20T00:00:00"/>
    <s v="First Class"/>
    <s v="TS-21085"/>
    <s v="Thais Sissman"/>
    <x v="0"/>
    <s v="United States"/>
    <s v="Phoenix"/>
    <x v="16"/>
    <n v="85023"/>
    <x v="1"/>
    <x v="996"/>
    <x v="1"/>
    <x v="8"/>
    <s v="Wilson Jones DublLock D-Ring Binders"/>
    <n v="2.0250000000000004"/>
    <x v="7"/>
    <n v="0.7"/>
    <n v="-1.3499999999999996"/>
  </r>
  <r>
    <n v="1452"/>
    <x v="687"/>
    <x v="0"/>
    <x v="491"/>
    <d v="2013-11-30T00:00:00"/>
    <s v="First Class"/>
    <s v="MC-17425"/>
    <s v="Mark Cousins"/>
    <x v="1"/>
    <s v="United States"/>
    <s v="Mobile"/>
    <x v="19"/>
    <n v="36608"/>
    <x v="0"/>
    <x v="885"/>
    <x v="1"/>
    <x v="10"/>
    <s v="Staples"/>
    <n v="70.98"/>
    <x v="3"/>
    <n v="0"/>
    <n v="34.780200000000001"/>
  </r>
  <r>
    <n v="1453"/>
    <x v="687"/>
    <x v="0"/>
    <x v="491"/>
    <d v="2013-11-30T00:00:00"/>
    <s v="First Class"/>
    <s v="MC-17425"/>
    <s v="Mark Cousins"/>
    <x v="1"/>
    <s v="United States"/>
    <s v="Mobile"/>
    <x v="19"/>
    <n v="36608"/>
    <x v="0"/>
    <x v="997"/>
    <x v="1"/>
    <x v="8"/>
    <s v="Surelock Post Binders"/>
    <n v="91.679999999999993"/>
    <x v="1"/>
    <n v="0"/>
    <n v="45.839999999999996"/>
  </r>
  <r>
    <n v="1454"/>
    <x v="687"/>
    <x v="0"/>
    <x v="491"/>
    <d v="2013-11-30T00:00:00"/>
    <s v="First Class"/>
    <s v="MC-17425"/>
    <s v="Mark Cousins"/>
    <x v="1"/>
    <s v="United States"/>
    <s v="Mobile"/>
    <x v="19"/>
    <n v="36608"/>
    <x v="0"/>
    <x v="996"/>
    <x v="1"/>
    <x v="8"/>
    <s v="Wilson Jones DublLock D-Ring Binders"/>
    <n v="33.75"/>
    <x v="2"/>
    <n v="0"/>
    <n v="16.875"/>
  </r>
  <r>
    <n v="1455"/>
    <x v="687"/>
    <x v="0"/>
    <x v="491"/>
    <d v="2013-11-30T00:00:00"/>
    <s v="First Class"/>
    <s v="MC-17425"/>
    <s v="Mark Cousins"/>
    <x v="1"/>
    <s v="United States"/>
    <s v="Mobile"/>
    <x v="19"/>
    <n v="36608"/>
    <x v="0"/>
    <x v="998"/>
    <x v="2"/>
    <x v="15"/>
    <s v="Hewlett-Packard Deskjet 3050a All-in-One Color Inkjet Printer"/>
    <n v="3040"/>
    <x v="8"/>
    <n v="0"/>
    <n v="1459.2"/>
  </r>
  <r>
    <n v="1456"/>
    <x v="688"/>
    <x v="3"/>
    <x v="492"/>
    <d v="2014-06-20T00:00:00"/>
    <s v="Standard Class"/>
    <s v="ME-17320"/>
    <s v="Maria Etezadi"/>
    <x v="2"/>
    <s v="United States"/>
    <s v="Columbus"/>
    <x v="32"/>
    <n v="31907"/>
    <x v="0"/>
    <x v="999"/>
    <x v="1"/>
    <x v="8"/>
    <s v="Ibico Plastic Spiral Binding Combs"/>
    <n v="91.199999999999989"/>
    <x v="1"/>
    <n v="0"/>
    <n v="41.951999999999998"/>
  </r>
  <r>
    <n v="1457"/>
    <x v="688"/>
    <x v="3"/>
    <x v="492"/>
    <d v="2014-06-20T00:00:00"/>
    <s v="Standard Class"/>
    <s v="ME-17320"/>
    <s v="Maria Etezadi"/>
    <x v="2"/>
    <s v="United States"/>
    <s v="Columbus"/>
    <x v="32"/>
    <n v="31907"/>
    <x v="0"/>
    <x v="1000"/>
    <x v="0"/>
    <x v="3"/>
    <s v="Iceberg OfficeWorks 42&quot; Round Tables"/>
    <n v="452.93999999999994"/>
    <x v="1"/>
    <n v="0"/>
    <n v="67.940999999999974"/>
  </r>
  <r>
    <n v="1458"/>
    <x v="689"/>
    <x v="1"/>
    <x v="493"/>
    <d v="2012-08-21T00:00:00"/>
    <s v="Standard Class"/>
    <s v="SC-20440"/>
    <s v="Shaun Chance"/>
    <x v="1"/>
    <s v="United States"/>
    <s v="New Bedford"/>
    <x v="31"/>
    <n v="2740"/>
    <x v="3"/>
    <x v="326"/>
    <x v="1"/>
    <x v="8"/>
    <s v="Wilson Jones “Snap” Scratch Pad Binder Tool for Ring Binders"/>
    <n v="52.199999999999996"/>
    <x v="6"/>
    <n v="0"/>
    <n v="23.49"/>
  </r>
  <r>
    <n v="1459"/>
    <x v="690"/>
    <x v="0"/>
    <x v="477"/>
    <d v="2013-10-02T00:00:00"/>
    <s v="Standard Class"/>
    <s v="NH-18610"/>
    <s v="Nicole Hansen"/>
    <x v="1"/>
    <s v="United States"/>
    <s v="Irving"/>
    <x v="5"/>
    <n v="75061"/>
    <x v="2"/>
    <x v="639"/>
    <x v="1"/>
    <x v="2"/>
    <s v="Avery 499"/>
    <n v="15.936000000000002"/>
    <x v="4"/>
    <n v="0.2"/>
    <n v="5.1791999999999998"/>
  </r>
  <r>
    <n v="1460"/>
    <x v="691"/>
    <x v="2"/>
    <x v="417"/>
    <d v="2011-05-04T00:00:00"/>
    <s v="Same Day"/>
    <s v="AA-10480"/>
    <s v="Andrew Allen"/>
    <x v="0"/>
    <s v="United States"/>
    <s v="Middletown"/>
    <x v="29"/>
    <n v="6457"/>
    <x v="3"/>
    <x v="1001"/>
    <x v="0"/>
    <x v="5"/>
    <s v="DAX Wood Document Frame"/>
    <n v="27.46"/>
    <x v="0"/>
    <n v="0"/>
    <n v="9.8856000000000002"/>
  </r>
  <r>
    <n v="1461"/>
    <x v="692"/>
    <x v="1"/>
    <x v="494"/>
    <d v="2012-12-08T00:00:00"/>
    <s v="Standard Class"/>
    <s v="LC-17140"/>
    <s v="Logan Currie"/>
    <x v="0"/>
    <s v="United States"/>
    <s v="Seattle"/>
    <x v="4"/>
    <n v="98103"/>
    <x v="1"/>
    <x v="1002"/>
    <x v="1"/>
    <x v="8"/>
    <s v="Wilson Jones Heavy-Duty Casebound Ring Binders with Metal Hinges"/>
    <n v="55.424000000000007"/>
    <x v="0"/>
    <n v="0.2"/>
    <n v="19.398399999999995"/>
  </r>
  <r>
    <n v="1462"/>
    <x v="693"/>
    <x v="0"/>
    <x v="21"/>
    <d v="2013-03-16T00:00:00"/>
    <s v="Standard Class"/>
    <s v="MB-18085"/>
    <s v="Mick Brown"/>
    <x v="0"/>
    <s v="United States"/>
    <s v="Vineland"/>
    <x v="30"/>
    <n v="8360"/>
    <x v="3"/>
    <x v="616"/>
    <x v="0"/>
    <x v="3"/>
    <s v="Chromcraft Round Conference Tables"/>
    <n v="244.00599999999997"/>
    <x v="0"/>
    <n v="0.3"/>
    <n v="-31.372200000000007"/>
  </r>
  <r>
    <n v="1463"/>
    <x v="694"/>
    <x v="0"/>
    <x v="370"/>
    <d v="2013-08-29T00:00:00"/>
    <s v="First Class"/>
    <s v="LC-16930"/>
    <s v="Linda Cazamias"/>
    <x v="1"/>
    <s v="United States"/>
    <s v="Pasadena"/>
    <x v="5"/>
    <n v="77506"/>
    <x v="2"/>
    <x v="409"/>
    <x v="2"/>
    <x v="11"/>
    <s v="Logitech G700s Rechargeable Gaming Mouse"/>
    <n v="159.98400000000001"/>
    <x v="0"/>
    <n v="0.2"/>
    <n v="43.995600000000003"/>
  </r>
  <r>
    <n v="1464"/>
    <x v="694"/>
    <x v="0"/>
    <x v="370"/>
    <d v="2013-08-29T00:00:00"/>
    <s v="First Class"/>
    <s v="LC-16930"/>
    <s v="Linda Cazamias"/>
    <x v="1"/>
    <s v="United States"/>
    <s v="Pasadena"/>
    <x v="5"/>
    <n v="77506"/>
    <x v="2"/>
    <x v="856"/>
    <x v="0"/>
    <x v="1"/>
    <s v="Hon Deluxe Fabric Upholstered Stacking Chairs"/>
    <n v="1024.7159999999999"/>
    <x v="5"/>
    <n v="0.3"/>
    <n v="-29.277599999999893"/>
  </r>
  <r>
    <n v="1465"/>
    <x v="695"/>
    <x v="0"/>
    <x v="186"/>
    <d v="2013-12-20T00:00:00"/>
    <s v="First Class"/>
    <s v="KD-16495"/>
    <s v="Keith Dawkins"/>
    <x v="1"/>
    <s v="United States"/>
    <s v="New York City"/>
    <x v="15"/>
    <n v="10009"/>
    <x v="3"/>
    <x v="801"/>
    <x v="1"/>
    <x v="13"/>
    <s v="Stockwell Gold Paper Clips"/>
    <n v="3.68"/>
    <x v="0"/>
    <n v="0"/>
    <n v="1.8032000000000001"/>
  </r>
  <r>
    <n v="1466"/>
    <x v="696"/>
    <x v="2"/>
    <x v="233"/>
    <d v="2011-08-14T00:00:00"/>
    <s v="Standard Class"/>
    <s v="MB-17305"/>
    <s v="Maria Bertelson"/>
    <x v="0"/>
    <s v="United States"/>
    <s v="Glendale"/>
    <x v="16"/>
    <n v="85301"/>
    <x v="1"/>
    <x v="767"/>
    <x v="0"/>
    <x v="5"/>
    <s v="Eldon Delta Triangular Chair Mat, 52&quot; x 58&quot;, Clear"/>
    <n v="121.376"/>
    <x v="4"/>
    <n v="0.2"/>
    <n v="-3.0344000000000122"/>
  </r>
  <r>
    <n v="1467"/>
    <x v="696"/>
    <x v="2"/>
    <x v="233"/>
    <d v="2011-08-14T00:00:00"/>
    <s v="Standard Class"/>
    <s v="MB-17305"/>
    <s v="Maria Bertelson"/>
    <x v="0"/>
    <s v="United States"/>
    <s v="Glendale"/>
    <x v="16"/>
    <n v="85301"/>
    <x v="1"/>
    <x v="97"/>
    <x v="2"/>
    <x v="11"/>
    <s v="SanDisk Ultra 64 GB MicroSDHC Class 10 Memory Card"/>
    <n v="95.976000000000013"/>
    <x v="1"/>
    <n v="0.2"/>
    <n v="-10.797300000000011"/>
  </r>
  <r>
    <n v="1468"/>
    <x v="697"/>
    <x v="1"/>
    <x v="495"/>
    <d v="2012-05-16T00:00:00"/>
    <s v="Same Day"/>
    <s v="TH-21550"/>
    <s v="Tracy Hopkins"/>
    <x v="2"/>
    <s v="United States"/>
    <s v="Jacksonville"/>
    <x v="2"/>
    <n v="32216"/>
    <x v="0"/>
    <x v="657"/>
    <x v="2"/>
    <x v="11"/>
    <s v="Razer Kraken PRO Over Ear PC and Music Headset"/>
    <n v="255.96799999999999"/>
    <x v="4"/>
    <n v="0.2"/>
    <n v="31.995999999999974"/>
  </r>
  <r>
    <n v="1469"/>
    <x v="698"/>
    <x v="3"/>
    <x v="34"/>
    <d v="2014-12-14T00:00:00"/>
    <s v="Standard Class"/>
    <s v="DK-12835"/>
    <s v="Damala Kotsonis"/>
    <x v="1"/>
    <s v="United States"/>
    <s v="Detroit"/>
    <x v="12"/>
    <n v="48234"/>
    <x v="2"/>
    <x v="1003"/>
    <x v="0"/>
    <x v="1"/>
    <s v="Global Executive Mid-Back Manager's Chair"/>
    <n v="872.94"/>
    <x v="1"/>
    <n v="0"/>
    <n v="226.96439999999998"/>
  </r>
  <r>
    <n v="1470"/>
    <x v="698"/>
    <x v="3"/>
    <x v="34"/>
    <d v="2014-12-14T00:00:00"/>
    <s v="Standard Class"/>
    <s v="DK-12835"/>
    <s v="Damala Kotsonis"/>
    <x v="1"/>
    <s v="United States"/>
    <s v="Detroit"/>
    <x v="12"/>
    <n v="48234"/>
    <x v="2"/>
    <x v="350"/>
    <x v="1"/>
    <x v="8"/>
    <s v="Wilson Jones Century Plastic Molded Ring Binders"/>
    <n v="41.54"/>
    <x v="0"/>
    <n v="0"/>
    <n v="19.523799999999998"/>
  </r>
  <r>
    <n v="1471"/>
    <x v="698"/>
    <x v="3"/>
    <x v="34"/>
    <d v="2014-12-14T00:00:00"/>
    <s v="Standard Class"/>
    <s v="DK-12835"/>
    <s v="Damala Kotsonis"/>
    <x v="1"/>
    <s v="United States"/>
    <s v="Detroit"/>
    <x v="12"/>
    <n v="48234"/>
    <x v="2"/>
    <x v="1004"/>
    <x v="1"/>
    <x v="10"/>
    <s v="Xerox 1946"/>
    <n v="12.96"/>
    <x v="0"/>
    <n v="0"/>
    <n v="6.2208000000000006"/>
  </r>
  <r>
    <n v="1472"/>
    <x v="699"/>
    <x v="1"/>
    <x v="496"/>
    <d v="2012-09-27T00:00:00"/>
    <s v="Second Class"/>
    <s v="ON-18715"/>
    <s v="Odella Nelson"/>
    <x v="1"/>
    <s v="United States"/>
    <s v="Philadelphia"/>
    <x v="9"/>
    <n v="19120"/>
    <x v="3"/>
    <x v="1005"/>
    <x v="1"/>
    <x v="6"/>
    <s v="Newell 320"/>
    <n v="6.8480000000000008"/>
    <x v="0"/>
    <n v="0.2"/>
    <n v="0.59920000000000018"/>
  </r>
  <r>
    <n v="1473"/>
    <x v="700"/>
    <x v="3"/>
    <x v="497"/>
    <d v="2014-07-16T00:00:00"/>
    <s v="Standard Class"/>
    <s v="KN-16390"/>
    <s v="Katherine Nockton"/>
    <x v="1"/>
    <s v="United States"/>
    <s v="Los Angeles"/>
    <x v="1"/>
    <n v="90004"/>
    <x v="1"/>
    <x v="688"/>
    <x v="1"/>
    <x v="2"/>
    <s v="Avery 482"/>
    <n v="8.67"/>
    <x v="1"/>
    <n v="0"/>
    <n v="4.0749000000000004"/>
  </r>
  <r>
    <n v="1474"/>
    <x v="701"/>
    <x v="1"/>
    <x v="494"/>
    <d v="2012-12-02T00:00:00"/>
    <s v="Same Day"/>
    <s v="NM-18520"/>
    <s v="Neoma Murray"/>
    <x v="0"/>
    <s v="United States"/>
    <s v="Houston"/>
    <x v="5"/>
    <n v="77036"/>
    <x v="2"/>
    <x v="1006"/>
    <x v="0"/>
    <x v="5"/>
    <s v="Eldon Image Series Desk Accessories, Burgundy"/>
    <n v="6.6879999999999997"/>
    <x v="4"/>
    <n v="0.6"/>
    <n v="-4.0127999999999986"/>
  </r>
  <r>
    <n v="1475"/>
    <x v="702"/>
    <x v="0"/>
    <x v="258"/>
    <d v="2013-11-26T00:00:00"/>
    <s v="Standard Class"/>
    <s v="NP-18685"/>
    <s v="Nora Pelletier"/>
    <x v="2"/>
    <s v="United States"/>
    <s v="Niagara Falls"/>
    <x v="15"/>
    <n v="14304"/>
    <x v="3"/>
    <x v="1007"/>
    <x v="1"/>
    <x v="6"/>
    <s v="Newell 340"/>
    <n v="17.28"/>
    <x v="5"/>
    <n v="0"/>
    <n v="5.0111999999999997"/>
  </r>
  <r>
    <n v="1476"/>
    <x v="702"/>
    <x v="0"/>
    <x v="258"/>
    <d v="2013-11-26T00:00:00"/>
    <s v="Standard Class"/>
    <s v="NP-18685"/>
    <s v="Nora Pelletier"/>
    <x v="2"/>
    <s v="United States"/>
    <s v="Niagara Falls"/>
    <x v="15"/>
    <n v="14304"/>
    <x v="3"/>
    <x v="777"/>
    <x v="1"/>
    <x v="8"/>
    <s v="GBC Plastic Binding Combs"/>
    <n v="17.712"/>
    <x v="1"/>
    <n v="0.2"/>
    <n v="6.4206000000000012"/>
  </r>
  <r>
    <n v="1477"/>
    <x v="703"/>
    <x v="3"/>
    <x v="498"/>
    <d v="2014-03-25T00:00:00"/>
    <s v="Standard Class"/>
    <s v="CG-12040"/>
    <s v="Catherine Glotzbach"/>
    <x v="2"/>
    <s v="United States"/>
    <s v="New York City"/>
    <x v="15"/>
    <n v="10024"/>
    <x v="3"/>
    <x v="1008"/>
    <x v="1"/>
    <x v="2"/>
    <s v="Avery 506"/>
    <n v="28.91"/>
    <x v="3"/>
    <n v="0"/>
    <n v="13.2986"/>
  </r>
  <r>
    <n v="1478"/>
    <x v="704"/>
    <x v="0"/>
    <x v="373"/>
    <d v="2013-11-18T00:00:00"/>
    <s v="Standard Class"/>
    <s v="CS-12505"/>
    <s v="Cindy Stewart"/>
    <x v="0"/>
    <s v="United States"/>
    <s v="Thomasville"/>
    <x v="3"/>
    <n v="27360"/>
    <x v="0"/>
    <x v="660"/>
    <x v="1"/>
    <x v="14"/>
    <s v="Acme Forged Steel Scissors with Black Enamel Handles"/>
    <n v="52.136000000000003"/>
    <x v="3"/>
    <n v="0.2"/>
    <n v="5.865299999999996"/>
  </r>
  <r>
    <n v="1479"/>
    <x v="705"/>
    <x v="3"/>
    <x v="123"/>
    <d v="2014-11-21T00:00:00"/>
    <s v="First Class"/>
    <s v="KD-16345"/>
    <s v="Katherine Ducich"/>
    <x v="0"/>
    <s v="United States"/>
    <s v="Westminster"/>
    <x v="1"/>
    <n v="92683"/>
    <x v="1"/>
    <x v="433"/>
    <x v="2"/>
    <x v="7"/>
    <s v="Square Credit Card Reader"/>
    <n v="31.968000000000004"/>
    <x v="4"/>
    <n v="0.2"/>
    <n v="2.3976000000000006"/>
  </r>
  <r>
    <n v="1480"/>
    <x v="706"/>
    <x v="0"/>
    <x v="499"/>
    <d v="2013-12-09T00:00:00"/>
    <s v="Standard Class"/>
    <s v="MK-18160"/>
    <s v="Mike Kennedy"/>
    <x v="0"/>
    <s v="United States"/>
    <s v="San Francisco"/>
    <x v="1"/>
    <n v="94122"/>
    <x v="1"/>
    <x v="1009"/>
    <x v="1"/>
    <x v="10"/>
    <s v="Xerox 192"/>
    <n v="25.92"/>
    <x v="4"/>
    <n v="0"/>
    <n v="12.441600000000001"/>
  </r>
  <r>
    <n v="1481"/>
    <x v="706"/>
    <x v="0"/>
    <x v="499"/>
    <d v="2013-12-09T00:00:00"/>
    <s v="Standard Class"/>
    <s v="MK-18160"/>
    <s v="Mike Kennedy"/>
    <x v="0"/>
    <s v="United States"/>
    <s v="San Francisco"/>
    <x v="1"/>
    <n v="94122"/>
    <x v="1"/>
    <x v="1010"/>
    <x v="1"/>
    <x v="10"/>
    <s v="HP Office Recycled Paper (20Lb. and 87 Bright)"/>
    <n v="40.46"/>
    <x v="3"/>
    <n v="0"/>
    <n v="19.825400000000002"/>
  </r>
  <r>
    <n v="1482"/>
    <x v="706"/>
    <x v="0"/>
    <x v="499"/>
    <d v="2013-12-09T00:00:00"/>
    <s v="Standard Class"/>
    <s v="MK-18160"/>
    <s v="Mike Kennedy"/>
    <x v="0"/>
    <s v="United States"/>
    <s v="San Francisco"/>
    <x v="1"/>
    <n v="94122"/>
    <x v="1"/>
    <x v="1011"/>
    <x v="1"/>
    <x v="4"/>
    <s v="X-Rack File for Hanging Folders"/>
    <n v="33.869999999999997"/>
    <x v="1"/>
    <n v="0"/>
    <n v="8.8061999999999987"/>
  </r>
  <r>
    <n v="1483"/>
    <x v="707"/>
    <x v="3"/>
    <x v="326"/>
    <d v="2014-08-29T00:00:00"/>
    <s v="Second Class"/>
    <s v="DW-13540"/>
    <s v="Don Weiss"/>
    <x v="0"/>
    <s v="United States"/>
    <s v="Jackson"/>
    <x v="18"/>
    <n v="38301"/>
    <x v="0"/>
    <x v="487"/>
    <x v="1"/>
    <x v="6"/>
    <s v="Zebra Zazzle Fluorescent Highlighters"/>
    <n v="9.7280000000000015"/>
    <x v="0"/>
    <n v="0.2"/>
    <n v="1.702399999999999"/>
  </r>
  <r>
    <n v="1484"/>
    <x v="707"/>
    <x v="3"/>
    <x v="326"/>
    <d v="2014-08-29T00:00:00"/>
    <s v="Second Class"/>
    <s v="DW-13540"/>
    <s v="Don Weiss"/>
    <x v="0"/>
    <s v="United States"/>
    <s v="Jackson"/>
    <x v="18"/>
    <n v="38301"/>
    <x v="0"/>
    <x v="1012"/>
    <x v="1"/>
    <x v="10"/>
    <s v="Xerox 199"/>
    <n v="3.4240000000000004"/>
    <x v="7"/>
    <n v="0.2"/>
    <n v="1.0699999999999996"/>
  </r>
  <r>
    <n v="1485"/>
    <x v="708"/>
    <x v="0"/>
    <x v="500"/>
    <d v="2013-10-19T00:00:00"/>
    <s v="Standard Class"/>
    <s v="CP-12340"/>
    <s v="Christine Phan"/>
    <x v="1"/>
    <s v="United States"/>
    <s v="Seattle"/>
    <x v="4"/>
    <n v="98115"/>
    <x v="1"/>
    <x v="1013"/>
    <x v="2"/>
    <x v="11"/>
    <s v="WD My Passport Ultra 500GB Portable External Hard Drive"/>
    <n v="177"/>
    <x v="1"/>
    <n v="0"/>
    <n v="30.089999999999982"/>
  </r>
  <r>
    <n v="1486"/>
    <x v="709"/>
    <x v="2"/>
    <x v="501"/>
    <d v="2011-12-03T00:00:00"/>
    <s v="Standard Class"/>
    <s v="MS-17770"/>
    <s v="Maxwell Schwartz"/>
    <x v="0"/>
    <s v="United States"/>
    <s v="New York City"/>
    <x v="15"/>
    <n v="10035"/>
    <x v="3"/>
    <x v="1014"/>
    <x v="1"/>
    <x v="13"/>
    <s v="Staples"/>
    <n v="3.76"/>
    <x v="0"/>
    <n v="0"/>
    <n v="1.3159999999999998"/>
  </r>
  <r>
    <n v="1487"/>
    <x v="710"/>
    <x v="1"/>
    <x v="502"/>
    <d v="2012-11-07T00:00:00"/>
    <s v="Standard Class"/>
    <s v="CM-12655"/>
    <s v="Corinna Mitchell"/>
    <x v="2"/>
    <s v="United States"/>
    <s v="Los Angeles"/>
    <x v="1"/>
    <n v="90008"/>
    <x v="1"/>
    <x v="1015"/>
    <x v="2"/>
    <x v="7"/>
    <s v="Cisco IP Phone 7961G-GE VoIP phone"/>
    <n v="1212.848"/>
    <x v="3"/>
    <n v="0.2"/>
    <n v="106.12420000000014"/>
  </r>
  <r>
    <n v="1488"/>
    <x v="710"/>
    <x v="1"/>
    <x v="502"/>
    <d v="2012-11-07T00:00:00"/>
    <s v="Standard Class"/>
    <s v="CM-12655"/>
    <s v="Corinna Mitchell"/>
    <x v="2"/>
    <s v="United States"/>
    <s v="Los Angeles"/>
    <x v="1"/>
    <n v="90008"/>
    <x v="1"/>
    <x v="1016"/>
    <x v="2"/>
    <x v="11"/>
    <s v="Logitech Trackman Marble Mouse"/>
    <n v="89.97"/>
    <x v="1"/>
    <n v="0"/>
    <n v="37.787400000000005"/>
  </r>
  <r>
    <n v="1489"/>
    <x v="710"/>
    <x v="1"/>
    <x v="502"/>
    <d v="2012-11-07T00:00:00"/>
    <s v="Standard Class"/>
    <s v="CM-12655"/>
    <s v="Corinna Mitchell"/>
    <x v="2"/>
    <s v="United States"/>
    <s v="Los Angeles"/>
    <x v="1"/>
    <n v="90008"/>
    <x v="1"/>
    <x v="378"/>
    <x v="0"/>
    <x v="5"/>
    <s v="Coloredge Poster Frame"/>
    <n v="42.599999999999994"/>
    <x v="1"/>
    <n v="0"/>
    <n v="16.614000000000001"/>
  </r>
  <r>
    <n v="1490"/>
    <x v="711"/>
    <x v="2"/>
    <x v="503"/>
    <d v="2011-12-06T00:00:00"/>
    <s v="Standard Class"/>
    <s v="Co-12640"/>
    <s v="Corey-Lock"/>
    <x v="0"/>
    <s v="United States"/>
    <s v="Philadelphia"/>
    <x v="9"/>
    <n v="19143"/>
    <x v="3"/>
    <x v="816"/>
    <x v="1"/>
    <x v="2"/>
    <s v="Avery 488"/>
    <n v="5.04"/>
    <x v="0"/>
    <n v="0.2"/>
    <n v="1.764"/>
  </r>
  <r>
    <n v="1491"/>
    <x v="712"/>
    <x v="3"/>
    <x v="504"/>
    <d v="2014-05-06T00:00:00"/>
    <s v="Second Class"/>
    <s v="DL-13495"/>
    <s v="Dionis Lloyd"/>
    <x v="1"/>
    <s v="United States"/>
    <s v="New York City"/>
    <x v="15"/>
    <n v="10024"/>
    <x v="3"/>
    <x v="36"/>
    <x v="1"/>
    <x v="12"/>
    <s v="#10-4 1/8&quot; x 9 1/2&quot; Premium Diagonal Seam Envelopes"/>
    <n v="62.96"/>
    <x v="4"/>
    <n v="0"/>
    <n v="28.332000000000001"/>
  </r>
  <r>
    <n v="1492"/>
    <x v="713"/>
    <x v="3"/>
    <x v="221"/>
    <d v="2014-11-29T00:00:00"/>
    <s v="Standard Class"/>
    <s v="TS-21370"/>
    <s v="Todd Sumrall"/>
    <x v="1"/>
    <s v="United States"/>
    <s v="New York City"/>
    <x v="15"/>
    <n v="10035"/>
    <x v="3"/>
    <x v="1017"/>
    <x v="1"/>
    <x v="10"/>
    <s v="Adams Telephone Message Book W/Dividers/Space For Phone Numbers, 5 1/4&quot;X8 1/2&quot;, 300/Messages"/>
    <n v="5.88"/>
    <x v="7"/>
    <n v="0"/>
    <n v="2.8811999999999998"/>
  </r>
  <r>
    <n v="1493"/>
    <x v="713"/>
    <x v="3"/>
    <x v="221"/>
    <d v="2014-11-29T00:00:00"/>
    <s v="Standard Class"/>
    <s v="TS-21370"/>
    <s v="Todd Sumrall"/>
    <x v="1"/>
    <s v="United States"/>
    <s v="New York City"/>
    <x v="15"/>
    <n v="10035"/>
    <x v="3"/>
    <x v="323"/>
    <x v="0"/>
    <x v="1"/>
    <s v="Global Ergonomic Managers Chair"/>
    <n v="977.29200000000003"/>
    <x v="5"/>
    <n v="0.1"/>
    <n v="173.74080000000001"/>
  </r>
  <r>
    <n v="1494"/>
    <x v="714"/>
    <x v="3"/>
    <x v="505"/>
    <d v="2014-11-04T00:00:00"/>
    <s v="Standard Class"/>
    <s v="JW-15220"/>
    <s v="Jane Waco"/>
    <x v="1"/>
    <s v="United States"/>
    <s v="Vancouver"/>
    <x v="4"/>
    <n v="98661"/>
    <x v="1"/>
    <x v="763"/>
    <x v="0"/>
    <x v="5"/>
    <s v="Magna Visual Magnetic Picture Hangers"/>
    <n v="9.64"/>
    <x v="0"/>
    <n v="0"/>
    <n v="3.6632000000000007"/>
  </r>
  <r>
    <n v="1495"/>
    <x v="715"/>
    <x v="2"/>
    <x v="506"/>
    <d v="2011-12-19T00:00:00"/>
    <s v="Second Class"/>
    <s v="RF-19840"/>
    <s v="Roy Französisch"/>
    <x v="0"/>
    <s v="United States"/>
    <s v="Columbus"/>
    <x v="32"/>
    <n v="31907"/>
    <x v="0"/>
    <x v="818"/>
    <x v="1"/>
    <x v="6"/>
    <s v="Stanley Contemporary Battery Pencil Sharpeners"/>
    <n v="40.049999999999997"/>
    <x v="1"/>
    <n v="0"/>
    <n v="11.213999999999999"/>
  </r>
  <r>
    <n v="1496"/>
    <x v="716"/>
    <x v="3"/>
    <x v="507"/>
    <d v="2014-09-09T00:00:00"/>
    <s v="Standard Class"/>
    <s v="JD-15790"/>
    <s v="John Dryer"/>
    <x v="0"/>
    <s v="United States"/>
    <s v="Coppell"/>
    <x v="5"/>
    <n v="75019"/>
    <x v="2"/>
    <x v="853"/>
    <x v="1"/>
    <x v="6"/>
    <s v="Crayola Anti Dust Chalk, 12/Pack"/>
    <n v="10.192000000000002"/>
    <x v="3"/>
    <n v="0.2"/>
    <n v="3.1849999999999992"/>
  </r>
  <r>
    <n v="1497"/>
    <x v="716"/>
    <x v="3"/>
    <x v="507"/>
    <d v="2014-09-09T00:00:00"/>
    <s v="Standard Class"/>
    <s v="JD-15790"/>
    <s v="John Dryer"/>
    <x v="0"/>
    <s v="United States"/>
    <s v="Coppell"/>
    <x v="5"/>
    <n v="75019"/>
    <x v="2"/>
    <x v="1018"/>
    <x v="1"/>
    <x v="4"/>
    <s v="Acco Perma 3000 Stacking Storage Drawers"/>
    <n v="16.784000000000002"/>
    <x v="7"/>
    <n v="0.2"/>
    <n v="-0.20980000000000043"/>
  </r>
  <r>
    <n v="1498"/>
    <x v="716"/>
    <x v="3"/>
    <x v="507"/>
    <d v="2014-09-09T00:00:00"/>
    <s v="Standard Class"/>
    <s v="JD-15790"/>
    <s v="John Dryer"/>
    <x v="0"/>
    <s v="United States"/>
    <s v="Coppell"/>
    <x v="5"/>
    <n v="75019"/>
    <x v="2"/>
    <x v="169"/>
    <x v="1"/>
    <x v="6"/>
    <s v="Sanford Colorific Eraseable Coloring Pencils, 12 Count"/>
    <n v="13.120000000000001"/>
    <x v="2"/>
    <n v="0.2"/>
    <n v="3.7720000000000002"/>
  </r>
  <r>
    <n v="1499"/>
    <x v="717"/>
    <x v="0"/>
    <x v="508"/>
    <d v="2013-10-21T00:00:00"/>
    <s v="First Class"/>
    <s v="NK-18490"/>
    <s v="Neil Knudson"/>
    <x v="2"/>
    <s v="United States"/>
    <s v="San Francisco"/>
    <x v="1"/>
    <n v="94122"/>
    <x v="1"/>
    <x v="109"/>
    <x v="1"/>
    <x v="8"/>
    <s v="Avery Durable Plastic 1&quot; Binders"/>
    <n v="18.16"/>
    <x v="2"/>
    <n v="0.2"/>
    <n v="6.5830000000000011"/>
  </r>
  <r>
    <n v="1500"/>
    <x v="718"/>
    <x v="3"/>
    <x v="105"/>
    <d v="2014-11-19T00:00:00"/>
    <s v="Standard Class"/>
    <s v="NG-18430"/>
    <s v="Nathan Gelder"/>
    <x v="0"/>
    <s v="United States"/>
    <s v="Austin"/>
    <x v="5"/>
    <n v="78745"/>
    <x v="2"/>
    <x v="186"/>
    <x v="1"/>
    <x v="10"/>
    <s v="Wirebound Message Books, 5-1/2 x 4 Forms, 2 or 4 Forms per Page"/>
    <n v="16.056000000000001"/>
    <x v="1"/>
    <n v="0.2"/>
    <n v="5.8203000000000005"/>
  </r>
  <r>
    <n v="1501"/>
    <x v="718"/>
    <x v="3"/>
    <x v="105"/>
    <d v="2014-11-19T00:00:00"/>
    <s v="Standard Class"/>
    <s v="NG-18430"/>
    <s v="Nathan Gelder"/>
    <x v="0"/>
    <s v="United States"/>
    <s v="Austin"/>
    <x v="5"/>
    <n v="78745"/>
    <x v="2"/>
    <x v="1019"/>
    <x v="1"/>
    <x v="10"/>
    <s v="Xerox 197"/>
    <n v="223.05600000000001"/>
    <x v="6"/>
    <n v="0.2"/>
    <n v="69.704999999999984"/>
  </r>
  <r>
    <n v="1502"/>
    <x v="718"/>
    <x v="3"/>
    <x v="105"/>
    <d v="2014-11-19T00:00:00"/>
    <s v="Standard Class"/>
    <s v="NG-18430"/>
    <s v="Nathan Gelder"/>
    <x v="0"/>
    <s v="United States"/>
    <s v="Austin"/>
    <x v="5"/>
    <n v="78745"/>
    <x v="2"/>
    <x v="906"/>
    <x v="1"/>
    <x v="4"/>
    <s v="Tennsco Double-Tier Lockers"/>
    <n v="540.048"/>
    <x v="1"/>
    <n v="0.2"/>
    <n v="-47.254199999999997"/>
  </r>
  <r>
    <n v="1503"/>
    <x v="719"/>
    <x v="0"/>
    <x v="390"/>
    <d v="2013-12-02T00:00:00"/>
    <s v="Standard Class"/>
    <s v="AT-10435"/>
    <s v="Alyssa Tate"/>
    <x v="2"/>
    <s v="United States"/>
    <s v="Los Angeles"/>
    <x v="1"/>
    <n v="90045"/>
    <x v="1"/>
    <x v="1020"/>
    <x v="2"/>
    <x v="7"/>
    <s v="iKross Bluetooth Portable Keyboard + Cell Phone Stand Holder + Brush for Apple iPhone 5S 5C 5, 4S 4"/>
    <n v="33.520000000000003"/>
    <x v="0"/>
    <n v="0.2"/>
    <n v="3.3519999999999985"/>
  </r>
  <r>
    <n v="1504"/>
    <x v="719"/>
    <x v="0"/>
    <x v="390"/>
    <d v="2013-12-02T00:00:00"/>
    <s v="Standard Class"/>
    <s v="AT-10435"/>
    <s v="Alyssa Tate"/>
    <x v="2"/>
    <s v="United States"/>
    <s v="Los Angeles"/>
    <x v="1"/>
    <n v="90045"/>
    <x v="1"/>
    <x v="527"/>
    <x v="0"/>
    <x v="5"/>
    <s v="DAX Value U-Channel Document Frames, Easel Back"/>
    <n v="9.94"/>
    <x v="0"/>
    <n v="0"/>
    <n v="3.0813999999999995"/>
  </r>
  <r>
    <n v="1505"/>
    <x v="720"/>
    <x v="1"/>
    <x v="509"/>
    <d v="2012-08-07T00:00:00"/>
    <s v="Standard Class"/>
    <s v="PC-19000"/>
    <s v="Pauline Chand"/>
    <x v="2"/>
    <s v="United States"/>
    <s v="Los Angeles"/>
    <x v="1"/>
    <n v="90004"/>
    <x v="1"/>
    <x v="59"/>
    <x v="1"/>
    <x v="6"/>
    <s v="Prang Dustless Chalk Sticks"/>
    <n v="6.72"/>
    <x v="4"/>
    <n v="0"/>
    <n v="3.36"/>
  </r>
  <r>
    <n v="1506"/>
    <x v="720"/>
    <x v="1"/>
    <x v="509"/>
    <d v="2012-08-07T00:00:00"/>
    <s v="Standard Class"/>
    <s v="PC-19000"/>
    <s v="Pauline Chand"/>
    <x v="2"/>
    <s v="United States"/>
    <s v="Los Angeles"/>
    <x v="1"/>
    <n v="90004"/>
    <x v="1"/>
    <x v="1021"/>
    <x v="0"/>
    <x v="3"/>
    <s v="Hon 2111 Invitation Series Corner Table"/>
    <n v="1004.9760000000001"/>
    <x v="5"/>
    <n v="0.2"/>
    <n v="-175.87080000000009"/>
  </r>
  <r>
    <n v="1507"/>
    <x v="721"/>
    <x v="3"/>
    <x v="165"/>
    <d v="2014-12-30T00:00:00"/>
    <s v="Standard Class"/>
    <s v="AR-10540"/>
    <s v="Andy Reiter"/>
    <x v="0"/>
    <s v="United States"/>
    <s v="New York City"/>
    <x v="15"/>
    <n v="10024"/>
    <x v="3"/>
    <x v="985"/>
    <x v="1"/>
    <x v="8"/>
    <s v="Acco Four Pocket Poly Ring Binder with Label Holder, Smoke, 1&quot;"/>
    <n v="17.880000000000003"/>
    <x v="1"/>
    <n v="0.2"/>
    <n v="5.5875000000000004"/>
  </r>
  <r>
    <n v="1508"/>
    <x v="722"/>
    <x v="0"/>
    <x v="42"/>
    <d v="2013-09-24T00:00:00"/>
    <s v="Standard Class"/>
    <s v="CS-12505"/>
    <s v="Cindy Stewart"/>
    <x v="0"/>
    <s v="United States"/>
    <s v="Columbus"/>
    <x v="32"/>
    <n v="31907"/>
    <x v="0"/>
    <x v="1022"/>
    <x v="2"/>
    <x v="15"/>
    <s v="Lexmark X 9575 Professional All-in-One Color Printer"/>
    <n v="396"/>
    <x v="4"/>
    <n v="0"/>
    <n v="190.07999999999998"/>
  </r>
  <r>
    <n v="1509"/>
    <x v="723"/>
    <x v="3"/>
    <x v="389"/>
    <d v="2014-12-11T00:00:00"/>
    <s v="Same Day"/>
    <s v="LS-16975"/>
    <s v="Lindsay Shagiari"/>
    <x v="2"/>
    <s v="United States"/>
    <s v="Omaha"/>
    <x v="8"/>
    <n v="68104"/>
    <x v="2"/>
    <x v="1023"/>
    <x v="1"/>
    <x v="8"/>
    <s v="Ibico Covers for Plastic or Wire Binding Elements"/>
    <n v="34.5"/>
    <x v="1"/>
    <n v="0"/>
    <n v="15.524999999999999"/>
  </r>
  <r>
    <n v="1510"/>
    <x v="724"/>
    <x v="3"/>
    <x v="510"/>
    <d v="2014-09-16T00:00:00"/>
    <s v="First Class"/>
    <s v="JM-15535"/>
    <s v="Jessica Myrick"/>
    <x v="0"/>
    <s v="United States"/>
    <s v="Los Angeles"/>
    <x v="1"/>
    <n v="90036"/>
    <x v="1"/>
    <x v="1006"/>
    <x v="0"/>
    <x v="5"/>
    <s v="Eldon Image Series Desk Accessories, Burgundy"/>
    <n v="8.36"/>
    <x v="0"/>
    <n v="0"/>
    <n v="3.0095999999999998"/>
  </r>
  <r>
    <n v="1511"/>
    <x v="725"/>
    <x v="3"/>
    <x v="92"/>
    <d v="2014-07-02T00:00:00"/>
    <s v="Standard Class"/>
    <s v="NH-18610"/>
    <s v="Nicole Hansen"/>
    <x v="1"/>
    <s v="United States"/>
    <s v="Pomona"/>
    <x v="1"/>
    <n v="91767"/>
    <x v="1"/>
    <x v="281"/>
    <x v="1"/>
    <x v="6"/>
    <s v="Boston Heavy-Duty Trimline Electric Pencil Sharpeners"/>
    <n v="385.6"/>
    <x v="8"/>
    <n v="0"/>
    <n v="111.82399999999996"/>
  </r>
  <r>
    <n v="1512"/>
    <x v="725"/>
    <x v="3"/>
    <x v="92"/>
    <d v="2014-07-02T00:00:00"/>
    <s v="Standard Class"/>
    <s v="NH-18610"/>
    <s v="Nicole Hansen"/>
    <x v="1"/>
    <s v="United States"/>
    <s v="Pomona"/>
    <x v="1"/>
    <n v="91767"/>
    <x v="1"/>
    <x v="181"/>
    <x v="1"/>
    <x v="6"/>
    <s v="4009 Highlighters by Sanford"/>
    <n v="35.82"/>
    <x v="6"/>
    <n v="0"/>
    <n v="11.820599999999997"/>
  </r>
  <r>
    <n v="1513"/>
    <x v="726"/>
    <x v="3"/>
    <x v="238"/>
    <d v="2014-08-23T00:00:00"/>
    <s v="Standard Class"/>
    <s v="RA-19915"/>
    <s v="Russell Applegate"/>
    <x v="0"/>
    <s v="United States"/>
    <s v="Dallas"/>
    <x v="5"/>
    <n v="75220"/>
    <x v="2"/>
    <x v="225"/>
    <x v="1"/>
    <x v="4"/>
    <s v="Safco Steel Mobile File Cart"/>
    <n v="200.06400000000002"/>
    <x v="1"/>
    <n v="0.2"/>
    <n v="12.504000000000005"/>
  </r>
  <r>
    <n v="1514"/>
    <x v="726"/>
    <x v="3"/>
    <x v="238"/>
    <d v="2014-08-23T00:00:00"/>
    <s v="Standard Class"/>
    <s v="RA-19915"/>
    <s v="Russell Applegate"/>
    <x v="0"/>
    <s v="United States"/>
    <s v="Dallas"/>
    <x v="5"/>
    <n v="75220"/>
    <x v="2"/>
    <x v="410"/>
    <x v="1"/>
    <x v="8"/>
    <s v="Acco D-Ring Binder w/DublLock"/>
    <n v="21.379999999999995"/>
    <x v="2"/>
    <n v="0.8"/>
    <n v="-33.139000000000003"/>
  </r>
  <r>
    <n v="1515"/>
    <x v="726"/>
    <x v="3"/>
    <x v="238"/>
    <d v="2014-08-23T00:00:00"/>
    <s v="Standard Class"/>
    <s v="RA-19915"/>
    <s v="Russell Applegate"/>
    <x v="0"/>
    <s v="United States"/>
    <s v="Dallas"/>
    <x v="5"/>
    <n v="75220"/>
    <x v="2"/>
    <x v="674"/>
    <x v="1"/>
    <x v="8"/>
    <s v="Ibico Plastic and Wire Spiral Binding Combs"/>
    <n v="6.743999999999998"/>
    <x v="4"/>
    <n v="0.8"/>
    <n v="-11.4648"/>
  </r>
  <r>
    <n v="1516"/>
    <x v="727"/>
    <x v="3"/>
    <x v="157"/>
    <d v="2014-12-18T00:00:00"/>
    <s v="Standard Class"/>
    <s v="AI-10855"/>
    <s v="Arianne Irving"/>
    <x v="0"/>
    <s v="United States"/>
    <s v="Philadelphia"/>
    <x v="9"/>
    <n v="19120"/>
    <x v="3"/>
    <x v="955"/>
    <x v="0"/>
    <x v="1"/>
    <s v="Leather Task Chair, Black"/>
    <n v="63.686"/>
    <x v="7"/>
    <n v="0.3"/>
    <n v="-9.0980000000000025"/>
  </r>
  <r>
    <n v="1517"/>
    <x v="728"/>
    <x v="3"/>
    <x v="389"/>
    <d v="2014-12-15T00:00:00"/>
    <s v="Second Class"/>
    <s v="MC-17845"/>
    <s v="Michael Chen"/>
    <x v="0"/>
    <s v="United States"/>
    <s v="North Las Vegas"/>
    <x v="33"/>
    <n v="89031"/>
    <x v="1"/>
    <x v="489"/>
    <x v="0"/>
    <x v="3"/>
    <s v="Bretford “Just In Time” Height-Adjustable Multi-Task Work Tables"/>
    <n v="1669.6"/>
    <x v="4"/>
    <n v="0"/>
    <n v="116.87199999999984"/>
  </r>
  <r>
    <n v="1518"/>
    <x v="729"/>
    <x v="2"/>
    <x v="511"/>
    <d v="2011-02-07T00:00:00"/>
    <s v="Second Class"/>
    <s v="TB-21400"/>
    <s v="Tom Boeckenhauer"/>
    <x v="0"/>
    <s v="United States"/>
    <s v="Seattle"/>
    <x v="4"/>
    <n v="98105"/>
    <x v="1"/>
    <x v="270"/>
    <x v="1"/>
    <x v="8"/>
    <s v="Ibico Laser Imprintable Binding System Covers"/>
    <n v="83.84"/>
    <x v="0"/>
    <n v="0.2"/>
    <n v="27.247999999999998"/>
  </r>
  <r>
    <n v="1519"/>
    <x v="729"/>
    <x v="2"/>
    <x v="511"/>
    <d v="2011-02-07T00:00:00"/>
    <s v="Second Class"/>
    <s v="TB-21400"/>
    <s v="Tom Boeckenhauer"/>
    <x v="0"/>
    <s v="United States"/>
    <s v="Seattle"/>
    <x v="4"/>
    <n v="98105"/>
    <x v="1"/>
    <x v="555"/>
    <x v="1"/>
    <x v="8"/>
    <s v="Avery Durable Poly Binders"/>
    <n v="13.272000000000002"/>
    <x v="1"/>
    <n v="0.2"/>
    <n v="4.3133999999999997"/>
  </r>
  <r>
    <n v="1520"/>
    <x v="730"/>
    <x v="3"/>
    <x v="512"/>
    <d v="2014-02-15T00:00:00"/>
    <s v="Second Class"/>
    <s v="VW-21775"/>
    <s v="Victoria Wilson"/>
    <x v="1"/>
    <s v="United States"/>
    <s v="San Francisco"/>
    <x v="1"/>
    <n v="94110"/>
    <x v="1"/>
    <x v="733"/>
    <x v="1"/>
    <x v="8"/>
    <s v="Acco Pressboard Covers with Storage Hooks, 14 7/8&quot; x 11&quot;, Dark Blue"/>
    <n v="21.335999999999999"/>
    <x v="3"/>
    <n v="0.2"/>
    <n v="7.7343000000000011"/>
  </r>
  <r>
    <n v="1521"/>
    <x v="731"/>
    <x v="3"/>
    <x v="513"/>
    <d v="2014-04-22T00:00:00"/>
    <s v="Standard Class"/>
    <s v="PL-18925"/>
    <s v="Paul Lucas"/>
    <x v="2"/>
    <s v="United States"/>
    <s v="Chicago"/>
    <x v="10"/>
    <n v="60610"/>
    <x v="2"/>
    <x v="1024"/>
    <x v="1"/>
    <x v="6"/>
    <s v="Newell 325"/>
    <n v="16.520000000000003"/>
    <x v="2"/>
    <n v="0.2"/>
    <n v="2.0649999999999986"/>
  </r>
  <r>
    <n v="1522"/>
    <x v="732"/>
    <x v="1"/>
    <x v="401"/>
    <d v="2012-12-11T00:00:00"/>
    <s v="Standard Class"/>
    <s v="GH-14425"/>
    <s v="Gary Hwang"/>
    <x v="0"/>
    <s v="United States"/>
    <s v="Tucson"/>
    <x v="16"/>
    <n v="85705"/>
    <x v="1"/>
    <x v="592"/>
    <x v="0"/>
    <x v="5"/>
    <s v="Howard Miller 13&quot; Diameter Pewter Finish Round Wall Clock"/>
    <n v="206.11199999999997"/>
    <x v="5"/>
    <n v="0.2"/>
    <n v="48.951600000000013"/>
  </r>
  <r>
    <n v="1523"/>
    <x v="732"/>
    <x v="1"/>
    <x v="401"/>
    <d v="2012-12-11T00:00:00"/>
    <s v="Standard Class"/>
    <s v="GH-14425"/>
    <s v="Gary Hwang"/>
    <x v="0"/>
    <s v="United States"/>
    <s v="Tucson"/>
    <x v="16"/>
    <n v="85705"/>
    <x v="1"/>
    <x v="1025"/>
    <x v="1"/>
    <x v="10"/>
    <s v="Xerox 1970"/>
    <n v="19.920000000000002"/>
    <x v="2"/>
    <n v="0.2"/>
    <n v="6.7230000000000008"/>
  </r>
  <r>
    <n v="1524"/>
    <x v="732"/>
    <x v="1"/>
    <x v="401"/>
    <d v="2012-12-11T00:00:00"/>
    <s v="Standard Class"/>
    <s v="GH-14425"/>
    <s v="Gary Hwang"/>
    <x v="0"/>
    <s v="United States"/>
    <s v="Tucson"/>
    <x v="16"/>
    <n v="85705"/>
    <x v="1"/>
    <x v="334"/>
    <x v="1"/>
    <x v="10"/>
    <s v="Xerox 1960"/>
    <n v="198.27200000000002"/>
    <x v="8"/>
    <n v="0.2"/>
    <n v="61.959999999999987"/>
  </r>
  <r>
    <n v="1525"/>
    <x v="732"/>
    <x v="1"/>
    <x v="401"/>
    <d v="2012-12-11T00:00:00"/>
    <s v="Standard Class"/>
    <s v="GH-14425"/>
    <s v="Gary Hwang"/>
    <x v="0"/>
    <s v="United States"/>
    <s v="Tucson"/>
    <x v="16"/>
    <n v="85705"/>
    <x v="1"/>
    <x v="232"/>
    <x v="1"/>
    <x v="4"/>
    <s v="Belkin 19&quot; Vented Equipment Shelf, Black"/>
    <n v="247.10399999999998"/>
    <x v="5"/>
    <n v="0.2"/>
    <n v="-58.68719999999999"/>
  </r>
  <r>
    <n v="1526"/>
    <x v="732"/>
    <x v="1"/>
    <x v="401"/>
    <d v="2012-12-11T00:00:00"/>
    <s v="Standard Class"/>
    <s v="GH-14425"/>
    <s v="Gary Hwang"/>
    <x v="0"/>
    <s v="United States"/>
    <s v="Tucson"/>
    <x v="16"/>
    <n v="85705"/>
    <x v="1"/>
    <x v="30"/>
    <x v="1"/>
    <x v="6"/>
    <s v="BOSTON Model 1800 Electric Pencil Sharpeners, Putty/Woodgrain"/>
    <n v="86.304000000000002"/>
    <x v="5"/>
    <n v="0.2"/>
    <n v="9.7091999999999885"/>
  </r>
  <r>
    <n v="1527"/>
    <x v="733"/>
    <x v="0"/>
    <x v="405"/>
    <d v="2013-07-28T00:00:00"/>
    <s v="Standard Class"/>
    <s v="CJ-12010"/>
    <s v="Caroline Jumper"/>
    <x v="0"/>
    <s v="United States"/>
    <s v="Allentown"/>
    <x v="9"/>
    <n v="18103"/>
    <x v="3"/>
    <x v="1026"/>
    <x v="1"/>
    <x v="6"/>
    <s v="12 Colored Short Pencils"/>
    <n v="4.16"/>
    <x v="0"/>
    <n v="0.2"/>
    <n v="0.36400000000000032"/>
  </r>
  <r>
    <n v="1528"/>
    <x v="733"/>
    <x v="0"/>
    <x v="405"/>
    <d v="2013-07-28T00:00:00"/>
    <s v="Standard Class"/>
    <s v="CJ-12010"/>
    <s v="Caroline Jumper"/>
    <x v="0"/>
    <s v="United States"/>
    <s v="Allentown"/>
    <x v="9"/>
    <n v="18103"/>
    <x v="3"/>
    <x v="1027"/>
    <x v="0"/>
    <x v="5"/>
    <s v="Master Caster Door Stop, Large Neon Orange"/>
    <n v="11.648000000000001"/>
    <x v="0"/>
    <n v="0.2"/>
    <n v="3.3488000000000011"/>
  </r>
  <r>
    <n v="1529"/>
    <x v="734"/>
    <x v="1"/>
    <x v="209"/>
    <d v="2012-11-10T00:00:00"/>
    <s v="Second Class"/>
    <s v="MC-18130"/>
    <s v="Mike Caudle"/>
    <x v="1"/>
    <s v="United States"/>
    <s v="Newark"/>
    <x v="13"/>
    <n v="19711"/>
    <x v="3"/>
    <x v="1028"/>
    <x v="1"/>
    <x v="13"/>
    <s v="Rubber Band Ball"/>
    <n v="26.18"/>
    <x v="3"/>
    <n v="0"/>
    <n v="0.5236000000000014"/>
  </r>
  <r>
    <n v="1530"/>
    <x v="734"/>
    <x v="1"/>
    <x v="209"/>
    <d v="2012-11-10T00:00:00"/>
    <s v="Second Class"/>
    <s v="MC-18130"/>
    <s v="Mike Caudle"/>
    <x v="1"/>
    <s v="United States"/>
    <s v="Newark"/>
    <x v="13"/>
    <n v="19711"/>
    <x v="3"/>
    <x v="1029"/>
    <x v="1"/>
    <x v="10"/>
    <s v="Loose Memo Sheets"/>
    <n v="7.3"/>
    <x v="0"/>
    <n v="0"/>
    <n v="3.4309999999999996"/>
  </r>
  <r>
    <n v="1531"/>
    <x v="735"/>
    <x v="1"/>
    <x v="514"/>
    <d v="2012-03-31T00:00:00"/>
    <s v="Standard Class"/>
    <s v="BV-11245"/>
    <s v="Benjamin Venier"/>
    <x v="1"/>
    <s v="United States"/>
    <s v="Miami"/>
    <x v="2"/>
    <n v="33142"/>
    <x v="0"/>
    <x v="1030"/>
    <x v="1"/>
    <x v="10"/>
    <s v="Xerox 1988"/>
    <n v="74.352000000000004"/>
    <x v="1"/>
    <n v="0.2"/>
    <n v="23.234999999999992"/>
  </r>
  <r>
    <n v="1532"/>
    <x v="736"/>
    <x v="3"/>
    <x v="515"/>
    <d v="2014-09-06T00:00:00"/>
    <s v="Standard Class"/>
    <s v="JF-15490"/>
    <s v="Jeremy Farry"/>
    <x v="0"/>
    <s v="United States"/>
    <s v="Tempe"/>
    <x v="16"/>
    <n v="85281"/>
    <x v="1"/>
    <x v="1031"/>
    <x v="1"/>
    <x v="4"/>
    <s v="Neat Ideas Personal Hanging Folder Files, Black"/>
    <n v="10.744"/>
    <x v="7"/>
    <n v="0.2"/>
    <n v="0.80579999999999963"/>
  </r>
  <r>
    <n v="1533"/>
    <x v="736"/>
    <x v="3"/>
    <x v="515"/>
    <d v="2014-09-06T00:00:00"/>
    <s v="Standard Class"/>
    <s v="JF-15490"/>
    <s v="Jeremy Farry"/>
    <x v="0"/>
    <s v="United States"/>
    <s v="Tempe"/>
    <x v="16"/>
    <n v="85281"/>
    <x v="1"/>
    <x v="203"/>
    <x v="1"/>
    <x v="13"/>
    <s v="OIC Bulk Pack Metal Binder Clips"/>
    <n v="8.3760000000000012"/>
    <x v="1"/>
    <n v="0.2"/>
    <n v="2.7222"/>
  </r>
  <r>
    <n v="1534"/>
    <x v="737"/>
    <x v="0"/>
    <x v="429"/>
    <d v="2013-12-09T00:00:00"/>
    <s v="Standard Class"/>
    <s v="EB-13840"/>
    <s v="Ellis Ballard"/>
    <x v="1"/>
    <s v="United States"/>
    <s v="New York City"/>
    <x v="15"/>
    <n v="10035"/>
    <x v="3"/>
    <x v="1032"/>
    <x v="1"/>
    <x v="4"/>
    <s v="Belkin OmniView SE Rackmount Kit"/>
    <n v="212.88"/>
    <x v="5"/>
    <n v="0"/>
    <n v="0"/>
  </r>
  <r>
    <n v="1535"/>
    <x v="738"/>
    <x v="3"/>
    <x v="516"/>
    <d v="2014-02-15T00:00:00"/>
    <s v="Standard Class"/>
    <s v="MP-18175"/>
    <s v="Mike Pelletier"/>
    <x v="2"/>
    <s v="United States"/>
    <s v="Laguna Niguel"/>
    <x v="1"/>
    <n v="92677"/>
    <x v="1"/>
    <x v="574"/>
    <x v="0"/>
    <x v="0"/>
    <s v="Bush Andora Bookcase, Maple/Graphite Gray Finish"/>
    <n v="203.98299999999998"/>
    <x v="0"/>
    <n v="0.15"/>
    <n v="16.798599999999979"/>
  </r>
  <r>
    <n v="1536"/>
    <x v="739"/>
    <x v="0"/>
    <x v="517"/>
    <d v="2013-11-03T00:00:00"/>
    <s v="Standard Class"/>
    <s v="JM-15655"/>
    <s v="Jim Mitchum"/>
    <x v="1"/>
    <s v="United States"/>
    <s v="Bridgeton"/>
    <x v="30"/>
    <n v="8302"/>
    <x v="3"/>
    <x v="1033"/>
    <x v="1"/>
    <x v="4"/>
    <s v="Rogers Jumbo File, Granite"/>
    <n v="40.74"/>
    <x v="1"/>
    <n v="0"/>
    <n v="0.4073999999999991"/>
  </r>
  <r>
    <n v="1537"/>
    <x v="739"/>
    <x v="0"/>
    <x v="517"/>
    <d v="2013-11-03T00:00:00"/>
    <s v="Standard Class"/>
    <s v="JM-15655"/>
    <s v="Jim Mitchum"/>
    <x v="1"/>
    <s v="United States"/>
    <s v="Bridgeton"/>
    <x v="30"/>
    <n v="8302"/>
    <x v="3"/>
    <x v="1034"/>
    <x v="1"/>
    <x v="9"/>
    <s v="Commercial WindTunnel Clean Air Upright Vacuum, Replacement Belts, Filtration Bags"/>
    <n v="11.67"/>
    <x v="1"/>
    <n v="0"/>
    <n v="3.0342000000000002"/>
  </r>
  <r>
    <n v="1538"/>
    <x v="740"/>
    <x v="3"/>
    <x v="175"/>
    <d v="2014-09-18T00:00:00"/>
    <s v="Second Class"/>
    <s v="CL-11890"/>
    <s v="Carl Ludwig"/>
    <x v="0"/>
    <s v="United States"/>
    <s v="Everett"/>
    <x v="31"/>
    <n v="2149"/>
    <x v="3"/>
    <x v="884"/>
    <x v="2"/>
    <x v="7"/>
    <s v="GE DSL Phone Line Filter"/>
    <n v="39.99"/>
    <x v="7"/>
    <n v="0"/>
    <n v="11.597099999999998"/>
  </r>
  <r>
    <n v="1539"/>
    <x v="740"/>
    <x v="3"/>
    <x v="175"/>
    <d v="2014-09-18T00:00:00"/>
    <s v="Second Class"/>
    <s v="CL-11890"/>
    <s v="Carl Ludwig"/>
    <x v="0"/>
    <s v="United States"/>
    <s v="Everett"/>
    <x v="31"/>
    <n v="2149"/>
    <x v="3"/>
    <x v="359"/>
    <x v="1"/>
    <x v="6"/>
    <s v="Avery Hi-Liter EverBold Pen Style Fluorescent Highlighters, 4/Pack"/>
    <n v="16.28"/>
    <x v="0"/>
    <n v="0"/>
    <n v="6.5120000000000005"/>
  </r>
  <r>
    <n v="1540"/>
    <x v="740"/>
    <x v="3"/>
    <x v="175"/>
    <d v="2014-09-18T00:00:00"/>
    <s v="Second Class"/>
    <s v="CL-11890"/>
    <s v="Carl Ludwig"/>
    <x v="0"/>
    <s v="United States"/>
    <s v="Everett"/>
    <x v="31"/>
    <n v="2149"/>
    <x v="3"/>
    <x v="37"/>
    <x v="0"/>
    <x v="0"/>
    <s v="Atlantic Metals Mobile 3-Shelf Bookcases, Custom Colors"/>
    <n v="782.94"/>
    <x v="1"/>
    <n v="0"/>
    <n v="203.56440000000003"/>
  </r>
  <r>
    <n v="1541"/>
    <x v="740"/>
    <x v="3"/>
    <x v="175"/>
    <d v="2014-09-18T00:00:00"/>
    <s v="Second Class"/>
    <s v="CL-11890"/>
    <s v="Carl Ludwig"/>
    <x v="0"/>
    <s v="United States"/>
    <s v="Everett"/>
    <x v="31"/>
    <n v="2149"/>
    <x v="3"/>
    <x v="1002"/>
    <x v="1"/>
    <x v="8"/>
    <s v="Wilson Jones Heavy-Duty Casebound Ring Binders with Metal Hinges"/>
    <n v="242.48000000000002"/>
    <x v="3"/>
    <n v="0"/>
    <n v="116.39039999999999"/>
  </r>
  <r>
    <n v="1542"/>
    <x v="741"/>
    <x v="2"/>
    <x v="518"/>
    <d v="2011-03-16T00:00:00"/>
    <s v="Second Class"/>
    <s v="CK-12205"/>
    <s v="Chloris Kastensmidt"/>
    <x v="0"/>
    <s v="United States"/>
    <s v="Columbus"/>
    <x v="24"/>
    <n v="43229"/>
    <x v="3"/>
    <x v="1035"/>
    <x v="0"/>
    <x v="5"/>
    <s v="Eldon Wave Desk Accessories"/>
    <n v="8.32"/>
    <x v="2"/>
    <n v="0.2"/>
    <n v="2.2880000000000003"/>
  </r>
  <r>
    <n v="1543"/>
    <x v="741"/>
    <x v="2"/>
    <x v="518"/>
    <d v="2011-03-16T00:00:00"/>
    <s v="Second Class"/>
    <s v="CK-12205"/>
    <s v="Chloris Kastensmidt"/>
    <x v="0"/>
    <s v="United States"/>
    <s v="Columbus"/>
    <x v="24"/>
    <n v="43229"/>
    <x v="3"/>
    <x v="845"/>
    <x v="1"/>
    <x v="13"/>
    <s v="Stockwell Push Pins"/>
    <n v="10.464000000000002"/>
    <x v="5"/>
    <n v="0.2"/>
    <n v="1.7003999999999992"/>
  </r>
  <r>
    <n v="1544"/>
    <x v="742"/>
    <x v="2"/>
    <x v="519"/>
    <d v="2011-02-09T00:00:00"/>
    <s v="Standard Class"/>
    <s v="DB-13270"/>
    <s v="Deborah Brumfield"/>
    <x v="2"/>
    <s v="United States"/>
    <s v="San Diego"/>
    <x v="1"/>
    <n v="92024"/>
    <x v="1"/>
    <x v="655"/>
    <x v="1"/>
    <x v="8"/>
    <s v="GBC Recycled Grain Textured Covers"/>
    <n v="82.896000000000001"/>
    <x v="1"/>
    <n v="0.2"/>
    <n v="29.0136"/>
  </r>
  <r>
    <n v="1545"/>
    <x v="742"/>
    <x v="2"/>
    <x v="519"/>
    <d v="2011-02-09T00:00:00"/>
    <s v="Standard Class"/>
    <s v="DB-13270"/>
    <s v="Deborah Brumfield"/>
    <x v="2"/>
    <s v="United States"/>
    <s v="San Diego"/>
    <x v="1"/>
    <n v="92024"/>
    <x v="1"/>
    <x v="732"/>
    <x v="1"/>
    <x v="10"/>
    <s v="Message Book, Standard Line &quot;While You Were Out&quot;, 5 1/2&quot; X 4&quot;, 200 Sets/Book"/>
    <n v="34.24"/>
    <x v="4"/>
    <n v="0"/>
    <n v="16.0928"/>
  </r>
  <r>
    <n v="1546"/>
    <x v="743"/>
    <x v="2"/>
    <x v="520"/>
    <d v="2012-01-04T00:00:00"/>
    <s v="Second Class"/>
    <s v="PC-18745"/>
    <s v="Pamela Coakley"/>
    <x v="1"/>
    <s v="United States"/>
    <s v="Watertown"/>
    <x v="15"/>
    <n v="13601"/>
    <x v="3"/>
    <x v="178"/>
    <x v="0"/>
    <x v="0"/>
    <s v="Atlantic Metals Mobile 4-Shelf Bookcases, Custom Colors"/>
    <n v="1573.4880000000001"/>
    <x v="3"/>
    <n v="0.2"/>
    <n v="196.68599999999986"/>
  </r>
  <r>
    <n v="1547"/>
    <x v="744"/>
    <x v="1"/>
    <x v="521"/>
    <d v="2012-11-27T00:00:00"/>
    <s v="Standard Class"/>
    <s v="VB-21745"/>
    <s v="Victoria Brennan"/>
    <x v="1"/>
    <s v="United States"/>
    <s v="San Antonio"/>
    <x v="5"/>
    <n v="78207"/>
    <x v="2"/>
    <x v="921"/>
    <x v="1"/>
    <x v="10"/>
    <s v="Xerox 1915"/>
    <n v="335.52"/>
    <x v="4"/>
    <n v="0.2"/>
    <n v="117.43199999999999"/>
  </r>
  <r>
    <n v="1548"/>
    <x v="744"/>
    <x v="1"/>
    <x v="521"/>
    <d v="2012-11-27T00:00:00"/>
    <s v="Standard Class"/>
    <s v="VB-21745"/>
    <s v="Victoria Brennan"/>
    <x v="1"/>
    <s v="United States"/>
    <s v="San Antonio"/>
    <x v="5"/>
    <n v="78207"/>
    <x v="2"/>
    <x v="979"/>
    <x v="1"/>
    <x v="8"/>
    <s v="GBC Recycled Regency Composition Covers"/>
    <n v="23.911999999999995"/>
    <x v="0"/>
    <n v="0.8"/>
    <n v="-40.650400000000019"/>
  </r>
  <r>
    <n v="1549"/>
    <x v="744"/>
    <x v="1"/>
    <x v="521"/>
    <d v="2012-11-27T00:00:00"/>
    <s v="Standard Class"/>
    <s v="VB-21745"/>
    <s v="Victoria Brennan"/>
    <x v="1"/>
    <s v="United States"/>
    <s v="San Antonio"/>
    <x v="5"/>
    <n v="78207"/>
    <x v="2"/>
    <x v="1036"/>
    <x v="1"/>
    <x v="4"/>
    <s v="Tenex Personal Self-Stacking Standard File Box, Black/Gray"/>
    <n v="27.056000000000001"/>
    <x v="0"/>
    <n v="0.2"/>
    <n v="2.3673999999999991"/>
  </r>
  <r>
    <n v="1550"/>
    <x v="745"/>
    <x v="2"/>
    <x v="522"/>
    <d v="2011-07-08T00:00:00"/>
    <s v="First Class"/>
    <s v="EP-13915"/>
    <s v="Emily Phan"/>
    <x v="0"/>
    <s v="United States"/>
    <s v="New York City"/>
    <x v="15"/>
    <n v="10011"/>
    <x v="3"/>
    <x v="890"/>
    <x v="2"/>
    <x v="16"/>
    <s v="Canon Imageclass D680 Copier / Fax"/>
    <n v="559.99200000000008"/>
    <x v="7"/>
    <n v="0.2"/>
    <n v="174.99749999999997"/>
  </r>
  <r>
    <n v="1551"/>
    <x v="746"/>
    <x v="3"/>
    <x v="38"/>
    <d v="2014-11-19T00:00:00"/>
    <s v="Second Class"/>
    <s v="ME-17320"/>
    <s v="Maria Etezadi"/>
    <x v="2"/>
    <s v="United States"/>
    <s v="Houston"/>
    <x v="5"/>
    <n v="77095"/>
    <x v="2"/>
    <x v="1037"/>
    <x v="1"/>
    <x v="9"/>
    <s v="Hoover Commercial Soft Guard Upright Vacuum And Disposable Filtration Bags"/>
    <n v="9.3239999999999981"/>
    <x v="5"/>
    <n v="0.8"/>
    <n v="-24.708599999999997"/>
  </r>
  <r>
    <n v="1552"/>
    <x v="747"/>
    <x v="0"/>
    <x v="26"/>
    <d v="2013-06-23T00:00:00"/>
    <s v="Standard Class"/>
    <s v="IG-15085"/>
    <s v="Ivan Gibson"/>
    <x v="0"/>
    <s v="United States"/>
    <s v="San Diego"/>
    <x v="1"/>
    <n v="92024"/>
    <x v="1"/>
    <x v="964"/>
    <x v="1"/>
    <x v="10"/>
    <s v="Xerox 1934"/>
    <n v="111.96"/>
    <x v="0"/>
    <n v="0"/>
    <n v="54.860399999999998"/>
  </r>
  <r>
    <n v="1553"/>
    <x v="748"/>
    <x v="2"/>
    <x v="523"/>
    <d v="2011-05-05T00:00:00"/>
    <s v="First Class"/>
    <s v="JS-15940"/>
    <s v="Joni Sundaresam"/>
    <x v="2"/>
    <s v="United States"/>
    <s v="Appleton"/>
    <x v="6"/>
    <n v="54915"/>
    <x v="2"/>
    <x v="1038"/>
    <x v="1"/>
    <x v="2"/>
    <s v="Avery 481"/>
    <n v="21.560000000000002"/>
    <x v="3"/>
    <n v="0"/>
    <n v="10.348799999999999"/>
  </r>
  <r>
    <n v="1554"/>
    <x v="749"/>
    <x v="3"/>
    <x v="524"/>
    <d v="2014-10-22T00:00:00"/>
    <s v="Standard Class"/>
    <s v="BO-11425"/>
    <s v="Bobby Odegard"/>
    <x v="0"/>
    <s v="United States"/>
    <s v="Richmond"/>
    <x v="0"/>
    <n v="40475"/>
    <x v="0"/>
    <x v="691"/>
    <x v="1"/>
    <x v="8"/>
    <s v="Large Capacity Hanging Post Binders"/>
    <n v="124.75"/>
    <x v="2"/>
    <n v="0"/>
    <n v="57.384999999999991"/>
  </r>
  <r>
    <n v="1555"/>
    <x v="750"/>
    <x v="1"/>
    <x v="525"/>
    <d v="2012-02-13T00:00:00"/>
    <s v="Standard Class"/>
    <s v="VW-21775"/>
    <s v="Victoria Wilson"/>
    <x v="1"/>
    <s v="United States"/>
    <s v="Bellevue"/>
    <x v="4"/>
    <n v="98006"/>
    <x v="1"/>
    <x v="1039"/>
    <x v="1"/>
    <x v="6"/>
    <s v="Newell 310"/>
    <n v="5.28"/>
    <x v="1"/>
    <n v="0"/>
    <n v="1.5311999999999999"/>
  </r>
  <r>
    <n v="1556"/>
    <x v="751"/>
    <x v="3"/>
    <x v="507"/>
    <d v="2014-09-09T00:00:00"/>
    <s v="Standard Class"/>
    <s v="AB-10150"/>
    <s v="Aimee Bixby"/>
    <x v="0"/>
    <s v="United States"/>
    <s v="Long Beach"/>
    <x v="15"/>
    <n v="11561"/>
    <x v="3"/>
    <x v="43"/>
    <x v="2"/>
    <x v="11"/>
    <s v="Verbatim 25 GB 6x Blu-ray Single Layer Recordable Disc, 25/Pack"/>
    <n v="91.96"/>
    <x v="4"/>
    <n v="0"/>
    <n v="39.5428"/>
  </r>
  <r>
    <n v="1557"/>
    <x v="752"/>
    <x v="0"/>
    <x v="195"/>
    <d v="2013-05-16T00:00:00"/>
    <s v="Standard Class"/>
    <s v="JW-16075"/>
    <s v="Julia West"/>
    <x v="0"/>
    <s v="United States"/>
    <s v="Philadelphia"/>
    <x v="9"/>
    <n v="19140"/>
    <x v="3"/>
    <x v="1040"/>
    <x v="1"/>
    <x v="12"/>
    <s v="Staples"/>
    <n v="9.3439999999999994"/>
    <x v="7"/>
    <n v="0.2"/>
    <n v="3.504"/>
  </r>
  <r>
    <n v="1558"/>
    <x v="752"/>
    <x v="0"/>
    <x v="195"/>
    <d v="2013-05-16T00:00:00"/>
    <s v="Standard Class"/>
    <s v="JW-16075"/>
    <s v="Julia West"/>
    <x v="0"/>
    <s v="United States"/>
    <s v="Philadelphia"/>
    <x v="9"/>
    <n v="19140"/>
    <x v="3"/>
    <x v="1041"/>
    <x v="1"/>
    <x v="6"/>
    <s v="Newell 319"/>
    <n v="79.36"/>
    <x v="2"/>
    <n v="0.2"/>
    <n v="9.919999999999991"/>
  </r>
  <r>
    <n v="1559"/>
    <x v="753"/>
    <x v="1"/>
    <x v="199"/>
    <d v="2012-03-18T00:00:00"/>
    <s v="Second Class"/>
    <s v="JE-15475"/>
    <s v="Jeremy Ellison"/>
    <x v="0"/>
    <s v="United States"/>
    <s v="Seattle"/>
    <x v="4"/>
    <n v="98103"/>
    <x v="1"/>
    <x v="977"/>
    <x v="0"/>
    <x v="3"/>
    <s v="KI Adjustable-Height Table"/>
    <n v="171.96"/>
    <x v="0"/>
    <n v="0"/>
    <n v="44.709600000000009"/>
  </r>
  <r>
    <n v="1560"/>
    <x v="754"/>
    <x v="0"/>
    <x v="526"/>
    <d v="2013-04-14T00:00:00"/>
    <s v="Standard Class"/>
    <s v="EB-13750"/>
    <s v="Edward Becker"/>
    <x v="1"/>
    <s v="United States"/>
    <s v="Seattle"/>
    <x v="4"/>
    <n v="98103"/>
    <x v="1"/>
    <x v="696"/>
    <x v="1"/>
    <x v="8"/>
    <s v="Acco Pressboard Covers with Storage Hooks, 14 7/8&quot; x 11&quot;, Light Blue"/>
    <n v="35.352000000000004"/>
    <x v="6"/>
    <n v="0.2"/>
    <n v="12.815099999999997"/>
  </r>
  <r>
    <n v="1561"/>
    <x v="755"/>
    <x v="2"/>
    <x v="527"/>
    <d v="2011-04-09T00:00:00"/>
    <s v="Standard Class"/>
    <s v="PK-18910"/>
    <s v="Paul Knutson"/>
    <x v="2"/>
    <s v="United States"/>
    <s v="San Francisco"/>
    <x v="1"/>
    <n v="94109"/>
    <x v="1"/>
    <x v="1042"/>
    <x v="1"/>
    <x v="2"/>
    <s v="Avery 518"/>
    <n v="18.899999999999999"/>
    <x v="5"/>
    <n v="0"/>
    <n v="9.0719999999999992"/>
  </r>
  <r>
    <n v="1562"/>
    <x v="756"/>
    <x v="3"/>
    <x v="528"/>
    <d v="2014-09-07T00:00:00"/>
    <s v="First Class"/>
    <s v="CS-12400"/>
    <s v="Christopher Schild"/>
    <x v="2"/>
    <s v="United States"/>
    <s v="Seattle"/>
    <x v="4"/>
    <n v="98115"/>
    <x v="1"/>
    <x v="324"/>
    <x v="1"/>
    <x v="6"/>
    <s v="Newell 333"/>
    <n v="2.78"/>
    <x v="7"/>
    <n v="0"/>
    <n v="0.72279999999999989"/>
  </r>
  <r>
    <n v="1563"/>
    <x v="757"/>
    <x v="3"/>
    <x v="160"/>
    <d v="2014-07-01T00:00:00"/>
    <s v="Same Day"/>
    <s v="SG-20470"/>
    <s v="Sheri Gordon"/>
    <x v="0"/>
    <s v="United States"/>
    <s v="New York City"/>
    <x v="15"/>
    <n v="10011"/>
    <x v="3"/>
    <x v="3"/>
    <x v="0"/>
    <x v="3"/>
    <s v="Bretford CR4500 Series Slim Rectangular Table"/>
    <n v="1044.6299999999999"/>
    <x v="2"/>
    <n v="0.4"/>
    <n v="-295.97849999999994"/>
  </r>
  <r>
    <n v="1564"/>
    <x v="758"/>
    <x v="1"/>
    <x v="529"/>
    <d v="2012-11-09T00:00:00"/>
    <s v="Same Day"/>
    <s v="CM-12190"/>
    <s v="Charlotte Melton"/>
    <x v="0"/>
    <s v="United States"/>
    <s v="Philadelphia"/>
    <x v="9"/>
    <n v="19134"/>
    <x v="3"/>
    <x v="204"/>
    <x v="1"/>
    <x v="10"/>
    <s v="While You Were Out Pads, 50 per Pad, 4 x 5 1/4, Green Cycle"/>
    <n v="11.352000000000002"/>
    <x v="1"/>
    <n v="0.2"/>
    <n v="4.1151"/>
  </r>
  <r>
    <n v="1565"/>
    <x v="759"/>
    <x v="2"/>
    <x v="530"/>
    <d v="2011-03-04T00:00:00"/>
    <s v="Same Day"/>
    <s v="CL-12565"/>
    <s v="Clay Ludtke"/>
    <x v="0"/>
    <s v="United States"/>
    <s v="Columbia"/>
    <x v="20"/>
    <n v="29203"/>
    <x v="0"/>
    <x v="1043"/>
    <x v="1"/>
    <x v="4"/>
    <s v="Sensible Storage WireTech Storage Systems"/>
    <n v="354.90000000000003"/>
    <x v="2"/>
    <n v="0"/>
    <n v="17.744999999999962"/>
  </r>
  <r>
    <n v="1566"/>
    <x v="760"/>
    <x v="1"/>
    <x v="531"/>
    <d v="2012-03-25T00:00:00"/>
    <s v="Standard Class"/>
    <s v="JO-15550"/>
    <s v="Jesus Ocampo"/>
    <x v="2"/>
    <s v="United States"/>
    <s v="Seattle"/>
    <x v="4"/>
    <n v="98105"/>
    <x v="1"/>
    <x v="867"/>
    <x v="2"/>
    <x v="7"/>
    <s v="Wireless Extenders zBoost YX545 SOHO Signal Booster"/>
    <n v="453.57600000000002"/>
    <x v="1"/>
    <n v="0.2"/>
    <n v="39.687899999999985"/>
  </r>
  <r>
    <n v="1567"/>
    <x v="761"/>
    <x v="1"/>
    <x v="239"/>
    <d v="2012-11-30T00:00:00"/>
    <s v="First Class"/>
    <s v="AW-10840"/>
    <s v="Anthony Witt"/>
    <x v="0"/>
    <s v="United States"/>
    <s v="Allen"/>
    <x v="5"/>
    <n v="75002"/>
    <x v="2"/>
    <x v="1044"/>
    <x v="2"/>
    <x v="11"/>
    <s v="Kingston Digital DataTraveler 16GB USB 2.0"/>
    <n v="21.48"/>
    <x v="1"/>
    <n v="0.2"/>
    <n v="-0.26850000000000307"/>
  </r>
  <r>
    <n v="1568"/>
    <x v="761"/>
    <x v="1"/>
    <x v="239"/>
    <d v="2012-11-30T00:00:00"/>
    <s v="First Class"/>
    <s v="AW-10840"/>
    <s v="Anthony Witt"/>
    <x v="0"/>
    <s v="United States"/>
    <s v="Allen"/>
    <x v="5"/>
    <n v="75002"/>
    <x v="2"/>
    <x v="1045"/>
    <x v="1"/>
    <x v="8"/>
    <s v="GBC Imprintable Covers"/>
    <n v="8.7839999999999989"/>
    <x v="4"/>
    <n v="0.8"/>
    <n v="-13.615200000000002"/>
  </r>
  <r>
    <n v="1569"/>
    <x v="762"/>
    <x v="3"/>
    <x v="532"/>
    <d v="2014-06-12T00:00:00"/>
    <s v="Same Day"/>
    <s v="DV-13465"/>
    <s v="Dianna Vittorini"/>
    <x v="0"/>
    <s v="United States"/>
    <s v="Los Angeles"/>
    <x v="1"/>
    <n v="90004"/>
    <x v="1"/>
    <x v="447"/>
    <x v="1"/>
    <x v="10"/>
    <s v="White Dual Perf Computer Printout Paper, 2700 Sheets, 1 Part, Heavyweight, 20 lbs., 14 7/8 x 11"/>
    <n v="122.97"/>
    <x v="1"/>
    <n v="0"/>
    <n v="60.255300000000005"/>
  </r>
  <r>
    <n v="1570"/>
    <x v="763"/>
    <x v="3"/>
    <x v="200"/>
    <d v="2014-12-01T00:00:00"/>
    <s v="Standard Class"/>
    <s v="AH-10075"/>
    <s v="Adam Hart"/>
    <x v="1"/>
    <s v="United States"/>
    <s v="Atlanta"/>
    <x v="32"/>
    <n v="30318"/>
    <x v="0"/>
    <x v="1046"/>
    <x v="1"/>
    <x v="6"/>
    <s v="Newell 347"/>
    <n v="12.84"/>
    <x v="1"/>
    <n v="0"/>
    <n v="3.7235999999999989"/>
  </r>
  <r>
    <n v="1571"/>
    <x v="764"/>
    <x v="2"/>
    <x v="533"/>
    <d v="2011-11-25T00:00:00"/>
    <s v="First Class"/>
    <s v="SC-20095"/>
    <s v="Sanjit Chand"/>
    <x v="0"/>
    <s v="United States"/>
    <s v="Los Angeles"/>
    <x v="1"/>
    <n v="90004"/>
    <x v="1"/>
    <x v="83"/>
    <x v="0"/>
    <x v="1"/>
    <s v="Novimex Swivel Fabric Task Chair"/>
    <n v="603.91999999999996"/>
    <x v="2"/>
    <n v="0.2"/>
    <n v="-67.941000000000003"/>
  </r>
  <r>
    <n v="1572"/>
    <x v="764"/>
    <x v="2"/>
    <x v="533"/>
    <d v="2011-11-25T00:00:00"/>
    <s v="First Class"/>
    <s v="SC-20095"/>
    <s v="Sanjit Chand"/>
    <x v="0"/>
    <s v="United States"/>
    <s v="Los Angeles"/>
    <x v="1"/>
    <n v="90004"/>
    <x v="1"/>
    <x v="1047"/>
    <x v="1"/>
    <x v="12"/>
    <s v="Pastel Pink Envelopes"/>
    <n v="21.84"/>
    <x v="1"/>
    <n v="0"/>
    <n v="10.4832"/>
  </r>
  <r>
    <n v="1573"/>
    <x v="764"/>
    <x v="2"/>
    <x v="533"/>
    <d v="2011-11-25T00:00:00"/>
    <s v="First Class"/>
    <s v="SC-20095"/>
    <s v="Sanjit Chand"/>
    <x v="0"/>
    <s v="United States"/>
    <s v="Los Angeles"/>
    <x v="1"/>
    <n v="90004"/>
    <x v="1"/>
    <x v="1048"/>
    <x v="2"/>
    <x v="11"/>
    <s v="Belkin F8E887 USB Wired Ergonomic Keyboard"/>
    <n v="29.99"/>
    <x v="7"/>
    <n v="0"/>
    <n v="6.2978999999999985"/>
  </r>
  <r>
    <n v="1574"/>
    <x v="764"/>
    <x v="2"/>
    <x v="533"/>
    <d v="2011-11-25T00:00:00"/>
    <s v="First Class"/>
    <s v="SC-20095"/>
    <s v="Sanjit Chand"/>
    <x v="0"/>
    <s v="United States"/>
    <s v="Los Angeles"/>
    <x v="1"/>
    <n v="90004"/>
    <x v="1"/>
    <x v="467"/>
    <x v="0"/>
    <x v="1"/>
    <s v="Safco Contoured Stacking Chairs"/>
    <n v="381.44000000000005"/>
    <x v="0"/>
    <n v="0.2"/>
    <n v="23.839999999999975"/>
  </r>
  <r>
    <n v="1575"/>
    <x v="765"/>
    <x v="2"/>
    <x v="534"/>
    <d v="2011-12-18T00:00:00"/>
    <s v="First Class"/>
    <s v="MC-18100"/>
    <s v="Mick Crebagga"/>
    <x v="0"/>
    <s v="United States"/>
    <s v="El Paso"/>
    <x v="5"/>
    <n v="79907"/>
    <x v="2"/>
    <x v="1049"/>
    <x v="2"/>
    <x v="7"/>
    <s v="ARKON Windshield Dashboard Air Vent Car Mount Holder"/>
    <n v="40.68"/>
    <x v="1"/>
    <n v="0.2"/>
    <n v="-9.153000000000004"/>
  </r>
  <r>
    <n v="1576"/>
    <x v="765"/>
    <x v="2"/>
    <x v="534"/>
    <d v="2011-12-18T00:00:00"/>
    <s v="First Class"/>
    <s v="MC-18100"/>
    <s v="Mick Crebagga"/>
    <x v="0"/>
    <s v="United States"/>
    <s v="El Paso"/>
    <x v="5"/>
    <n v="79907"/>
    <x v="2"/>
    <x v="635"/>
    <x v="0"/>
    <x v="1"/>
    <s v="Lifetime Advantage Folding Chairs, 4/Carton"/>
    <n v="763.28"/>
    <x v="2"/>
    <n v="0.3"/>
    <n v="-21.807999999999993"/>
  </r>
  <r>
    <n v="1577"/>
    <x v="766"/>
    <x v="0"/>
    <x v="183"/>
    <d v="2013-04-28T00:00:00"/>
    <s v="Standard Class"/>
    <s v="TT-21460"/>
    <s v="Tonja Turnell"/>
    <x v="2"/>
    <s v="United States"/>
    <s v="Aurora"/>
    <x v="10"/>
    <n v="60505"/>
    <x v="2"/>
    <x v="328"/>
    <x v="1"/>
    <x v="4"/>
    <s v="Pizazz Global Quick File"/>
    <n v="23.952000000000002"/>
    <x v="0"/>
    <n v="0.2"/>
    <n v="2.3952000000000018"/>
  </r>
  <r>
    <n v="1578"/>
    <x v="767"/>
    <x v="0"/>
    <x v="454"/>
    <d v="2013-05-28T00:00:00"/>
    <s v="Standard Class"/>
    <s v="AP-10720"/>
    <s v="Anne Pryor"/>
    <x v="2"/>
    <s v="United States"/>
    <s v="Florence"/>
    <x v="19"/>
    <n v="35630"/>
    <x v="0"/>
    <x v="1050"/>
    <x v="1"/>
    <x v="10"/>
    <s v="Xerox 1949"/>
    <n v="4.9800000000000004"/>
    <x v="7"/>
    <n v="0"/>
    <n v="2.4402000000000004"/>
  </r>
  <r>
    <n v="1579"/>
    <x v="768"/>
    <x v="0"/>
    <x v="535"/>
    <d v="2013-03-02T00:00:00"/>
    <s v="First Class"/>
    <s v="DL-12865"/>
    <s v="Dan Lawera"/>
    <x v="0"/>
    <s v="United States"/>
    <s v="New York City"/>
    <x v="15"/>
    <n v="10011"/>
    <x v="3"/>
    <x v="1051"/>
    <x v="1"/>
    <x v="9"/>
    <s v="Conquest 14 Commercial Heavy-Duty Upright Vacuum, Collection System, Accessory Kit"/>
    <n v="170.88"/>
    <x v="1"/>
    <n v="0"/>
    <n v="49.555199999999978"/>
  </r>
  <r>
    <n v="1580"/>
    <x v="769"/>
    <x v="1"/>
    <x v="101"/>
    <d v="2012-08-12T00:00:00"/>
    <s v="First Class"/>
    <s v="NP-18325"/>
    <s v="Naresj Patel"/>
    <x v="0"/>
    <s v="United States"/>
    <s v="New York City"/>
    <x v="15"/>
    <n v="10024"/>
    <x v="3"/>
    <x v="348"/>
    <x v="2"/>
    <x v="7"/>
    <s v="Nortel Meridian M3904 Professional Digital phone"/>
    <n v="307.98"/>
    <x v="0"/>
    <n v="0"/>
    <n v="89.314199999999971"/>
  </r>
  <r>
    <n v="1581"/>
    <x v="769"/>
    <x v="1"/>
    <x v="101"/>
    <d v="2012-08-12T00:00:00"/>
    <s v="First Class"/>
    <s v="NP-18325"/>
    <s v="Naresj Patel"/>
    <x v="0"/>
    <s v="United States"/>
    <s v="New York City"/>
    <x v="15"/>
    <n v="10024"/>
    <x v="3"/>
    <x v="223"/>
    <x v="0"/>
    <x v="3"/>
    <s v="KI Conference Tables"/>
    <n v="382.80599999999998"/>
    <x v="6"/>
    <n v="0.4"/>
    <n v="-153.12239999999997"/>
  </r>
  <r>
    <n v="1582"/>
    <x v="769"/>
    <x v="1"/>
    <x v="101"/>
    <d v="2012-08-12T00:00:00"/>
    <s v="First Class"/>
    <s v="NP-18325"/>
    <s v="Naresj Patel"/>
    <x v="0"/>
    <s v="United States"/>
    <s v="New York City"/>
    <x v="15"/>
    <n v="10024"/>
    <x v="3"/>
    <x v="193"/>
    <x v="1"/>
    <x v="4"/>
    <s v="Tennsco Lockers, Gray"/>
    <n v="41.96"/>
    <x v="0"/>
    <n v="0"/>
    <n v="2.9371999999999971"/>
  </r>
  <r>
    <n v="1583"/>
    <x v="769"/>
    <x v="1"/>
    <x v="101"/>
    <d v="2012-08-12T00:00:00"/>
    <s v="First Class"/>
    <s v="NP-18325"/>
    <s v="Naresj Patel"/>
    <x v="0"/>
    <s v="United States"/>
    <s v="New York City"/>
    <x v="15"/>
    <n v="10024"/>
    <x v="3"/>
    <x v="692"/>
    <x v="1"/>
    <x v="8"/>
    <s v="GBC Ibimaster 500 Manual ProClick Binding System"/>
    <n v="1217.568"/>
    <x v="0"/>
    <n v="0.2"/>
    <n v="456.58800000000002"/>
  </r>
  <r>
    <n v="1584"/>
    <x v="769"/>
    <x v="1"/>
    <x v="101"/>
    <d v="2012-08-12T00:00:00"/>
    <s v="First Class"/>
    <s v="NP-18325"/>
    <s v="Naresj Patel"/>
    <x v="0"/>
    <s v="United States"/>
    <s v="New York City"/>
    <x v="15"/>
    <n v="10024"/>
    <x v="3"/>
    <x v="116"/>
    <x v="0"/>
    <x v="5"/>
    <s v="Artistic Insta-Plaque"/>
    <n v="47.04"/>
    <x v="1"/>
    <n v="0"/>
    <n v="18.345599999999997"/>
  </r>
  <r>
    <n v="1585"/>
    <x v="769"/>
    <x v="1"/>
    <x v="101"/>
    <d v="2012-08-12T00:00:00"/>
    <s v="First Class"/>
    <s v="NP-18325"/>
    <s v="Naresj Patel"/>
    <x v="0"/>
    <s v="United States"/>
    <s v="New York City"/>
    <x v="15"/>
    <n v="10024"/>
    <x v="3"/>
    <x v="50"/>
    <x v="0"/>
    <x v="5"/>
    <s v="Longer-Life Soft White Bulbs"/>
    <n v="6.16"/>
    <x v="0"/>
    <n v="0"/>
    <n v="2.9567999999999999"/>
  </r>
  <r>
    <n v="1586"/>
    <x v="769"/>
    <x v="1"/>
    <x v="101"/>
    <d v="2012-08-12T00:00:00"/>
    <s v="First Class"/>
    <s v="NP-18325"/>
    <s v="Naresj Patel"/>
    <x v="0"/>
    <s v="United States"/>
    <s v="New York City"/>
    <x v="15"/>
    <n v="10024"/>
    <x v="3"/>
    <x v="469"/>
    <x v="2"/>
    <x v="7"/>
    <s v="Panasonic KX-TG9471B"/>
    <n v="979.95"/>
    <x v="2"/>
    <n v="0"/>
    <n v="274.38600000000008"/>
  </r>
  <r>
    <n v="1587"/>
    <x v="769"/>
    <x v="1"/>
    <x v="101"/>
    <d v="2012-08-12T00:00:00"/>
    <s v="First Class"/>
    <s v="NP-18325"/>
    <s v="Naresj Patel"/>
    <x v="0"/>
    <s v="United States"/>
    <s v="New York City"/>
    <x v="15"/>
    <n v="10024"/>
    <x v="3"/>
    <x v="1052"/>
    <x v="1"/>
    <x v="10"/>
    <s v="Xerox 1886"/>
    <n v="143.69999999999999"/>
    <x v="1"/>
    <n v="0"/>
    <n v="68.975999999999999"/>
  </r>
  <r>
    <n v="1588"/>
    <x v="769"/>
    <x v="1"/>
    <x v="101"/>
    <d v="2012-08-12T00:00:00"/>
    <s v="First Class"/>
    <s v="NP-18325"/>
    <s v="Naresj Patel"/>
    <x v="0"/>
    <s v="United States"/>
    <s v="New York City"/>
    <x v="15"/>
    <n v="10024"/>
    <x v="3"/>
    <x v="1053"/>
    <x v="1"/>
    <x v="13"/>
    <s v="Acco Clips to Go Binder Clips, 24 Clips in Two Sizes"/>
    <n v="10.649999999999999"/>
    <x v="1"/>
    <n v="0"/>
    <n v="5.0054999999999996"/>
  </r>
  <r>
    <n v="1589"/>
    <x v="769"/>
    <x v="1"/>
    <x v="101"/>
    <d v="2012-08-12T00:00:00"/>
    <s v="First Class"/>
    <s v="NP-18325"/>
    <s v="Naresj Patel"/>
    <x v="0"/>
    <s v="United States"/>
    <s v="New York City"/>
    <x v="15"/>
    <n v="10024"/>
    <x v="3"/>
    <x v="386"/>
    <x v="2"/>
    <x v="11"/>
    <s v="Belkin QODE FastFit Bluetooth Keyboard"/>
    <n v="247.8"/>
    <x v="4"/>
    <n v="0"/>
    <n v="34.692000000000007"/>
  </r>
  <r>
    <n v="1590"/>
    <x v="770"/>
    <x v="0"/>
    <x v="536"/>
    <d v="2013-05-17T00:00:00"/>
    <s v="Standard Class"/>
    <s v="VG-21805"/>
    <s v="Vivek Grady"/>
    <x v="1"/>
    <s v="United States"/>
    <s v="Virginia Beach"/>
    <x v="17"/>
    <n v="23464"/>
    <x v="0"/>
    <x v="448"/>
    <x v="1"/>
    <x v="6"/>
    <s v="Rogers Handheld Barrel Pencil Sharpener"/>
    <n v="10.96"/>
    <x v="4"/>
    <n v="0"/>
    <n v="2.9592000000000009"/>
  </r>
  <r>
    <n v="1591"/>
    <x v="771"/>
    <x v="0"/>
    <x v="173"/>
    <d v="2013-04-20T00:00:00"/>
    <s v="Standard Class"/>
    <s v="MY-18295"/>
    <s v="Muhammed Yedwab"/>
    <x v="1"/>
    <s v="United States"/>
    <s v="Grapevine"/>
    <x v="5"/>
    <n v="76051"/>
    <x v="2"/>
    <x v="1054"/>
    <x v="1"/>
    <x v="6"/>
    <s v="Dixon Ticonderoga Erasable Colored Pencil Set, 12-Color"/>
    <n v="33.488000000000007"/>
    <x v="3"/>
    <n v="0.2"/>
    <n v="5.8603999999999967"/>
  </r>
  <r>
    <n v="1592"/>
    <x v="771"/>
    <x v="0"/>
    <x v="173"/>
    <d v="2013-04-20T00:00:00"/>
    <s v="Standard Class"/>
    <s v="MY-18295"/>
    <s v="Muhammed Yedwab"/>
    <x v="1"/>
    <s v="United States"/>
    <s v="Grapevine"/>
    <x v="5"/>
    <n v="76051"/>
    <x v="2"/>
    <x v="131"/>
    <x v="1"/>
    <x v="13"/>
    <s v="Ideal Clamps"/>
    <n v="8.0399999999999991"/>
    <x v="2"/>
    <n v="0.2"/>
    <n v="2.9144999999999994"/>
  </r>
  <r>
    <n v="1593"/>
    <x v="772"/>
    <x v="1"/>
    <x v="537"/>
    <d v="2012-06-25T00:00:00"/>
    <s v="Second Class"/>
    <s v="RD-19480"/>
    <s v="Rick Duston"/>
    <x v="0"/>
    <s v="United States"/>
    <s v="Olympia"/>
    <x v="4"/>
    <n v="98502"/>
    <x v="1"/>
    <x v="1055"/>
    <x v="2"/>
    <x v="7"/>
    <s v="Pyle PRT45 Retro Home Telephone"/>
    <n v="201.56800000000001"/>
    <x v="4"/>
    <n v="0.2"/>
    <n v="22.676399999999994"/>
  </r>
  <r>
    <n v="1594"/>
    <x v="773"/>
    <x v="2"/>
    <x v="538"/>
    <d v="2011-10-19T00:00:00"/>
    <s v="Same Day"/>
    <s v="JF-15490"/>
    <s v="Jeremy Farry"/>
    <x v="0"/>
    <s v="United States"/>
    <s v="Los Angeles"/>
    <x v="1"/>
    <n v="90032"/>
    <x v="1"/>
    <x v="1056"/>
    <x v="1"/>
    <x v="10"/>
    <s v="Spiral Phone Message Books with Labels by Adams"/>
    <n v="13.440000000000001"/>
    <x v="1"/>
    <n v="0"/>
    <n v="6.5856000000000012"/>
  </r>
  <r>
    <n v="1595"/>
    <x v="774"/>
    <x v="1"/>
    <x v="539"/>
    <d v="2012-03-27T00:00:00"/>
    <s v="First Class"/>
    <s v="DP-13390"/>
    <s v="Dennis Pardue"/>
    <x v="2"/>
    <s v="United States"/>
    <s v="Peoria"/>
    <x v="10"/>
    <n v="61604"/>
    <x v="2"/>
    <x v="1057"/>
    <x v="0"/>
    <x v="0"/>
    <s v="Sauder Inglewood Library Bookcases"/>
    <n v="359.05799999999994"/>
    <x v="1"/>
    <n v="0.3"/>
    <n v="-35.905799999999999"/>
  </r>
  <r>
    <n v="1596"/>
    <x v="775"/>
    <x v="3"/>
    <x v="540"/>
    <d v="2014-05-13T00:00:00"/>
    <s v="Standard Class"/>
    <s v="MD-17350"/>
    <s v="Maribeth Dona"/>
    <x v="0"/>
    <s v="United States"/>
    <s v="Columbus"/>
    <x v="24"/>
    <n v="43229"/>
    <x v="3"/>
    <x v="877"/>
    <x v="0"/>
    <x v="1"/>
    <s v="Global Chrome Stack Chair"/>
    <n v="47.991999999999997"/>
    <x v="0"/>
    <n v="0.3"/>
    <n v="-2.0567999999999991"/>
  </r>
  <r>
    <n v="1597"/>
    <x v="776"/>
    <x v="3"/>
    <x v="524"/>
    <d v="2014-10-19T00:00:00"/>
    <s v="First Class"/>
    <s v="MY-17380"/>
    <s v="Maribeth Yedwab"/>
    <x v="1"/>
    <s v="United States"/>
    <s v="New York City"/>
    <x v="15"/>
    <n v="10011"/>
    <x v="3"/>
    <x v="451"/>
    <x v="0"/>
    <x v="5"/>
    <s v="Executive Impressions Supervisor Wall Clock"/>
    <n v="547.30000000000007"/>
    <x v="11"/>
    <n v="0"/>
    <n v="175.13599999999997"/>
  </r>
  <r>
    <n v="1598"/>
    <x v="777"/>
    <x v="3"/>
    <x v="123"/>
    <d v="2014-11-22T00:00:00"/>
    <s v="Second Class"/>
    <s v="AB-10150"/>
    <s v="Aimee Bixby"/>
    <x v="0"/>
    <s v="United States"/>
    <s v="Carrollton"/>
    <x v="5"/>
    <n v="75007"/>
    <x v="2"/>
    <x v="1058"/>
    <x v="1"/>
    <x v="10"/>
    <s v="Xerox 1901"/>
    <n v="16.896000000000001"/>
    <x v="4"/>
    <n v="0.2"/>
    <n v="5.2799999999999994"/>
  </r>
  <r>
    <n v="1599"/>
    <x v="777"/>
    <x v="3"/>
    <x v="123"/>
    <d v="2014-11-22T00:00:00"/>
    <s v="Second Class"/>
    <s v="AB-10150"/>
    <s v="Aimee Bixby"/>
    <x v="0"/>
    <s v="United States"/>
    <s v="Carrollton"/>
    <x v="5"/>
    <n v="75007"/>
    <x v="2"/>
    <x v="1059"/>
    <x v="1"/>
    <x v="14"/>
    <s v="Acme Elite Stainless Steel Scissors"/>
    <n v="6.6720000000000006"/>
    <x v="7"/>
    <n v="0.2"/>
    <n v="0.50039999999999996"/>
  </r>
  <r>
    <n v="1600"/>
    <x v="777"/>
    <x v="3"/>
    <x v="123"/>
    <d v="2014-11-22T00:00:00"/>
    <s v="Second Class"/>
    <s v="AB-10150"/>
    <s v="Aimee Bixby"/>
    <x v="0"/>
    <s v="United States"/>
    <s v="Carrollton"/>
    <x v="5"/>
    <n v="75007"/>
    <x v="2"/>
    <x v="290"/>
    <x v="1"/>
    <x v="6"/>
    <s v="Boston School Pro Electric Pencil Sharpener, 1670"/>
    <n v="99.13600000000001"/>
    <x v="4"/>
    <n v="0.2"/>
    <n v="8.674399999999995"/>
  </r>
  <r>
    <n v="1601"/>
    <x v="777"/>
    <x v="3"/>
    <x v="123"/>
    <d v="2014-11-22T00:00:00"/>
    <s v="Second Class"/>
    <s v="AB-10150"/>
    <s v="Aimee Bixby"/>
    <x v="0"/>
    <s v="United States"/>
    <s v="Carrollton"/>
    <x v="5"/>
    <n v="75007"/>
    <x v="2"/>
    <x v="296"/>
    <x v="0"/>
    <x v="5"/>
    <s v="Telescoping Adjustable Floor Lamp"/>
    <n v="15.991999999999999"/>
    <x v="0"/>
    <n v="0.6"/>
    <n v="-13.992999999999999"/>
  </r>
  <r>
    <n v="1602"/>
    <x v="778"/>
    <x v="0"/>
    <x v="541"/>
    <d v="2013-05-14T00:00:00"/>
    <s v="Second Class"/>
    <s v="GB-14530"/>
    <s v="George Bell"/>
    <x v="1"/>
    <s v="United States"/>
    <s v="Dover"/>
    <x v="13"/>
    <n v="19901"/>
    <x v="3"/>
    <x v="1060"/>
    <x v="0"/>
    <x v="5"/>
    <s v="Tenex 46&quot; x 60&quot; Computer Anti-Static Chairmat, Rectangular Shaped"/>
    <n v="211.96"/>
    <x v="0"/>
    <n v="0"/>
    <n v="42.391999999999996"/>
  </r>
  <r>
    <n v="1603"/>
    <x v="779"/>
    <x v="0"/>
    <x v="25"/>
    <d v="2013-12-18T00:00:00"/>
    <s v="Standard Class"/>
    <s v="CA-12775"/>
    <s v="Cynthia Arntzen"/>
    <x v="0"/>
    <s v="United States"/>
    <s v="Smyrna"/>
    <x v="18"/>
    <n v="37167"/>
    <x v="0"/>
    <x v="1061"/>
    <x v="1"/>
    <x v="6"/>
    <s v="Prang Drawing Pencil Set"/>
    <n v="6.6719999999999988"/>
    <x v="1"/>
    <n v="0.2"/>
    <n v="1.6679999999999997"/>
  </r>
  <r>
    <n v="1604"/>
    <x v="780"/>
    <x v="3"/>
    <x v="329"/>
    <d v="2014-12-05T00:00:00"/>
    <s v="Standard Class"/>
    <s v="ME-17725"/>
    <s v="Max Engle"/>
    <x v="0"/>
    <s v="United States"/>
    <s v="Newark"/>
    <x v="13"/>
    <n v="19711"/>
    <x v="3"/>
    <x v="1062"/>
    <x v="1"/>
    <x v="6"/>
    <s v="BOSTON Ranger #55 Pencil Sharpener, Black"/>
    <n v="155.94"/>
    <x v="5"/>
    <n v="0"/>
    <n v="45.222599999999993"/>
  </r>
  <r>
    <n v="1605"/>
    <x v="781"/>
    <x v="0"/>
    <x v="475"/>
    <d v="2013-04-25T00:00:00"/>
    <s v="Second Class"/>
    <s v="JO-15280"/>
    <s v="Jas O'Carroll"/>
    <x v="0"/>
    <s v="United States"/>
    <s v="Los Angeles"/>
    <x v="1"/>
    <n v="90049"/>
    <x v="1"/>
    <x v="857"/>
    <x v="2"/>
    <x v="7"/>
    <s v="PowerGen Dual USB Car Charger"/>
    <n v="39.960000000000008"/>
    <x v="2"/>
    <n v="0.2"/>
    <n v="12.986999999999995"/>
  </r>
  <r>
    <n v="1606"/>
    <x v="781"/>
    <x v="0"/>
    <x v="475"/>
    <d v="2013-04-25T00:00:00"/>
    <s v="Second Class"/>
    <s v="JO-15280"/>
    <s v="Jas O'Carroll"/>
    <x v="0"/>
    <s v="United States"/>
    <s v="Los Angeles"/>
    <x v="1"/>
    <n v="90049"/>
    <x v="1"/>
    <x v="1063"/>
    <x v="1"/>
    <x v="6"/>
    <s v="Newell 307"/>
    <n v="5.46"/>
    <x v="1"/>
    <n v="0"/>
    <n v="1.5288000000000002"/>
  </r>
  <r>
    <n v="1607"/>
    <x v="781"/>
    <x v="0"/>
    <x v="475"/>
    <d v="2013-04-25T00:00:00"/>
    <s v="Second Class"/>
    <s v="JO-15280"/>
    <s v="Jas O'Carroll"/>
    <x v="0"/>
    <s v="United States"/>
    <s v="Los Angeles"/>
    <x v="1"/>
    <n v="90049"/>
    <x v="1"/>
    <x v="1064"/>
    <x v="1"/>
    <x v="6"/>
    <s v="Panasonic KP-4ABK Battery-Operated Pencil Sharpener"/>
    <n v="73.2"/>
    <x v="2"/>
    <n v="0"/>
    <n v="21.227999999999998"/>
  </r>
  <r>
    <n v="1608"/>
    <x v="781"/>
    <x v="0"/>
    <x v="475"/>
    <d v="2013-04-25T00:00:00"/>
    <s v="Second Class"/>
    <s v="JO-15280"/>
    <s v="Jas O'Carroll"/>
    <x v="0"/>
    <s v="United States"/>
    <s v="Los Angeles"/>
    <x v="1"/>
    <n v="90049"/>
    <x v="1"/>
    <x v="347"/>
    <x v="1"/>
    <x v="8"/>
    <s v="Angle-D Binders with Locking Rings, Label Holders"/>
    <n v="5.84"/>
    <x v="7"/>
    <n v="0.2"/>
    <n v="1.9709999999999996"/>
  </r>
  <r>
    <n v="1609"/>
    <x v="781"/>
    <x v="0"/>
    <x v="475"/>
    <d v="2013-04-25T00:00:00"/>
    <s v="Second Class"/>
    <s v="JO-15280"/>
    <s v="Jas O'Carroll"/>
    <x v="0"/>
    <s v="United States"/>
    <s v="Los Angeles"/>
    <x v="1"/>
    <n v="90049"/>
    <x v="1"/>
    <x v="126"/>
    <x v="1"/>
    <x v="10"/>
    <s v="Adams Telephone Message Book W/Dividers/Space For Phone Numbers, 5 1/4&quot;X8 1/2&quot;, 200/Messages"/>
    <n v="22.72"/>
    <x v="4"/>
    <n v="0"/>
    <n v="10.223999999999998"/>
  </r>
  <r>
    <n v="1610"/>
    <x v="781"/>
    <x v="0"/>
    <x v="475"/>
    <d v="2013-04-25T00:00:00"/>
    <s v="Second Class"/>
    <s v="JO-15280"/>
    <s v="Jas O'Carroll"/>
    <x v="0"/>
    <s v="United States"/>
    <s v="Los Angeles"/>
    <x v="1"/>
    <n v="90049"/>
    <x v="1"/>
    <x v="1065"/>
    <x v="1"/>
    <x v="8"/>
    <s v="Avery Binder Labels"/>
    <n v="9.3360000000000003"/>
    <x v="1"/>
    <n v="0.2"/>
    <n v="3.2675999999999994"/>
  </r>
  <r>
    <n v="1611"/>
    <x v="782"/>
    <x v="2"/>
    <x v="542"/>
    <d v="2011-05-30T00:00:00"/>
    <s v="Standard Class"/>
    <s v="ML-17395"/>
    <s v="Marina Lichtenstein"/>
    <x v="1"/>
    <s v="United States"/>
    <s v="Los Angeles"/>
    <x v="1"/>
    <n v="90008"/>
    <x v="1"/>
    <x v="1057"/>
    <x v="0"/>
    <x v="0"/>
    <s v="Sauder Inglewood Library Bookcases"/>
    <n v="290.666"/>
    <x v="0"/>
    <n v="0.15"/>
    <n v="27.356800000000007"/>
  </r>
  <r>
    <n v="1612"/>
    <x v="782"/>
    <x v="2"/>
    <x v="542"/>
    <d v="2011-05-30T00:00:00"/>
    <s v="Standard Class"/>
    <s v="ML-17395"/>
    <s v="Marina Lichtenstein"/>
    <x v="1"/>
    <s v="United States"/>
    <s v="Los Angeles"/>
    <x v="1"/>
    <n v="90008"/>
    <x v="1"/>
    <x v="1066"/>
    <x v="2"/>
    <x v="7"/>
    <s v="VTech DS6151"/>
    <n v="201.584"/>
    <x v="0"/>
    <n v="0.2"/>
    <n v="20.158400000000015"/>
  </r>
  <r>
    <n v="1613"/>
    <x v="782"/>
    <x v="2"/>
    <x v="542"/>
    <d v="2011-05-30T00:00:00"/>
    <s v="Standard Class"/>
    <s v="ML-17395"/>
    <s v="Marina Lichtenstein"/>
    <x v="1"/>
    <s v="United States"/>
    <s v="Los Angeles"/>
    <x v="1"/>
    <n v="90008"/>
    <x v="1"/>
    <x v="66"/>
    <x v="2"/>
    <x v="7"/>
    <s v="netTALK DUO VoIP Telephone Service"/>
    <n v="83.984000000000009"/>
    <x v="0"/>
    <n v="0.2"/>
    <n v="31.494"/>
  </r>
  <r>
    <n v="1614"/>
    <x v="783"/>
    <x v="3"/>
    <x v="202"/>
    <d v="2014-12-26T00:00:00"/>
    <s v="Standard Class"/>
    <s v="YS-21880"/>
    <s v="Yana Sorensen"/>
    <x v="1"/>
    <s v="United States"/>
    <s v="Oakland"/>
    <x v="1"/>
    <n v="94601"/>
    <x v="1"/>
    <x v="384"/>
    <x v="1"/>
    <x v="4"/>
    <s v="Letter Size Cart"/>
    <n v="1000.0200000000001"/>
    <x v="3"/>
    <n v="0"/>
    <n v="290.00579999999991"/>
  </r>
  <r>
    <n v="1615"/>
    <x v="784"/>
    <x v="0"/>
    <x v="543"/>
    <d v="2013-03-20T00:00:00"/>
    <s v="Standard Class"/>
    <s v="PL-18925"/>
    <s v="Paul Lucas"/>
    <x v="2"/>
    <s v="United States"/>
    <s v="Philadelphia"/>
    <x v="9"/>
    <n v="19143"/>
    <x v="3"/>
    <x v="1067"/>
    <x v="2"/>
    <x v="11"/>
    <s v="V7 USB Numeric Keypad"/>
    <n v="83.976000000000013"/>
    <x v="1"/>
    <n v="0.2"/>
    <n v="-13.646100000000001"/>
  </r>
  <r>
    <n v="1616"/>
    <x v="785"/>
    <x v="1"/>
    <x v="544"/>
    <d v="2012-08-16T00:00:00"/>
    <s v="Standard Class"/>
    <s v="JK-16120"/>
    <s v="Julie Kriz"/>
    <x v="2"/>
    <s v="United States"/>
    <s v="Eagan"/>
    <x v="11"/>
    <n v="55122"/>
    <x v="2"/>
    <x v="547"/>
    <x v="1"/>
    <x v="2"/>
    <s v="Avery 480"/>
    <n v="3.75"/>
    <x v="7"/>
    <n v="0"/>
    <n v="1.7999999999999998"/>
  </r>
  <r>
    <n v="1617"/>
    <x v="785"/>
    <x v="1"/>
    <x v="544"/>
    <d v="2012-08-16T00:00:00"/>
    <s v="Standard Class"/>
    <s v="JK-16120"/>
    <s v="Julie Kriz"/>
    <x v="2"/>
    <s v="United States"/>
    <s v="Eagan"/>
    <x v="11"/>
    <n v="55122"/>
    <x v="2"/>
    <x v="254"/>
    <x v="1"/>
    <x v="2"/>
    <s v="Avery 489"/>
    <n v="41.4"/>
    <x v="4"/>
    <n v="0"/>
    <n v="19.872"/>
  </r>
  <r>
    <n v="1618"/>
    <x v="785"/>
    <x v="1"/>
    <x v="544"/>
    <d v="2012-08-16T00:00:00"/>
    <s v="Standard Class"/>
    <s v="JK-16120"/>
    <s v="Julie Kriz"/>
    <x v="2"/>
    <s v="United States"/>
    <s v="Eagan"/>
    <x v="11"/>
    <n v="55122"/>
    <x v="2"/>
    <x v="1068"/>
    <x v="1"/>
    <x v="6"/>
    <s v="Peel-Off China Markers"/>
    <n v="29.79"/>
    <x v="1"/>
    <n v="0"/>
    <n v="12.511800000000001"/>
  </r>
  <r>
    <n v="1619"/>
    <x v="786"/>
    <x v="0"/>
    <x v="545"/>
    <d v="2013-09-15T00:00:00"/>
    <s v="Second Class"/>
    <s v="PN-18775"/>
    <s v="Parhena Norris"/>
    <x v="2"/>
    <s v="United States"/>
    <s v="New York City"/>
    <x v="15"/>
    <n v="10011"/>
    <x v="3"/>
    <x v="1069"/>
    <x v="1"/>
    <x v="4"/>
    <s v="Acco Perma 2700 Stacking Storage Drawers"/>
    <n v="59.48"/>
    <x v="0"/>
    <n v="0"/>
    <n v="8.9220000000000041"/>
  </r>
  <r>
    <n v="1620"/>
    <x v="786"/>
    <x v="0"/>
    <x v="545"/>
    <d v="2013-09-15T00:00:00"/>
    <s v="Second Class"/>
    <s v="PN-18775"/>
    <s v="Parhena Norris"/>
    <x v="2"/>
    <s v="United States"/>
    <s v="New York City"/>
    <x v="15"/>
    <n v="10011"/>
    <x v="3"/>
    <x v="1070"/>
    <x v="1"/>
    <x v="10"/>
    <s v="Wirebound Message Books, Four 2 3/4 x 5 White Forms per Page"/>
    <n v="6.69"/>
    <x v="7"/>
    <n v="0"/>
    <n v="3.0773999999999999"/>
  </r>
  <r>
    <n v="1621"/>
    <x v="787"/>
    <x v="3"/>
    <x v="141"/>
    <d v="2014-07-16T00:00:00"/>
    <s v="Standard Class"/>
    <s v="JC-15385"/>
    <s v="Jenna Caffey"/>
    <x v="0"/>
    <s v="United States"/>
    <s v="Kent"/>
    <x v="4"/>
    <n v="98031"/>
    <x v="1"/>
    <x v="1071"/>
    <x v="0"/>
    <x v="5"/>
    <s v="GE 48&quot; Fluorescent Tube, Cool White Energy Saver, 34 Watts, 30/Box"/>
    <n v="198.46"/>
    <x v="0"/>
    <n v="0"/>
    <n v="99.23"/>
  </r>
  <r>
    <n v="1622"/>
    <x v="787"/>
    <x v="3"/>
    <x v="141"/>
    <d v="2014-07-16T00:00:00"/>
    <s v="Standard Class"/>
    <s v="JC-15385"/>
    <s v="Jenna Caffey"/>
    <x v="0"/>
    <s v="United States"/>
    <s v="Kent"/>
    <x v="4"/>
    <n v="98031"/>
    <x v="1"/>
    <x v="508"/>
    <x v="1"/>
    <x v="2"/>
    <s v="Dot Matrix Printer Tape Reel Labels, White, 5000/Box"/>
    <n v="786.48"/>
    <x v="8"/>
    <n v="0"/>
    <n v="385.37520000000001"/>
  </r>
  <r>
    <n v="1623"/>
    <x v="787"/>
    <x v="3"/>
    <x v="141"/>
    <d v="2014-07-16T00:00:00"/>
    <s v="Standard Class"/>
    <s v="JC-15385"/>
    <s v="Jenna Caffey"/>
    <x v="0"/>
    <s v="United States"/>
    <s v="Kent"/>
    <x v="4"/>
    <n v="98031"/>
    <x v="1"/>
    <x v="497"/>
    <x v="1"/>
    <x v="8"/>
    <s v="GBC White Gloss Covers, Plain Front"/>
    <n v="23.168000000000003"/>
    <x v="0"/>
    <n v="0.2"/>
    <n v="7.8191999999999995"/>
  </r>
  <r>
    <n v="1624"/>
    <x v="787"/>
    <x v="3"/>
    <x v="141"/>
    <d v="2014-07-16T00:00:00"/>
    <s v="Standard Class"/>
    <s v="JC-15385"/>
    <s v="Jenna Caffey"/>
    <x v="0"/>
    <s v="United States"/>
    <s v="Kent"/>
    <x v="4"/>
    <n v="98031"/>
    <x v="1"/>
    <x v="1072"/>
    <x v="2"/>
    <x v="11"/>
    <s v="Micro Innovations USB RF Wireless Keyboard with Mouse"/>
    <n v="50"/>
    <x v="0"/>
    <n v="0"/>
    <n v="10.5"/>
  </r>
  <r>
    <n v="1625"/>
    <x v="788"/>
    <x v="1"/>
    <x v="546"/>
    <d v="2012-12-24T00:00:00"/>
    <s v="Standard Class"/>
    <s v="JG-15160"/>
    <s v="James Galang"/>
    <x v="0"/>
    <s v="United States"/>
    <s v="Los Angeles"/>
    <x v="1"/>
    <n v="90049"/>
    <x v="1"/>
    <x v="981"/>
    <x v="2"/>
    <x v="7"/>
    <s v="ShoreTel ShorePhone IP 230 VoIP phone"/>
    <n v="675.96"/>
    <x v="2"/>
    <n v="0.2"/>
    <n v="84.494999999999948"/>
  </r>
  <r>
    <n v="1626"/>
    <x v="788"/>
    <x v="1"/>
    <x v="546"/>
    <d v="2012-12-24T00:00:00"/>
    <s v="Standard Class"/>
    <s v="JG-15160"/>
    <s v="James Galang"/>
    <x v="0"/>
    <s v="United States"/>
    <s v="Los Angeles"/>
    <x v="1"/>
    <n v="90049"/>
    <x v="1"/>
    <x v="695"/>
    <x v="2"/>
    <x v="11"/>
    <s v="Plantronics Savi W720 Multi-Device Wireless Headset System"/>
    <n v="1265.8499999999999"/>
    <x v="1"/>
    <n v="0"/>
    <n v="556.97400000000005"/>
  </r>
  <r>
    <n v="1627"/>
    <x v="789"/>
    <x v="1"/>
    <x v="547"/>
    <d v="2012-11-22T00:00:00"/>
    <s v="Standard Class"/>
    <s v="PO-19180"/>
    <s v="Philisse Overcash"/>
    <x v="2"/>
    <s v="United States"/>
    <s v="New York City"/>
    <x v="15"/>
    <n v="10011"/>
    <x v="3"/>
    <x v="549"/>
    <x v="1"/>
    <x v="9"/>
    <s v="Eureka The Boss Plus 12-Amp Hard Box Upright Vacuum, Red"/>
    <n v="523.25"/>
    <x v="2"/>
    <n v="0"/>
    <n v="141.27749999999997"/>
  </r>
  <r>
    <n v="1628"/>
    <x v="790"/>
    <x v="1"/>
    <x v="496"/>
    <d v="2012-09-30T00:00:00"/>
    <s v="Standard Class"/>
    <s v="MC-17275"/>
    <s v="Marc Crier"/>
    <x v="0"/>
    <s v="United States"/>
    <s v="Lafayette"/>
    <x v="28"/>
    <n v="70506"/>
    <x v="0"/>
    <x v="866"/>
    <x v="0"/>
    <x v="1"/>
    <s v="Harbour Creations Steel Folding Chair"/>
    <n v="517.5"/>
    <x v="5"/>
    <n v="0"/>
    <n v="155.24999999999994"/>
  </r>
  <r>
    <n v="1629"/>
    <x v="791"/>
    <x v="3"/>
    <x v="548"/>
    <d v="2014-06-26T00:00:00"/>
    <s v="Second Class"/>
    <s v="AS-10240"/>
    <s v="Alan Shonely"/>
    <x v="0"/>
    <s v="United States"/>
    <s v="Cleveland"/>
    <x v="24"/>
    <n v="44105"/>
    <x v="3"/>
    <x v="1073"/>
    <x v="0"/>
    <x v="5"/>
    <s v="Stacking Tray, Side-Loading, Legal, Smoke"/>
    <n v="17.920000000000002"/>
    <x v="2"/>
    <n v="0.2"/>
    <n v="2.4639999999999986"/>
  </r>
  <r>
    <n v="1630"/>
    <x v="791"/>
    <x v="3"/>
    <x v="548"/>
    <d v="2014-06-26T00:00:00"/>
    <s v="Second Class"/>
    <s v="AS-10240"/>
    <s v="Alan Shonely"/>
    <x v="0"/>
    <s v="United States"/>
    <s v="Cleveland"/>
    <x v="24"/>
    <n v="44105"/>
    <x v="3"/>
    <x v="710"/>
    <x v="1"/>
    <x v="8"/>
    <s v="Deluxe Heavy-Duty Vinyl Round Ring Binder"/>
    <n v="41.256000000000007"/>
    <x v="5"/>
    <n v="0.7"/>
    <n v="-34.38000000000001"/>
  </r>
  <r>
    <n v="1631"/>
    <x v="792"/>
    <x v="0"/>
    <x v="541"/>
    <d v="2013-05-09T00:00:00"/>
    <s v="Same Day"/>
    <s v="CL-12565"/>
    <s v="Clay Ludtke"/>
    <x v="0"/>
    <s v="United States"/>
    <s v="Cleveland"/>
    <x v="24"/>
    <n v="44105"/>
    <x v="3"/>
    <x v="1074"/>
    <x v="1"/>
    <x v="4"/>
    <s v="Smead Adjustable Mobile File Trolley with Lockable Top"/>
    <n v="1006.056"/>
    <x v="1"/>
    <n v="0.2"/>
    <n v="88.029900000000055"/>
  </r>
  <r>
    <n v="1632"/>
    <x v="792"/>
    <x v="0"/>
    <x v="541"/>
    <d v="2013-05-09T00:00:00"/>
    <s v="Same Day"/>
    <s v="CL-12565"/>
    <s v="Clay Ludtke"/>
    <x v="0"/>
    <s v="United States"/>
    <s v="Cleveland"/>
    <x v="24"/>
    <n v="44105"/>
    <x v="3"/>
    <x v="481"/>
    <x v="1"/>
    <x v="10"/>
    <s v="Xerox 1898"/>
    <n v="10.688000000000001"/>
    <x v="0"/>
    <n v="0.2"/>
    <n v="3.7407999999999997"/>
  </r>
  <r>
    <n v="1633"/>
    <x v="792"/>
    <x v="0"/>
    <x v="541"/>
    <d v="2013-05-09T00:00:00"/>
    <s v="Same Day"/>
    <s v="CL-12565"/>
    <s v="Clay Ludtke"/>
    <x v="0"/>
    <s v="United States"/>
    <s v="Cleveland"/>
    <x v="24"/>
    <n v="44105"/>
    <x v="3"/>
    <x v="498"/>
    <x v="1"/>
    <x v="10"/>
    <s v="Xerox 222"/>
    <n v="10.368000000000002"/>
    <x v="0"/>
    <n v="0.2"/>
    <n v="3.6288"/>
  </r>
  <r>
    <n v="1634"/>
    <x v="792"/>
    <x v="0"/>
    <x v="541"/>
    <d v="2013-05-09T00:00:00"/>
    <s v="Same Day"/>
    <s v="CL-12565"/>
    <s v="Clay Ludtke"/>
    <x v="0"/>
    <s v="United States"/>
    <s v="Cleveland"/>
    <x v="24"/>
    <n v="44105"/>
    <x v="3"/>
    <x v="953"/>
    <x v="1"/>
    <x v="4"/>
    <s v="Hanging Personal Folder File"/>
    <n v="25.12"/>
    <x v="0"/>
    <n v="0.2"/>
    <n v="1.5700000000000012"/>
  </r>
  <r>
    <n v="1635"/>
    <x v="792"/>
    <x v="0"/>
    <x v="541"/>
    <d v="2013-05-09T00:00:00"/>
    <s v="Same Day"/>
    <s v="CL-12565"/>
    <s v="Clay Ludtke"/>
    <x v="0"/>
    <s v="United States"/>
    <s v="Cleveland"/>
    <x v="24"/>
    <n v="44105"/>
    <x v="3"/>
    <x v="477"/>
    <x v="2"/>
    <x v="11"/>
    <s v="SanDisk Cruzer 64 GB USB Flash Drive"/>
    <n v="58.112000000000002"/>
    <x v="0"/>
    <n v="0.2"/>
    <n v="7.263999999999994"/>
  </r>
  <r>
    <n v="1636"/>
    <x v="793"/>
    <x v="2"/>
    <x v="35"/>
    <d v="2011-12-02T00:00:00"/>
    <s v="Standard Class"/>
    <s v="NW-18400"/>
    <s v="Natalie Webber"/>
    <x v="0"/>
    <s v="United States"/>
    <s v="Tigard"/>
    <x v="21"/>
    <n v="97224"/>
    <x v="1"/>
    <x v="778"/>
    <x v="1"/>
    <x v="10"/>
    <s v="Xerox 2"/>
    <n v="15.552000000000003"/>
    <x v="1"/>
    <n v="0.2"/>
    <n v="5.4432"/>
  </r>
  <r>
    <n v="1637"/>
    <x v="793"/>
    <x v="2"/>
    <x v="35"/>
    <d v="2011-12-02T00:00:00"/>
    <s v="Standard Class"/>
    <s v="NW-18400"/>
    <s v="Natalie Webber"/>
    <x v="0"/>
    <s v="United States"/>
    <s v="Tigard"/>
    <x v="21"/>
    <n v="97224"/>
    <x v="1"/>
    <x v="749"/>
    <x v="1"/>
    <x v="4"/>
    <s v="Office Impressions Heavy Duty Welded Shelving &amp; Multimedia Storage Drawers"/>
    <n v="669.08"/>
    <x v="2"/>
    <n v="0.2"/>
    <n v="-167.27"/>
  </r>
  <r>
    <n v="1638"/>
    <x v="793"/>
    <x v="2"/>
    <x v="35"/>
    <d v="2011-12-02T00:00:00"/>
    <s v="Standard Class"/>
    <s v="NW-18400"/>
    <s v="Natalie Webber"/>
    <x v="0"/>
    <s v="United States"/>
    <s v="Tigard"/>
    <x v="21"/>
    <n v="97224"/>
    <x v="1"/>
    <x v="1075"/>
    <x v="2"/>
    <x v="7"/>
    <s v="Jawbone MINI JAMBOX Wireless Bluetooth Speaker"/>
    <n v="438.33600000000001"/>
    <x v="4"/>
    <n v="0.2"/>
    <n v="-87.667200000000037"/>
  </r>
  <r>
    <n v="1639"/>
    <x v="794"/>
    <x v="0"/>
    <x v="439"/>
    <d v="2013-06-02T00:00:00"/>
    <s v="Standard Class"/>
    <s v="TB-21280"/>
    <s v="Toby Braunhardt"/>
    <x v="0"/>
    <s v="United States"/>
    <s v="Washington"/>
    <x v="40"/>
    <n v="20016"/>
    <x v="3"/>
    <x v="1076"/>
    <x v="1"/>
    <x v="10"/>
    <s v="Weyerhaeuser First Choice Laser/Copy Paper (20Lb. and 88 Bright)"/>
    <n v="19.440000000000001"/>
    <x v="1"/>
    <n v="0"/>
    <n v="9.3312000000000008"/>
  </r>
  <r>
    <n v="1640"/>
    <x v="794"/>
    <x v="0"/>
    <x v="439"/>
    <d v="2013-06-02T00:00:00"/>
    <s v="Standard Class"/>
    <s v="TB-21280"/>
    <s v="Toby Braunhardt"/>
    <x v="0"/>
    <s v="United States"/>
    <s v="Washington"/>
    <x v="40"/>
    <n v="20016"/>
    <x v="3"/>
    <x v="544"/>
    <x v="1"/>
    <x v="8"/>
    <s v="Wilson Jones Turn Tabs Binder Tool for Ring Binders"/>
    <n v="9.64"/>
    <x v="0"/>
    <n v="0"/>
    <n v="4.4344000000000001"/>
  </r>
  <r>
    <n v="1641"/>
    <x v="794"/>
    <x v="0"/>
    <x v="439"/>
    <d v="2013-06-02T00:00:00"/>
    <s v="Standard Class"/>
    <s v="TB-21280"/>
    <s v="Toby Braunhardt"/>
    <x v="0"/>
    <s v="United States"/>
    <s v="Washington"/>
    <x v="40"/>
    <n v="20016"/>
    <x v="3"/>
    <x v="69"/>
    <x v="1"/>
    <x v="10"/>
    <s v="Telephone Message Books with Fax/Mobile Section, 5 1/2&quot; x 3 3/16&quot;"/>
    <n v="12.7"/>
    <x v="0"/>
    <n v="0"/>
    <n v="5.8419999999999996"/>
  </r>
  <r>
    <n v="1642"/>
    <x v="794"/>
    <x v="0"/>
    <x v="439"/>
    <d v="2013-06-02T00:00:00"/>
    <s v="Standard Class"/>
    <s v="TB-21280"/>
    <s v="Toby Braunhardt"/>
    <x v="0"/>
    <s v="United States"/>
    <s v="Washington"/>
    <x v="40"/>
    <n v="20016"/>
    <x v="3"/>
    <x v="93"/>
    <x v="0"/>
    <x v="5"/>
    <s v="9-3/4 Diameter Round Wall Clock"/>
    <n v="41.37"/>
    <x v="1"/>
    <n v="0"/>
    <n v="17.375399999999999"/>
  </r>
  <r>
    <n v="1643"/>
    <x v="795"/>
    <x v="2"/>
    <x v="503"/>
    <d v="2011-12-04T00:00:00"/>
    <s v="Standard Class"/>
    <s v="BS-11380"/>
    <s v="Bill Stewart"/>
    <x v="1"/>
    <s v="United States"/>
    <s v="Skokie"/>
    <x v="10"/>
    <n v="60076"/>
    <x v="2"/>
    <x v="550"/>
    <x v="1"/>
    <x v="13"/>
    <s v="Staples"/>
    <n v="12.624000000000001"/>
    <x v="0"/>
    <n v="0.2"/>
    <n v="3.944999999999999"/>
  </r>
  <r>
    <n v="1644"/>
    <x v="796"/>
    <x v="1"/>
    <x v="531"/>
    <d v="2012-03-20T00:00:00"/>
    <s v="First Class"/>
    <s v="FH-14365"/>
    <s v="Fred Hopkins"/>
    <x v="1"/>
    <s v="United States"/>
    <s v="Seattle"/>
    <x v="4"/>
    <n v="98115"/>
    <x v="1"/>
    <x v="403"/>
    <x v="1"/>
    <x v="4"/>
    <s v="Deluxe Rollaway Locking File with Drawer"/>
    <n v="1247.6399999999999"/>
    <x v="1"/>
    <n v="0"/>
    <n v="349.33919999999995"/>
  </r>
  <r>
    <n v="1645"/>
    <x v="796"/>
    <x v="1"/>
    <x v="531"/>
    <d v="2012-03-20T00:00:00"/>
    <s v="First Class"/>
    <s v="FH-14365"/>
    <s v="Fred Hopkins"/>
    <x v="1"/>
    <s v="United States"/>
    <s v="Seattle"/>
    <x v="4"/>
    <n v="98115"/>
    <x v="1"/>
    <x v="1077"/>
    <x v="2"/>
    <x v="16"/>
    <s v="Canon PC940 Copier"/>
    <n v="3149.9300000000003"/>
    <x v="3"/>
    <n v="0"/>
    <n v="1480.4670999999998"/>
  </r>
  <r>
    <n v="1646"/>
    <x v="796"/>
    <x v="1"/>
    <x v="531"/>
    <d v="2012-03-20T00:00:00"/>
    <s v="First Class"/>
    <s v="FH-14365"/>
    <s v="Fred Hopkins"/>
    <x v="1"/>
    <s v="United States"/>
    <s v="Seattle"/>
    <x v="4"/>
    <n v="98115"/>
    <x v="1"/>
    <x v="1078"/>
    <x v="1"/>
    <x v="10"/>
    <s v="Multicolor Computer Printout Paper"/>
    <n v="209.7"/>
    <x v="0"/>
    <n v="0"/>
    <n v="100.65599999999999"/>
  </r>
  <r>
    <n v="1647"/>
    <x v="797"/>
    <x v="1"/>
    <x v="549"/>
    <d v="2012-11-03T00:00:00"/>
    <s v="First Class"/>
    <s v="VM-21685"/>
    <s v="Valerie Mitchum"/>
    <x v="2"/>
    <s v="United States"/>
    <s v="Philadelphia"/>
    <x v="9"/>
    <n v="19140"/>
    <x v="3"/>
    <x v="176"/>
    <x v="2"/>
    <x v="11"/>
    <s v="SanDisk Ultra 32 GB MicroSDHC Class 10 Memory Card"/>
    <n v="35.360000000000007"/>
    <x v="0"/>
    <n v="0.2"/>
    <n v="-3.0939999999999994"/>
  </r>
  <r>
    <n v="1648"/>
    <x v="797"/>
    <x v="1"/>
    <x v="549"/>
    <d v="2012-11-03T00:00:00"/>
    <s v="First Class"/>
    <s v="VM-21685"/>
    <s v="Valerie Mitchum"/>
    <x v="2"/>
    <s v="United States"/>
    <s v="Philadelphia"/>
    <x v="9"/>
    <n v="19140"/>
    <x v="3"/>
    <x v="1079"/>
    <x v="1"/>
    <x v="13"/>
    <s v="Brites Rubber Bands, 1 1/2 oz. Box"/>
    <n v="3.1680000000000001"/>
    <x v="0"/>
    <n v="0.2"/>
    <n v="-0.71279999999999988"/>
  </r>
  <r>
    <n v="1649"/>
    <x v="798"/>
    <x v="1"/>
    <x v="120"/>
    <d v="2012-09-29T00:00:00"/>
    <s v="Second Class"/>
    <s v="SF-20200"/>
    <s v="Sarah Foster"/>
    <x v="0"/>
    <s v="United States"/>
    <s v="Philadelphia"/>
    <x v="9"/>
    <n v="19143"/>
    <x v="3"/>
    <x v="1080"/>
    <x v="1"/>
    <x v="8"/>
    <s v="Catalog Binders with Expanding Posts"/>
    <n v="121.10400000000003"/>
    <x v="5"/>
    <n v="0.7"/>
    <n v="-100.91999999999999"/>
  </r>
  <r>
    <n v="1650"/>
    <x v="798"/>
    <x v="1"/>
    <x v="120"/>
    <d v="2012-09-29T00:00:00"/>
    <s v="Second Class"/>
    <s v="SF-20200"/>
    <s v="Sarah Foster"/>
    <x v="0"/>
    <s v="United States"/>
    <s v="Philadelphia"/>
    <x v="9"/>
    <n v="19143"/>
    <x v="3"/>
    <x v="1081"/>
    <x v="2"/>
    <x v="7"/>
    <s v="Grandstream GXP2100 Mainstream Business Phone"/>
    <n v="45.893999999999998"/>
    <x v="7"/>
    <n v="0.4"/>
    <n v="-9.178799999999999"/>
  </r>
  <r>
    <n v="1651"/>
    <x v="799"/>
    <x v="2"/>
    <x v="550"/>
    <d v="2011-08-29T00:00:00"/>
    <s v="Same Day"/>
    <s v="HH-15010"/>
    <s v="Hilary Holden"/>
    <x v="1"/>
    <s v="United States"/>
    <s v="San Francisco"/>
    <x v="1"/>
    <n v="94110"/>
    <x v="1"/>
    <x v="1082"/>
    <x v="1"/>
    <x v="10"/>
    <s v="Xerox 1940"/>
    <n v="109.92"/>
    <x v="0"/>
    <n v="0"/>
    <n v="53.860799999999998"/>
  </r>
  <r>
    <n v="1652"/>
    <x v="799"/>
    <x v="2"/>
    <x v="550"/>
    <d v="2011-08-29T00:00:00"/>
    <s v="Same Day"/>
    <s v="HH-15010"/>
    <s v="Hilary Holden"/>
    <x v="1"/>
    <s v="United States"/>
    <s v="San Francisco"/>
    <x v="1"/>
    <n v="94110"/>
    <x v="1"/>
    <x v="1083"/>
    <x v="1"/>
    <x v="10"/>
    <s v="Xerox 1986"/>
    <n v="13.36"/>
    <x v="0"/>
    <n v="0"/>
    <n v="6.4127999999999998"/>
  </r>
  <r>
    <n v="1653"/>
    <x v="800"/>
    <x v="3"/>
    <x v="551"/>
    <d v="2014-11-22T00:00:00"/>
    <s v="First Class"/>
    <s v="CD-12280"/>
    <s v="Christina DeMoss"/>
    <x v="0"/>
    <s v="United States"/>
    <s v="Seattle"/>
    <x v="4"/>
    <n v="98105"/>
    <x v="1"/>
    <x v="86"/>
    <x v="1"/>
    <x v="4"/>
    <s v="Eldon Portable Mobile Manager"/>
    <n v="169.68"/>
    <x v="5"/>
    <n v="0"/>
    <n v="45.813600000000001"/>
  </r>
  <r>
    <n v="1654"/>
    <x v="800"/>
    <x v="3"/>
    <x v="551"/>
    <d v="2014-11-22T00:00:00"/>
    <s v="First Class"/>
    <s v="CD-12280"/>
    <s v="Christina DeMoss"/>
    <x v="0"/>
    <s v="United States"/>
    <s v="Seattle"/>
    <x v="4"/>
    <n v="98105"/>
    <x v="1"/>
    <x v="217"/>
    <x v="2"/>
    <x v="11"/>
    <s v="Imation 16GB Mini TravelDrive USB 2.0 Flash Drive"/>
    <n v="132.52000000000001"/>
    <x v="4"/>
    <n v="0"/>
    <n v="54.333200000000005"/>
  </r>
  <r>
    <n v="1655"/>
    <x v="800"/>
    <x v="3"/>
    <x v="551"/>
    <d v="2014-11-22T00:00:00"/>
    <s v="First Class"/>
    <s v="CD-12280"/>
    <s v="Christina DeMoss"/>
    <x v="0"/>
    <s v="United States"/>
    <s v="Seattle"/>
    <x v="4"/>
    <n v="98105"/>
    <x v="1"/>
    <x v="1084"/>
    <x v="1"/>
    <x v="13"/>
    <s v="Binder Clips by OIC"/>
    <n v="2.96"/>
    <x v="0"/>
    <n v="0"/>
    <n v="1.4207999999999998"/>
  </r>
  <r>
    <n v="1656"/>
    <x v="800"/>
    <x v="3"/>
    <x v="551"/>
    <d v="2014-11-22T00:00:00"/>
    <s v="First Class"/>
    <s v="CD-12280"/>
    <s v="Christina DeMoss"/>
    <x v="0"/>
    <s v="United States"/>
    <s v="Seattle"/>
    <x v="4"/>
    <n v="98105"/>
    <x v="1"/>
    <x v="1085"/>
    <x v="1"/>
    <x v="8"/>
    <s v="Wilson Jones 1&quot; Hanging DublLock Ring Binders"/>
    <n v="8.4480000000000004"/>
    <x v="0"/>
    <n v="0.2"/>
    <n v="2.9568000000000003"/>
  </r>
  <r>
    <n v="1657"/>
    <x v="800"/>
    <x v="3"/>
    <x v="551"/>
    <d v="2014-11-22T00:00:00"/>
    <s v="First Class"/>
    <s v="CD-12280"/>
    <s v="Christina DeMoss"/>
    <x v="0"/>
    <s v="United States"/>
    <s v="Seattle"/>
    <x v="4"/>
    <n v="98105"/>
    <x v="1"/>
    <x v="911"/>
    <x v="1"/>
    <x v="4"/>
    <s v="Fellowes Bankers Box Stor/Drawer Steel Plus"/>
    <n v="95.94"/>
    <x v="1"/>
    <n v="0"/>
    <n v="9.5940000000000012"/>
  </r>
  <r>
    <n v="1658"/>
    <x v="801"/>
    <x v="2"/>
    <x v="552"/>
    <d v="2011-05-15T00:00:00"/>
    <s v="First Class"/>
    <s v="HL-15040"/>
    <s v="Hunter Lopez"/>
    <x v="0"/>
    <s v="United States"/>
    <s v="Milwaukee"/>
    <x v="6"/>
    <n v="53209"/>
    <x v="2"/>
    <x v="527"/>
    <x v="0"/>
    <x v="5"/>
    <s v="DAX Value U-Channel Document Frames, Easel Back"/>
    <n v="34.79"/>
    <x v="3"/>
    <n v="0"/>
    <n v="10.784899999999999"/>
  </r>
  <r>
    <n v="1659"/>
    <x v="802"/>
    <x v="3"/>
    <x v="176"/>
    <d v="2014-01-27T00:00:00"/>
    <s v="Standard Class"/>
    <s v="TH-21100"/>
    <s v="Thea Hendricks"/>
    <x v="0"/>
    <s v="United States"/>
    <s v="Los Angeles"/>
    <x v="1"/>
    <n v="90045"/>
    <x v="1"/>
    <x v="1086"/>
    <x v="2"/>
    <x v="7"/>
    <s v="RCA Visys Integrated PBX 8-Line Router"/>
    <n v="160.77600000000001"/>
    <x v="1"/>
    <n v="0.2"/>
    <n v="10.048500000000004"/>
  </r>
  <r>
    <n v="1660"/>
    <x v="803"/>
    <x v="3"/>
    <x v="505"/>
    <d v="2014-11-07T00:00:00"/>
    <s v="Standard Class"/>
    <s v="MM-18055"/>
    <s v="Michelle Moray"/>
    <x v="0"/>
    <s v="United States"/>
    <s v="Seattle"/>
    <x v="4"/>
    <n v="98115"/>
    <x v="1"/>
    <x v="805"/>
    <x v="1"/>
    <x v="8"/>
    <s v="GBC Velobind Prepunched Cover Sets, Regency Series"/>
    <n v="88.751999999999995"/>
    <x v="1"/>
    <n v="0.2"/>
    <n v="27.734999999999996"/>
  </r>
  <r>
    <n v="1661"/>
    <x v="803"/>
    <x v="3"/>
    <x v="505"/>
    <d v="2014-11-07T00:00:00"/>
    <s v="Standard Class"/>
    <s v="MM-18055"/>
    <s v="Michelle Moray"/>
    <x v="0"/>
    <s v="United States"/>
    <s v="Seattle"/>
    <x v="4"/>
    <n v="98115"/>
    <x v="1"/>
    <x v="844"/>
    <x v="1"/>
    <x v="8"/>
    <s v="Cardinal Slant-D Ring Binders"/>
    <n v="13.904"/>
    <x v="0"/>
    <n v="0.2"/>
    <n v="5.2139999999999995"/>
  </r>
  <r>
    <n v="1662"/>
    <x v="804"/>
    <x v="3"/>
    <x v="504"/>
    <d v="2014-05-07T00:00:00"/>
    <s v="Standard Class"/>
    <s v="QJ-19255"/>
    <s v="Quincy Jones"/>
    <x v="1"/>
    <s v="United States"/>
    <s v="Philadelphia"/>
    <x v="9"/>
    <n v="19143"/>
    <x v="3"/>
    <x v="944"/>
    <x v="2"/>
    <x v="7"/>
    <s v="Polycom SoundPoint IP 450 VoIP phone"/>
    <n v="677.57999999999993"/>
    <x v="2"/>
    <n v="0.4"/>
    <n v="-158.10199999999998"/>
  </r>
  <r>
    <n v="1663"/>
    <x v="804"/>
    <x v="3"/>
    <x v="504"/>
    <d v="2014-05-07T00:00:00"/>
    <s v="Standard Class"/>
    <s v="QJ-19255"/>
    <s v="Quincy Jones"/>
    <x v="1"/>
    <s v="United States"/>
    <s v="Philadelphia"/>
    <x v="9"/>
    <n v="19143"/>
    <x v="3"/>
    <x v="1087"/>
    <x v="1"/>
    <x v="8"/>
    <s v="GBC VeloBind Cover Sets"/>
    <n v="13.896000000000001"/>
    <x v="1"/>
    <n v="0.7"/>
    <n v="-9.2639999999999993"/>
  </r>
  <r>
    <n v="1664"/>
    <x v="805"/>
    <x v="0"/>
    <x v="390"/>
    <d v="2013-11-27T00:00:00"/>
    <s v="Second Class"/>
    <s v="NS-18505"/>
    <s v="Neola Schneider"/>
    <x v="0"/>
    <s v="United States"/>
    <s v="Dallas"/>
    <x v="5"/>
    <n v="75217"/>
    <x v="2"/>
    <x v="470"/>
    <x v="1"/>
    <x v="4"/>
    <s v="Sterilite Officeware Hinged File Box"/>
    <n v="41.92"/>
    <x v="2"/>
    <n v="0.2"/>
    <n v="3.6679999999999993"/>
  </r>
  <r>
    <n v="1665"/>
    <x v="805"/>
    <x v="0"/>
    <x v="390"/>
    <d v="2013-11-27T00:00:00"/>
    <s v="Second Class"/>
    <s v="NS-18505"/>
    <s v="Neola Schneider"/>
    <x v="0"/>
    <s v="United States"/>
    <s v="Dallas"/>
    <x v="5"/>
    <n v="75217"/>
    <x v="2"/>
    <x v="695"/>
    <x v="2"/>
    <x v="11"/>
    <s v="Logitech G19 Programmable Gaming Keyboard"/>
    <n v="297.57600000000002"/>
    <x v="1"/>
    <n v="0.2"/>
    <n v="-7.4394000000000347"/>
  </r>
  <r>
    <n v="1666"/>
    <x v="805"/>
    <x v="0"/>
    <x v="390"/>
    <d v="2013-11-27T00:00:00"/>
    <s v="Second Class"/>
    <s v="NS-18505"/>
    <s v="Neola Schneider"/>
    <x v="0"/>
    <s v="United States"/>
    <s v="Dallas"/>
    <x v="5"/>
    <n v="75217"/>
    <x v="2"/>
    <x v="1088"/>
    <x v="1"/>
    <x v="13"/>
    <s v="Colored Push Pins"/>
    <n v="4.3440000000000003"/>
    <x v="1"/>
    <n v="0.2"/>
    <n v="0.86879999999999979"/>
  </r>
  <r>
    <n v="1667"/>
    <x v="805"/>
    <x v="0"/>
    <x v="390"/>
    <d v="2013-11-27T00:00:00"/>
    <s v="Second Class"/>
    <s v="NS-18505"/>
    <s v="Neola Schneider"/>
    <x v="0"/>
    <s v="United States"/>
    <s v="Dallas"/>
    <x v="5"/>
    <n v="75217"/>
    <x v="2"/>
    <x v="1089"/>
    <x v="2"/>
    <x v="11"/>
    <s v="Logitech G105 Gaming Keyboard"/>
    <n v="94.992000000000004"/>
    <x v="0"/>
    <n v="0.2"/>
    <n v="-2.374800000000004"/>
  </r>
  <r>
    <n v="1668"/>
    <x v="805"/>
    <x v="0"/>
    <x v="390"/>
    <d v="2013-11-27T00:00:00"/>
    <s v="Second Class"/>
    <s v="NS-18505"/>
    <s v="Neola Schneider"/>
    <x v="0"/>
    <s v="United States"/>
    <s v="Dallas"/>
    <x v="5"/>
    <n v="75217"/>
    <x v="2"/>
    <x v="1090"/>
    <x v="1"/>
    <x v="10"/>
    <s v="Xerox 1925"/>
    <n v="74.352000000000004"/>
    <x v="1"/>
    <n v="0.2"/>
    <n v="23.234999999999992"/>
  </r>
  <r>
    <n v="1669"/>
    <x v="805"/>
    <x v="0"/>
    <x v="390"/>
    <d v="2013-11-27T00:00:00"/>
    <s v="Second Class"/>
    <s v="NS-18505"/>
    <s v="Neola Schneider"/>
    <x v="0"/>
    <s v="United States"/>
    <s v="Dallas"/>
    <x v="5"/>
    <n v="75217"/>
    <x v="2"/>
    <x v="628"/>
    <x v="1"/>
    <x v="6"/>
    <s v="Dixon My First Ticonderoga Pencil, #2"/>
    <n v="14.04"/>
    <x v="1"/>
    <n v="0.2"/>
    <n v="1.5794999999999986"/>
  </r>
  <r>
    <n v="1670"/>
    <x v="806"/>
    <x v="1"/>
    <x v="553"/>
    <d v="2012-01-15T00:00:00"/>
    <s v="Standard Class"/>
    <s v="MM-17920"/>
    <s v="Michael Moore"/>
    <x v="0"/>
    <s v="United States"/>
    <s v="New York City"/>
    <x v="15"/>
    <n v="10011"/>
    <x v="3"/>
    <x v="411"/>
    <x v="0"/>
    <x v="3"/>
    <s v="Bush Advantage Collection Racetrack Conference Table"/>
    <n v="1018.1039999999999"/>
    <x v="4"/>
    <n v="0.4"/>
    <n v="-373.3048"/>
  </r>
  <r>
    <n v="1671"/>
    <x v="807"/>
    <x v="3"/>
    <x v="15"/>
    <d v="2014-10-27T00:00:00"/>
    <s v="Standard Class"/>
    <s v="RD-19480"/>
    <s v="Rick Duston"/>
    <x v="0"/>
    <s v="United States"/>
    <s v="Houston"/>
    <x v="5"/>
    <n v="77095"/>
    <x v="2"/>
    <x v="1091"/>
    <x v="2"/>
    <x v="7"/>
    <s v="QVS USB Car Charger 2-Port 2.1Amp for iPod/iPhone/iPad/iPad 2/iPad 3"/>
    <n v="16.68"/>
    <x v="1"/>
    <n v="0.2"/>
    <n v="5.2125000000000004"/>
  </r>
  <r>
    <n v="1672"/>
    <x v="808"/>
    <x v="0"/>
    <x v="554"/>
    <d v="2013-03-26T00:00:00"/>
    <s v="First Class"/>
    <s v="RB-19645"/>
    <s v="Robert Barroso"/>
    <x v="1"/>
    <s v="United States"/>
    <s v="North Las Vegas"/>
    <x v="33"/>
    <n v="89031"/>
    <x v="1"/>
    <x v="825"/>
    <x v="2"/>
    <x v="11"/>
    <s v="Logitech ClearChat Comfort/USB Headset H390"/>
    <n v="58.58"/>
    <x v="0"/>
    <n v="0"/>
    <n v="19.331399999999995"/>
  </r>
  <r>
    <n v="1673"/>
    <x v="809"/>
    <x v="3"/>
    <x v="445"/>
    <d v="2014-07-08T00:00:00"/>
    <s v="Standard Class"/>
    <s v="RD-19585"/>
    <s v="Rob Dowd"/>
    <x v="0"/>
    <s v="United States"/>
    <s v="Plano"/>
    <x v="5"/>
    <n v="75023"/>
    <x v="2"/>
    <x v="66"/>
    <x v="2"/>
    <x v="7"/>
    <s v="netTALK DUO VoIP Telephone Service"/>
    <n v="167.96800000000002"/>
    <x v="4"/>
    <n v="0.2"/>
    <n v="62.988"/>
  </r>
  <r>
    <n v="1674"/>
    <x v="810"/>
    <x v="1"/>
    <x v="555"/>
    <d v="2012-12-12T00:00:00"/>
    <s v="First Class"/>
    <s v="SW-20455"/>
    <s v="Shaun Weien"/>
    <x v="0"/>
    <s v="United States"/>
    <s v="Suffolk"/>
    <x v="17"/>
    <n v="23434"/>
    <x v="0"/>
    <x v="508"/>
    <x v="1"/>
    <x v="2"/>
    <s v="Dot Matrix Printer Tape Reel Labels, White, 5000/Box"/>
    <n v="196.62"/>
    <x v="0"/>
    <n v="0"/>
    <n v="96.343800000000002"/>
  </r>
  <r>
    <n v="1675"/>
    <x v="811"/>
    <x v="1"/>
    <x v="14"/>
    <d v="2012-09-21T00:00:00"/>
    <s v="Standard Class"/>
    <s v="SF-20965"/>
    <s v="Sylvia Foulston"/>
    <x v="1"/>
    <s v="United States"/>
    <s v="Houston"/>
    <x v="5"/>
    <n v="77041"/>
    <x v="2"/>
    <x v="905"/>
    <x v="0"/>
    <x v="5"/>
    <s v="Howard Miller Distant Time Traveler Alarm Clock"/>
    <n v="21.936000000000003"/>
    <x v="0"/>
    <n v="0.6"/>
    <n v="-10.419600000000003"/>
  </r>
  <r>
    <n v="1676"/>
    <x v="811"/>
    <x v="1"/>
    <x v="14"/>
    <d v="2012-09-21T00:00:00"/>
    <s v="Standard Class"/>
    <s v="SF-20965"/>
    <s v="Sylvia Foulston"/>
    <x v="1"/>
    <s v="United States"/>
    <s v="Houston"/>
    <x v="5"/>
    <n v="77041"/>
    <x v="2"/>
    <x v="1045"/>
    <x v="1"/>
    <x v="8"/>
    <s v="GBC Imprintable Covers"/>
    <n v="6.5879999999999992"/>
    <x v="1"/>
    <n v="0.8"/>
    <n v="-10.211400000000005"/>
  </r>
  <r>
    <n v="1677"/>
    <x v="812"/>
    <x v="0"/>
    <x v="556"/>
    <d v="2013-05-25T00:00:00"/>
    <s v="Standard Class"/>
    <s v="EB-13930"/>
    <s v="Eric Barreto"/>
    <x v="0"/>
    <s v="United States"/>
    <s v="San Francisco"/>
    <x v="1"/>
    <n v="94110"/>
    <x v="1"/>
    <x v="54"/>
    <x v="1"/>
    <x v="4"/>
    <s v="Home/Office Personal File Carts"/>
    <n v="104.28"/>
    <x v="1"/>
    <n v="0"/>
    <n v="26.069999999999993"/>
  </r>
  <r>
    <n v="1678"/>
    <x v="812"/>
    <x v="0"/>
    <x v="556"/>
    <d v="2013-05-25T00:00:00"/>
    <s v="Standard Class"/>
    <s v="EB-13930"/>
    <s v="Eric Barreto"/>
    <x v="0"/>
    <s v="United States"/>
    <s v="San Francisco"/>
    <x v="1"/>
    <n v="94110"/>
    <x v="1"/>
    <x v="99"/>
    <x v="1"/>
    <x v="10"/>
    <s v="Universal Premium White Copier/Laser Paper (20Lb. and 87 Bright)"/>
    <n v="17.940000000000001"/>
    <x v="1"/>
    <n v="0"/>
    <n v="8.7906000000000013"/>
  </r>
  <r>
    <n v="1679"/>
    <x v="813"/>
    <x v="2"/>
    <x v="557"/>
    <d v="2011-09-13T00:00:00"/>
    <s v="Standard Class"/>
    <s v="SB-20290"/>
    <s v="Sean Braxton"/>
    <x v="1"/>
    <s v="United States"/>
    <s v="Philadelphia"/>
    <x v="9"/>
    <n v="19134"/>
    <x v="3"/>
    <x v="871"/>
    <x v="1"/>
    <x v="4"/>
    <s v="Carina 42&quot;Hx23 3/4&quot;W Media Storage Unit"/>
    <n v="64.784000000000006"/>
    <x v="7"/>
    <n v="0.2"/>
    <n v="-14.576399999999996"/>
  </r>
  <r>
    <n v="1680"/>
    <x v="813"/>
    <x v="2"/>
    <x v="557"/>
    <d v="2011-09-13T00:00:00"/>
    <s v="Standard Class"/>
    <s v="SB-20290"/>
    <s v="Sean Braxton"/>
    <x v="1"/>
    <s v="United States"/>
    <s v="Philadelphia"/>
    <x v="9"/>
    <n v="19134"/>
    <x v="3"/>
    <x v="831"/>
    <x v="2"/>
    <x v="7"/>
    <s v="invisibleSHIELD by ZAGG Smudge-Free Screen Protector"/>
    <n v="32.381999999999998"/>
    <x v="1"/>
    <n v="0.4"/>
    <n v="4.3175999999999988"/>
  </r>
  <r>
    <n v="1681"/>
    <x v="813"/>
    <x v="2"/>
    <x v="557"/>
    <d v="2011-09-13T00:00:00"/>
    <s v="Standard Class"/>
    <s v="SB-20290"/>
    <s v="Sean Braxton"/>
    <x v="1"/>
    <s v="United States"/>
    <s v="Philadelphia"/>
    <x v="9"/>
    <n v="19134"/>
    <x v="3"/>
    <x v="1092"/>
    <x v="0"/>
    <x v="5"/>
    <s v="DAX Natural Wood-Tone Poster Frame"/>
    <n v="42.368000000000002"/>
    <x v="0"/>
    <n v="0.2"/>
    <n v="8.4735999999999958"/>
  </r>
  <r>
    <n v="1682"/>
    <x v="813"/>
    <x v="2"/>
    <x v="557"/>
    <d v="2011-09-13T00:00:00"/>
    <s v="Standard Class"/>
    <s v="SB-20290"/>
    <s v="Sean Braxton"/>
    <x v="1"/>
    <s v="United States"/>
    <s v="Philadelphia"/>
    <x v="9"/>
    <n v="19134"/>
    <x v="3"/>
    <x v="1093"/>
    <x v="2"/>
    <x v="15"/>
    <s v="StarTech.com 10/100 VDSL2 Ethernet Extender Kit"/>
    <n v="399.54"/>
    <x v="4"/>
    <n v="0.7"/>
    <n v="-559.35599999999988"/>
  </r>
  <r>
    <n v="1683"/>
    <x v="814"/>
    <x v="0"/>
    <x v="321"/>
    <d v="2013-10-02T00:00:00"/>
    <s v="Second Class"/>
    <s v="PS-18760"/>
    <s v="Pamela Stobb"/>
    <x v="0"/>
    <s v="United States"/>
    <s v="Los Angeles"/>
    <x v="1"/>
    <n v="90008"/>
    <x v="1"/>
    <x v="640"/>
    <x v="1"/>
    <x v="10"/>
    <s v="Xerox 1887"/>
    <n v="18.97"/>
    <x v="7"/>
    <n v="0"/>
    <n v="9.105599999999999"/>
  </r>
  <r>
    <n v="1684"/>
    <x v="815"/>
    <x v="0"/>
    <x v="77"/>
    <d v="2013-11-13T00:00:00"/>
    <s v="Standard Class"/>
    <s v="CB-12535"/>
    <s v="Claudia Bergmann"/>
    <x v="1"/>
    <s v="United States"/>
    <s v="San Francisco"/>
    <x v="1"/>
    <n v="94110"/>
    <x v="1"/>
    <x v="627"/>
    <x v="0"/>
    <x v="5"/>
    <s v="C-Line Magnetic Cubicle Keepers, Clear Polypropylene"/>
    <n v="14.82"/>
    <x v="1"/>
    <n v="0"/>
    <n v="6.224400000000001"/>
  </r>
  <r>
    <n v="1685"/>
    <x v="816"/>
    <x v="3"/>
    <x v="558"/>
    <d v="2014-04-28T00:00:00"/>
    <s v="First Class"/>
    <s v="DK-12835"/>
    <s v="Damala Kotsonis"/>
    <x v="1"/>
    <s v="United States"/>
    <s v="Philadelphia"/>
    <x v="9"/>
    <n v="19143"/>
    <x v="3"/>
    <x v="1094"/>
    <x v="1"/>
    <x v="9"/>
    <s v="Acco Smartsocket Table Surge Protector, 6 Color-Coded Adapter Outlets"/>
    <n v="99.28"/>
    <x v="0"/>
    <n v="0.2"/>
    <n v="12.409999999999989"/>
  </r>
  <r>
    <n v="1686"/>
    <x v="816"/>
    <x v="3"/>
    <x v="558"/>
    <d v="2014-04-28T00:00:00"/>
    <s v="First Class"/>
    <s v="DK-12835"/>
    <s v="Damala Kotsonis"/>
    <x v="1"/>
    <s v="United States"/>
    <s v="Philadelphia"/>
    <x v="9"/>
    <n v="19143"/>
    <x v="3"/>
    <x v="922"/>
    <x v="1"/>
    <x v="8"/>
    <s v="Avery Reinforcements for Hole-Punch Pages"/>
    <n v="1.1880000000000002"/>
    <x v="0"/>
    <n v="0.7"/>
    <n v="-0.98999999999999977"/>
  </r>
  <r>
    <n v="1687"/>
    <x v="816"/>
    <x v="3"/>
    <x v="558"/>
    <d v="2014-04-28T00:00:00"/>
    <s v="First Class"/>
    <s v="DK-12835"/>
    <s v="Damala Kotsonis"/>
    <x v="1"/>
    <s v="United States"/>
    <s v="Philadelphia"/>
    <x v="9"/>
    <n v="19143"/>
    <x v="3"/>
    <x v="1095"/>
    <x v="1"/>
    <x v="8"/>
    <s v="GBC ProClick Spines for 32-Hole Punch"/>
    <n v="7.5180000000000007"/>
    <x v="0"/>
    <n v="0.7"/>
    <n v="-5.7637999999999998"/>
  </r>
  <r>
    <n v="1688"/>
    <x v="817"/>
    <x v="3"/>
    <x v="389"/>
    <d v="2014-12-13T00:00:00"/>
    <s v="First Class"/>
    <s v="AW-10840"/>
    <s v="Anthony Witt"/>
    <x v="0"/>
    <s v="United States"/>
    <s v="Philadelphia"/>
    <x v="9"/>
    <n v="19140"/>
    <x v="3"/>
    <x v="739"/>
    <x v="1"/>
    <x v="10"/>
    <s v="Xerox 210"/>
    <n v="10.368000000000002"/>
    <x v="0"/>
    <n v="0.2"/>
    <n v="3.6288"/>
  </r>
  <r>
    <n v="1689"/>
    <x v="817"/>
    <x v="3"/>
    <x v="389"/>
    <d v="2014-12-13T00:00:00"/>
    <s v="First Class"/>
    <s v="AW-10840"/>
    <s v="Anthony Witt"/>
    <x v="0"/>
    <s v="United States"/>
    <s v="Philadelphia"/>
    <x v="9"/>
    <n v="19140"/>
    <x v="3"/>
    <x v="622"/>
    <x v="0"/>
    <x v="5"/>
    <s v="Electrix Halogen Magnifier Lamp"/>
    <n v="310.88000000000005"/>
    <x v="0"/>
    <n v="0.2"/>
    <n v="23.315999999999988"/>
  </r>
  <r>
    <n v="1690"/>
    <x v="818"/>
    <x v="2"/>
    <x v="559"/>
    <d v="2011-08-20T00:00:00"/>
    <s v="Standard Class"/>
    <s v="TS-21610"/>
    <s v="Troy Staebel"/>
    <x v="0"/>
    <s v="United States"/>
    <s v="Philadelphia"/>
    <x v="9"/>
    <n v="19143"/>
    <x v="3"/>
    <x v="10"/>
    <x v="0"/>
    <x v="3"/>
    <s v="Chromcraft Rectangular Conference Tables"/>
    <n v="853.09199999999987"/>
    <x v="5"/>
    <n v="0.4"/>
    <n v="-227.49120000000016"/>
  </r>
  <r>
    <n v="1691"/>
    <x v="819"/>
    <x v="3"/>
    <x v="34"/>
    <d v="2014-12-16T00:00:00"/>
    <s v="Standard Class"/>
    <s v="HF-14995"/>
    <s v="Herbert Flentye"/>
    <x v="0"/>
    <s v="United States"/>
    <s v="Indianapolis"/>
    <x v="14"/>
    <n v="46203"/>
    <x v="2"/>
    <x v="1070"/>
    <x v="1"/>
    <x v="10"/>
    <s v="Wirebound Message Books, Four 2 3/4 x 5 White Forms per Page"/>
    <n v="33.450000000000003"/>
    <x v="2"/>
    <n v="0"/>
    <n v="15.387"/>
  </r>
  <r>
    <n v="1692"/>
    <x v="819"/>
    <x v="3"/>
    <x v="34"/>
    <d v="2014-12-16T00:00:00"/>
    <s v="Standard Class"/>
    <s v="HF-14995"/>
    <s v="Herbert Flentye"/>
    <x v="0"/>
    <s v="United States"/>
    <s v="Indianapolis"/>
    <x v="14"/>
    <n v="46203"/>
    <x v="2"/>
    <x v="73"/>
    <x v="1"/>
    <x v="8"/>
    <s v="Economy Binders"/>
    <n v="10.4"/>
    <x v="2"/>
    <n v="0"/>
    <n v="5.0960000000000001"/>
  </r>
  <r>
    <n v="1693"/>
    <x v="820"/>
    <x v="0"/>
    <x v="560"/>
    <d v="2013-03-20T00:00:00"/>
    <s v="Standard Class"/>
    <s v="HZ-14950"/>
    <s v="Henia Zydlo"/>
    <x v="0"/>
    <s v="United States"/>
    <s v="Columbus"/>
    <x v="24"/>
    <n v="43229"/>
    <x v="3"/>
    <x v="493"/>
    <x v="0"/>
    <x v="5"/>
    <s v="Advantus Panel Wall Acrylic Frame"/>
    <n v="21.880000000000003"/>
    <x v="2"/>
    <n v="0.2"/>
    <n v="6.2904999999999998"/>
  </r>
  <r>
    <n v="1694"/>
    <x v="821"/>
    <x v="0"/>
    <x v="190"/>
    <d v="2013-06-30T00:00:00"/>
    <s v="Second Class"/>
    <s v="AB-10255"/>
    <s v="Alejandro Ballentine"/>
    <x v="2"/>
    <s v="United States"/>
    <s v="Plano"/>
    <x v="5"/>
    <n v="75023"/>
    <x v="2"/>
    <x v="1096"/>
    <x v="2"/>
    <x v="11"/>
    <s v="Memorex Mini Travel Drive 4 GB USB 2.0 Flash Drive"/>
    <n v="13.616"/>
    <x v="0"/>
    <n v="0.2"/>
    <n v="3.5742000000000012"/>
  </r>
  <r>
    <n v="1695"/>
    <x v="822"/>
    <x v="1"/>
    <x v="12"/>
    <d v="2012-09-28T00:00:00"/>
    <s v="Second Class"/>
    <s v="PO-19195"/>
    <s v="Phillina Ober"/>
    <x v="2"/>
    <s v="United States"/>
    <s v="Bayonne"/>
    <x v="30"/>
    <n v="7002"/>
    <x v="3"/>
    <x v="1097"/>
    <x v="2"/>
    <x v="11"/>
    <s v="Memorex Micro Travel Drive 16 GB"/>
    <n v="63.96"/>
    <x v="4"/>
    <n v="0"/>
    <n v="19.827599999999997"/>
  </r>
  <r>
    <n v="1696"/>
    <x v="822"/>
    <x v="1"/>
    <x v="12"/>
    <d v="2012-09-28T00:00:00"/>
    <s v="Second Class"/>
    <s v="PO-19195"/>
    <s v="Phillina Ober"/>
    <x v="2"/>
    <s v="United States"/>
    <s v="Bayonne"/>
    <x v="30"/>
    <n v="7002"/>
    <x v="3"/>
    <x v="308"/>
    <x v="1"/>
    <x v="8"/>
    <s v="Tuff Stuff Recycled Round Ring Binders"/>
    <n v="14.46"/>
    <x v="1"/>
    <n v="0"/>
    <n v="7.0853999999999999"/>
  </r>
  <r>
    <n v="1697"/>
    <x v="822"/>
    <x v="1"/>
    <x v="12"/>
    <d v="2012-09-28T00:00:00"/>
    <s v="Second Class"/>
    <s v="PO-19195"/>
    <s v="Phillina Ober"/>
    <x v="2"/>
    <s v="United States"/>
    <s v="Bayonne"/>
    <x v="30"/>
    <n v="7002"/>
    <x v="3"/>
    <x v="66"/>
    <x v="2"/>
    <x v="7"/>
    <s v="netTALK DUO VoIP Telephone Service"/>
    <n v="104.98"/>
    <x v="0"/>
    <n v="0"/>
    <n v="52.49"/>
  </r>
  <r>
    <n v="1698"/>
    <x v="823"/>
    <x v="1"/>
    <x v="17"/>
    <d v="2012-12-31T00:00:00"/>
    <s v="Standard Class"/>
    <s v="AG-10900"/>
    <s v="Arthur Gainer"/>
    <x v="0"/>
    <s v="United States"/>
    <s v="Los Angeles"/>
    <x v="1"/>
    <n v="90008"/>
    <x v="1"/>
    <x v="650"/>
    <x v="1"/>
    <x v="9"/>
    <s v="Belkin F9G930V10-GRY 9 Outlet Surge"/>
    <n v="106.96"/>
    <x v="0"/>
    <n v="0"/>
    <n v="31.018399999999986"/>
  </r>
  <r>
    <n v="1699"/>
    <x v="823"/>
    <x v="1"/>
    <x v="17"/>
    <d v="2012-12-31T00:00:00"/>
    <s v="Standard Class"/>
    <s v="AG-10900"/>
    <s v="Arthur Gainer"/>
    <x v="0"/>
    <s v="United States"/>
    <s v="Los Angeles"/>
    <x v="1"/>
    <n v="90008"/>
    <x v="1"/>
    <x v="1098"/>
    <x v="1"/>
    <x v="2"/>
    <s v="Avery 497"/>
    <n v="21.560000000000002"/>
    <x v="3"/>
    <n v="0"/>
    <n v="10.348799999999999"/>
  </r>
  <r>
    <n v="1700"/>
    <x v="824"/>
    <x v="2"/>
    <x v="561"/>
    <d v="2011-06-07T00:00:00"/>
    <s v="Second Class"/>
    <s v="SC-20725"/>
    <s v="Steven Cartwright"/>
    <x v="0"/>
    <s v="United States"/>
    <s v="Seattle"/>
    <x v="4"/>
    <n v="98115"/>
    <x v="1"/>
    <x v="838"/>
    <x v="0"/>
    <x v="3"/>
    <s v="KI Adjustable-Height Table"/>
    <n v="515.88"/>
    <x v="5"/>
    <n v="0"/>
    <n v="113.49359999999999"/>
  </r>
  <r>
    <n v="1701"/>
    <x v="825"/>
    <x v="1"/>
    <x v="562"/>
    <d v="2012-07-15T00:00:00"/>
    <s v="Second Class"/>
    <s v="ND-18370"/>
    <s v="Natalie DeCherney"/>
    <x v="0"/>
    <s v="United States"/>
    <s v="New York City"/>
    <x v="15"/>
    <n v="10035"/>
    <x v="3"/>
    <x v="777"/>
    <x v="1"/>
    <x v="8"/>
    <s v="GBC Plastic Binding Combs"/>
    <n v="11.808"/>
    <x v="0"/>
    <n v="0.2"/>
    <n v="4.2804000000000002"/>
  </r>
  <r>
    <n v="1702"/>
    <x v="825"/>
    <x v="1"/>
    <x v="562"/>
    <d v="2012-07-15T00:00:00"/>
    <s v="Second Class"/>
    <s v="ND-18370"/>
    <s v="Natalie DeCherney"/>
    <x v="0"/>
    <s v="United States"/>
    <s v="New York City"/>
    <x v="15"/>
    <n v="10035"/>
    <x v="3"/>
    <x v="467"/>
    <x v="0"/>
    <x v="1"/>
    <s v="Safco Contoured Stacking Chairs"/>
    <n v="1931.04"/>
    <x v="6"/>
    <n v="0.1"/>
    <n v="321.83999999999992"/>
  </r>
  <r>
    <n v="1703"/>
    <x v="825"/>
    <x v="1"/>
    <x v="562"/>
    <d v="2012-07-15T00:00:00"/>
    <s v="Second Class"/>
    <s v="ND-18370"/>
    <s v="Natalie DeCherney"/>
    <x v="0"/>
    <s v="United States"/>
    <s v="New York City"/>
    <x v="15"/>
    <n v="10035"/>
    <x v="3"/>
    <x v="811"/>
    <x v="1"/>
    <x v="10"/>
    <s v="Staples"/>
    <n v="9.9600000000000009"/>
    <x v="0"/>
    <n v="0"/>
    <n v="4.6812000000000005"/>
  </r>
  <r>
    <n v="1704"/>
    <x v="826"/>
    <x v="2"/>
    <x v="563"/>
    <d v="2011-02-07T00:00:00"/>
    <s v="Standard Class"/>
    <s v="CD-12790"/>
    <s v="Cynthia Delaney"/>
    <x v="2"/>
    <s v="United States"/>
    <s v="San Diego"/>
    <x v="1"/>
    <n v="92037"/>
    <x v="1"/>
    <x v="1099"/>
    <x v="1"/>
    <x v="13"/>
    <s v="Staples"/>
    <n v="12.350000000000001"/>
    <x v="2"/>
    <n v="0"/>
    <n v="5.8045"/>
  </r>
  <r>
    <n v="1705"/>
    <x v="827"/>
    <x v="0"/>
    <x v="387"/>
    <d v="2013-03-09T00:00:00"/>
    <s v="Same Day"/>
    <s v="PG-18820"/>
    <s v="Patrick Gardner"/>
    <x v="0"/>
    <s v="United States"/>
    <s v="Glendale"/>
    <x v="16"/>
    <n v="85301"/>
    <x v="1"/>
    <x v="828"/>
    <x v="1"/>
    <x v="8"/>
    <s v="GBC Standard Recycled Report Covers, Clear Plastic Sheets"/>
    <n v="9.7020000000000017"/>
    <x v="1"/>
    <n v="0.7"/>
    <n v="-7.1147999999999989"/>
  </r>
  <r>
    <n v="1706"/>
    <x v="828"/>
    <x v="1"/>
    <x v="6"/>
    <d v="2012-11-26T00:00:00"/>
    <s v="Standard Class"/>
    <s v="IM-15070"/>
    <s v="Irene Maddox"/>
    <x v="0"/>
    <s v="United States"/>
    <s v="Philadelphia"/>
    <x v="9"/>
    <n v="19120"/>
    <x v="3"/>
    <x v="612"/>
    <x v="1"/>
    <x v="8"/>
    <s v="GBC Durable Plastic Covers"/>
    <n v="11.610000000000003"/>
    <x v="0"/>
    <n v="0.7"/>
    <n v="-9.2880000000000003"/>
  </r>
  <r>
    <n v="1707"/>
    <x v="829"/>
    <x v="3"/>
    <x v="505"/>
    <d v="2014-11-06T00:00:00"/>
    <s v="Standard Class"/>
    <s v="JK-15205"/>
    <s v="Jamie Kunitz"/>
    <x v="0"/>
    <s v="United States"/>
    <s v="San Francisco"/>
    <x v="1"/>
    <n v="94122"/>
    <x v="1"/>
    <x v="1100"/>
    <x v="1"/>
    <x v="2"/>
    <s v="Avery 500"/>
    <n v="43.86"/>
    <x v="5"/>
    <n v="0"/>
    <n v="20.614199999999997"/>
  </r>
  <r>
    <n v="1708"/>
    <x v="829"/>
    <x v="3"/>
    <x v="505"/>
    <d v="2014-11-06T00:00:00"/>
    <s v="Standard Class"/>
    <s v="JK-15205"/>
    <s v="Jamie Kunitz"/>
    <x v="0"/>
    <s v="United States"/>
    <s v="San Francisco"/>
    <x v="1"/>
    <n v="94122"/>
    <x v="1"/>
    <x v="918"/>
    <x v="2"/>
    <x v="7"/>
    <s v="Geemarc AmpliPOWER60"/>
    <n v="148.47999999999999"/>
    <x v="0"/>
    <n v="0.2"/>
    <n v="16.703999999999986"/>
  </r>
  <r>
    <n v="1709"/>
    <x v="829"/>
    <x v="3"/>
    <x v="505"/>
    <d v="2014-11-06T00:00:00"/>
    <s v="Standard Class"/>
    <s v="JK-15205"/>
    <s v="Jamie Kunitz"/>
    <x v="0"/>
    <s v="United States"/>
    <s v="San Francisco"/>
    <x v="1"/>
    <n v="94122"/>
    <x v="1"/>
    <x v="1101"/>
    <x v="1"/>
    <x v="10"/>
    <s v="&quot;While you Were Out&quot; Message Book, One Form per Page"/>
    <n v="7.42"/>
    <x v="0"/>
    <n v="0"/>
    <n v="3.71"/>
  </r>
  <r>
    <n v="1710"/>
    <x v="829"/>
    <x v="3"/>
    <x v="505"/>
    <d v="2014-11-06T00:00:00"/>
    <s v="Standard Class"/>
    <s v="JK-15205"/>
    <s v="Jamie Kunitz"/>
    <x v="0"/>
    <s v="United States"/>
    <s v="San Francisco"/>
    <x v="1"/>
    <n v="94122"/>
    <x v="1"/>
    <x v="51"/>
    <x v="0"/>
    <x v="1"/>
    <s v="Global Leather Task Chair, Black"/>
    <n v="71.992000000000004"/>
    <x v="7"/>
    <n v="0.2"/>
    <n v="-0.89990000000001302"/>
  </r>
  <r>
    <n v="1711"/>
    <x v="829"/>
    <x v="3"/>
    <x v="505"/>
    <d v="2014-11-06T00:00:00"/>
    <s v="Standard Class"/>
    <s v="JK-15205"/>
    <s v="Jamie Kunitz"/>
    <x v="0"/>
    <s v="United States"/>
    <s v="San Francisco"/>
    <x v="1"/>
    <n v="94122"/>
    <x v="1"/>
    <x v="181"/>
    <x v="1"/>
    <x v="6"/>
    <s v="4009 Highlighters by Sanford"/>
    <n v="19.899999999999999"/>
    <x v="2"/>
    <n v="0"/>
    <n v="6.5669999999999984"/>
  </r>
  <r>
    <n v="1712"/>
    <x v="829"/>
    <x v="3"/>
    <x v="505"/>
    <d v="2014-11-06T00:00:00"/>
    <s v="Standard Class"/>
    <s v="JK-15205"/>
    <s v="Jamie Kunitz"/>
    <x v="0"/>
    <s v="United States"/>
    <s v="San Francisco"/>
    <x v="1"/>
    <n v="94122"/>
    <x v="1"/>
    <x v="166"/>
    <x v="1"/>
    <x v="9"/>
    <s v="Acco 7-Outlet Masterpiece Power Center, Wihtout Fax/Phone Line Protection"/>
    <n v="1702.12"/>
    <x v="9"/>
    <n v="0"/>
    <n v="510.63599999999985"/>
  </r>
  <r>
    <n v="1713"/>
    <x v="830"/>
    <x v="1"/>
    <x v="564"/>
    <d v="2012-02-04T00:00:00"/>
    <s v="Standard Class"/>
    <s v="JP-15520"/>
    <s v="Jeremy Pistek"/>
    <x v="0"/>
    <s v="United States"/>
    <s v="Houston"/>
    <x v="5"/>
    <n v="77070"/>
    <x v="2"/>
    <x v="1102"/>
    <x v="1"/>
    <x v="10"/>
    <s v="Rediform Voice Mail Log Books"/>
    <n v="14.303999999999998"/>
    <x v="5"/>
    <n v="0.2"/>
    <n v="5.0064000000000002"/>
  </r>
  <r>
    <n v="1714"/>
    <x v="831"/>
    <x v="3"/>
    <x v="565"/>
    <d v="2014-09-14T00:00:00"/>
    <s v="Second Class"/>
    <s v="MM-18055"/>
    <s v="Michelle Moray"/>
    <x v="0"/>
    <s v="United States"/>
    <s v="Chicago"/>
    <x v="10"/>
    <n v="60610"/>
    <x v="2"/>
    <x v="188"/>
    <x v="0"/>
    <x v="3"/>
    <s v="BoxOffice By Design Rectangular and Half-Moon Meeting Room Tables"/>
    <n v="765.625"/>
    <x v="3"/>
    <n v="0.5"/>
    <n v="-566.5625"/>
  </r>
  <r>
    <n v="1715"/>
    <x v="832"/>
    <x v="3"/>
    <x v="566"/>
    <d v="2014-10-14T00:00:00"/>
    <s v="Standard Class"/>
    <s v="DC-13285"/>
    <s v="Debra Catini"/>
    <x v="0"/>
    <s v="United States"/>
    <s v="San Francisco"/>
    <x v="1"/>
    <n v="94110"/>
    <x v="1"/>
    <x v="1103"/>
    <x v="0"/>
    <x v="0"/>
    <s v="O'Sullivan Manor Hill 2-Door Library in Brianna Oak"/>
    <n v="307.666"/>
    <x v="0"/>
    <n v="0.15"/>
    <n v="-14.478399999999979"/>
  </r>
  <r>
    <n v="1716"/>
    <x v="833"/>
    <x v="0"/>
    <x v="567"/>
    <d v="2013-05-05T00:00:00"/>
    <s v="Standard Class"/>
    <s v="JL-15835"/>
    <s v="John Lee"/>
    <x v="0"/>
    <s v="United States"/>
    <s v="New York City"/>
    <x v="15"/>
    <n v="10011"/>
    <x v="3"/>
    <x v="308"/>
    <x v="1"/>
    <x v="8"/>
    <s v="Tuff Stuff Recycled Round Ring Binders"/>
    <n v="7.7120000000000006"/>
    <x v="0"/>
    <n v="0.2"/>
    <n v="2.7956000000000003"/>
  </r>
  <r>
    <n v="1717"/>
    <x v="834"/>
    <x v="0"/>
    <x v="288"/>
    <d v="2013-05-25T00:00:00"/>
    <s v="Standard Class"/>
    <s v="BN-11515"/>
    <s v="Bradley Nguyen"/>
    <x v="0"/>
    <s v="United States"/>
    <s v="New York City"/>
    <x v="15"/>
    <n v="10011"/>
    <x v="3"/>
    <x v="535"/>
    <x v="1"/>
    <x v="9"/>
    <s v="Belkin Premiere Surge Master II 8-outlet surge protector"/>
    <n v="242.89999999999998"/>
    <x v="2"/>
    <n v="0"/>
    <n v="70.440999999999974"/>
  </r>
  <r>
    <n v="1718"/>
    <x v="834"/>
    <x v="0"/>
    <x v="288"/>
    <d v="2013-05-25T00:00:00"/>
    <s v="Standard Class"/>
    <s v="BN-11515"/>
    <s v="Bradley Nguyen"/>
    <x v="0"/>
    <s v="United States"/>
    <s v="New York City"/>
    <x v="15"/>
    <n v="10011"/>
    <x v="3"/>
    <x v="72"/>
    <x v="1"/>
    <x v="4"/>
    <s v="Safco Industrial Wire Shelving System"/>
    <n v="454.90000000000003"/>
    <x v="2"/>
    <n v="0"/>
    <n v="0"/>
  </r>
  <r>
    <n v="1719"/>
    <x v="834"/>
    <x v="0"/>
    <x v="288"/>
    <d v="2013-05-25T00:00:00"/>
    <s v="Standard Class"/>
    <s v="BN-11515"/>
    <s v="Bradley Nguyen"/>
    <x v="0"/>
    <s v="United States"/>
    <s v="New York City"/>
    <x v="15"/>
    <n v="10011"/>
    <x v="3"/>
    <x v="1104"/>
    <x v="0"/>
    <x v="5"/>
    <s v="Nu-Dell Float Frame 11 x 14 1/2"/>
    <n v="35.92"/>
    <x v="4"/>
    <n v="0"/>
    <n v="15.086400000000001"/>
  </r>
  <r>
    <n v="1720"/>
    <x v="834"/>
    <x v="0"/>
    <x v="288"/>
    <d v="2013-05-25T00:00:00"/>
    <s v="Standard Class"/>
    <s v="BN-11515"/>
    <s v="Bradley Nguyen"/>
    <x v="0"/>
    <s v="United States"/>
    <s v="New York City"/>
    <x v="15"/>
    <n v="10011"/>
    <x v="3"/>
    <x v="527"/>
    <x v="0"/>
    <x v="5"/>
    <s v="DAX Value U-Channel Document Frames, Easel Back"/>
    <n v="39.76"/>
    <x v="8"/>
    <n v="0"/>
    <n v="12.325599999999998"/>
  </r>
  <r>
    <n v="1721"/>
    <x v="834"/>
    <x v="0"/>
    <x v="288"/>
    <d v="2013-05-25T00:00:00"/>
    <s v="Standard Class"/>
    <s v="BN-11515"/>
    <s v="Bradley Nguyen"/>
    <x v="0"/>
    <s v="United States"/>
    <s v="New York City"/>
    <x v="15"/>
    <n v="10011"/>
    <x v="3"/>
    <x v="528"/>
    <x v="1"/>
    <x v="8"/>
    <s v="Recycled Easel Ring Binders"/>
    <n v="47.744"/>
    <x v="4"/>
    <n v="0.2"/>
    <n v="14.919999999999995"/>
  </r>
  <r>
    <n v="1722"/>
    <x v="835"/>
    <x v="1"/>
    <x v="139"/>
    <d v="2012-12-25T00:00:00"/>
    <s v="Standard Class"/>
    <s v="KD-16345"/>
    <s v="Katherine Ducich"/>
    <x v="0"/>
    <s v="United States"/>
    <s v="Chicago"/>
    <x v="10"/>
    <n v="60623"/>
    <x v="2"/>
    <x v="835"/>
    <x v="2"/>
    <x v="7"/>
    <s v="Apple iPhone 5C"/>
    <n v="159.98400000000001"/>
    <x v="0"/>
    <n v="0.2"/>
    <n v="11.998799999999996"/>
  </r>
  <r>
    <n v="1723"/>
    <x v="835"/>
    <x v="1"/>
    <x v="139"/>
    <d v="2012-12-25T00:00:00"/>
    <s v="Standard Class"/>
    <s v="KD-16345"/>
    <s v="Katherine Ducich"/>
    <x v="0"/>
    <s v="United States"/>
    <s v="Chicago"/>
    <x v="10"/>
    <n v="60623"/>
    <x v="2"/>
    <x v="1105"/>
    <x v="2"/>
    <x v="11"/>
    <s v="Logitech G600 MMO Gaming Mouse"/>
    <n v="255.96799999999999"/>
    <x v="4"/>
    <n v="0.2"/>
    <n v="51.193599999999996"/>
  </r>
  <r>
    <n v="1724"/>
    <x v="835"/>
    <x v="1"/>
    <x v="139"/>
    <d v="2012-12-25T00:00:00"/>
    <s v="Standard Class"/>
    <s v="KD-16345"/>
    <s v="Katherine Ducich"/>
    <x v="0"/>
    <s v="United States"/>
    <s v="Chicago"/>
    <x v="10"/>
    <n v="60623"/>
    <x v="2"/>
    <x v="1106"/>
    <x v="0"/>
    <x v="0"/>
    <s v="Sauder Facets Collection Library, Sky Alder Finish"/>
    <n v="359.05799999999994"/>
    <x v="1"/>
    <n v="0.3"/>
    <n v="-71.811600000000027"/>
  </r>
  <r>
    <n v="1725"/>
    <x v="836"/>
    <x v="1"/>
    <x v="546"/>
    <d v="2012-12-20T00:00:00"/>
    <s v="First Class"/>
    <s v="JK-15370"/>
    <s v="Jay Kimmel"/>
    <x v="0"/>
    <s v="United States"/>
    <s v="Philadelphia"/>
    <x v="9"/>
    <n v="19143"/>
    <x v="3"/>
    <x v="1107"/>
    <x v="1"/>
    <x v="9"/>
    <s v="Avanti 4.4 Cu. Ft. Refrigerator"/>
    <n v="434.35199999999998"/>
    <x v="1"/>
    <n v="0.2"/>
    <n v="43.43519999999998"/>
  </r>
  <r>
    <n v="1726"/>
    <x v="836"/>
    <x v="1"/>
    <x v="546"/>
    <d v="2012-12-20T00:00:00"/>
    <s v="First Class"/>
    <s v="JK-15370"/>
    <s v="Jay Kimmel"/>
    <x v="0"/>
    <s v="United States"/>
    <s v="Philadelphia"/>
    <x v="9"/>
    <n v="19143"/>
    <x v="3"/>
    <x v="1108"/>
    <x v="1"/>
    <x v="9"/>
    <s v="Hoover Replacement Belt for Commercial Guardsman Heavy-Duty Upright Vacuum"/>
    <n v="3.5520000000000005"/>
    <x v="0"/>
    <n v="0.2"/>
    <n v="0.44399999999999973"/>
  </r>
  <r>
    <n v="1727"/>
    <x v="836"/>
    <x v="1"/>
    <x v="546"/>
    <d v="2012-12-20T00:00:00"/>
    <s v="First Class"/>
    <s v="JK-15370"/>
    <s v="Jay Kimmel"/>
    <x v="0"/>
    <s v="United States"/>
    <s v="Philadelphia"/>
    <x v="9"/>
    <n v="19143"/>
    <x v="3"/>
    <x v="1109"/>
    <x v="1"/>
    <x v="9"/>
    <s v="Fellowes Advanced 8 Outlet Surge Suppressor with Phone/Fax Protection"/>
    <n v="88.832000000000008"/>
    <x v="4"/>
    <n v="0.2"/>
    <n v="7.7728000000000002"/>
  </r>
  <r>
    <n v="1728"/>
    <x v="837"/>
    <x v="3"/>
    <x v="568"/>
    <d v="2014-05-05T00:00:00"/>
    <s v="Second Class"/>
    <s v="FM-14215"/>
    <s v="Filia McAdams"/>
    <x v="1"/>
    <s v="United States"/>
    <s v="Dublin"/>
    <x v="24"/>
    <n v="43017"/>
    <x v="3"/>
    <x v="1110"/>
    <x v="0"/>
    <x v="3"/>
    <s v="SAFCO PlanMaster Heigh-Adjustable Drafting Table Base, 43w x 30d x 30-37h, Black"/>
    <n v="1048.3499999999999"/>
    <x v="2"/>
    <n v="0.4"/>
    <n v="-69.889999999999986"/>
  </r>
  <r>
    <n v="1729"/>
    <x v="838"/>
    <x v="0"/>
    <x v="569"/>
    <d v="2013-02-07T00:00:00"/>
    <s v="Same Day"/>
    <s v="CA-12265"/>
    <s v="Christina Anderson"/>
    <x v="0"/>
    <s v="United States"/>
    <s v="Springfield"/>
    <x v="17"/>
    <n v="22153"/>
    <x v="0"/>
    <x v="1072"/>
    <x v="2"/>
    <x v="11"/>
    <s v="Micro Innovations USB RF Wireless Keyboard with Mouse"/>
    <n v="100"/>
    <x v="4"/>
    <n v="0"/>
    <n v="21"/>
  </r>
  <r>
    <n v="1730"/>
    <x v="838"/>
    <x v="0"/>
    <x v="569"/>
    <d v="2013-02-07T00:00:00"/>
    <s v="Same Day"/>
    <s v="CA-12265"/>
    <s v="Christina Anderson"/>
    <x v="0"/>
    <s v="United States"/>
    <s v="Springfield"/>
    <x v="17"/>
    <n v="22153"/>
    <x v="0"/>
    <x v="709"/>
    <x v="1"/>
    <x v="2"/>
    <s v="Permanent Self-Adhesive File Folder Labels for Typewriters by Universal"/>
    <n v="7.83"/>
    <x v="1"/>
    <n v="0"/>
    <n v="3.6017999999999999"/>
  </r>
  <r>
    <n v="1731"/>
    <x v="839"/>
    <x v="2"/>
    <x v="450"/>
    <d v="2011-10-03T00:00:00"/>
    <s v="Standard Class"/>
    <s v="KD-16495"/>
    <s v="Keith Dawkins"/>
    <x v="1"/>
    <s v="United States"/>
    <s v="Fayetteville"/>
    <x v="3"/>
    <n v="28314"/>
    <x v="0"/>
    <x v="1111"/>
    <x v="1"/>
    <x v="10"/>
    <s v="White GlueTop Scratch Pads"/>
    <n v="96.256"/>
    <x v="8"/>
    <n v="0.2"/>
    <n v="31.283199999999987"/>
  </r>
  <r>
    <n v="1732"/>
    <x v="839"/>
    <x v="2"/>
    <x v="450"/>
    <d v="2011-10-03T00:00:00"/>
    <s v="Standard Class"/>
    <s v="KD-16495"/>
    <s v="Keith Dawkins"/>
    <x v="1"/>
    <s v="United States"/>
    <s v="Fayetteville"/>
    <x v="3"/>
    <n v="28314"/>
    <x v="0"/>
    <x v="128"/>
    <x v="1"/>
    <x v="10"/>
    <s v="Xerox 195"/>
    <n v="10.688000000000001"/>
    <x v="0"/>
    <n v="0.2"/>
    <n v="3.7407999999999997"/>
  </r>
  <r>
    <n v="1733"/>
    <x v="840"/>
    <x v="0"/>
    <x v="212"/>
    <d v="2013-07-15T00:00:00"/>
    <s v="Standard Class"/>
    <s v="LH-17155"/>
    <s v="Logan Haushalter"/>
    <x v="0"/>
    <s v="United States"/>
    <s v="Dallas"/>
    <x v="5"/>
    <n v="75081"/>
    <x v="2"/>
    <x v="426"/>
    <x v="1"/>
    <x v="4"/>
    <s v="Fellowes Strictly Business Drawer File, Letter/Legal Size"/>
    <n v="338.04"/>
    <x v="1"/>
    <n v="0.2"/>
    <n v="-33.804000000000002"/>
  </r>
  <r>
    <n v="1734"/>
    <x v="840"/>
    <x v="0"/>
    <x v="212"/>
    <d v="2013-07-15T00:00:00"/>
    <s v="Standard Class"/>
    <s v="LH-17155"/>
    <s v="Logan Haushalter"/>
    <x v="0"/>
    <s v="United States"/>
    <s v="Dallas"/>
    <x v="5"/>
    <n v="75081"/>
    <x v="2"/>
    <x v="281"/>
    <x v="1"/>
    <x v="6"/>
    <s v="Boston Heavy-Duty Trimline Electric Pencil Sharpeners"/>
    <n v="154.24"/>
    <x v="4"/>
    <n v="0.2"/>
    <n v="17.351999999999975"/>
  </r>
  <r>
    <n v="1735"/>
    <x v="841"/>
    <x v="3"/>
    <x v="570"/>
    <d v="2014-08-02T00:00:00"/>
    <s v="Second Class"/>
    <s v="AG-10675"/>
    <s v="Anna Gayman"/>
    <x v="0"/>
    <s v="United States"/>
    <s v="Jacksonville"/>
    <x v="3"/>
    <n v="28540"/>
    <x v="0"/>
    <x v="1112"/>
    <x v="1"/>
    <x v="9"/>
    <s v="Holmes HEPA Air Purifier"/>
    <n v="34.848000000000006"/>
    <x v="0"/>
    <n v="0.2"/>
    <n v="6.5339999999999971"/>
  </r>
  <r>
    <n v="1736"/>
    <x v="841"/>
    <x v="3"/>
    <x v="570"/>
    <d v="2014-08-02T00:00:00"/>
    <s v="Second Class"/>
    <s v="AG-10675"/>
    <s v="Anna Gayman"/>
    <x v="0"/>
    <s v="United States"/>
    <s v="Jacksonville"/>
    <x v="3"/>
    <n v="28540"/>
    <x v="0"/>
    <x v="895"/>
    <x v="2"/>
    <x v="7"/>
    <s v="Samsung Replacement EH64AVFWE Premium Headset"/>
    <n v="22"/>
    <x v="2"/>
    <n v="0.2"/>
    <n v="1.375"/>
  </r>
  <r>
    <n v="1737"/>
    <x v="841"/>
    <x v="3"/>
    <x v="570"/>
    <d v="2014-08-02T00:00:00"/>
    <s v="Second Class"/>
    <s v="AG-10675"/>
    <s v="Anna Gayman"/>
    <x v="0"/>
    <s v="United States"/>
    <s v="Jacksonville"/>
    <x v="3"/>
    <n v="28540"/>
    <x v="0"/>
    <x v="6"/>
    <x v="1"/>
    <x v="6"/>
    <s v="Newell 322"/>
    <n v="4.3680000000000003"/>
    <x v="1"/>
    <n v="0.2"/>
    <n v="0.3822000000000001"/>
  </r>
  <r>
    <n v="1738"/>
    <x v="842"/>
    <x v="1"/>
    <x v="37"/>
    <d v="2012-09-09T00:00:00"/>
    <s v="Standard Class"/>
    <s v="DB-13120"/>
    <s v="David Bremer"/>
    <x v="1"/>
    <s v="United States"/>
    <s v="San Francisco"/>
    <x v="1"/>
    <n v="94122"/>
    <x v="1"/>
    <x v="470"/>
    <x v="1"/>
    <x v="4"/>
    <s v="Sterilite Officeware Hinged File Box"/>
    <n v="31.44"/>
    <x v="1"/>
    <n v="0"/>
    <n v="8.4888000000000012"/>
  </r>
  <r>
    <n v="1739"/>
    <x v="842"/>
    <x v="1"/>
    <x v="37"/>
    <d v="2012-09-09T00:00:00"/>
    <s v="Standard Class"/>
    <s v="DB-13120"/>
    <s v="David Bremer"/>
    <x v="1"/>
    <s v="United States"/>
    <s v="San Francisco"/>
    <x v="1"/>
    <n v="94122"/>
    <x v="1"/>
    <x v="1044"/>
    <x v="2"/>
    <x v="11"/>
    <s v="Kingston Digital DataTraveler 16GB USB 2.0"/>
    <n v="17.899999999999999"/>
    <x v="0"/>
    <n v="0"/>
    <n v="3.400999999999998"/>
  </r>
  <r>
    <n v="1740"/>
    <x v="842"/>
    <x v="1"/>
    <x v="37"/>
    <d v="2012-09-09T00:00:00"/>
    <s v="Standard Class"/>
    <s v="DB-13120"/>
    <s v="David Bremer"/>
    <x v="1"/>
    <s v="United States"/>
    <s v="San Francisco"/>
    <x v="1"/>
    <n v="94122"/>
    <x v="1"/>
    <x v="1113"/>
    <x v="2"/>
    <x v="11"/>
    <s v="TRENDnet 56K USB 2.0 Phone, Internet and Fax Modem"/>
    <n v="129.44999999999999"/>
    <x v="2"/>
    <n v="0"/>
    <n v="46.601999999999997"/>
  </r>
  <r>
    <n v="1741"/>
    <x v="843"/>
    <x v="2"/>
    <x v="128"/>
    <d v="2011-08-16T00:00:00"/>
    <s v="Standard Class"/>
    <s v="ED-13885"/>
    <s v="Emily Ducich"/>
    <x v="2"/>
    <s v="United States"/>
    <s v="San Diego"/>
    <x v="1"/>
    <n v="92037"/>
    <x v="1"/>
    <x v="948"/>
    <x v="1"/>
    <x v="2"/>
    <s v="Avery 494"/>
    <n v="20.88"/>
    <x v="8"/>
    <n v="0"/>
    <n v="9.6047999999999991"/>
  </r>
  <r>
    <n v="1742"/>
    <x v="844"/>
    <x v="3"/>
    <x v="505"/>
    <d v="2014-11-04T00:00:00"/>
    <s v="Standard Class"/>
    <s v="MC-18100"/>
    <s v="Mick Crebagga"/>
    <x v="0"/>
    <s v="United States"/>
    <s v="Philadelphia"/>
    <x v="9"/>
    <n v="19140"/>
    <x v="3"/>
    <x v="1114"/>
    <x v="1"/>
    <x v="10"/>
    <s v="Xerox 231"/>
    <n v="20.736000000000004"/>
    <x v="4"/>
    <n v="0.2"/>
    <n v="7.2576000000000001"/>
  </r>
  <r>
    <n v="1743"/>
    <x v="844"/>
    <x v="3"/>
    <x v="505"/>
    <d v="2014-11-04T00:00:00"/>
    <s v="Standard Class"/>
    <s v="MC-18100"/>
    <s v="Mick Crebagga"/>
    <x v="0"/>
    <s v="United States"/>
    <s v="Philadelphia"/>
    <x v="9"/>
    <n v="19140"/>
    <x v="3"/>
    <x v="1073"/>
    <x v="0"/>
    <x v="5"/>
    <s v="Stacking Tray, Side-Loading, Legal, Smoke"/>
    <n v="7.168000000000001"/>
    <x v="0"/>
    <n v="0.2"/>
    <n v="0.98559999999999937"/>
  </r>
  <r>
    <n v="1744"/>
    <x v="844"/>
    <x v="3"/>
    <x v="505"/>
    <d v="2014-11-04T00:00:00"/>
    <s v="Standard Class"/>
    <s v="MC-18100"/>
    <s v="Mick Crebagga"/>
    <x v="0"/>
    <s v="United States"/>
    <s v="Philadelphia"/>
    <x v="9"/>
    <n v="19140"/>
    <x v="3"/>
    <x v="700"/>
    <x v="1"/>
    <x v="4"/>
    <s v="Eldon Shelf Savers Cubes and Bins"/>
    <n v="11.168000000000001"/>
    <x v="0"/>
    <n v="0.2"/>
    <n v="-2.5128000000000008"/>
  </r>
  <r>
    <n v="1745"/>
    <x v="844"/>
    <x v="3"/>
    <x v="505"/>
    <d v="2014-11-04T00:00:00"/>
    <s v="Standard Class"/>
    <s v="MC-18100"/>
    <s v="Mick Crebagga"/>
    <x v="0"/>
    <s v="United States"/>
    <s v="Philadelphia"/>
    <x v="9"/>
    <n v="19140"/>
    <x v="3"/>
    <x v="552"/>
    <x v="2"/>
    <x v="11"/>
    <s v="First Data FD10 PIN Pad"/>
    <n v="442.40000000000003"/>
    <x v="3"/>
    <n v="0.2"/>
    <n v="-55.300000000000068"/>
  </r>
  <r>
    <n v="1746"/>
    <x v="845"/>
    <x v="2"/>
    <x v="571"/>
    <d v="2011-06-09T00:00:00"/>
    <s v="First Class"/>
    <s v="BM-11785"/>
    <s v="Bryan Mills"/>
    <x v="0"/>
    <s v="United States"/>
    <s v="Rochester"/>
    <x v="15"/>
    <n v="14609"/>
    <x v="3"/>
    <x v="158"/>
    <x v="1"/>
    <x v="6"/>
    <s v="Sanford Liquid Accent Highlighters"/>
    <n v="13.36"/>
    <x v="0"/>
    <n v="0"/>
    <n v="4.9431999999999992"/>
  </r>
  <r>
    <n v="1747"/>
    <x v="846"/>
    <x v="0"/>
    <x v="572"/>
    <d v="2013-08-18T00:00:00"/>
    <s v="Second Class"/>
    <s v="EM-14065"/>
    <s v="Erin Mull"/>
    <x v="0"/>
    <s v="United States"/>
    <s v="Jacksonville"/>
    <x v="3"/>
    <n v="28540"/>
    <x v="0"/>
    <x v="605"/>
    <x v="1"/>
    <x v="8"/>
    <s v="Acco Translucent Poly Ring Binders"/>
    <n v="11.232000000000001"/>
    <x v="8"/>
    <n v="0.7"/>
    <n v="-8.2367999999999988"/>
  </r>
  <r>
    <n v="1748"/>
    <x v="846"/>
    <x v="0"/>
    <x v="572"/>
    <d v="2013-08-18T00:00:00"/>
    <s v="Second Class"/>
    <s v="EM-14065"/>
    <s v="Erin Mull"/>
    <x v="0"/>
    <s v="United States"/>
    <s v="Jacksonville"/>
    <x v="3"/>
    <n v="28540"/>
    <x v="0"/>
    <x v="1115"/>
    <x v="1"/>
    <x v="10"/>
    <s v="Staples"/>
    <n v="10.272000000000002"/>
    <x v="1"/>
    <n v="0.2"/>
    <n v="3.2099999999999982"/>
  </r>
  <r>
    <n v="1749"/>
    <x v="847"/>
    <x v="2"/>
    <x v="573"/>
    <d v="2011-04-29T00:00:00"/>
    <s v="Standard Class"/>
    <s v="DA-13450"/>
    <s v="Dianna Arnett"/>
    <x v="2"/>
    <s v="United States"/>
    <s v="Houston"/>
    <x v="5"/>
    <n v="77095"/>
    <x v="2"/>
    <x v="724"/>
    <x v="1"/>
    <x v="10"/>
    <s v="Xerox 1985"/>
    <n v="10.368000000000002"/>
    <x v="0"/>
    <n v="0.2"/>
    <n v="3.6288"/>
  </r>
  <r>
    <n v="1750"/>
    <x v="847"/>
    <x v="2"/>
    <x v="573"/>
    <d v="2011-04-29T00:00:00"/>
    <s v="Standard Class"/>
    <s v="DA-13450"/>
    <s v="Dianna Arnett"/>
    <x v="2"/>
    <s v="United States"/>
    <s v="Houston"/>
    <x v="5"/>
    <n v="77095"/>
    <x v="2"/>
    <x v="1026"/>
    <x v="1"/>
    <x v="6"/>
    <s v="12 Colored Short Pencils"/>
    <n v="6.24"/>
    <x v="1"/>
    <n v="0.2"/>
    <n v="0.54600000000000071"/>
  </r>
  <r>
    <n v="1751"/>
    <x v="848"/>
    <x v="1"/>
    <x v="6"/>
    <d v="2012-11-27T00:00:00"/>
    <s v="Standard Class"/>
    <s v="MO-17800"/>
    <s v="Meg O'Connel"/>
    <x v="2"/>
    <s v="United States"/>
    <s v="San Antonio"/>
    <x v="5"/>
    <n v="78207"/>
    <x v="2"/>
    <x v="1116"/>
    <x v="0"/>
    <x v="3"/>
    <s v="Hon 2111 Invitation Series Straight Table"/>
    <n v="206.96200000000002"/>
    <x v="0"/>
    <n v="0.3"/>
    <n v="-32.522600000000011"/>
  </r>
  <r>
    <n v="1752"/>
    <x v="849"/>
    <x v="3"/>
    <x v="336"/>
    <d v="2014-10-18T00:00:00"/>
    <s v="First Class"/>
    <s v="JW-15955"/>
    <s v="Joni Wasserman"/>
    <x v="0"/>
    <s v="United States"/>
    <s v="Oakland"/>
    <x v="1"/>
    <n v="94601"/>
    <x v="1"/>
    <x v="283"/>
    <x v="0"/>
    <x v="5"/>
    <s v="C-Line Cubicle Keepers Polyproplyene Holder With Velcro Backings"/>
    <n v="9.4600000000000009"/>
    <x v="0"/>
    <n v="0"/>
    <n v="3.6894000000000009"/>
  </r>
  <r>
    <n v="1753"/>
    <x v="850"/>
    <x v="3"/>
    <x v="574"/>
    <d v="2014-12-06T00:00:00"/>
    <s v="First Class"/>
    <s v="VW-21775"/>
    <s v="Victoria Wilson"/>
    <x v="1"/>
    <s v="United States"/>
    <s v="San Francisco"/>
    <x v="1"/>
    <n v="94122"/>
    <x v="1"/>
    <x v="821"/>
    <x v="1"/>
    <x v="4"/>
    <s v="Fellowes Mobile File Cart, Black"/>
    <n v="559.62"/>
    <x v="6"/>
    <n v="0"/>
    <n v="151.09740000000002"/>
  </r>
  <r>
    <n v="1754"/>
    <x v="850"/>
    <x v="3"/>
    <x v="574"/>
    <d v="2014-12-06T00:00:00"/>
    <s v="First Class"/>
    <s v="VW-21775"/>
    <s v="Victoria Wilson"/>
    <x v="1"/>
    <s v="United States"/>
    <s v="San Francisco"/>
    <x v="1"/>
    <n v="94122"/>
    <x v="1"/>
    <x v="1082"/>
    <x v="1"/>
    <x v="10"/>
    <s v="Xerox 1940"/>
    <n v="109.92"/>
    <x v="0"/>
    <n v="0"/>
    <n v="53.860799999999998"/>
  </r>
  <r>
    <n v="1755"/>
    <x v="850"/>
    <x v="3"/>
    <x v="574"/>
    <d v="2014-12-06T00:00:00"/>
    <s v="First Class"/>
    <s v="VW-21775"/>
    <s v="Victoria Wilson"/>
    <x v="1"/>
    <s v="United States"/>
    <s v="San Francisco"/>
    <x v="1"/>
    <n v="94122"/>
    <x v="1"/>
    <x v="1117"/>
    <x v="1"/>
    <x v="10"/>
    <s v="Xerox 1962"/>
    <n v="8.56"/>
    <x v="0"/>
    <n v="0"/>
    <n v="3.8519999999999994"/>
  </r>
  <r>
    <n v="1756"/>
    <x v="851"/>
    <x v="1"/>
    <x v="575"/>
    <d v="2012-12-11T00:00:00"/>
    <s v="Second Class"/>
    <s v="TT-21460"/>
    <s v="Tonja Turnell"/>
    <x v="2"/>
    <s v="United States"/>
    <s v="Fort Worth"/>
    <x v="5"/>
    <n v="76106"/>
    <x v="2"/>
    <x v="839"/>
    <x v="1"/>
    <x v="10"/>
    <s v="Xerox 1945"/>
    <n v="360.71199999999999"/>
    <x v="10"/>
    <n v="0.2"/>
    <n v="130.75810000000001"/>
  </r>
  <r>
    <n v="1757"/>
    <x v="851"/>
    <x v="1"/>
    <x v="575"/>
    <d v="2012-12-11T00:00:00"/>
    <s v="Second Class"/>
    <s v="TT-21460"/>
    <s v="Tonja Turnell"/>
    <x v="2"/>
    <s v="United States"/>
    <s v="Fort Worth"/>
    <x v="5"/>
    <n v="76106"/>
    <x v="2"/>
    <x v="1118"/>
    <x v="2"/>
    <x v="7"/>
    <s v="Wilson Electronics DB Pro Signal Booster"/>
    <n v="1718.4"/>
    <x v="5"/>
    <n v="0.2"/>
    <n v="150.36000000000013"/>
  </r>
  <r>
    <n v="1758"/>
    <x v="852"/>
    <x v="1"/>
    <x v="562"/>
    <d v="2012-07-15T00:00:00"/>
    <s v="First Class"/>
    <s v="SL-20155"/>
    <s v="Sara Luxemburg"/>
    <x v="2"/>
    <s v="United States"/>
    <s v="Houston"/>
    <x v="5"/>
    <n v="77095"/>
    <x v="2"/>
    <x v="1002"/>
    <x v="1"/>
    <x v="8"/>
    <s v="Wilson Jones Heavy-Duty Casebound Ring Binders with Metal Hinges"/>
    <n v="41.567999999999991"/>
    <x v="5"/>
    <n v="0.8"/>
    <n v="-66.508800000000036"/>
  </r>
  <r>
    <n v="1759"/>
    <x v="853"/>
    <x v="2"/>
    <x v="218"/>
    <d v="2011-05-17T00:00:00"/>
    <s v="Standard Class"/>
    <s v="RM-19375"/>
    <s v="Raymond Messe"/>
    <x v="0"/>
    <s v="United States"/>
    <s v="Houston"/>
    <x v="5"/>
    <n v="77095"/>
    <x v="2"/>
    <x v="825"/>
    <x v="2"/>
    <x v="11"/>
    <s v="Logitech ClearChat Comfort/USB Headset H390"/>
    <n v="46.864000000000004"/>
    <x v="0"/>
    <n v="0.2"/>
    <n v="7.615399999999994"/>
  </r>
  <r>
    <n v="1760"/>
    <x v="854"/>
    <x v="2"/>
    <x v="576"/>
    <d v="2011-01-13T00:00:00"/>
    <s v="Standard Class"/>
    <s v="MB-18085"/>
    <s v="Mick Brown"/>
    <x v="0"/>
    <s v="United States"/>
    <s v="Philadelphia"/>
    <x v="9"/>
    <n v="19143"/>
    <x v="3"/>
    <x v="359"/>
    <x v="1"/>
    <x v="6"/>
    <s v="Avery Hi-Liter EverBold Pen Style Fluorescent Highlighters, 4/Pack"/>
    <n v="19.536000000000001"/>
    <x v="1"/>
    <n v="0.2"/>
    <n v="4.8840000000000003"/>
  </r>
  <r>
    <n v="1761"/>
    <x v="855"/>
    <x v="1"/>
    <x v="577"/>
    <d v="2012-09-09T00:00:00"/>
    <s v="Standard Class"/>
    <s v="AG-10900"/>
    <s v="Arthur Gainer"/>
    <x v="0"/>
    <s v="United States"/>
    <s v="San Diego"/>
    <x v="1"/>
    <n v="92105"/>
    <x v="1"/>
    <x v="1119"/>
    <x v="0"/>
    <x v="0"/>
    <s v="Sauder Camden County Barrister Bookcase, Planked Cherry Finish"/>
    <n v="411.33199999999999"/>
    <x v="4"/>
    <n v="0.15"/>
    <n v="-4.8391999999999769"/>
  </r>
  <r>
    <n v="1762"/>
    <x v="855"/>
    <x v="1"/>
    <x v="577"/>
    <d v="2012-09-09T00:00:00"/>
    <s v="Standard Class"/>
    <s v="AG-10900"/>
    <s v="Arthur Gainer"/>
    <x v="0"/>
    <s v="United States"/>
    <s v="San Diego"/>
    <x v="1"/>
    <n v="92105"/>
    <x v="1"/>
    <x v="1120"/>
    <x v="1"/>
    <x v="8"/>
    <s v="DXL Angle-View Binders with Locking Rings, Black"/>
    <n v="28.752000000000002"/>
    <x v="5"/>
    <n v="0.2"/>
    <n v="9.7037999999999993"/>
  </r>
  <r>
    <n v="1763"/>
    <x v="855"/>
    <x v="1"/>
    <x v="577"/>
    <d v="2012-09-09T00:00:00"/>
    <s v="Standard Class"/>
    <s v="AG-10900"/>
    <s v="Arthur Gainer"/>
    <x v="0"/>
    <s v="United States"/>
    <s v="San Diego"/>
    <x v="1"/>
    <n v="92105"/>
    <x v="1"/>
    <x v="1121"/>
    <x v="0"/>
    <x v="0"/>
    <s v="Sauder Camden County Collection Libraries, Planked Cherry Finish"/>
    <n v="293.19900000000001"/>
    <x v="1"/>
    <n v="0.15"/>
    <n v="-20.696400000000025"/>
  </r>
  <r>
    <n v="1764"/>
    <x v="856"/>
    <x v="0"/>
    <x v="578"/>
    <d v="2013-08-09T00:00:00"/>
    <s v="Standard Class"/>
    <s v="ML-17755"/>
    <s v="Max Ludwig"/>
    <x v="2"/>
    <s v="United States"/>
    <s v="Suffolk"/>
    <x v="17"/>
    <n v="23434"/>
    <x v="0"/>
    <x v="354"/>
    <x v="1"/>
    <x v="14"/>
    <s v="Acme 10&quot; Easy Grip Assistive Scissors"/>
    <n v="35.06"/>
    <x v="0"/>
    <n v="0"/>
    <n v="10.517999999999997"/>
  </r>
  <r>
    <n v="1765"/>
    <x v="856"/>
    <x v="0"/>
    <x v="578"/>
    <d v="2013-08-09T00:00:00"/>
    <s v="Standard Class"/>
    <s v="ML-17755"/>
    <s v="Max Ludwig"/>
    <x v="2"/>
    <s v="United States"/>
    <s v="Suffolk"/>
    <x v="17"/>
    <n v="23434"/>
    <x v="0"/>
    <x v="617"/>
    <x v="1"/>
    <x v="2"/>
    <s v="Avery 476"/>
    <n v="4.13"/>
    <x v="7"/>
    <n v="0"/>
    <n v="1.8997999999999999"/>
  </r>
  <r>
    <n v="1766"/>
    <x v="856"/>
    <x v="0"/>
    <x v="578"/>
    <d v="2013-08-09T00:00:00"/>
    <s v="Standard Class"/>
    <s v="ML-17755"/>
    <s v="Max Ludwig"/>
    <x v="2"/>
    <s v="United States"/>
    <s v="Suffolk"/>
    <x v="17"/>
    <n v="23434"/>
    <x v="0"/>
    <x v="1122"/>
    <x v="0"/>
    <x v="5"/>
    <s v="Advantus Panel Wall Certificate Holder - 8.5x11"/>
    <n v="109.8"/>
    <x v="6"/>
    <n v="0"/>
    <n v="46.116000000000007"/>
  </r>
  <r>
    <n v="1767"/>
    <x v="856"/>
    <x v="0"/>
    <x v="578"/>
    <d v="2013-08-09T00:00:00"/>
    <s v="Standard Class"/>
    <s v="ML-17755"/>
    <s v="Max Ludwig"/>
    <x v="2"/>
    <s v="United States"/>
    <s v="Suffolk"/>
    <x v="17"/>
    <n v="23434"/>
    <x v="0"/>
    <x v="1123"/>
    <x v="1"/>
    <x v="2"/>
    <s v="Avery 478"/>
    <n v="9.82"/>
    <x v="0"/>
    <n v="0"/>
    <n v="4.8117999999999999"/>
  </r>
  <r>
    <n v="1768"/>
    <x v="857"/>
    <x v="2"/>
    <x v="579"/>
    <d v="2011-03-26T00:00:00"/>
    <s v="Standard Class"/>
    <s v="CC-12685"/>
    <s v="Craig Carroll"/>
    <x v="0"/>
    <s v="United States"/>
    <s v="Greensboro"/>
    <x v="3"/>
    <n v="27405"/>
    <x v="0"/>
    <x v="48"/>
    <x v="1"/>
    <x v="8"/>
    <s v="C-Line Peel &amp; Stick Add-On Filing Pockets, 8-3/4 x 5-1/8, 10/Pack"/>
    <n v="7.644000000000001"/>
    <x v="4"/>
    <n v="0.7"/>
    <n v="-5.8603999999999985"/>
  </r>
  <r>
    <n v="1769"/>
    <x v="857"/>
    <x v="2"/>
    <x v="579"/>
    <d v="2011-03-26T00:00:00"/>
    <s v="Standard Class"/>
    <s v="CC-12685"/>
    <s v="Craig Carroll"/>
    <x v="0"/>
    <s v="United States"/>
    <s v="Greensboro"/>
    <x v="3"/>
    <n v="27405"/>
    <x v="0"/>
    <x v="141"/>
    <x v="1"/>
    <x v="8"/>
    <s v="GBC Prestige Therm-A-Bind Covers"/>
    <n v="51.465000000000018"/>
    <x v="2"/>
    <n v="0.7"/>
    <n v="-39.456499999999991"/>
  </r>
  <r>
    <n v="1770"/>
    <x v="858"/>
    <x v="3"/>
    <x v="580"/>
    <d v="2014-03-09T00:00:00"/>
    <s v="Standard Class"/>
    <s v="SC-20770"/>
    <s v="Stewart Carmichael"/>
    <x v="1"/>
    <s v="United States"/>
    <s v="Dallas"/>
    <x v="5"/>
    <n v="75081"/>
    <x v="2"/>
    <x v="482"/>
    <x v="1"/>
    <x v="14"/>
    <s v="Staples"/>
    <n v="6.9760000000000009"/>
    <x v="4"/>
    <n v="0.2"/>
    <n v="-1.3952000000000013"/>
  </r>
  <r>
    <n v="1771"/>
    <x v="858"/>
    <x v="3"/>
    <x v="580"/>
    <d v="2014-03-09T00:00:00"/>
    <s v="Standard Class"/>
    <s v="SC-20770"/>
    <s v="Stewart Carmichael"/>
    <x v="1"/>
    <s v="United States"/>
    <s v="Dallas"/>
    <x v="5"/>
    <n v="75081"/>
    <x v="2"/>
    <x v="44"/>
    <x v="1"/>
    <x v="8"/>
    <s v="Wilson Jones Leather-Like Binders with DublLock Round Rings"/>
    <n v="12.221999999999998"/>
    <x v="3"/>
    <n v="0.8"/>
    <n v="-20.166300000000007"/>
  </r>
  <r>
    <n v="1772"/>
    <x v="859"/>
    <x v="0"/>
    <x v="581"/>
    <d v="2013-11-30T00:00:00"/>
    <s v="Second Class"/>
    <s v="GG-14650"/>
    <s v="Greg Guthrie"/>
    <x v="1"/>
    <s v="United States"/>
    <s v="Chicago"/>
    <x v="10"/>
    <n v="60623"/>
    <x v="2"/>
    <x v="854"/>
    <x v="1"/>
    <x v="4"/>
    <s v="SAFCO Commercial Wire Shelving, 72h"/>
    <n v="97.984000000000009"/>
    <x v="0"/>
    <n v="0.2"/>
    <n v="-24.496000000000002"/>
  </r>
  <r>
    <n v="1773"/>
    <x v="859"/>
    <x v="0"/>
    <x v="581"/>
    <d v="2013-11-30T00:00:00"/>
    <s v="Second Class"/>
    <s v="GG-14650"/>
    <s v="Greg Guthrie"/>
    <x v="1"/>
    <s v="United States"/>
    <s v="Chicago"/>
    <x v="10"/>
    <n v="60623"/>
    <x v="2"/>
    <x v="197"/>
    <x v="2"/>
    <x v="11"/>
    <s v="Memorex Micro Travel Drive 8 GB"/>
    <n v="62.400000000000006"/>
    <x v="5"/>
    <n v="0.2"/>
    <n v="19.499999999999993"/>
  </r>
  <r>
    <n v="1774"/>
    <x v="860"/>
    <x v="2"/>
    <x v="582"/>
    <d v="2011-05-03T00:00:00"/>
    <s v="Standard Class"/>
    <s v="MY-18295"/>
    <s v="Muhammed Yedwab"/>
    <x v="1"/>
    <s v="United States"/>
    <s v="Baltimore"/>
    <x v="39"/>
    <n v="21215"/>
    <x v="3"/>
    <x v="1124"/>
    <x v="1"/>
    <x v="8"/>
    <s v="Acco Data Flex Cable Posts For Top &amp; Bottom Load Binders, 6&quot; Capacity"/>
    <n v="20.86"/>
    <x v="0"/>
    <n v="0"/>
    <n v="9.3869999999999987"/>
  </r>
  <r>
    <n v="1775"/>
    <x v="860"/>
    <x v="2"/>
    <x v="582"/>
    <d v="2011-05-03T00:00:00"/>
    <s v="Standard Class"/>
    <s v="MY-18295"/>
    <s v="Muhammed Yedwab"/>
    <x v="1"/>
    <s v="United States"/>
    <s v="Baltimore"/>
    <x v="39"/>
    <n v="21215"/>
    <x v="3"/>
    <x v="1125"/>
    <x v="1"/>
    <x v="4"/>
    <s v="Recycled Steel Personal File for Standard File Folders"/>
    <n v="497.61"/>
    <x v="6"/>
    <n v="0"/>
    <n v="129.37860000000001"/>
  </r>
  <r>
    <n v="1776"/>
    <x v="860"/>
    <x v="2"/>
    <x v="582"/>
    <d v="2011-05-03T00:00:00"/>
    <s v="Standard Class"/>
    <s v="MY-18295"/>
    <s v="Muhammed Yedwab"/>
    <x v="1"/>
    <s v="United States"/>
    <s v="Baltimore"/>
    <x v="39"/>
    <n v="21215"/>
    <x v="3"/>
    <x v="1126"/>
    <x v="1"/>
    <x v="6"/>
    <s v="Blackstonian Pencils"/>
    <n v="5.34"/>
    <x v="0"/>
    <n v="0"/>
    <n v="1.4952000000000001"/>
  </r>
  <r>
    <n v="1777"/>
    <x v="860"/>
    <x v="2"/>
    <x v="582"/>
    <d v="2011-05-03T00:00:00"/>
    <s v="Standard Class"/>
    <s v="MY-18295"/>
    <s v="Muhammed Yedwab"/>
    <x v="1"/>
    <s v="United States"/>
    <s v="Baltimore"/>
    <x v="39"/>
    <n v="21215"/>
    <x v="3"/>
    <x v="816"/>
    <x v="1"/>
    <x v="2"/>
    <s v="Avery 488"/>
    <n v="3.15"/>
    <x v="7"/>
    <n v="0"/>
    <n v="1.512"/>
  </r>
  <r>
    <n v="1778"/>
    <x v="861"/>
    <x v="1"/>
    <x v="27"/>
    <d v="2012-11-28T00:00:00"/>
    <s v="Standard Class"/>
    <s v="DP-13000"/>
    <s v="Darren Powers"/>
    <x v="0"/>
    <s v="United States"/>
    <s v="Los Angeles"/>
    <x v="1"/>
    <n v="90004"/>
    <x v="1"/>
    <x v="1127"/>
    <x v="1"/>
    <x v="10"/>
    <s v="Xerox 1919"/>
    <n v="368.91"/>
    <x v="6"/>
    <n v="0"/>
    <n v="180.76590000000002"/>
  </r>
  <r>
    <n v="1779"/>
    <x v="861"/>
    <x v="1"/>
    <x v="27"/>
    <d v="2012-11-28T00:00:00"/>
    <s v="Standard Class"/>
    <s v="DP-13000"/>
    <s v="Darren Powers"/>
    <x v="0"/>
    <s v="United States"/>
    <s v="Los Angeles"/>
    <x v="1"/>
    <n v="90004"/>
    <x v="1"/>
    <x v="425"/>
    <x v="1"/>
    <x v="6"/>
    <s v="Prang Colored Pencils"/>
    <n v="14.7"/>
    <x v="2"/>
    <n v="0"/>
    <n v="6.6150000000000002"/>
  </r>
  <r>
    <n v="1780"/>
    <x v="862"/>
    <x v="0"/>
    <x v="583"/>
    <d v="2013-11-17T00:00:00"/>
    <s v="Standard Class"/>
    <s v="BD-11770"/>
    <s v="Bryan Davis"/>
    <x v="0"/>
    <s v="United States"/>
    <s v="New York City"/>
    <x v="15"/>
    <n v="10011"/>
    <x v="3"/>
    <x v="808"/>
    <x v="2"/>
    <x v="11"/>
    <s v="Micropad Numeric Keypads"/>
    <n v="59.97"/>
    <x v="1"/>
    <n v="0"/>
    <n v="14.992499999999996"/>
  </r>
  <r>
    <n v="1781"/>
    <x v="862"/>
    <x v="0"/>
    <x v="583"/>
    <d v="2013-11-17T00:00:00"/>
    <s v="Standard Class"/>
    <s v="BD-11770"/>
    <s v="Bryan Davis"/>
    <x v="0"/>
    <s v="United States"/>
    <s v="New York City"/>
    <x v="15"/>
    <n v="10011"/>
    <x v="3"/>
    <x v="225"/>
    <x v="1"/>
    <x v="4"/>
    <s v="Safco Steel Mobile File Cart"/>
    <n v="83.36"/>
    <x v="7"/>
    <n v="0"/>
    <n v="20.840000000000003"/>
  </r>
  <r>
    <n v="1782"/>
    <x v="863"/>
    <x v="1"/>
    <x v="584"/>
    <d v="2012-07-13T00:00:00"/>
    <s v="Standard Class"/>
    <s v="CB-12535"/>
    <s v="Claudia Bergmann"/>
    <x v="1"/>
    <s v="United States"/>
    <s v="Franklin"/>
    <x v="31"/>
    <n v="2038"/>
    <x v="3"/>
    <x v="1128"/>
    <x v="1"/>
    <x v="10"/>
    <s v="Tops Wirebound Message Log Books"/>
    <n v="6.58"/>
    <x v="0"/>
    <n v="0"/>
    <n v="3.0267999999999997"/>
  </r>
  <r>
    <n v="1783"/>
    <x v="863"/>
    <x v="1"/>
    <x v="584"/>
    <d v="2012-07-13T00:00:00"/>
    <s v="Standard Class"/>
    <s v="CB-12535"/>
    <s v="Claudia Bergmann"/>
    <x v="1"/>
    <s v="United States"/>
    <s v="Franklin"/>
    <x v="31"/>
    <n v="2038"/>
    <x v="3"/>
    <x v="800"/>
    <x v="1"/>
    <x v="8"/>
    <s v="Wilson Jones Ledger-Size, Piano-Hinge Binder, 2&quot;, Blue"/>
    <n v="122.94"/>
    <x v="1"/>
    <n v="0"/>
    <n v="59.011199999999988"/>
  </r>
  <r>
    <n v="1784"/>
    <x v="864"/>
    <x v="3"/>
    <x v="585"/>
    <d v="2014-09-27T00:00:00"/>
    <s v="Standard Class"/>
    <s v="JE-15610"/>
    <s v="Jim Epp"/>
    <x v="1"/>
    <s v="United States"/>
    <s v="Milwaukee"/>
    <x v="6"/>
    <n v="53209"/>
    <x v="2"/>
    <x v="1082"/>
    <x v="1"/>
    <x v="10"/>
    <s v="Xerox 1940"/>
    <n v="219.84"/>
    <x v="4"/>
    <n v="0"/>
    <n v="107.7216"/>
  </r>
  <r>
    <n v="1785"/>
    <x v="864"/>
    <x v="3"/>
    <x v="585"/>
    <d v="2014-09-27T00:00:00"/>
    <s v="Standard Class"/>
    <s v="JE-15610"/>
    <s v="Jim Epp"/>
    <x v="1"/>
    <s v="United States"/>
    <s v="Milwaukee"/>
    <x v="6"/>
    <n v="53209"/>
    <x v="2"/>
    <x v="960"/>
    <x v="2"/>
    <x v="11"/>
    <s v="Logitech Desktop MK120 Mouse and keyboard Combo"/>
    <n v="98.16"/>
    <x v="5"/>
    <n v="0"/>
    <n v="9.8159999999999954"/>
  </r>
  <r>
    <n v="1786"/>
    <x v="864"/>
    <x v="3"/>
    <x v="585"/>
    <d v="2014-09-27T00:00:00"/>
    <s v="Standard Class"/>
    <s v="JE-15610"/>
    <s v="Jim Epp"/>
    <x v="1"/>
    <s v="United States"/>
    <s v="Milwaukee"/>
    <x v="6"/>
    <n v="53209"/>
    <x v="2"/>
    <x v="863"/>
    <x v="1"/>
    <x v="8"/>
    <s v="ACCOHIDE Binder by Acco"/>
    <n v="33.04"/>
    <x v="8"/>
    <n v="0"/>
    <n v="15.5288"/>
  </r>
  <r>
    <n v="1787"/>
    <x v="864"/>
    <x v="3"/>
    <x v="585"/>
    <d v="2014-09-27T00:00:00"/>
    <s v="Standard Class"/>
    <s v="JE-15610"/>
    <s v="Jim Epp"/>
    <x v="1"/>
    <s v="United States"/>
    <s v="Milwaukee"/>
    <x v="6"/>
    <n v="53209"/>
    <x v="2"/>
    <x v="1129"/>
    <x v="2"/>
    <x v="7"/>
    <s v="AT&amp;T CL82213"/>
    <n v="86.97"/>
    <x v="1"/>
    <n v="0"/>
    <n v="25.221299999999989"/>
  </r>
  <r>
    <n v="1788"/>
    <x v="865"/>
    <x v="1"/>
    <x v="586"/>
    <d v="2012-02-19T00:00:00"/>
    <s v="Standard Class"/>
    <s v="RP-19855"/>
    <s v="Roy Phan"/>
    <x v="1"/>
    <s v="United States"/>
    <s v="Kenosha"/>
    <x v="6"/>
    <n v="53142"/>
    <x v="2"/>
    <x v="817"/>
    <x v="2"/>
    <x v="7"/>
    <s v="Innergie mMini Combo Duo USB Travel Charging Kit"/>
    <n v="134.97"/>
    <x v="1"/>
    <n v="0"/>
    <n v="64.785599999999988"/>
  </r>
  <r>
    <n v="1789"/>
    <x v="865"/>
    <x v="1"/>
    <x v="586"/>
    <d v="2012-02-19T00:00:00"/>
    <s v="Standard Class"/>
    <s v="RP-19855"/>
    <s v="Roy Phan"/>
    <x v="1"/>
    <s v="United States"/>
    <s v="Kenosha"/>
    <x v="6"/>
    <n v="53142"/>
    <x v="2"/>
    <x v="754"/>
    <x v="2"/>
    <x v="7"/>
    <s v="Samsung Galaxy S III - 16GB - pebble blue (T-Mobile)"/>
    <n v="699.98"/>
    <x v="0"/>
    <n v="0"/>
    <n v="195.99440000000004"/>
  </r>
  <r>
    <n v="1790"/>
    <x v="865"/>
    <x v="1"/>
    <x v="586"/>
    <d v="2012-02-19T00:00:00"/>
    <s v="Standard Class"/>
    <s v="RP-19855"/>
    <s v="Roy Phan"/>
    <x v="1"/>
    <s v="United States"/>
    <s v="Kenosha"/>
    <x v="6"/>
    <n v="53142"/>
    <x v="2"/>
    <x v="1130"/>
    <x v="2"/>
    <x v="11"/>
    <s v="Maxell LTO Ultrium - 800 GB"/>
    <n v="139.94999999999999"/>
    <x v="2"/>
    <n v="0"/>
    <n v="26.590499999999988"/>
  </r>
  <r>
    <n v="1791"/>
    <x v="866"/>
    <x v="2"/>
    <x v="587"/>
    <d v="2011-10-04T00:00:00"/>
    <s v="Standard Class"/>
    <s v="RA-19915"/>
    <s v="Russell Applegate"/>
    <x v="0"/>
    <s v="United States"/>
    <s v="New York City"/>
    <x v="15"/>
    <n v="10011"/>
    <x v="3"/>
    <x v="593"/>
    <x v="1"/>
    <x v="10"/>
    <s v="Tops Green Bar Computer Printout Paper"/>
    <n v="48.94"/>
    <x v="7"/>
    <n v="0"/>
    <n v="24.47"/>
  </r>
  <r>
    <n v="1792"/>
    <x v="867"/>
    <x v="2"/>
    <x v="588"/>
    <d v="2011-12-03T00:00:00"/>
    <s v="First Class"/>
    <s v="RP-19390"/>
    <s v="Resi Pölking"/>
    <x v="0"/>
    <s v="United States"/>
    <s v="Madison"/>
    <x v="6"/>
    <n v="53711"/>
    <x v="2"/>
    <x v="1131"/>
    <x v="0"/>
    <x v="1"/>
    <s v="Office Star - Professional Matrix Back Chair with 2-to-1 Synchro Tilt and Mesh Fabric Seat"/>
    <n v="2807.84"/>
    <x v="8"/>
    <n v="0"/>
    <n v="673.88160000000016"/>
  </r>
  <r>
    <n v="1793"/>
    <x v="867"/>
    <x v="2"/>
    <x v="588"/>
    <d v="2011-12-03T00:00:00"/>
    <s v="First Class"/>
    <s v="RP-19390"/>
    <s v="Resi Pölking"/>
    <x v="0"/>
    <s v="United States"/>
    <s v="Madison"/>
    <x v="6"/>
    <n v="53711"/>
    <x v="2"/>
    <x v="1132"/>
    <x v="1"/>
    <x v="6"/>
    <s v="Hunt BOSTON Vista Battery-Operated Pencil Sharpener, Black"/>
    <n v="46.64"/>
    <x v="4"/>
    <n v="0"/>
    <n v="12.592800000000004"/>
  </r>
  <r>
    <n v="1794"/>
    <x v="868"/>
    <x v="2"/>
    <x v="589"/>
    <d v="2011-12-13T00:00:00"/>
    <s v="Standard Class"/>
    <s v="TB-21175"/>
    <s v="Thomas Boland"/>
    <x v="1"/>
    <s v="United States"/>
    <s v="Houston"/>
    <x v="5"/>
    <n v="77041"/>
    <x v="2"/>
    <x v="117"/>
    <x v="1"/>
    <x v="4"/>
    <s v="Companion Letter/Legal File, Black"/>
    <n v="60.415999999999997"/>
    <x v="0"/>
    <n v="0.2"/>
    <n v="6.0416000000000025"/>
  </r>
  <r>
    <n v="1795"/>
    <x v="869"/>
    <x v="0"/>
    <x v="64"/>
    <d v="2013-09-11T00:00:00"/>
    <s v="Standard Class"/>
    <s v="BE-11455"/>
    <s v="Brad Eason"/>
    <x v="2"/>
    <s v="United States"/>
    <s v="Olathe"/>
    <x v="41"/>
    <n v="66062"/>
    <x v="2"/>
    <x v="915"/>
    <x v="1"/>
    <x v="6"/>
    <s v="Panasonic KP-380BK Classic Electric Pencil Sharpener"/>
    <n v="107.94"/>
    <x v="1"/>
    <n v="0"/>
    <n v="26.984999999999992"/>
  </r>
  <r>
    <n v="1796"/>
    <x v="870"/>
    <x v="3"/>
    <x v="151"/>
    <d v="2014-08-31T00:00:00"/>
    <s v="First Class"/>
    <s v="MR-17545"/>
    <s v="Mathew Reese"/>
    <x v="2"/>
    <s v="United States"/>
    <s v="New York City"/>
    <x v="15"/>
    <n v="10024"/>
    <x v="3"/>
    <x v="861"/>
    <x v="1"/>
    <x v="4"/>
    <s v="Iris Project Case"/>
    <n v="63.84"/>
    <x v="8"/>
    <n v="0"/>
    <n v="16.598399999999998"/>
  </r>
  <r>
    <n v="1797"/>
    <x v="870"/>
    <x v="3"/>
    <x v="151"/>
    <d v="2014-08-31T00:00:00"/>
    <s v="First Class"/>
    <s v="MR-17545"/>
    <s v="Mathew Reese"/>
    <x v="2"/>
    <s v="United States"/>
    <s v="New York City"/>
    <x v="15"/>
    <n v="10024"/>
    <x v="3"/>
    <x v="1133"/>
    <x v="2"/>
    <x v="7"/>
    <s v="GE 30522EE2"/>
    <n v="347.96999999999997"/>
    <x v="1"/>
    <n v="0"/>
    <n v="100.91129999999997"/>
  </r>
  <r>
    <n v="1798"/>
    <x v="870"/>
    <x v="3"/>
    <x v="151"/>
    <d v="2014-08-31T00:00:00"/>
    <s v="First Class"/>
    <s v="MR-17545"/>
    <s v="Mathew Reese"/>
    <x v="2"/>
    <s v="United States"/>
    <s v="New York City"/>
    <x v="15"/>
    <n v="10024"/>
    <x v="3"/>
    <x v="8"/>
    <x v="1"/>
    <x v="8"/>
    <s v="DXL Angle-View Binders with Locking Rings by Samsill"/>
    <n v="37.008000000000003"/>
    <x v="5"/>
    <n v="0.2"/>
    <n v="11.565"/>
  </r>
  <r>
    <n v="1799"/>
    <x v="871"/>
    <x v="0"/>
    <x v="274"/>
    <d v="2013-07-12T00:00:00"/>
    <s v="Standard Class"/>
    <s v="RM-19375"/>
    <s v="Raymond Messe"/>
    <x v="0"/>
    <s v="United States"/>
    <s v="San Jose"/>
    <x v="1"/>
    <n v="95123"/>
    <x v="1"/>
    <x v="484"/>
    <x v="0"/>
    <x v="5"/>
    <s v="Howard Miller 11-1/2&quot; Diameter Grantwood Wall Clock"/>
    <n v="215.65"/>
    <x v="2"/>
    <n v="0"/>
    <n v="73.320999999999998"/>
  </r>
  <r>
    <n v="1800"/>
    <x v="872"/>
    <x v="0"/>
    <x v="590"/>
    <d v="2013-08-11T00:00:00"/>
    <s v="Second Class"/>
    <s v="JF-15565"/>
    <s v="Jill Fjeld"/>
    <x v="0"/>
    <s v="United States"/>
    <s v="Dallas"/>
    <x v="5"/>
    <n v="75081"/>
    <x v="2"/>
    <x v="203"/>
    <x v="1"/>
    <x v="13"/>
    <s v="OIC Bulk Pack Metal Binder Clips"/>
    <n v="11.168000000000001"/>
    <x v="4"/>
    <n v="0.2"/>
    <n v="3.6295999999999995"/>
  </r>
  <r>
    <n v="1801"/>
    <x v="872"/>
    <x v="0"/>
    <x v="590"/>
    <d v="2013-08-11T00:00:00"/>
    <s v="Second Class"/>
    <s v="JF-15565"/>
    <s v="Jill Fjeld"/>
    <x v="0"/>
    <s v="United States"/>
    <s v="Dallas"/>
    <x v="5"/>
    <n v="75081"/>
    <x v="2"/>
    <x v="1134"/>
    <x v="1"/>
    <x v="10"/>
    <s v="Ink Jet Note and Greeting Cards, 8-1/2&quot; x 5-1/2&quot; Card Size"/>
    <n v="53.952000000000005"/>
    <x v="1"/>
    <n v="0.2"/>
    <n v="17.534399999999998"/>
  </r>
  <r>
    <n v="1802"/>
    <x v="873"/>
    <x v="0"/>
    <x v="373"/>
    <d v="2013-11-20T00:00:00"/>
    <s v="Standard Class"/>
    <s v="AS-10135"/>
    <s v="Adrian Shami"/>
    <x v="2"/>
    <s v="United States"/>
    <s v="Auburn"/>
    <x v="4"/>
    <n v="98002"/>
    <x v="1"/>
    <x v="1006"/>
    <x v="0"/>
    <x v="5"/>
    <s v="Eldon Image Series Desk Accessories, Burgundy"/>
    <n v="4.18"/>
    <x v="7"/>
    <n v="0"/>
    <n v="1.5047999999999999"/>
  </r>
  <r>
    <n v="1803"/>
    <x v="874"/>
    <x v="3"/>
    <x v="585"/>
    <d v="2014-09-27T00:00:00"/>
    <s v="Second Class"/>
    <s v="JA-15970"/>
    <s v="Joseph Airdo"/>
    <x v="0"/>
    <s v="United States"/>
    <s v="Philadelphia"/>
    <x v="9"/>
    <n v="19134"/>
    <x v="3"/>
    <x v="440"/>
    <x v="1"/>
    <x v="8"/>
    <s v="Clear Mylar Reinforcing Strips"/>
    <n v="5.6070000000000011"/>
    <x v="7"/>
    <n v="0.7"/>
    <n v="-4.2987000000000002"/>
  </r>
  <r>
    <n v="1804"/>
    <x v="874"/>
    <x v="3"/>
    <x v="585"/>
    <d v="2014-09-27T00:00:00"/>
    <s v="Second Class"/>
    <s v="JA-15970"/>
    <s v="Joseph Airdo"/>
    <x v="0"/>
    <s v="United States"/>
    <s v="Philadelphia"/>
    <x v="9"/>
    <n v="19134"/>
    <x v="3"/>
    <x v="465"/>
    <x v="1"/>
    <x v="14"/>
    <s v="Martin Yale Chadless Opener Electric Letter Opener"/>
    <n v="4663.7360000000008"/>
    <x v="3"/>
    <n v="0.2"/>
    <n v="-1049.3406"/>
  </r>
  <r>
    <n v="1805"/>
    <x v="874"/>
    <x v="3"/>
    <x v="585"/>
    <d v="2014-09-27T00:00:00"/>
    <s v="Second Class"/>
    <s v="JA-15970"/>
    <s v="Joseph Airdo"/>
    <x v="0"/>
    <s v="United States"/>
    <s v="Philadelphia"/>
    <x v="9"/>
    <n v="19134"/>
    <x v="3"/>
    <x v="1135"/>
    <x v="2"/>
    <x v="11"/>
    <s v="Logitech Wireless Marathon Mouse M705"/>
    <n v="79.984000000000009"/>
    <x v="0"/>
    <n v="0.2"/>
    <n v="22.995400000000004"/>
  </r>
  <r>
    <n v="1806"/>
    <x v="875"/>
    <x v="0"/>
    <x v="591"/>
    <d v="2013-12-29T00:00:00"/>
    <s v="First Class"/>
    <s v="GK-14620"/>
    <s v="Grace Kelly"/>
    <x v="1"/>
    <s v="United States"/>
    <s v="Los Angeles"/>
    <x v="1"/>
    <n v="90049"/>
    <x v="1"/>
    <x v="883"/>
    <x v="2"/>
    <x v="7"/>
    <s v="Samsung Galaxy Note 2"/>
    <n v="2575.944"/>
    <x v="3"/>
    <n v="0.2"/>
    <n v="257.59440000000029"/>
  </r>
  <r>
    <n v="1807"/>
    <x v="875"/>
    <x v="0"/>
    <x v="591"/>
    <d v="2013-12-29T00:00:00"/>
    <s v="First Class"/>
    <s v="GK-14620"/>
    <s v="Grace Kelly"/>
    <x v="1"/>
    <s v="United States"/>
    <s v="Los Angeles"/>
    <x v="1"/>
    <n v="90049"/>
    <x v="1"/>
    <x v="510"/>
    <x v="1"/>
    <x v="10"/>
    <s v="Xerox 225"/>
    <n v="45.36"/>
    <x v="3"/>
    <n v="0"/>
    <n v="21.772800000000004"/>
  </r>
  <r>
    <n v="1808"/>
    <x v="875"/>
    <x v="0"/>
    <x v="591"/>
    <d v="2013-12-29T00:00:00"/>
    <s v="First Class"/>
    <s v="GK-14620"/>
    <s v="Grace Kelly"/>
    <x v="1"/>
    <s v="United States"/>
    <s v="Los Angeles"/>
    <x v="1"/>
    <n v="90049"/>
    <x v="1"/>
    <x v="477"/>
    <x v="2"/>
    <x v="11"/>
    <s v="SanDisk Cruzer 64 GB USB Flash Drive"/>
    <n v="254.24"/>
    <x v="3"/>
    <n v="0"/>
    <n v="76.271999999999977"/>
  </r>
  <r>
    <n v="1809"/>
    <x v="876"/>
    <x v="0"/>
    <x v="592"/>
    <d v="2013-02-13T00:00:00"/>
    <s v="First Class"/>
    <s v="PB-19210"/>
    <s v="Phillip Breyer"/>
    <x v="1"/>
    <s v="United States"/>
    <s v="Tulsa"/>
    <x v="26"/>
    <n v="74133"/>
    <x v="2"/>
    <x v="1136"/>
    <x v="2"/>
    <x v="7"/>
    <s v="Mediabridge Sport Armband iPhone 5s"/>
    <n v="69.930000000000007"/>
    <x v="3"/>
    <n v="0"/>
    <n v="0.69929999999999914"/>
  </r>
  <r>
    <n v="1810"/>
    <x v="877"/>
    <x v="0"/>
    <x v="248"/>
    <d v="2013-10-30T00:00:00"/>
    <s v="Standard Class"/>
    <s v="HK-14890"/>
    <s v="Heather Kirkland"/>
    <x v="1"/>
    <s v="United States"/>
    <s v="Chicago"/>
    <x v="10"/>
    <n v="60610"/>
    <x v="2"/>
    <x v="1137"/>
    <x v="0"/>
    <x v="5"/>
    <s v="DAX Cubicle Frames - 8x10"/>
    <n v="16.155999999999999"/>
    <x v="3"/>
    <n v="0.6"/>
    <n v="-12.116999999999999"/>
  </r>
  <r>
    <n v="1811"/>
    <x v="877"/>
    <x v="0"/>
    <x v="248"/>
    <d v="2013-10-30T00:00:00"/>
    <s v="Standard Class"/>
    <s v="HK-14890"/>
    <s v="Heather Kirkland"/>
    <x v="1"/>
    <s v="United States"/>
    <s v="Chicago"/>
    <x v="10"/>
    <n v="60610"/>
    <x v="2"/>
    <x v="1138"/>
    <x v="1"/>
    <x v="10"/>
    <s v="Xerox 1929"/>
    <n v="54.816000000000003"/>
    <x v="1"/>
    <n v="0.2"/>
    <n v="17.815199999999997"/>
  </r>
  <r>
    <n v="1812"/>
    <x v="878"/>
    <x v="2"/>
    <x v="3"/>
    <d v="2011-06-11T00:00:00"/>
    <s v="Second Class"/>
    <s v="FO-14305"/>
    <s v="Frank Olsen"/>
    <x v="0"/>
    <s v="United States"/>
    <s v="Harrisonburg"/>
    <x v="17"/>
    <n v="22801"/>
    <x v="0"/>
    <x v="121"/>
    <x v="0"/>
    <x v="3"/>
    <s v="Bevis 44 x 96 Conference Tables"/>
    <n v="1441.3"/>
    <x v="3"/>
    <n v="0"/>
    <n v="245.0209999999999"/>
  </r>
  <r>
    <n v="1813"/>
    <x v="879"/>
    <x v="3"/>
    <x v="225"/>
    <d v="2014-11-27T00:00:00"/>
    <s v="Standard Class"/>
    <s v="BT-11680"/>
    <s v="Brian Thompson"/>
    <x v="0"/>
    <s v="United States"/>
    <s v="Newark"/>
    <x v="24"/>
    <n v="43055"/>
    <x v="3"/>
    <x v="275"/>
    <x v="0"/>
    <x v="5"/>
    <s v="Floodlight Indoor Halogen Bulbs, 1 Bulb per Pack, 60 Watts"/>
    <n v="77.599999999999994"/>
    <x v="2"/>
    <n v="0.2"/>
    <n v="28.129999999999995"/>
  </r>
  <r>
    <n v="1814"/>
    <x v="879"/>
    <x v="3"/>
    <x v="225"/>
    <d v="2014-11-27T00:00:00"/>
    <s v="Standard Class"/>
    <s v="BT-11680"/>
    <s v="Brian Thompson"/>
    <x v="0"/>
    <s v="United States"/>
    <s v="Newark"/>
    <x v="24"/>
    <n v="43055"/>
    <x v="3"/>
    <x v="396"/>
    <x v="0"/>
    <x v="5"/>
    <s v="GE General Purpose, Extra Long Life, Showcase &amp; Floodlight Incandescent Bulbs"/>
    <n v="4.6560000000000006"/>
    <x v="0"/>
    <n v="0.2"/>
    <n v="1.5713999999999997"/>
  </r>
  <r>
    <n v="1815"/>
    <x v="880"/>
    <x v="1"/>
    <x v="471"/>
    <d v="2012-09-18T00:00:00"/>
    <s v="Standard Class"/>
    <s v="SP-20620"/>
    <s v="Stefania Perrino"/>
    <x v="1"/>
    <s v="United States"/>
    <s v="Los Angeles"/>
    <x v="1"/>
    <n v="90045"/>
    <x v="1"/>
    <x v="223"/>
    <x v="0"/>
    <x v="3"/>
    <s v="KI Conference Tables"/>
    <n v="170.13600000000002"/>
    <x v="1"/>
    <n v="0.2"/>
    <n v="-8.5067999999999913"/>
  </r>
  <r>
    <n v="1816"/>
    <x v="881"/>
    <x v="1"/>
    <x v="593"/>
    <d v="2012-06-04T00:00:00"/>
    <s v="Same Day"/>
    <s v="LL-16840"/>
    <s v="Lauren Leatherbury"/>
    <x v="0"/>
    <s v="United States"/>
    <s v="Seattle"/>
    <x v="4"/>
    <n v="98105"/>
    <x v="1"/>
    <x v="1139"/>
    <x v="1"/>
    <x v="2"/>
    <s v="Avery 501"/>
    <n v="7.38"/>
    <x v="0"/>
    <n v="0"/>
    <n v="3.4685999999999999"/>
  </r>
  <r>
    <n v="1817"/>
    <x v="881"/>
    <x v="1"/>
    <x v="593"/>
    <d v="2012-06-04T00:00:00"/>
    <s v="Same Day"/>
    <s v="LL-16840"/>
    <s v="Lauren Leatherbury"/>
    <x v="0"/>
    <s v="United States"/>
    <s v="Seattle"/>
    <x v="4"/>
    <n v="98105"/>
    <x v="1"/>
    <x v="182"/>
    <x v="1"/>
    <x v="6"/>
    <s v="Binney &amp; Smith Crayola Metallic Colored Pencils, 8-Color Set"/>
    <n v="9.26"/>
    <x v="0"/>
    <n v="0"/>
    <n v="3.0557999999999996"/>
  </r>
  <r>
    <n v="1818"/>
    <x v="882"/>
    <x v="1"/>
    <x v="350"/>
    <d v="2012-12-15T00:00:00"/>
    <s v="Second Class"/>
    <s v="MC-17575"/>
    <s v="Matt Collins"/>
    <x v="0"/>
    <s v="United States"/>
    <s v="Los Angeles"/>
    <x v="1"/>
    <n v="90036"/>
    <x v="1"/>
    <x v="1140"/>
    <x v="1"/>
    <x v="2"/>
    <s v="Avery 513"/>
    <n v="9.9600000000000009"/>
    <x v="0"/>
    <n v="0"/>
    <n v="4.5815999999999999"/>
  </r>
  <r>
    <n v="1819"/>
    <x v="883"/>
    <x v="2"/>
    <x v="594"/>
    <d v="2011-05-29T00:00:00"/>
    <s v="Standard Class"/>
    <s v="JL-15235"/>
    <s v="Janet Lee"/>
    <x v="0"/>
    <s v="United States"/>
    <s v="Chicago"/>
    <x v="10"/>
    <n v="60623"/>
    <x v="2"/>
    <x v="1141"/>
    <x v="1"/>
    <x v="9"/>
    <s v="Harmony Air Purifier"/>
    <n v="75.59999999999998"/>
    <x v="0"/>
    <n v="0.8"/>
    <n v="-166.32000000000005"/>
  </r>
  <r>
    <n v="1820"/>
    <x v="883"/>
    <x v="2"/>
    <x v="594"/>
    <d v="2011-05-29T00:00:00"/>
    <s v="Standard Class"/>
    <s v="JL-15235"/>
    <s v="Janet Lee"/>
    <x v="0"/>
    <s v="United States"/>
    <s v="Chicago"/>
    <x v="10"/>
    <n v="60623"/>
    <x v="2"/>
    <x v="1142"/>
    <x v="0"/>
    <x v="5"/>
    <s v="Electrix Incandescent Magnifying Lamp, Black"/>
    <n v="29.32"/>
    <x v="0"/>
    <n v="0.6"/>
    <n v="-24.188999999999993"/>
  </r>
  <r>
    <n v="1821"/>
    <x v="884"/>
    <x v="0"/>
    <x v="595"/>
    <d v="2013-02-20T00:00:00"/>
    <s v="Standard Class"/>
    <s v="EA-14035"/>
    <s v="Erin Ashbrook"/>
    <x v="1"/>
    <s v="United States"/>
    <s v="Chicago"/>
    <x v="10"/>
    <n v="60623"/>
    <x v="2"/>
    <x v="1143"/>
    <x v="1"/>
    <x v="9"/>
    <s v="Honeywell Enviracaire Portable Air Cleaner for up to 8 x 10 Room"/>
    <n v="92.063999999999979"/>
    <x v="5"/>
    <n v="0.8"/>
    <n v="-225.55680000000007"/>
  </r>
  <r>
    <n v="1822"/>
    <x v="884"/>
    <x v="0"/>
    <x v="595"/>
    <d v="2013-02-20T00:00:00"/>
    <s v="Standard Class"/>
    <s v="EA-14035"/>
    <s v="Erin Ashbrook"/>
    <x v="1"/>
    <s v="United States"/>
    <s v="Chicago"/>
    <x v="10"/>
    <n v="60623"/>
    <x v="2"/>
    <x v="52"/>
    <x v="1"/>
    <x v="13"/>
    <s v="Advantus Push Pins"/>
    <n v="6.9760000000000009"/>
    <x v="4"/>
    <n v="0.2"/>
    <n v="1.8312000000000004"/>
  </r>
  <r>
    <n v="1823"/>
    <x v="884"/>
    <x v="0"/>
    <x v="595"/>
    <d v="2013-02-20T00:00:00"/>
    <s v="Standard Class"/>
    <s v="EA-14035"/>
    <s v="Erin Ashbrook"/>
    <x v="1"/>
    <s v="United States"/>
    <s v="Chicago"/>
    <x v="10"/>
    <n v="60623"/>
    <x v="2"/>
    <x v="1144"/>
    <x v="0"/>
    <x v="1"/>
    <s v="Global Stack Chair with Arms, Black"/>
    <n v="62.957999999999998"/>
    <x v="1"/>
    <n v="0.3"/>
    <n v="-2.6981999999999999"/>
  </r>
  <r>
    <n v="1824"/>
    <x v="884"/>
    <x v="0"/>
    <x v="595"/>
    <d v="2013-02-20T00:00:00"/>
    <s v="Standard Class"/>
    <s v="EA-14035"/>
    <s v="Erin Ashbrook"/>
    <x v="1"/>
    <s v="United States"/>
    <s v="Chicago"/>
    <x v="10"/>
    <n v="60623"/>
    <x v="2"/>
    <x v="1145"/>
    <x v="1"/>
    <x v="10"/>
    <s v="Xerox 206"/>
    <n v="5.1840000000000011"/>
    <x v="7"/>
    <n v="0.2"/>
    <n v="1.8144"/>
  </r>
  <r>
    <n v="1825"/>
    <x v="885"/>
    <x v="0"/>
    <x v="596"/>
    <d v="2013-12-29T00:00:00"/>
    <s v="Standard Class"/>
    <s v="SA-20830"/>
    <s v="Sue Ann Reed"/>
    <x v="0"/>
    <s v="United States"/>
    <s v="Redmond"/>
    <x v="21"/>
    <n v="97756"/>
    <x v="1"/>
    <x v="864"/>
    <x v="1"/>
    <x v="8"/>
    <s v="Avery 3 1/2&quot; Diskette Storage Pages, 10/Pack"/>
    <n v="31.32"/>
    <x v="12"/>
    <n v="0.7"/>
    <n v="-25.05599999999999"/>
  </r>
  <r>
    <n v="1826"/>
    <x v="885"/>
    <x v="0"/>
    <x v="596"/>
    <d v="2013-12-29T00:00:00"/>
    <s v="Standard Class"/>
    <s v="SA-20830"/>
    <s v="Sue Ann Reed"/>
    <x v="0"/>
    <s v="United States"/>
    <s v="Redmond"/>
    <x v="21"/>
    <n v="97756"/>
    <x v="1"/>
    <x v="345"/>
    <x v="0"/>
    <x v="5"/>
    <s v="3M Hangers With Command Adhesive"/>
    <n v="11.840000000000002"/>
    <x v="4"/>
    <n v="0.2"/>
    <n v="3.108000000000001"/>
  </r>
  <r>
    <n v="1827"/>
    <x v="885"/>
    <x v="0"/>
    <x v="596"/>
    <d v="2013-12-29T00:00:00"/>
    <s v="Standard Class"/>
    <s v="SA-20830"/>
    <s v="Sue Ann Reed"/>
    <x v="0"/>
    <s v="United States"/>
    <s v="Redmond"/>
    <x v="21"/>
    <n v="97756"/>
    <x v="1"/>
    <x v="1146"/>
    <x v="0"/>
    <x v="5"/>
    <s v="Seth Thomas 14&quot; Day/Date Wall Clock"/>
    <n v="22.784000000000002"/>
    <x v="7"/>
    <n v="0.2"/>
    <n v="4.8416000000000006"/>
  </r>
  <r>
    <n v="1828"/>
    <x v="886"/>
    <x v="0"/>
    <x v="597"/>
    <d v="2013-02-11T00:00:00"/>
    <s v="Second Class"/>
    <s v="CH-12070"/>
    <s v="Cathy Hwang"/>
    <x v="2"/>
    <s v="United States"/>
    <s v="Raleigh"/>
    <x v="3"/>
    <n v="27604"/>
    <x v="0"/>
    <x v="1147"/>
    <x v="2"/>
    <x v="7"/>
    <s v="Samsung Galaxy S4 Mini"/>
    <n v="1127.9760000000001"/>
    <x v="1"/>
    <n v="0.2"/>
    <n v="126.8972999999998"/>
  </r>
  <r>
    <n v="1829"/>
    <x v="887"/>
    <x v="1"/>
    <x v="562"/>
    <d v="2012-07-15T00:00:00"/>
    <s v="Second Class"/>
    <s v="ND-18460"/>
    <s v="Neil Ducich"/>
    <x v="1"/>
    <s v="United States"/>
    <s v="Macon"/>
    <x v="32"/>
    <n v="31204"/>
    <x v="0"/>
    <x v="712"/>
    <x v="1"/>
    <x v="10"/>
    <s v="Xerox 1931"/>
    <n v="38.880000000000003"/>
    <x v="5"/>
    <n v="0"/>
    <n v="18.662400000000002"/>
  </r>
  <r>
    <n v="1830"/>
    <x v="888"/>
    <x v="2"/>
    <x v="598"/>
    <d v="2011-05-24T00:00:00"/>
    <s v="Standard Class"/>
    <s v="BS-11755"/>
    <s v="Bruce Stewart"/>
    <x v="0"/>
    <s v="United States"/>
    <s v="Cleveland"/>
    <x v="24"/>
    <n v="44105"/>
    <x v="3"/>
    <x v="1148"/>
    <x v="2"/>
    <x v="7"/>
    <s v="Apple iPhone 5"/>
    <n v="779.79600000000005"/>
    <x v="0"/>
    <n v="0.4"/>
    <n v="-168.95579999999995"/>
  </r>
  <r>
    <n v="1831"/>
    <x v="889"/>
    <x v="3"/>
    <x v="208"/>
    <d v="2014-10-22T00:00:00"/>
    <s v="Same Day"/>
    <s v="SL-20155"/>
    <s v="Sara Luxemburg"/>
    <x v="2"/>
    <s v="United States"/>
    <s v="Muskogee"/>
    <x v="26"/>
    <n v="74403"/>
    <x v="2"/>
    <x v="1149"/>
    <x v="2"/>
    <x v="7"/>
    <s v="Polycom VVX 310 VoIP phone"/>
    <n v="1439.92"/>
    <x v="8"/>
    <n v="0"/>
    <n v="374.37920000000008"/>
  </r>
  <r>
    <n v="1832"/>
    <x v="889"/>
    <x v="3"/>
    <x v="208"/>
    <d v="2014-10-22T00:00:00"/>
    <s v="Same Day"/>
    <s v="SL-20155"/>
    <s v="Sara Luxemburg"/>
    <x v="2"/>
    <s v="United States"/>
    <s v="Muskogee"/>
    <x v="26"/>
    <n v="74403"/>
    <x v="2"/>
    <x v="736"/>
    <x v="0"/>
    <x v="3"/>
    <s v="Bevis Boat-Shaped Conference Table"/>
    <n v="262.11"/>
    <x v="7"/>
    <n v="0"/>
    <n v="62.906399999999991"/>
  </r>
  <r>
    <n v="1833"/>
    <x v="890"/>
    <x v="1"/>
    <x v="599"/>
    <d v="2012-11-09T00:00:00"/>
    <s v="Standard Class"/>
    <s v="GB-14530"/>
    <s v="George Bell"/>
    <x v="1"/>
    <s v="United States"/>
    <s v="Monroe"/>
    <x v="3"/>
    <n v="28110"/>
    <x v="0"/>
    <x v="866"/>
    <x v="0"/>
    <x v="1"/>
    <s v="Harbour Creations Steel Folding Chair"/>
    <n v="207"/>
    <x v="1"/>
    <n v="0.2"/>
    <n v="25.874999999999972"/>
  </r>
  <r>
    <n v="1834"/>
    <x v="891"/>
    <x v="3"/>
    <x v="378"/>
    <d v="2014-08-08T00:00:00"/>
    <s v="Standard Class"/>
    <s v="AS-10045"/>
    <s v="Aaron Smayling"/>
    <x v="1"/>
    <s v="United States"/>
    <s v="Austin"/>
    <x v="5"/>
    <n v="78745"/>
    <x v="2"/>
    <x v="1150"/>
    <x v="2"/>
    <x v="15"/>
    <s v="Bady BDG101FRU Card Printer"/>
    <n v="1439.982"/>
    <x v="1"/>
    <n v="0.4"/>
    <n v="-263.99670000000026"/>
  </r>
  <r>
    <n v="1835"/>
    <x v="891"/>
    <x v="3"/>
    <x v="378"/>
    <d v="2014-08-08T00:00:00"/>
    <s v="Standard Class"/>
    <s v="AS-10045"/>
    <s v="Aaron Smayling"/>
    <x v="1"/>
    <s v="United States"/>
    <s v="Austin"/>
    <x v="5"/>
    <n v="78745"/>
    <x v="2"/>
    <x v="1151"/>
    <x v="1"/>
    <x v="10"/>
    <s v="Xerox 1998"/>
    <n v="36.288000000000011"/>
    <x v="3"/>
    <n v="0.2"/>
    <n v="12.700800000000001"/>
  </r>
  <r>
    <n v="1836"/>
    <x v="892"/>
    <x v="2"/>
    <x v="261"/>
    <d v="2011-06-24T00:00:00"/>
    <s v="First Class"/>
    <s v="RM-19375"/>
    <s v="Raymond Messe"/>
    <x v="0"/>
    <s v="United States"/>
    <s v="Meriden"/>
    <x v="29"/>
    <n v="6450"/>
    <x v="3"/>
    <x v="18"/>
    <x v="1"/>
    <x v="6"/>
    <s v="Newell 341"/>
    <n v="21.400000000000002"/>
    <x v="2"/>
    <n v="0"/>
    <n v="6.2059999999999977"/>
  </r>
  <r>
    <n v="1837"/>
    <x v="893"/>
    <x v="3"/>
    <x v="600"/>
    <d v="2014-02-22T00:00:00"/>
    <s v="Second Class"/>
    <s v="NH-18610"/>
    <s v="Nicole Hansen"/>
    <x v="1"/>
    <s v="United States"/>
    <s v="Roswell"/>
    <x v="32"/>
    <n v="30076"/>
    <x v="0"/>
    <x v="159"/>
    <x v="1"/>
    <x v="9"/>
    <s v="Kensington 7 Outlet MasterPiece Power Center"/>
    <n v="1245.8599999999999"/>
    <x v="3"/>
    <n v="0"/>
    <n v="361.29939999999988"/>
  </r>
  <r>
    <n v="1838"/>
    <x v="894"/>
    <x v="2"/>
    <x v="601"/>
    <d v="2011-08-05T00:00:00"/>
    <s v="Standard Class"/>
    <s v="BF-10975"/>
    <s v="Barbara Fisher"/>
    <x v="1"/>
    <s v="United States"/>
    <s v="Charlotte"/>
    <x v="3"/>
    <n v="28205"/>
    <x v="0"/>
    <x v="2"/>
    <x v="1"/>
    <x v="2"/>
    <s v="Self-Adhesive Address Labels for Typewriters by Universal"/>
    <n v="17.544"/>
    <x v="1"/>
    <n v="0.2"/>
    <n v="5.9210999999999983"/>
  </r>
  <r>
    <n v="1839"/>
    <x v="894"/>
    <x v="2"/>
    <x v="601"/>
    <d v="2011-08-05T00:00:00"/>
    <s v="Standard Class"/>
    <s v="BF-10975"/>
    <s v="Barbara Fisher"/>
    <x v="1"/>
    <s v="United States"/>
    <s v="Charlotte"/>
    <x v="3"/>
    <n v="28205"/>
    <x v="0"/>
    <x v="93"/>
    <x v="0"/>
    <x v="5"/>
    <s v="9-3/4 Diameter Round Wall Clock"/>
    <n v="44.128"/>
    <x v="4"/>
    <n v="0.2"/>
    <n v="12.135200000000001"/>
  </r>
  <r>
    <n v="1840"/>
    <x v="894"/>
    <x v="2"/>
    <x v="601"/>
    <d v="2011-08-05T00:00:00"/>
    <s v="Standard Class"/>
    <s v="BF-10975"/>
    <s v="Barbara Fisher"/>
    <x v="1"/>
    <s v="United States"/>
    <s v="Charlotte"/>
    <x v="3"/>
    <n v="28205"/>
    <x v="0"/>
    <x v="1152"/>
    <x v="1"/>
    <x v="9"/>
    <s v="Honeywell Quietcare HEPA Air Cleaner"/>
    <n v="62.920000000000009"/>
    <x v="7"/>
    <n v="0.2"/>
    <n v="10.224499999999994"/>
  </r>
  <r>
    <n v="1841"/>
    <x v="894"/>
    <x v="2"/>
    <x v="601"/>
    <d v="2011-08-05T00:00:00"/>
    <s v="Standard Class"/>
    <s v="BF-10975"/>
    <s v="Barbara Fisher"/>
    <x v="1"/>
    <s v="United States"/>
    <s v="Charlotte"/>
    <x v="3"/>
    <n v="28205"/>
    <x v="0"/>
    <x v="126"/>
    <x v="1"/>
    <x v="10"/>
    <s v="Xerox 1916"/>
    <n v="78.304000000000002"/>
    <x v="0"/>
    <n v="0.2"/>
    <n v="29.363999999999997"/>
  </r>
  <r>
    <n v="1842"/>
    <x v="895"/>
    <x v="0"/>
    <x v="427"/>
    <d v="2013-07-24T00:00:00"/>
    <s v="Standard Class"/>
    <s v="KH-16330"/>
    <s v="Katharine Harms"/>
    <x v="1"/>
    <s v="United States"/>
    <s v="Bowling Green"/>
    <x v="0"/>
    <n v="42104"/>
    <x v="0"/>
    <x v="1153"/>
    <x v="0"/>
    <x v="1"/>
    <s v="Hon Olson Stacker Stools"/>
    <n v="140.81"/>
    <x v="7"/>
    <n v="0"/>
    <n v="39.4268"/>
  </r>
  <r>
    <n v="1843"/>
    <x v="896"/>
    <x v="1"/>
    <x v="97"/>
    <d v="2012-02-11T00:00:00"/>
    <s v="Second Class"/>
    <s v="FA-14230"/>
    <s v="Frank Atkinson"/>
    <x v="1"/>
    <s v="United States"/>
    <s v="San Antonio"/>
    <x v="5"/>
    <n v="78207"/>
    <x v="2"/>
    <x v="300"/>
    <x v="1"/>
    <x v="2"/>
    <s v="Round Specialty Laser Printer Labels"/>
    <n v="40.096000000000004"/>
    <x v="4"/>
    <n v="0.2"/>
    <n v="13.532399999999996"/>
  </r>
  <r>
    <n v="1844"/>
    <x v="896"/>
    <x v="1"/>
    <x v="97"/>
    <d v="2012-02-11T00:00:00"/>
    <s v="Second Class"/>
    <s v="FA-14230"/>
    <s v="Frank Atkinson"/>
    <x v="1"/>
    <s v="United States"/>
    <s v="San Antonio"/>
    <x v="5"/>
    <n v="78207"/>
    <x v="2"/>
    <x v="1154"/>
    <x v="0"/>
    <x v="5"/>
    <s v="Dana Fluorescent Magnifying Lamp, White, 36&quot;"/>
    <n v="40.783999999999999"/>
    <x v="0"/>
    <n v="0.6"/>
    <n v="-30.588000000000001"/>
  </r>
  <r>
    <n v="1845"/>
    <x v="897"/>
    <x v="3"/>
    <x v="570"/>
    <d v="2014-08-03T00:00:00"/>
    <s v="Standard Class"/>
    <s v="GW-14605"/>
    <s v="Giulietta Weimer"/>
    <x v="0"/>
    <s v="United States"/>
    <s v="Seattle"/>
    <x v="4"/>
    <n v="98115"/>
    <x v="1"/>
    <x v="25"/>
    <x v="2"/>
    <x v="11"/>
    <s v="Imation 8GB Mini TravelDrive USB 2.0 Flash Drive"/>
    <n v="90.570000000000007"/>
    <x v="1"/>
    <n v="0"/>
    <n v="11.774100000000004"/>
  </r>
  <r>
    <n v="1846"/>
    <x v="898"/>
    <x v="3"/>
    <x v="602"/>
    <d v="2014-01-18T00:00:00"/>
    <s v="Second Class"/>
    <s v="DA-13450"/>
    <s v="Dianna Arnett"/>
    <x v="2"/>
    <s v="United States"/>
    <s v="Washington"/>
    <x v="40"/>
    <n v="20016"/>
    <x v="3"/>
    <x v="128"/>
    <x v="1"/>
    <x v="10"/>
    <s v="Xerox 195"/>
    <n v="40.08"/>
    <x v="5"/>
    <n v="0"/>
    <n v="19.238399999999999"/>
  </r>
  <r>
    <n v="1847"/>
    <x v="898"/>
    <x v="3"/>
    <x v="602"/>
    <d v="2014-01-18T00:00:00"/>
    <s v="Second Class"/>
    <s v="DA-13450"/>
    <s v="Dianna Arnett"/>
    <x v="2"/>
    <s v="United States"/>
    <s v="Washington"/>
    <x v="40"/>
    <n v="20016"/>
    <x v="3"/>
    <x v="1155"/>
    <x v="0"/>
    <x v="5"/>
    <s v="Flat Face Poster Frame"/>
    <n v="37.68"/>
    <x v="0"/>
    <n v="0"/>
    <n v="15.825600000000001"/>
  </r>
  <r>
    <n v="1848"/>
    <x v="899"/>
    <x v="3"/>
    <x v="18"/>
    <d v="2014-09-11T00:00:00"/>
    <s v="Same Day"/>
    <s v="FH-14275"/>
    <s v="Frank Hawley"/>
    <x v="1"/>
    <s v="United States"/>
    <s v="Los Angeles"/>
    <x v="1"/>
    <n v="90004"/>
    <x v="1"/>
    <x v="291"/>
    <x v="0"/>
    <x v="1"/>
    <s v="DMI Arturo Collection Mission-style Design Wood Chair"/>
    <n v="362.35199999999998"/>
    <x v="1"/>
    <n v="0.2"/>
    <n v="27.176400000000015"/>
  </r>
  <r>
    <n v="1849"/>
    <x v="899"/>
    <x v="3"/>
    <x v="18"/>
    <d v="2014-09-11T00:00:00"/>
    <s v="Same Day"/>
    <s v="FH-14275"/>
    <s v="Frank Hawley"/>
    <x v="1"/>
    <s v="United States"/>
    <s v="Los Angeles"/>
    <x v="1"/>
    <n v="90004"/>
    <x v="1"/>
    <x v="307"/>
    <x v="1"/>
    <x v="8"/>
    <s v="Avery Non-Stick Binders"/>
    <n v="7.1840000000000011"/>
    <x v="0"/>
    <n v="0.2"/>
    <n v="2.2449999999999992"/>
  </r>
  <r>
    <n v="1850"/>
    <x v="900"/>
    <x v="1"/>
    <x v="603"/>
    <d v="2012-07-25T00:00:00"/>
    <s v="Second Class"/>
    <s v="RK-19300"/>
    <s v="Ralph Kennedy"/>
    <x v="0"/>
    <s v="United States"/>
    <s v="South Bend"/>
    <x v="14"/>
    <n v="46614"/>
    <x v="2"/>
    <x v="1156"/>
    <x v="1"/>
    <x v="4"/>
    <s v="Multi-Use Personal File Cart and Caster Set, Three Stacking Bins"/>
    <n v="34.76"/>
    <x v="7"/>
    <n v="0"/>
    <n v="9.732800000000001"/>
  </r>
  <r>
    <n v="1851"/>
    <x v="900"/>
    <x v="1"/>
    <x v="603"/>
    <d v="2012-07-25T00:00:00"/>
    <s v="Second Class"/>
    <s v="RK-19300"/>
    <s v="Ralph Kennedy"/>
    <x v="0"/>
    <s v="United States"/>
    <s v="South Bend"/>
    <x v="14"/>
    <n v="46614"/>
    <x v="2"/>
    <x v="577"/>
    <x v="2"/>
    <x v="11"/>
    <s v="Imation Bio 8GB USB Flash Drive Imation Corp"/>
    <n v="831.2"/>
    <x v="2"/>
    <n v="0"/>
    <n v="124.68000000000004"/>
  </r>
  <r>
    <n v="1852"/>
    <x v="900"/>
    <x v="1"/>
    <x v="603"/>
    <d v="2012-07-25T00:00:00"/>
    <s v="Second Class"/>
    <s v="RK-19300"/>
    <s v="Ralph Kennedy"/>
    <x v="0"/>
    <s v="United States"/>
    <s v="South Bend"/>
    <x v="14"/>
    <n v="46614"/>
    <x v="2"/>
    <x v="1157"/>
    <x v="1"/>
    <x v="10"/>
    <s v="Xerox 1981"/>
    <n v="26.400000000000002"/>
    <x v="2"/>
    <n v="0"/>
    <n v="11.879999999999999"/>
  </r>
  <r>
    <n v="1853"/>
    <x v="900"/>
    <x v="1"/>
    <x v="603"/>
    <d v="2012-07-25T00:00:00"/>
    <s v="Second Class"/>
    <s v="RK-19300"/>
    <s v="Ralph Kennedy"/>
    <x v="0"/>
    <s v="United States"/>
    <s v="South Bend"/>
    <x v="14"/>
    <n v="46614"/>
    <x v="2"/>
    <x v="373"/>
    <x v="1"/>
    <x v="12"/>
    <s v="White Envelopes, White Envelopes with Clear Poly Window"/>
    <n v="106.75"/>
    <x v="3"/>
    <n v="0"/>
    <n v="49.10499999999999"/>
  </r>
  <r>
    <n v="1854"/>
    <x v="900"/>
    <x v="1"/>
    <x v="603"/>
    <d v="2012-07-25T00:00:00"/>
    <s v="Second Class"/>
    <s v="RK-19300"/>
    <s v="Ralph Kennedy"/>
    <x v="0"/>
    <s v="United States"/>
    <s v="South Bend"/>
    <x v="14"/>
    <n v="46614"/>
    <x v="2"/>
    <x v="1158"/>
    <x v="1"/>
    <x v="10"/>
    <s v="Tops White Computer Printout Paper"/>
    <n v="97.82"/>
    <x v="0"/>
    <n v="0"/>
    <n v="45.975399999999993"/>
  </r>
  <r>
    <n v="1855"/>
    <x v="900"/>
    <x v="1"/>
    <x v="603"/>
    <d v="2012-07-25T00:00:00"/>
    <s v="Second Class"/>
    <s v="RK-19300"/>
    <s v="Ralph Kennedy"/>
    <x v="0"/>
    <s v="United States"/>
    <s v="South Bend"/>
    <x v="14"/>
    <n v="46614"/>
    <x v="2"/>
    <x v="86"/>
    <x v="1"/>
    <x v="4"/>
    <s v="Eldon Portable Mobile Manager"/>
    <n v="141.4"/>
    <x v="2"/>
    <n v="0"/>
    <n v="38.177999999999997"/>
  </r>
  <r>
    <n v="1856"/>
    <x v="901"/>
    <x v="2"/>
    <x v="604"/>
    <d v="2011-06-17T00:00:00"/>
    <s v="Standard Class"/>
    <s v="FM-14215"/>
    <s v="Filia McAdams"/>
    <x v="1"/>
    <s v="United States"/>
    <s v="Los Angeles"/>
    <x v="1"/>
    <n v="90032"/>
    <x v="1"/>
    <x v="1159"/>
    <x v="1"/>
    <x v="6"/>
    <s v="Staples"/>
    <n v="14.52"/>
    <x v="1"/>
    <n v="0"/>
    <n v="4.7915999999999999"/>
  </r>
  <r>
    <n v="1857"/>
    <x v="902"/>
    <x v="3"/>
    <x v="605"/>
    <d v="2014-05-16T00:00:00"/>
    <s v="Second Class"/>
    <s v="AC-10420"/>
    <s v="Alyssa Crouse"/>
    <x v="1"/>
    <s v="United States"/>
    <s v="Houston"/>
    <x v="5"/>
    <n v="77041"/>
    <x v="2"/>
    <x v="911"/>
    <x v="1"/>
    <x v="4"/>
    <s v="Fellowes Bankers Box Stor/Drawer Steel Plus"/>
    <n v="127.92000000000002"/>
    <x v="2"/>
    <n v="0.2"/>
    <n v="-15.990000000000002"/>
  </r>
  <r>
    <n v="1858"/>
    <x v="902"/>
    <x v="3"/>
    <x v="605"/>
    <d v="2014-05-16T00:00:00"/>
    <s v="Second Class"/>
    <s v="AC-10420"/>
    <s v="Alyssa Crouse"/>
    <x v="1"/>
    <s v="United States"/>
    <s v="Houston"/>
    <x v="5"/>
    <n v="77041"/>
    <x v="2"/>
    <x v="1160"/>
    <x v="1"/>
    <x v="8"/>
    <s v="Wilson Jones Elliptical Ring 3 1/2&quot; Capacity Binders, 800 sheets"/>
    <n v="34.239999999999988"/>
    <x v="4"/>
    <n v="0.8"/>
    <n v="-53.072000000000017"/>
  </r>
  <r>
    <n v="1859"/>
    <x v="903"/>
    <x v="1"/>
    <x v="37"/>
    <d v="2012-09-05T00:00:00"/>
    <s v="First Class"/>
    <s v="JB-15400"/>
    <s v="Jennifer Braxton"/>
    <x v="1"/>
    <s v="United States"/>
    <s v="Bristol"/>
    <x v="29"/>
    <n v="6010"/>
    <x v="3"/>
    <x v="14"/>
    <x v="1"/>
    <x v="9"/>
    <s v="Holmes Replacement Filter for HEPA Air Cleaner, Very Large Room, HEPA Filter"/>
    <n v="137.62"/>
    <x v="0"/>
    <n v="0"/>
    <n v="60.552800000000005"/>
  </r>
  <r>
    <n v="1860"/>
    <x v="903"/>
    <x v="1"/>
    <x v="37"/>
    <d v="2012-09-05T00:00:00"/>
    <s v="First Class"/>
    <s v="JB-15400"/>
    <s v="Jennifer Braxton"/>
    <x v="1"/>
    <s v="United States"/>
    <s v="Bristol"/>
    <x v="29"/>
    <n v="6010"/>
    <x v="3"/>
    <x v="1161"/>
    <x v="2"/>
    <x v="7"/>
    <s v="Classic Ivory Antique Telephone ZL1810"/>
    <n v="100.49"/>
    <x v="7"/>
    <n v="0"/>
    <n v="25.122500000000002"/>
  </r>
  <r>
    <n v="1861"/>
    <x v="904"/>
    <x v="3"/>
    <x v="606"/>
    <d v="2014-03-28T00:00:00"/>
    <s v="First Class"/>
    <s v="GM-14440"/>
    <s v="Gary McGarr"/>
    <x v="0"/>
    <s v="United States"/>
    <s v="New York City"/>
    <x v="15"/>
    <n v="10009"/>
    <x v="3"/>
    <x v="1162"/>
    <x v="0"/>
    <x v="0"/>
    <s v="Sauder Forest Hills Library with Doors, Woodland Oak Finish"/>
    <n v="257.56799999999998"/>
    <x v="0"/>
    <n v="0.2"/>
    <n v="-28.976400000000012"/>
  </r>
  <r>
    <n v="1862"/>
    <x v="904"/>
    <x v="3"/>
    <x v="606"/>
    <d v="2014-03-28T00:00:00"/>
    <s v="First Class"/>
    <s v="GM-14440"/>
    <s v="Gary McGarr"/>
    <x v="0"/>
    <s v="United States"/>
    <s v="New York City"/>
    <x v="15"/>
    <n v="10009"/>
    <x v="3"/>
    <x v="173"/>
    <x v="2"/>
    <x v="7"/>
    <s v="Nokia Lumia 521 (T-Mobile)"/>
    <n v="119.96"/>
    <x v="4"/>
    <n v="0"/>
    <n v="33.588800000000006"/>
  </r>
  <r>
    <n v="1863"/>
    <x v="905"/>
    <x v="2"/>
    <x v="607"/>
    <d v="2011-11-12T00:00:00"/>
    <s v="Same Day"/>
    <s v="RF-19840"/>
    <s v="Roy Französisch"/>
    <x v="0"/>
    <s v="United States"/>
    <s v="San Antonio"/>
    <x v="5"/>
    <n v="78207"/>
    <x v="2"/>
    <x v="177"/>
    <x v="1"/>
    <x v="4"/>
    <s v="Personal Filing Tote with Lid, Black/Gray"/>
    <n v="49.632000000000005"/>
    <x v="4"/>
    <n v="0.2"/>
    <n v="4.9632000000000005"/>
  </r>
  <r>
    <n v="1864"/>
    <x v="906"/>
    <x v="0"/>
    <x v="63"/>
    <d v="2013-10-18T00:00:00"/>
    <s v="Standard Class"/>
    <s v="NC-18625"/>
    <s v="Noah Childs"/>
    <x v="1"/>
    <s v="United States"/>
    <s v="Aurora"/>
    <x v="22"/>
    <n v="80013"/>
    <x v="1"/>
    <x v="309"/>
    <x v="0"/>
    <x v="3"/>
    <s v="Hon 5100 Series Wood Tables"/>
    <n v="727.45"/>
    <x v="2"/>
    <n v="0.5"/>
    <n v="-465.5680000000001"/>
  </r>
  <r>
    <n v="1865"/>
    <x v="906"/>
    <x v="0"/>
    <x v="63"/>
    <d v="2013-10-18T00:00:00"/>
    <s v="Standard Class"/>
    <s v="NC-18625"/>
    <s v="Noah Childs"/>
    <x v="1"/>
    <s v="United States"/>
    <s v="Aurora"/>
    <x v="22"/>
    <n v="80013"/>
    <x v="1"/>
    <x v="1163"/>
    <x v="0"/>
    <x v="5"/>
    <s v="Executive Impressions 8-1/2&quot; Career Panel/Partition Cubicle Clock"/>
    <n v="24.96"/>
    <x v="1"/>
    <n v="0.2"/>
    <n v="4.3679999999999986"/>
  </r>
  <r>
    <n v="1866"/>
    <x v="907"/>
    <x v="3"/>
    <x v="105"/>
    <d v="2014-11-13T00:00:00"/>
    <s v="Same Day"/>
    <s v="NG-18355"/>
    <s v="Nat Gilpin"/>
    <x v="1"/>
    <s v="United States"/>
    <s v="Newark"/>
    <x v="24"/>
    <n v="43055"/>
    <x v="3"/>
    <x v="1164"/>
    <x v="2"/>
    <x v="7"/>
    <s v="Jabra SPEAK 410 Multidevice Speakerphone"/>
    <n v="370.78199999999998"/>
    <x v="1"/>
    <n v="0.4"/>
    <n v="-92.695500000000038"/>
  </r>
  <r>
    <n v="1867"/>
    <x v="908"/>
    <x v="3"/>
    <x v="4"/>
    <d v="2014-04-19T00:00:00"/>
    <s v="First Class"/>
    <s v="AH-10075"/>
    <s v="Adam Hart"/>
    <x v="1"/>
    <s v="United States"/>
    <s v="Henderson"/>
    <x v="33"/>
    <n v="89015"/>
    <x v="1"/>
    <x v="795"/>
    <x v="0"/>
    <x v="5"/>
    <s v="Howard Miller 12&quot; Round Wall Clock"/>
    <n v="196.45"/>
    <x v="2"/>
    <n v="0"/>
    <n v="70.72199999999998"/>
  </r>
  <r>
    <n v="1868"/>
    <x v="909"/>
    <x v="1"/>
    <x v="608"/>
    <d v="2012-07-01T00:00:00"/>
    <s v="Standard Class"/>
    <s v="CH-12070"/>
    <s v="Cathy Hwang"/>
    <x v="2"/>
    <s v="United States"/>
    <s v="Philadelphia"/>
    <x v="9"/>
    <n v="19143"/>
    <x v="3"/>
    <x v="1165"/>
    <x v="1"/>
    <x v="10"/>
    <s v="Xerox 211"/>
    <n v="31.104000000000006"/>
    <x v="5"/>
    <n v="0.2"/>
    <n v="10.8864"/>
  </r>
  <r>
    <n v="1869"/>
    <x v="909"/>
    <x v="1"/>
    <x v="608"/>
    <d v="2012-07-01T00:00:00"/>
    <s v="Standard Class"/>
    <s v="CH-12070"/>
    <s v="Cathy Hwang"/>
    <x v="2"/>
    <s v="United States"/>
    <s v="Philadelphia"/>
    <x v="9"/>
    <n v="19143"/>
    <x v="3"/>
    <x v="1166"/>
    <x v="1"/>
    <x v="4"/>
    <s v="Tennsco Industrial Shelving"/>
    <n v="78.256"/>
    <x v="0"/>
    <n v="0.2"/>
    <n v="-17.607599999999998"/>
  </r>
  <r>
    <n v="1870"/>
    <x v="910"/>
    <x v="0"/>
    <x v="370"/>
    <d v="2013-08-30T00:00:00"/>
    <s v="Second Class"/>
    <s v="CC-12145"/>
    <s v="Charles Crestani"/>
    <x v="0"/>
    <s v="United States"/>
    <s v="Seattle"/>
    <x v="4"/>
    <n v="98103"/>
    <x v="1"/>
    <x v="712"/>
    <x v="1"/>
    <x v="10"/>
    <s v="Xerox 1931"/>
    <n v="6.48"/>
    <x v="7"/>
    <n v="0"/>
    <n v="3.1104000000000003"/>
  </r>
  <r>
    <n v="1871"/>
    <x v="911"/>
    <x v="2"/>
    <x v="609"/>
    <d v="2011-07-25T00:00:00"/>
    <s v="Standard Class"/>
    <s v="ME-18010"/>
    <s v="Michelle Ellison"/>
    <x v="1"/>
    <s v="United States"/>
    <s v="San Francisco"/>
    <x v="1"/>
    <n v="94122"/>
    <x v="1"/>
    <x v="1167"/>
    <x v="1"/>
    <x v="6"/>
    <s v="Newell 334"/>
    <n v="99.2"/>
    <x v="2"/>
    <n v="0"/>
    <n v="25.792000000000002"/>
  </r>
  <r>
    <n v="1872"/>
    <x v="911"/>
    <x v="2"/>
    <x v="609"/>
    <d v="2011-07-25T00:00:00"/>
    <s v="Standard Class"/>
    <s v="ME-18010"/>
    <s v="Michelle Ellison"/>
    <x v="1"/>
    <s v="United States"/>
    <s v="San Francisco"/>
    <x v="1"/>
    <n v="94122"/>
    <x v="1"/>
    <x v="445"/>
    <x v="0"/>
    <x v="1"/>
    <s v="Global Troy Executive Leather Low-Back Tilter"/>
    <n v="801.5680000000001"/>
    <x v="0"/>
    <n v="0.2"/>
    <n v="50.097999999999985"/>
  </r>
  <r>
    <n v="1873"/>
    <x v="911"/>
    <x v="2"/>
    <x v="609"/>
    <d v="2011-07-25T00:00:00"/>
    <s v="Standard Class"/>
    <s v="ME-18010"/>
    <s v="Michelle Ellison"/>
    <x v="1"/>
    <s v="United States"/>
    <s v="San Francisco"/>
    <x v="1"/>
    <n v="94122"/>
    <x v="1"/>
    <x v="1168"/>
    <x v="0"/>
    <x v="3"/>
    <s v="Hon 30&quot; x 60&quot; Table with Locking Drawer"/>
    <n v="272.84800000000001"/>
    <x v="7"/>
    <n v="0.2"/>
    <n v="27.284800000000004"/>
  </r>
  <r>
    <n v="1874"/>
    <x v="912"/>
    <x v="3"/>
    <x v="610"/>
    <d v="2014-11-26T00:00:00"/>
    <s v="Standard Class"/>
    <s v="BP-11230"/>
    <s v="Benjamin Patterson"/>
    <x v="0"/>
    <s v="United States"/>
    <s v="Spokane"/>
    <x v="4"/>
    <n v="99207"/>
    <x v="1"/>
    <x v="1169"/>
    <x v="0"/>
    <x v="3"/>
    <s v="Safco Drafting Table"/>
    <n v="70.98"/>
    <x v="7"/>
    <n v="0"/>
    <n v="20.584199999999996"/>
  </r>
  <r>
    <n v="1875"/>
    <x v="913"/>
    <x v="2"/>
    <x v="611"/>
    <d v="2011-06-09T00:00:00"/>
    <s v="Standard Class"/>
    <s v="MP-17470"/>
    <s v="Mark Packer"/>
    <x v="2"/>
    <s v="United States"/>
    <s v="Columbus"/>
    <x v="24"/>
    <n v="43229"/>
    <x v="3"/>
    <x v="885"/>
    <x v="1"/>
    <x v="10"/>
    <s v="Staples"/>
    <n v="16.224"/>
    <x v="0"/>
    <n v="0.2"/>
    <n v="5.8812000000000006"/>
  </r>
  <r>
    <n v="1876"/>
    <x v="914"/>
    <x v="0"/>
    <x v="612"/>
    <d v="2013-03-17T00:00:00"/>
    <s v="Standard Class"/>
    <s v="CJ-12010"/>
    <s v="Caroline Jumper"/>
    <x v="0"/>
    <s v="United States"/>
    <s v="Long Beach"/>
    <x v="15"/>
    <n v="11561"/>
    <x v="3"/>
    <x v="587"/>
    <x v="0"/>
    <x v="0"/>
    <s v="O'Sullivan Living Dimensions 5-Shelf Bookcases"/>
    <n v="176.78399999999999"/>
    <x v="7"/>
    <n v="0.2"/>
    <n v="-22.098000000000013"/>
  </r>
  <r>
    <n v="1877"/>
    <x v="915"/>
    <x v="3"/>
    <x v="613"/>
    <d v="2014-03-30T00:00:00"/>
    <s v="Standard Class"/>
    <s v="JC-15775"/>
    <s v="John Castell"/>
    <x v="0"/>
    <s v="United States"/>
    <s v="San Antonio"/>
    <x v="5"/>
    <n v="78207"/>
    <x v="2"/>
    <x v="469"/>
    <x v="2"/>
    <x v="7"/>
    <s v="Panasonic KX-TG9471B"/>
    <n v="470.37600000000009"/>
    <x v="1"/>
    <n v="0.2"/>
    <n v="47.037600000000026"/>
  </r>
  <r>
    <n v="1878"/>
    <x v="916"/>
    <x v="3"/>
    <x v="614"/>
    <d v="2015-01-03T00:00:00"/>
    <s v="Standard Class"/>
    <s v="JG-15160"/>
    <s v="James Galang"/>
    <x v="0"/>
    <s v="United States"/>
    <s v="Los Angeles"/>
    <x v="1"/>
    <n v="90049"/>
    <x v="1"/>
    <x v="812"/>
    <x v="0"/>
    <x v="1"/>
    <s v="Global High-Back Leather Tilter, Burgundy"/>
    <n v="393.56799999999998"/>
    <x v="4"/>
    <n v="0.2"/>
    <n v="-44.276400000000024"/>
  </r>
  <r>
    <n v="1879"/>
    <x v="916"/>
    <x v="3"/>
    <x v="614"/>
    <d v="2015-01-03T00:00:00"/>
    <s v="Standard Class"/>
    <s v="JG-15160"/>
    <s v="James Galang"/>
    <x v="0"/>
    <s v="United States"/>
    <s v="Los Angeles"/>
    <x v="1"/>
    <n v="90049"/>
    <x v="1"/>
    <x v="202"/>
    <x v="2"/>
    <x v="7"/>
    <s v="Adtran 1202752G1"/>
    <n v="302.37599999999998"/>
    <x v="1"/>
    <n v="0.2"/>
    <n v="22.678200000000018"/>
  </r>
  <r>
    <n v="1880"/>
    <x v="917"/>
    <x v="3"/>
    <x v="615"/>
    <d v="2014-04-03T00:00:00"/>
    <s v="Standard Class"/>
    <s v="CK-12760"/>
    <s v="Cyma Kinney"/>
    <x v="1"/>
    <s v="United States"/>
    <s v="Jacksonville"/>
    <x v="2"/>
    <n v="32216"/>
    <x v="0"/>
    <x v="986"/>
    <x v="1"/>
    <x v="8"/>
    <s v="Canvas Sectional Post Binders"/>
    <n v="68.742000000000019"/>
    <x v="6"/>
    <n v="0.7"/>
    <n v="-48.119399999999985"/>
  </r>
  <r>
    <n v="1881"/>
    <x v="918"/>
    <x v="1"/>
    <x v="616"/>
    <d v="2012-03-05T00:00:00"/>
    <s v="Same Day"/>
    <s v="LF-17185"/>
    <s v="Luke Foster"/>
    <x v="0"/>
    <s v="United States"/>
    <s v="New York City"/>
    <x v="15"/>
    <n v="10011"/>
    <x v="3"/>
    <x v="1170"/>
    <x v="1"/>
    <x v="12"/>
    <s v="Staples"/>
    <n v="29.339999999999996"/>
    <x v="1"/>
    <n v="0"/>
    <n v="14.669999999999998"/>
  </r>
  <r>
    <n v="1882"/>
    <x v="918"/>
    <x v="1"/>
    <x v="616"/>
    <d v="2012-03-05T00:00:00"/>
    <s v="Same Day"/>
    <s v="LF-17185"/>
    <s v="Luke Foster"/>
    <x v="0"/>
    <s v="United States"/>
    <s v="New York City"/>
    <x v="15"/>
    <n v="10011"/>
    <x v="3"/>
    <x v="64"/>
    <x v="0"/>
    <x v="1"/>
    <s v="Global Value Mid-Back Manager's Chair, Gray"/>
    <n v="383.60700000000003"/>
    <x v="3"/>
    <n v="0.1"/>
    <n v="63.934499999999971"/>
  </r>
  <r>
    <n v="1883"/>
    <x v="918"/>
    <x v="1"/>
    <x v="616"/>
    <d v="2012-03-05T00:00:00"/>
    <s v="Same Day"/>
    <s v="LF-17185"/>
    <s v="Luke Foster"/>
    <x v="0"/>
    <s v="United States"/>
    <s v="New York City"/>
    <x v="15"/>
    <n v="10011"/>
    <x v="3"/>
    <x v="426"/>
    <x v="1"/>
    <x v="4"/>
    <s v="Fellowes Strictly Business Drawer File, Letter/Legal Size"/>
    <n v="563.4"/>
    <x v="4"/>
    <n v="0"/>
    <n v="67.608000000000004"/>
  </r>
  <r>
    <n v="1884"/>
    <x v="919"/>
    <x v="0"/>
    <x v="373"/>
    <d v="2013-11-18T00:00:00"/>
    <s v="Standard Class"/>
    <s v="CC-12430"/>
    <s v="Chuck Clark"/>
    <x v="2"/>
    <s v="United States"/>
    <s v="Philadelphia"/>
    <x v="9"/>
    <n v="19143"/>
    <x v="3"/>
    <x v="968"/>
    <x v="1"/>
    <x v="10"/>
    <s v="White Computer Printout Paper by Universal"/>
    <n v="217.05599999999998"/>
    <x v="3"/>
    <n v="0.2"/>
    <n v="78.6828"/>
  </r>
  <r>
    <n v="1885"/>
    <x v="920"/>
    <x v="3"/>
    <x v="617"/>
    <d v="2014-01-24T00:00:00"/>
    <s v="Second Class"/>
    <s v="DL-12865"/>
    <s v="Dan Lawera"/>
    <x v="0"/>
    <s v="United States"/>
    <s v="Keller"/>
    <x v="5"/>
    <n v="76248"/>
    <x v="2"/>
    <x v="1171"/>
    <x v="1"/>
    <x v="2"/>
    <s v="Avery 510"/>
    <n v="6"/>
    <x v="0"/>
    <n v="0.2"/>
    <n v="2.0999999999999996"/>
  </r>
  <r>
    <n v="1886"/>
    <x v="921"/>
    <x v="0"/>
    <x v="183"/>
    <d v="2013-04-27T00:00:00"/>
    <s v="Second Class"/>
    <s v="PG-18895"/>
    <s v="Paul Gonzalez"/>
    <x v="0"/>
    <s v="United States"/>
    <s v="San Francisco"/>
    <x v="1"/>
    <n v="94122"/>
    <x v="1"/>
    <x v="1172"/>
    <x v="0"/>
    <x v="5"/>
    <s v="Ultra Door Pull Handle"/>
    <n v="31.56"/>
    <x v="1"/>
    <n v="0"/>
    <n v="10.4148"/>
  </r>
  <r>
    <n v="1887"/>
    <x v="922"/>
    <x v="2"/>
    <x v="8"/>
    <d v="2011-05-15T00:00:00"/>
    <s v="First Class"/>
    <s v="EH-14005"/>
    <s v="Erica Hernandez"/>
    <x v="2"/>
    <s v="United States"/>
    <s v="Hialeah"/>
    <x v="2"/>
    <n v="33012"/>
    <x v="0"/>
    <x v="462"/>
    <x v="1"/>
    <x v="13"/>
    <s v="Staples"/>
    <n v="7.104000000000001"/>
    <x v="0"/>
    <n v="0.2"/>
    <n v="2.3976000000000002"/>
  </r>
  <r>
    <n v="1888"/>
    <x v="922"/>
    <x v="2"/>
    <x v="8"/>
    <d v="2011-05-15T00:00:00"/>
    <s v="First Class"/>
    <s v="EH-14005"/>
    <s v="Erica Hernandez"/>
    <x v="2"/>
    <s v="United States"/>
    <s v="Hialeah"/>
    <x v="2"/>
    <n v="33012"/>
    <x v="0"/>
    <x v="896"/>
    <x v="1"/>
    <x v="8"/>
    <s v="GBC DocuBind P100 Manual Binding Machine"/>
    <n v="398.35200000000003"/>
    <x v="8"/>
    <n v="0.7"/>
    <n v="-331.95999999999992"/>
  </r>
  <r>
    <n v="1889"/>
    <x v="923"/>
    <x v="2"/>
    <x v="618"/>
    <d v="2011-10-22T00:00:00"/>
    <s v="First Class"/>
    <s v="TB-21520"/>
    <s v="Tracy Blumstein"/>
    <x v="0"/>
    <s v="United States"/>
    <s v="Fairfield"/>
    <x v="24"/>
    <n v="45014"/>
    <x v="3"/>
    <x v="513"/>
    <x v="1"/>
    <x v="9"/>
    <s v="Fellowes Superior 10 Outlet Split Surge Protector"/>
    <n v="121.79200000000002"/>
    <x v="4"/>
    <n v="0.2"/>
    <n v="13.701599999999988"/>
  </r>
  <r>
    <n v="1890"/>
    <x v="923"/>
    <x v="2"/>
    <x v="618"/>
    <d v="2011-10-22T00:00:00"/>
    <s v="First Class"/>
    <s v="TB-21520"/>
    <s v="Tracy Blumstein"/>
    <x v="0"/>
    <s v="United States"/>
    <s v="Fairfield"/>
    <x v="24"/>
    <n v="45014"/>
    <x v="3"/>
    <x v="342"/>
    <x v="0"/>
    <x v="3"/>
    <s v="Hon Practical Foundations 30 x 60 Training Table, Light Gray/Charcoal"/>
    <n v="409.59000000000003"/>
    <x v="1"/>
    <n v="0.4"/>
    <n v="-122.87700000000004"/>
  </r>
  <r>
    <n v="1891"/>
    <x v="924"/>
    <x v="2"/>
    <x v="619"/>
    <d v="2011-03-18T00:00:00"/>
    <s v="Standard Class"/>
    <s v="DK-13225"/>
    <s v="Dean Katz"/>
    <x v="1"/>
    <s v="United States"/>
    <s v="Huntington Beach"/>
    <x v="1"/>
    <n v="92646"/>
    <x v="1"/>
    <x v="523"/>
    <x v="1"/>
    <x v="10"/>
    <s v="Xerox 1972"/>
    <n v="10.56"/>
    <x v="0"/>
    <n v="0"/>
    <n v="4.7519999999999998"/>
  </r>
  <r>
    <n v="1892"/>
    <x v="924"/>
    <x v="2"/>
    <x v="619"/>
    <d v="2011-03-18T00:00:00"/>
    <s v="Standard Class"/>
    <s v="DK-13225"/>
    <s v="Dean Katz"/>
    <x v="1"/>
    <s v="United States"/>
    <s v="Huntington Beach"/>
    <x v="1"/>
    <n v="92646"/>
    <x v="1"/>
    <x v="1173"/>
    <x v="1"/>
    <x v="6"/>
    <s v="Avery Hi-Liter Fluorescent Desk Style Markers"/>
    <n v="3.38"/>
    <x v="7"/>
    <n v="0"/>
    <n v="1.2505999999999999"/>
  </r>
  <r>
    <n v="1893"/>
    <x v="925"/>
    <x v="3"/>
    <x v="66"/>
    <d v="2014-12-25T00:00:00"/>
    <s v="Second Class"/>
    <s v="JP-15520"/>
    <s v="Jeremy Pistek"/>
    <x v="0"/>
    <s v="United States"/>
    <s v="Port Orange"/>
    <x v="2"/>
    <n v="32127"/>
    <x v="0"/>
    <x v="1170"/>
    <x v="1"/>
    <x v="12"/>
    <s v="Staples"/>
    <n v="7.8239999999999998"/>
    <x v="7"/>
    <n v="0.2"/>
    <n v="2.9339999999999997"/>
  </r>
  <r>
    <n v="1894"/>
    <x v="926"/>
    <x v="0"/>
    <x v="390"/>
    <d v="2013-11-30T00:00:00"/>
    <s v="Standard Class"/>
    <s v="CD-11980"/>
    <s v="Carol Darley"/>
    <x v="0"/>
    <s v="United States"/>
    <s v="Medford"/>
    <x v="21"/>
    <n v="97504"/>
    <x v="1"/>
    <x v="1174"/>
    <x v="1"/>
    <x v="10"/>
    <s v="IBM Multi-Purpose Copy Paper, 8 1/2 x 11&quot;, Case"/>
    <n v="24.784000000000002"/>
    <x v="7"/>
    <n v="0.2"/>
    <n v="7.7449999999999983"/>
  </r>
  <r>
    <n v="1895"/>
    <x v="927"/>
    <x v="3"/>
    <x v="574"/>
    <d v="2014-12-06T00:00:00"/>
    <s v="First Class"/>
    <s v="AS-10090"/>
    <s v="Adam Shillingsburg"/>
    <x v="0"/>
    <s v="United States"/>
    <s v="Charlottesville"/>
    <x v="17"/>
    <n v="22901"/>
    <x v="0"/>
    <x v="1175"/>
    <x v="1"/>
    <x v="6"/>
    <s v="Newell 309"/>
    <n v="34.650000000000006"/>
    <x v="1"/>
    <n v="0"/>
    <n v="10.395"/>
  </r>
  <r>
    <n v="1896"/>
    <x v="928"/>
    <x v="1"/>
    <x v="620"/>
    <d v="2013-01-04T00:00:00"/>
    <s v="Standard Class"/>
    <s v="JO-15280"/>
    <s v="Jas O'Carroll"/>
    <x v="0"/>
    <s v="United States"/>
    <s v="Missoula"/>
    <x v="37"/>
    <n v="59801"/>
    <x v="1"/>
    <x v="569"/>
    <x v="1"/>
    <x v="8"/>
    <s v="Ibico Hi-Tech Manual Binding System"/>
    <n v="487.98400000000004"/>
    <x v="0"/>
    <n v="0.2"/>
    <n v="152.49499999999998"/>
  </r>
  <r>
    <n v="1897"/>
    <x v="929"/>
    <x v="3"/>
    <x v="621"/>
    <d v="2014-10-07T00:00:00"/>
    <s v="First Class"/>
    <s v="AC-10450"/>
    <s v="Amy Cox"/>
    <x v="0"/>
    <s v="United States"/>
    <s v="Minneapolis"/>
    <x v="11"/>
    <n v="55407"/>
    <x v="2"/>
    <x v="1176"/>
    <x v="1"/>
    <x v="8"/>
    <s v="GBC DocuBind TL300 Electric Binding System"/>
    <n v="1793.98"/>
    <x v="0"/>
    <n v="0"/>
    <n v="843.17059999999992"/>
  </r>
  <r>
    <n v="1898"/>
    <x v="930"/>
    <x v="2"/>
    <x v="550"/>
    <d v="2011-09-02T00:00:00"/>
    <s v="Second Class"/>
    <s v="RA-19945"/>
    <s v="Ryan Akin"/>
    <x v="0"/>
    <s v="United States"/>
    <s v="Miami"/>
    <x v="2"/>
    <n v="33178"/>
    <x v="0"/>
    <x v="1177"/>
    <x v="1"/>
    <x v="12"/>
    <s v="Jiffy Padded Mailers with Self-Seal Closure"/>
    <n v="29.808"/>
    <x v="0"/>
    <n v="0.2"/>
    <n v="10.805399999999997"/>
  </r>
  <r>
    <n v="1899"/>
    <x v="930"/>
    <x v="2"/>
    <x v="550"/>
    <d v="2011-09-02T00:00:00"/>
    <s v="Second Class"/>
    <s v="RA-19945"/>
    <s v="Ryan Akin"/>
    <x v="0"/>
    <s v="United States"/>
    <s v="Miami"/>
    <x v="2"/>
    <n v="33178"/>
    <x v="0"/>
    <x v="1178"/>
    <x v="1"/>
    <x v="8"/>
    <s v="GBC DocuBind 200 Manual Binding Machine"/>
    <n v="505.1760000000001"/>
    <x v="4"/>
    <n v="0.7"/>
    <n v="-336.78399999999988"/>
  </r>
  <r>
    <n v="1900"/>
    <x v="930"/>
    <x v="2"/>
    <x v="550"/>
    <d v="2011-09-02T00:00:00"/>
    <s v="Second Class"/>
    <s v="RA-19945"/>
    <s v="Ryan Akin"/>
    <x v="0"/>
    <s v="United States"/>
    <s v="Miami"/>
    <x v="2"/>
    <n v="33178"/>
    <x v="0"/>
    <x v="438"/>
    <x v="0"/>
    <x v="3"/>
    <s v="Balt Solid Wood Rectangular Table"/>
    <n v="174.05850000000001"/>
    <x v="1"/>
    <n v="0.45"/>
    <n v="-110.76450000000001"/>
  </r>
  <r>
    <n v="1901"/>
    <x v="931"/>
    <x v="0"/>
    <x v="622"/>
    <d v="2013-07-04T00:00:00"/>
    <s v="Second Class"/>
    <s v="Co-12640"/>
    <s v="Corey-Lock"/>
    <x v="0"/>
    <s v="United States"/>
    <s v="Florence"/>
    <x v="20"/>
    <n v="29501"/>
    <x v="0"/>
    <x v="911"/>
    <x v="1"/>
    <x v="4"/>
    <s v="Fellowes Bankers Box Stor/Drawer Steel Plus"/>
    <n v="191.88"/>
    <x v="5"/>
    <n v="0"/>
    <n v="19.188000000000002"/>
  </r>
  <r>
    <n v="1902"/>
    <x v="932"/>
    <x v="0"/>
    <x v="623"/>
    <d v="2013-08-24T00:00:00"/>
    <s v="First Class"/>
    <s v="DW-13480"/>
    <s v="Dianna Wilson"/>
    <x v="2"/>
    <s v="United States"/>
    <s v="Detroit"/>
    <x v="12"/>
    <n v="48205"/>
    <x v="2"/>
    <x v="1179"/>
    <x v="2"/>
    <x v="7"/>
    <s v="SKILCRAFT Telephone Shoulder Rest, 2&quot; x 6.5&quot; x 2.5&quot;, Black"/>
    <n v="14.78"/>
    <x v="0"/>
    <n v="0"/>
    <n v="3.9906000000000006"/>
  </r>
  <r>
    <n v="1903"/>
    <x v="933"/>
    <x v="3"/>
    <x v="208"/>
    <d v="2014-10-23T00:00:00"/>
    <s v="First Class"/>
    <s v="DK-12835"/>
    <s v="Damala Kotsonis"/>
    <x v="1"/>
    <s v="United States"/>
    <s v="Springfield"/>
    <x v="21"/>
    <n v="97477"/>
    <x v="1"/>
    <x v="644"/>
    <x v="1"/>
    <x v="10"/>
    <s v="Xerox 218"/>
    <n v="5.1840000000000011"/>
    <x v="7"/>
    <n v="0.2"/>
    <n v="1.8144"/>
  </r>
  <r>
    <n v="1904"/>
    <x v="933"/>
    <x v="3"/>
    <x v="208"/>
    <d v="2014-10-23T00:00:00"/>
    <s v="First Class"/>
    <s v="DK-12835"/>
    <s v="Damala Kotsonis"/>
    <x v="1"/>
    <s v="United States"/>
    <s v="Springfield"/>
    <x v="21"/>
    <n v="97477"/>
    <x v="1"/>
    <x v="1180"/>
    <x v="0"/>
    <x v="1"/>
    <s v="Global Comet Stacking Armless Chair"/>
    <n v="478.48"/>
    <x v="0"/>
    <n v="0.2"/>
    <n v="47.848000000000013"/>
  </r>
  <r>
    <n v="1905"/>
    <x v="933"/>
    <x v="3"/>
    <x v="208"/>
    <d v="2014-10-23T00:00:00"/>
    <s v="First Class"/>
    <s v="DK-12835"/>
    <s v="Damala Kotsonis"/>
    <x v="1"/>
    <s v="United States"/>
    <s v="Springfield"/>
    <x v="21"/>
    <n v="97477"/>
    <x v="1"/>
    <x v="936"/>
    <x v="2"/>
    <x v="11"/>
    <s v="Memorex Froggy Flash Drive 8 GB"/>
    <n v="28.400000000000002"/>
    <x v="0"/>
    <n v="0.2"/>
    <n v="6.7449999999999983"/>
  </r>
  <r>
    <n v="1906"/>
    <x v="934"/>
    <x v="3"/>
    <x v="208"/>
    <d v="2014-10-25T00:00:00"/>
    <s v="First Class"/>
    <s v="MD-17860"/>
    <s v="Michael Dominguez"/>
    <x v="1"/>
    <s v="United States"/>
    <s v="Indianapolis"/>
    <x v="14"/>
    <n v="46203"/>
    <x v="2"/>
    <x v="418"/>
    <x v="1"/>
    <x v="4"/>
    <s v="SAFCO Boltless Steel Shelving"/>
    <n v="909.12"/>
    <x v="8"/>
    <n v="0"/>
    <n v="9.091199999999958"/>
  </r>
  <r>
    <n v="1907"/>
    <x v="935"/>
    <x v="0"/>
    <x v="624"/>
    <d v="2013-05-22T00:00:00"/>
    <s v="Standard Class"/>
    <s v="RP-19855"/>
    <s v="Roy Phan"/>
    <x v="1"/>
    <s v="United States"/>
    <s v="Apopka"/>
    <x v="2"/>
    <n v="32712"/>
    <x v="0"/>
    <x v="1181"/>
    <x v="1"/>
    <x v="8"/>
    <s v="Pressboard Hanging Data Binders for Unburst Sheets"/>
    <n v="2.9520000000000004"/>
    <x v="0"/>
    <n v="0.7"/>
    <n v="-2.1648000000000005"/>
  </r>
  <r>
    <n v="1908"/>
    <x v="935"/>
    <x v="0"/>
    <x v="624"/>
    <d v="2013-05-22T00:00:00"/>
    <s v="Standard Class"/>
    <s v="RP-19855"/>
    <s v="Roy Phan"/>
    <x v="1"/>
    <s v="United States"/>
    <s v="Apopka"/>
    <x v="2"/>
    <n v="32712"/>
    <x v="0"/>
    <x v="491"/>
    <x v="1"/>
    <x v="8"/>
    <s v="GBC Prepunched Paper, 19-Hole, for Binding Systems, 24-lb"/>
    <n v="27.018000000000008"/>
    <x v="5"/>
    <n v="0.7"/>
    <n v="-21.61440000000001"/>
  </r>
  <r>
    <n v="1909"/>
    <x v="936"/>
    <x v="1"/>
    <x v="302"/>
    <d v="2012-02-04T00:00:00"/>
    <s v="First Class"/>
    <s v="RW-19540"/>
    <s v="Rick Wilson"/>
    <x v="1"/>
    <s v="United States"/>
    <s v="Los Angeles"/>
    <x v="1"/>
    <n v="90008"/>
    <x v="1"/>
    <x v="1182"/>
    <x v="0"/>
    <x v="5"/>
    <s v="Hand-Finished Solid Wood Document Frame"/>
    <n v="136.91999999999999"/>
    <x v="4"/>
    <n v="0"/>
    <n v="41.075999999999993"/>
  </r>
  <r>
    <n v="1910"/>
    <x v="937"/>
    <x v="3"/>
    <x v="404"/>
    <d v="2014-12-24T00:00:00"/>
    <s v="Standard Class"/>
    <s v="DB-13660"/>
    <s v="Duane Benoit"/>
    <x v="0"/>
    <s v="United States"/>
    <s v="Oceanside"/>
    <x v="15"/>
    <n v="11572"/>
    <x v="3"/>
    <x v="1183"/>
    <x v="0"/>
    <x v="5"/>
    <s v="DAX Charcoal/Nickel-Tone Document Frame, 5 x 7"/>
    <n v="18.96"/>
    <x v="0"/>
    <n v="0"/>
    <n v="8.532"/>
  </r>
  <r>
    <n v="1911"/>
    <x v="938"/>
    <x v="0"/>
    <x v="625"/>
    <d v="2013-11-23T00:00:00"/>
    <s v="Standard Class"/>
    <s v="SC-20770"/>
    <s v="Stewart Carmichael"/>
    <x v="1"/>
    <s v="United States"/>
    <s v="Los Angeles"/>
    <x v="1"/>
    <n v="90008"/>
    <x v="1"/>
    <x v="217"/>
    <x v="2"/>
    <x v="11"/>
    <s v="Imation 16GB Mini TravelDrive USB 2.0 Flash Drive"/>
    <n v="99.390000000000015"/>
    <x v="1"/>
    <n v="0"/>
    <n v="40.749900000000004"/>
  </r>
  <r>
    <n v="1912"/>
    <x v="939"/>
    <x v="3"/>
    <x v="445"/>
    <d v="2014-07-07T00:00:00"/>
    <s v="Second Class"/>
    <s v="FH-14275"/>
    <s v="Frank Hawley"/>
    <x v="1"/>
    <s v="United States"/>
    <s v="Houston"/>
    <x v="5"/>
    <n v="77041"/>
    <x v="2"/>
    <x v="1184"/>
    <x v="1"/>
    <x v="10"/>
    <s v="Xerox 1891"/>
    <n v="273.89600000000002"/>
    <x v="3"/>
    <n v="0.2"/>
    <n v="92.43989999999998"/>
  </r>
  <r>
    <n v="1913"/>
    <x v="939"/>
    <x v="3"/>
    <x v="445"/>
    <d v="2014-07-07T00:00:00"/>
    <s v="Second Class"/>
    <s v="FH-14275"/>
    <s v="Frank Hawley"/>
    <x v="1"/>
    <s v="United States"/>
    <s v="Houston"/>
    <x v="5"/>
    <n v="77041"/>
    <x v="2"/>
    <x v="1185"/>
    <x v="2"/>
    <x v="15"/>
    <s v="Hewlett-Packard Deskjet 5550 Printer"/>
    <n v="597.13200000000006"/>
    <x v="1"/>
    <n v="0.4"/>
    <n v="49.760999999999967"/>
  </r>
  <r>
    <n v="1914"/>
    <x v="940"/>
    <x v="2"/>
    <x v="626"/>
    <d v="2011-01-18T00:00:00"/>
    <s v="First Class"/>
    <s v="EH-13990"/>
    <s v="Erica Hackney"/>
    <x v="0"/>
    <s v="United States"/>
    <s v="Roswell"/>
    <x v="32"/>
    <n v="30076"/>
    <x v="0"/>
    <x v="246"/>
    <x v="2"/>
    <x v="11"/>
    <s v="Logitech 910-002974 M325 Wireless Mouse for Web Scrolling"/>
    <n v="149.94999999999999"/>
    <x v="2"/>
    <n v="0"/>
    <n v="65.978000000000009"/>
  </r>
  <r>
    <n v="1915"/>
    <x v="941"/>
    <x v="3"/>
    <x v="504"/>
    <d v="2014-05-06T00:00:00"/>
    <s v="Standard Class"/>
    <s v="AS-10630"/>
    <s v="Ann Steele"/>
    <x v="2"/>
    <s v="United States"/>
    <s v="Boynton Beach"/>
    <x v="2"/>
    <n v="33437"/>
    <x v="0"/>
    <x v="1186"/>
    <x v="1"/>
    <x v="2"/>
    <s v="Avery 474"/>
    <n v="4.6079999999999997"/>
    <x v="0"/>
    <n v="0.2"/>
    <n v="1.6704000000000001"/>
  </r>
  <r>
    <n v="1916"/>
    <x v="941"/>
    <x v="3"/>
    <x v="504"/>
    <d v="2014-05-06T00:00:00"/>
    <s v="Standard Class"/>
    <s v="AS-10630"/>
    <s v="Ann Steele"/>
    <x v="2"/>
    <s v="United States"/>
    <s v="Boynton Beach"/>
    <x v="2"/>
    <n v="33437"/>
    <x v="0"/>
    <x v="900"/>
    <x v="1"/>
    <x v="6"/>
    <s v="Staples"/>
    <n v="15.528"/>
    <x v="1"/>
    <n v="0.2"/>
    <n v="4.8524999999999991"/>
  </r>
  <r>
    <n v="1917"/>
    <x v="941"/>
    <x v="3"/>
    <x v="504"/>
    <d v="2014-05-06T00:00:00"/>
    <s v="Standard Class"/>
    <s v="AS-10630"/>
    <s v="Ann Steele"/>
    <x v="2"/>
    <s v="United States"/>
    <s v="Boynton Beach"/>
    <x v="2"/>
    <n v="33437"/>
    <x v="0"/>
    <x v="639"/>
    <x v="1"/>
    <x v="2"/>
    <s v="Avery 499"/>
    <n v="11.952000000000002"/>
    <x v="1"/>
    <n v="0.2"/>
    <n v="3.8843999999999994"/>
  </r>
  <r>
    <n v="1918"/>
    <x v="942"/>
    <x v="1"/>
    <x v="627"/>
    <d v="2012-11-14T00:00:00"/>
    <s v="Standard Class"/>
    <s v="HA-14905"/>
    <s v="Helen Abelman"/>
    <x v="0"/>
    <s v="United States"/>
    <s v="Franklin"/>
    <x v="31"/>
    <n v="2038"/>
    <x v="3"/>
    <x v="372"/>
    <x v="1"/>
    <x v="6"/>
    <s v="American Pencil"/>
    <n v="11.65"/>
    <x v="2"/>
    <n v="0"/>
    <n v="3.3784999999999989"/>
  </r>
  <r>
    <n v="1919"/>
    <x v="943"/>
    <x v="1"/>
    <x v="628"/>
    <d v="2012-11-01T00:00:00"/>
    <s v="Second Class"/>
    <s v="CH-12070"/>
    <s v="Cathy Hwang"/>
    <x v="2"/>
    <s v="United States"/>
    <s v="Detroit"/>
    <x v="12"/>
    <n v="48227"/>
    <x v="2"/>
    <x v="1187"/>
    <x v="2"/>
    <x v="7"/>
    <s v="Panasonic KX T7736-B Digital phone"/>
    <n v="299.89999999999998"/>
    <x v="0"/>
    <n v="0"/>
    <n v="74.974999999999994"/>
  </r>
  <r>
    <n v="1920"/>
    <x v="944"/>
    <x v="3"/>
    <x v="629"/>
    <d v="2014-08-20T00:00:00"/>
    <s v="First Class"/>
    <s v="EH-13765"/>
    <s v="Edward Hooks"/>
    <x v="1"/>
    <s v="United States"/>
    <s v="Watertown"/>
    <x v="15"/>
    <n v="13601"/>
    <x v="3"/>
    <x v="1188"/>
    <x v="1"/>
    <x v="8"/>
    <s v="GBC DocuBind TL200 Manual Binding Machine"/>
    <n v="895.92"/>
    <x v="2"/>
    <n v="0.2"/>
    <n v="302.37299999999993"/>
  </r>
  <r>
    <n v="1921"/>
    <x v="944"/>
    <x v="3"/>
    <x v="629"/>
    <d v="2014-08-20T00:00:00"/>
    <s v="First Class"/>
    <s v="EH-13765"/>
    <s v="Edward Hooks"/>
    <x v="1"/>
    <s v="United States"/>
    <s v="Watertown"/>
    <x v="15"/>
    <n v="13601"/>
    <x v="3"/>
    <x v="1189"/>
    <x v="0"/>
    <x v="1"/>
    <s v="Global Commerce Series Low-Back Swivel/Tilt Chairs"/>
    <n v="462.56400000000002"/>
    <x v="0"/>
    <n v="0.1"/>
    <n v="97.652399999999943"/>
  </r>
  <r>
    <n v="1922"/>
    <x v="945"/>
    <x v="1"/>
    <x v="292"/>
    <d v="2012-10-09T00:00:00"/>
    <s v="Standard Class"/>
    <s v="MZ-17515"/>
    <s v="Mary Zewe"/>
    <x v="1"/>
    <s v="United States"/>
    <s v="Reading"/>
    <x v="9"/>
    <n v="19601"/>
    <x v="3"/>
    <x v="1190"/>
    <x v="1"/>
    <x v="4"/>
    <s v="Staples"/>
    <n v="15.008000000000003"/>
    <x v="0"/>
    <n v="0.2"/>
    <n v="1.5007999999999999"/>
  </r>
  <r>
    <n v="1923"/>
    <x v="946"/>
    <x v="0"/>
    <x v="630"/>
    <d v="2013-07-11T00:00:00"/>
    <s v="Second Class"/>
    <s v="SC-20230"/>
    <s v="Scot Coram"/>
    <x v="1"/>
    <s v="United States"/>
    <s v="Arlington"/>
    <x v="5"/>
    <n v="76017"/>
    <x v="2"/>
    <x v="1191"/>
    <x v="2"/>
    <x v="7"/>
    <s v="Cisco SPA 502G IP Phone"/>
    <n v="863.6400000000001"/>
    <x v="6"/>
    <n v="0.2"/>
    <n v="107.95499999999998"/>
  </r>
  <r>
    <n v="1924"/>
    <x v="946"/>
    <x v="0"/>
    <x v="630"/>
    <d v="2013-07-11T00:00:00"/>
    <s v="Second Class"/>
    <s v="SC-20230"/>
    <s v="Scot Coram"/>
    <x v="1"/>
    <s v="United States"/>
    <s v="Arlington"/>
    <x v="5"/>
    <n v="76017"/>
    <x v="2"/>
    <x v="397"/>
    <x v="1"/>
    <x v="6"/>
    <s v="Newell 345"/>
    <n v="47.616"/>
    <x v="1"/>
    <n v="0.2"/>
    <n v="3.571200000000001"/>
  </r>
  <r>
    <n v="1925"/>
    <x v="947"/>
    <x v="3"/>
    <x v="256"/>
    <d v="2014-12-08T00:00:00"/>
    <s v="Second Class"/>
    <s v="NP-18325"/>
    <s v="Naresj Patel"/>
    <x v="0"/>
    <s v="United States"/>
    <s v="San Diego"/>
    <x v="1"/>
    <n v="92024"/>
    <x v="1"/>
    <x v="334"/>
    <x v="1"/>
    <x v="10"/>
    <s v="Xerox 1960"/>
    <n v="92.94"/>
    <x v="1"/>
    <n v="0"/>
    <n v="41.822999999999993"/>
  </r>
  <r>
    <n v="1926"/>
    <x v="948"/>
    <x v="3"/>
    <x v="631"/>
    <d v="2014-03-14T00:00:00"/>
    <s v="Standard Class"/>
    <s v="LW-16990"/>
    <s v="Lindsay Williams"/>
    <x v="1"/>
    <s v="United States"/>
    <s v="San Francisco"/>
    <x v="1"/>
    <n v="94110"/>
    <x v="1"/>
    <x v="295"/>
    <x v="2"/>
    <x v="11"/>
    <s v="Logitech Wireless Headset h800"/>
    <n v="199.98"/>
    <x v="0"/>
    <n v="0"/>
    <n v="69.992999999999995"/>
  </r>
  <r>
    <n v="1927"/>
    <x v="949"/>
    <x v="0"/>
    <x v="632"/>
    <d v="2013-06-16T00:00:00"/>
    <s v="Standard Class"/>
    <s v="GM-14680"/>
    <s v="Greg Matthias"/>
    <x v="0"/>
    <s v="United States"/>
    <s v="Los Angeles"/>
    <x v="1"/>
    <n v="90045"/>
    <x v="1"/>
    <x v="1192"/>
    <x v="2"/>
    <x v="7"/>
    <s v="Avaya 4621SW VoIP phone"/>
    <n v="177.48000000000002"/>
    <x v="1"/>
    <n v="0.2"/>
    <n v="19.966499999999982"/>
  </r>
  <r>
    <n v="1928"/>
    <x v="950"/>
    <x v="3"/>
    <x v="354"/>
    <d v="2014-12-02T00:00:00"/>
    <s v="First Class"/>
    <s v="RH-19495"/>
    <s v="Rick Hansen"/>
    <x v="0"/>
    <s v="United States"/>
    <s v="Denver"/>
    <x v="22"/>
    <n v="80219"/>
    <x v="1"/>
    <x v="417"/>
    <x v="1"/>
    <x v="10"/>
    <s v="Eaton Premium Continuous-Feed Paper, 25% Cotton, Letter Size, White, 1000 Shts/Box"/>
    <n v="88.768000000000001"/>
    <x v="0"/>
    <n v="0.2"/>
    <n v="31.068799999999996"/>
  </r>
  <r>
    <n v="1929"/>
    <x v="951"/>
    <x v="3"/>
    <x v="633"/>
    <d v="2014-03-19T00:00:00"/>
    <s v="Second Class"/>
    <s v="VM-21685"/>
    <s v="Valerie Mitchum"/>
    <x v="2"/>
    <s v="United States"/>
    <s v="Seattle"/>
    <x v="4"/>
    <n v="98105"/>
    <x v="1"/>
    <x v="1193"/>
    <x v="1"/>
    <x v="10"/>
    <s v="Xerox 214"/>
    <n v="6.48"/>
    <x v="7"/>
    <n v="0"/>
    <n v="3.1104000000000003"/>
  </r>
  <r>
    <n v="1930"/>
    <x v="951"/>
    <x v="3"/>
    <x v="633"/>
    <d v="2014-03-19T00:00:00"/>
    <s v="Second Class"/>
    <s v="VM-21685"/>
    <s v="Valerie Mitchum"/>
    <x v="2"/>
    <s v="United States"/>
    <s v="Seattle"/>
    <x v="4"/>
    <n v="98105"/>
    <x v="1"/>
    <x v="243"/>
    <x v="1"/>
    <x v="4"/>
    <s v="Safco Commercial Shelving"/>
    <n v="46.51"/>
    <x v="7"/>
    <n v="0"/>
    <n v="1.8603999999999985"/>
  </r>
  <r>
    <n v="1931"/>
    <x v="951"/>
    <x v="3"/>
    <x v="633"/>
    <d v="2014-03-19T00:00:00"/>
    <s v="Second Class"/>
    <s v="VM-21685"/>
    <s v="Valerie Mitchum"/>
    <x v="2"/>
    <s v="United States"/>
    <s v="Seattle"/>
    <x v="4"/>
    <n v="98105"/>
    <x v="1"/>
    <x v="903"/>
    <x v="2"/>
    <x v="7"/>
    <s v="Mitel MiVoice 5330e IP Phone"/>
    <n v="659.97600000000011"/>
    <x v="1"/>
    <n v="0.2"/>
    <n v="49.498199999999969"/>
  </r>
  <r>
    <n v="1932"/>
    <x v="952"/>
    <x v="0"/>
    <x v="581"/>
    <d v="2013-11-30T00:00:00"/>
    <s v="Second Class"/>
    <s v="CC-12670"/>
    <s v="Craig Carreira"/>
    <x v="0"/>
    <s v="United States"/>
    <s v="Scottsdale"/>
    <x v="16"/>
    <n v="85254"/>
    <x v="1"/>
    <x v="1194"/>
    <x v="2"/>
    <x v="7"/>
    <s v="Motorola Moto X"/>
    <n v="271.99200000000002"/>
    <x v="7"/>
    <n v="0.2"/>
    <n v="23.799300000000002"/>
  </r>
  <r>
    <n v="1933"/>
    <x v="953"/>
    <x v="3"/>
    <x v="634"/>
    <d v="2014-08-11T00:00:00"/>
    <s v="Second Class"/>
    <s v="SV-20365"/>
    <s v="Seth Vernon"/>
    <x v="0"/>
    <s v="United States"/>
    <s v="Lafayette"/>
    <x v="28"/>
    <n v="70506"/>
    <x v="0"/>
    <x v="1195"/>
    <x v="0"/>
    <x v="0"/>
    <s v="O'Sullivan 2-Shelf Heavy-Duty Bookcases"/>
    <n v="145.74"/>
    <x v="1"/>
    <n v="0"/>
    <n v="23.318400000000011"/>
  </r>
  <r>
    <n v="1934"/>
    <x v="953"/>
    <x v="3"/>
    <x v="634"/>
    <d v="2014-08-11T00:00:00"/>
    <s v="Second Class"/>
    <s v="SV-20365"/>
    <s v="Seth Vernon"/>
    <x v="0"/>
    <s v="United States"/>
    <s v="Lafayette"/>
    <x v="28"/>
    <n v="70506"/>
    <x v="0"/>
    <x v="50"/>
    <x v="0"/>
    <x v="5"/>
    <s v="Longer-Life Soft White Bulbs"/>
    <n v="15.4"/>
    <x v="2"/>
    <n v="0"/>
    <n v="7.3919999999999995"/>
  </r>
  <r>
    <n v="1935"/>
    <x v="954"/>
    <x v="3"/>
    <x v="344"/>
    <d v="2014-12-04T00:00:00"/>
    <s v="Standard Class"/>
    <s v="LW-16990"/>
    <s v="Lindsay Williams"/>
    <x v="1"/>
    <s v="United States"/>
    <s v="San Francisco"/>
    <x v="1"/>
    <n v="94109"/>
    <x v="1"/>
    <x v="1158"/>
    <x v="1"/>
    <x v="10"/>
    <s v="Tops White Computer Printout Paper"/>
    <n v="244.54999999999998"/>
    <x v="2"/>
    <n v="0"/>
    <n v="114.93849999999998"/>
  </r>
  <r>
    <n v="1936"/>
    <x v="954"/>
    <x v="3"/>
    <x v="344"/>
    <d v="2014-12-04T00:00:00"/>
    <s v="Standard Class"/>
    <s v="LW-16990"/>
    <s v="Lindsay Williams"/>
    <x v="1"/>
    <s v="United States"/>
    <s v="San Francisco"/>
    <x v="1"/>
    <n v="94109"/>
    <x v="1"/>
    <x v="1196"/>
    <x v="2"/>
    <x v="11"/>
    <s v="Enermax Briskie RF Wireless Keyboard and Mouse Combo"/>
    <n v="166.16"/>
    <x v="8"/>
    <n v="0"/>
    <n v="59.817599999999999"/>
  </r>
  <r>
    <n v="1937"/>
    <x v="955"/>
    <x v="1"/>
    <x v="442"/>
    <d v="2012-05-27T00:00:00"/>
    <s v="Second Class"/>
    <s v="NP-18685"/>
    <s v="Nora Pelletier"/>
    <x v="2"/>
    <s v="United States"/>
    <s v="San Francisco"/>
    <x v="1"/>
    <n v="94109"/>
    <x v="1"/>
    <x v="875"/>
    <x v="0"/>
    <x v="5"/>
    <s v="Ultra Door Push Plate"/>
    <n v="14.73"/>
    <x v="1"/>
    <n v="0"/>
    <n v="4.8608999999999991"/>
  </r>
  <r>
    <n v="1938"/>
    <x v="956"/>
    <x v="0"/>
    <x v="630"/>
    <d v="2013-07-13T00:00:00"/>
    <s v="Standard Class"/>
    <s v="JE-15715"/>
    <s v="Joe Elijah"/>
    <x v="0"/>
    <s v="United States"/>
    <s v="Broomfield"/>
    <x v="22"/>
    <n v="80020"/>
    <x v="1"/>
    <x v="1197"/>
    <x v="1"/>
    <x v="8"/>
    <s v="GBC Twin Loop Wire Binding Elements"/>
    <n v="19.968000000000004"/>
    <x v="0"/>
    <n v="0.7"/>
    <n v="-13.311999999999998"/>
  </r>
  <r>
    <n v="1939"/>
    <x v="956"/>
    <x v="0"/>
    <x v="630"/>
    <d v="2013-07-13T00:00:00"/>
    <s v="Standard Class"/>
    <s v="JE-15715"/>
    <s v="Joe Elijah"/>
    <x v="0"/>
    <s v="United States"/>
    <s v="Broomfield"/>
    <x v="22"/>
    <n v="80020"/>
    <x v="1"/>
    <x v="1198"/>
    <x v="1"/>
    <x v="4"/>
    <s v="Perma STOR-ALL Hanging File Box, 13 1/8&quot;W x 12 1/4&quot;D x 10 1/2&quot;H"/>
    <n v="33.488000000000007"/>
    <x v="3"/>
    <n v="0.2"/>
    <n v="-1.2558000000000051"/>
  </r>
  <r>
    <n v="1940"/>
    <x v="956"/>
    <x v="0"/>
    <x v="630"/>
    <d v="2013-07-13T00:00:00"/>
    <s v="Standard Class"/>
    <s v="JE-15715"/>
    <s v="Joe Elijah"/>
    <x v="0"/>
    <s v="United States"/>
    <s v="Broomfield"/>
    <x v="22"/>
    <n v="80020"/>
    <x v="1"/>
    <x v="24"/>
    <x v="1"/>
    <x v="8"/>
    <s v="Wilson Jones Active Use Binders"/>
    <n v="8.7360000000000024"/>
    <x v="4"/>
    <n v="0.7"/>
    <n v="-6.1151999999999997"/>
  </r>
  <r>
    <n v="1941"/>
    <x v="956"/>
    <x v="0"/>
    <x v="630"/>
    <d v="2013-07-13T00:00:00"/>
    <s v="Standard Class"/>
    <s v="JE-15715"/>
    <s v="Joe Elijah"/>
    <x v="0"/>
    <s v="United States"/>
    <s v="Broomfield"/>
    <x v="22"/>
    <n v="80020"/>
    <x v="1"/>
    <x v="157"/>
    <x v="0"/>
    <x v="1"/>
    <s v="SAFCO Arco Folding Chair"/>
    <n v="662.88"/>
    <x v="1"/>
    <n v="0.2"/>
    <n v="74.573999999999955"/>
  </r>
  <r>
    <n v="1942"/>
    <x v="957"/>
    <x v="3"/>
    <x v="635"/>
    <d v="2014-09-02T00:00:00"/>
    <s v="First Class"/>
    <s v="CP-12085"/>
    <s v="Cathy Prescott"/>
    <x v="1"/>
    <s v="United States"/>
    <s v="Quincy"/>
    <x v="10"/>
    <n v="62301"/>
    <x v="2"/>
    <x v="198"/>
    <x v="1"/>
    <x v="2"/>
    <s v="Avery 505"/>
    <n v="47.360000000000007"/>
    <x v="4"/>
    <n v="0.2"/>
    <n v="17.759999999999998"/>
  </r>
  <r>
    <n v="1943"/>
    <x v="957"/>
    <x v="3"/>
    <x v="635"/>
    <d v="2014-09-02T00:00:00"/>
    <s v="First Class"/>
    <s v="CP-12085"/>
    <s v="Cathy Prescott"/>
    <x v="1"/>
    <s v="United States"/>
    <s v="Quincy"/>
    <x v="10"/>
    <n v="62301"/>
    <x v="2"/>
    <x v="456"/>
    <x v="1"/>
    <x v="4"/>
    <s v="Advantus Rolling Storage Box"/>
    <n v="27.439999999999998"/>
    <x v="0"/>
    <n v="0.2"/>
    <n v="2.4009999999999998"/>
  </r>
  <r>
    <n v="1944"/>
    <x v="957"/>
    <x v="3"/>
    <x v="635"/>
    <d v="2014-09-02T00:00:00"/>
    <s v="First Class"/>
    <s v="CP-12085"/>
    <s v="Cathy Prescott"/>
    <x v="1"/>
    <s v="United States"/>
    <s v="Quincy"/>
    <x v="10"/>
    <n v="62301"/>
    <x v="2"/>
    <x v="751"/>
    <x v="1"/>
    <x v="8"/>
    <s v="Wilson Jones Easy Flow II Sheet Lifters"/>
    <n v="3.2399999999999993"/>
    <x v="6"/>
    <n v="0.8"/>
    <n v="-5.1840000000000011"/>
  </r>
  <r>
    <n v="1945"/>
    <x v="958"/>
    <x v="0"/>
    <x v="23"/>
    <d v="2013-06-27T00:00:00"/>
    <s v="Standard Class"/>
    <s v="EA-14035"/>
    <s v="Erin Ashbrook"/>
    <x v="1"/>
    <s v="United States"/>
    <s v="Carrollton"/>
    <x v="5"/>
    <n v="75007"/>
    <x v="2"/>
    <x v="1016"/>
    <x v="2"/>
    <x v="11"/>
    <s v="Logitech Trackman Marble Mouse"/>
    <n v="95.968000000000004"/>
    <x v="4"/>
    <n v="0.2"/>
    <n v="26.391200000000001"/>
  </r>
  <r>
    <n v="1946"/>
    <x v="958"/>
    <x v="0"/>
    <x v="23"/>
    <d v="2013-06-27T00:00:00"/>
    <s v="Standard Class"/>
    <s v="EA-14035"/>
    <s v="Erin Ashbrook"/>
    <x v="1"/>
    <s v="United States"/>
    <s v="Carrollton"/>
    <x v="5"/>
    <n v="75007"/>
    <x v="2"/>
    <x v="1145"/>
    <x v="1"/>
    <x v="10"/>
    <s v="Xerox 206"/>
    <n v="10.368000000000002"/>
    <x v="0"/>
    <n v="0.2"/>
    <n v="3.6288"/>
  </r>
  <r>
    <n v="1947"/>
    <x v="959"/>
    <x v="3"/>
    <x v="264"/>
    <d v="2014-09-07T00:00:00"/>
    <s v="Standard Class"/>
    <s v="AC-10615"/>
    <s v="Ann Chong"/>
    <x v="1"/>
    <s v="United States"/>
    <s v="New York City"/>
    <x v="15"/>
    <n v="10009"/>
    <x v="3"/>
    <x v="332"/>
    <x v="1"/>
    <x v="6"/>
    <s v="Newell 324"/>
    <n v="23.1"/>
    <x v="0"/>
    <n v="0"/>
    <n v="6.468"/>
  </r>
  <r>
    <n v="1948"/>
    <x v="959"/>
    <x v="3"/>
    <x v="264"/>
    <d v="2014-09-07T00:00:00"/>
    <s v="Standard Class"/>
    <s v="AC-10615"/>
    <s v="Ann Chong"/>
    <x v="1"/>
    <s v="United States"/>
    <s v="New York City"/>
    <x v="15"/>
    <n v="10009"/>
    <x v="3"/>
    <x v="1137"/>
    <x v="0"/>
    <x v="5"/>
    <s v="DAX Cubicle Frames - 8x10"/>
    <n v="11.54"/>
    <x v="0"/>
    <n v="0"/>
    <n v="3.4619999999999997"/>
  </r>
  <r>
    <n v="1949"/>
    <x v="959"/>
    <x v="3"/>
    <x v="264"/>
    <d v="2014-09-07T00:00:00"/>
    <s v="Standard Class"/>
    <s v="AC-10615"/>
    <s v="Ann Chong"/>
    <x v="1"/>
    <s v="United States"/>
    <s v="New York City"/>
    <x v="15"/>
    <n v="10009"/>
    <x v="3"/>
    <x v="411"/>
    <x v="0"/>
    <x v="3"/>
    <s v="Bush Advantage Collection Racetrack Conference Table"/>
    <n v="254.52599999999998"/>
    <x v="7"/>
    <n v="0.4"/>
    <n v="-93.3262"/>
  </r>
  <r>
    <n v="1950"/>
    <x v="959"/>
    <x v="3"/>
    <x v="264"/>
    <d v="2014-09-07T00:00:00"/>
    <s v="Standard Class"/>
    <s v="AC-10615"/>
    <s v="Ann Chong"/>
    <x v="1"/>
    <s v="United States"/>
    <s v="New York City"/>
    <x v="15"/>
    <n v="10009"/>
    <x v="3"/>
    <x v="95"/>
    <x v="1"/>
    <x v="9"/>
    <s v="Fellowes Basic Home/Office Series Surge Protectors"/>
    <n v="12.98"/>
    <x v="7"/>
    <n v="0"/>
    <n v="3.7641999999999989"/>
  </r>
  <r>
    <n v="1951"/>
    <x v="959"/>
    <x v="3"/>
    <x v="264"/>
    <d v="2014-09-07T00:00:00"/>
    <s v="Standard Class"/>
    <s v="AC-10615"/>
    <s v="Ann Chong"/>
    <x v="1"/>
    <s v="United States"/>
    <s v="New York City"/>
    <x v="15"/>
    <n v="10009"/>
    <x v="3"/>
    <x v="925"/>
    <x v="1"/>
    <x v="8"/>
    <s v="ACCOHIDE 3-Ring Binder, Blue, 1&quot;"/>
    <n v="26.432000000000002"/>
    <x v="8"/>
    <n v="0.2"/>
    <n v="8.9207999999999998"/>
  </r>
  <r>
    <n v="1952"/>
    <x v="959"/>
    <x v="3"/>
    <x v="264"/>
    <d v="2014-09-07T00:00:00"/>
    <s v="Standard Class"/>
    <s v="AC-10615"/>
    <s v="Ann Chong"/>
    <x v="1"/>
    <s v="United States"/>
    <s v="New York City"/>
    <x v="15"/>
    <n v="10009"/>
    <x v="3"/>
    <x v="781"/>
    <x v="2"/>
    <x v="7"/>
    <s v="Cisco SPA508G"/>
    <n v="197.96999999999997"/>
    <x v="1"/>
    <n v="0"/>
    <n v="57.41129999999999"/>
  </r>
  <r>
    <n v="1953"/>
    <x v="959"/>
    <x v="3"/>
    <x v="264"/>
    <d v="2014-09-07T00:00:00"/>
    <s v="Standard Class"/>
    <s v="AC-10615"/>
    <s v="Ann Chong"/>
    <x v="1"/>
    <s v="United States"/>
    <s v="New York City"/>
    <x v="15"/>
    <n v="10009"/>
    <x v="3"/>
    <x v="1042"/>
    <x v="1"/>
    <x v="2"/>
    <s v="Avery 518"/>
    <n v="18.899999999999999"/>
    <x v="5"/>
    <n v="0"/>
    <n v="9.0719999999999992"/>
  </r>
  <r>
    <n v="1954"/>
    <x v="959"/>
    <x v="3"/>
    <x v="264"/>
    <d v="2014-09-07T00:00:00"/>
    <s v="Standard Class"/>
    <s v="AC-10615"/>
    <s v="Ann Chong"/>
    <x v="1"/>
    <s v="United States"/>
    <s v="New York City"/>
    <x v="15"/>
    <n v="10009"/>
    <x v="3"/>
    <x v="463"/>
    <x v="0"/>
    <x v="1"/>
    <s v="Global Commerce Series High-Back Swivel/Tilt Chairs"/>
    <n v="1282.4100000000001"/>
    <x v="2"/>
    <n v="0.1"/>
    <n v="213.73500000000001"/>
  </r>
  <r>
    <n v="1955"/>
    <x v="959"/>
    <x v="3"/>
    <x v="264"/>
    <d v="2014-09-07T00:00:00"/>
    <s v="Standard Class"/>
    <s v="AC-10615"/>
    <s v="Ann Chong"/>
    <x v="1"/>
    <s v="United States"/>
    <s v="New York City"/>
    <x v="15"/>
    <n v="10009"/>
    <x v="3"/>
    <x v="1199"/>
    <x v="1"/>
    <x v="6"/>
    <s v="BIC Brite Liner Grip Highlighters"/>
    <n v="4.92"/>
    <x v="1"/>
    <n v="0"/>
    <n v="2.2139999999999995"/>
  </r>
  <r>
    <n v="1956"/>
    <x v="959"/>
    <x v="3"/>
    <x v="264"/>
    <d v="2014-09-07T00:00:00"/>
    <s v="Standard Class"/>
    <s v="AC-10615"/>
    <s v="Ann Chong"/>
    <x v="1"/>
    <s v="United States"/>
    <s v="New York City"/>
    <x v="15"/>
    <n v="10009"/>
    <x v="3"/>
    <x v="1200"/>
    <x v="2"/>
    <x v="11"/>
    <s v="WD My Passport Ultra 2TB Portable External Hard Drive"/>
    <n v="238"/>
    <x v="0"/>
    <n v="0"/>
    <n v="38.080000000000013"/>
  </r>
  <r>
    <n v="1957"/>
    <x v="959"/>
    <x v="3"/>
    <x v="264"/>
    <d v="2014-09-07T00:00:00"/>
    <s v="Standard Class"/>
    <s v="AC-10615"/>
    <s v="Ann Chong"/>
    <x v="1"/>
    <s v="United States"/>
    <s v="New York City"/>
    <x v="15"/>
    <n v="10009"/>
    <x v="3"/>
    <x v="201"/>
    <x v="2"/>
    <x v="11"/>
    <s v="Sony Micro Vault Click 16 GB USB 2.0 Flash Drive"/>
    <n v="167.97"/>
    <x v="1"/>
    <n v="0"/>
    <n v="40.31280000000001"/>
  </r>
  <r>
    <n v="1958"/>
    <x v="959"/>
    <x v="3"/>
    <x v="264"/>
    <d v="2014-09-07T00:00:00"/>
    <s v="Standard Class"/>
    <s v="AC-10615"/>
    <s v="Ann Chong"/>
    <x v="1"/>
    <s v="United States"/>
    <s v="New York City"/>
    <x v="15"/>
    <n v="10009"/>
    <x v="3"/>
    <x v="1117"/>
    <x v="1"/>
    <x v="10"/>
    <s v="Xerox 1962"/>
    <n v="17.12"/>
    <x v="4"/>
    <n v="0"/>
    <n v="7.7039999999999988"/>
  </r>
  <r>
    <n v="1959"/>
    <x v="960"/>
    <x v="3"/>
    <x v="18"/>
    <d v="2014-09-16T00:00:00"/>
    <s v="Second Class"/>
    <s v="RW-19690"/>
    <s v="Robert Waldorf"/>
    <x v="0"/>
    <s v="United States"/>
    <s v="Springfield"/>
    <x v="25"/>
    <n v="65807"/>
    <x v="2"/>
    <x v="806"/>
    <x v="1"/>
    <x v="8"/>
    <s v="3M Organizer Strips"/>
    <n v="16.200000000000003"/>
    <x v="1"/>
    <n v="0"/>
    <n v="7.7759999999999998"/>
  </r>
  <r>
    <n v="1960"/>
    <x v="960"/>
    <x v="3"/>
    <x v="18"/>
    <d v="2014-09-16T00:00:00"/>
    <s v="Second Class"/>
    <s v="RW-19690"/>
    <s v="Robert Waldorf"/>
    <x v="0"/>
    <s v="United States"/>
    <s v="Springfield"/>
    <x v="25"/>
    <n v="65807"/>
    <x v="2"/>
    <x v="1201"/>
    <x v="1"/>
    <x v="9"/>
    <s v="Holmes Replacement Filter for HEPA Air Cleaner, Medium Room"/>
    <n v="33.99"/>
    <x v="1"/>
    <n v="0"/>
    <n v="14.615700000000004"/>
  </r>
  <r>
    <n v="1961"/>
    <x v="960"/>
    <x v="3"/>
    <x v="18"/>
    <d v="2014-09-16T00:00:00"/>
    <s v="Second Class"/>
    <s v="RW-19690"/>
    <s v="Robert Waldorf"/>
    <x v="0"/>
    <s v="United States"/>
    <s v="Springfield"/>
    <x v="25"/>
    <n v="65807"/>
    <x v="2"/>
    <x v="1089"/>
    <x v="2"/>
    <x v="11"/>
    <s v="Logitech G105 Gaming Keyboard"/>
    <n v="296.84999999999997"/>
    <x v="2"/>
    <n v="0"/>
    <n v="53.432999999999993"/>
  </r>
  <r>
    <n v="1962"/>
    <x v="960"/>
    <x v="3"/>
    <x v="18"/>
    <d v="2014-09-16T00:00:00"/>
    <s v="Second Class"/>
    <s v="RW-19690"/>
    <s v="Robert Waldorf"/>
    <x v="0"/>
    <s v="United States"/>
    <s v="Springfield"/>
    <x v="25"/>
    <n v="65807"/>
    <x v="2"/>
    <x v="1202"/>
    <x v="2"/>
    <x v="11"/>
    <s v="Imation Clip USB flash drive - 8 GB"/>
    <n v="112.80000000000001"/>
    <x v="5"/>
    <n v="0"/>
    <n v="6.7680000000000007"/>
  </r>
  <r>
    <n v="1963"/>
    <x v="960"/>
    <x v="3"/>
    <x v="18"/>
    <d v="2014-09-16T00:00:00"/>
    <s v="Second Class"/>
    <s v="RW-19690"/>
    <s v="Robert Waldorf"/>
    <x v="0"/>
    <s v="United States"/>
    <s v="Springfield"/>
    <x v="25"/>
    <n v="65807"/>
    <x v="2"/>
    <x v="1203"/>
    <x v="1"/>
    <x v="8"/>
    <s v="Newell 3-Hole Punched Plastic Slotted Magazine Holders for Binders"/>
    <n v="13.71"/>
    <x v="1"/>
    <n v="0"/>
    <n v="6.5808"/>
  </r>
  <r>
    <n v="1964"/>
    <x v="960"/>
    <x v="3"/>
    <x v="18"/>
    <d v="2014-09-16T00:00:00"/>
    <s v="Second Class"/>
    <s v="RW-19690"/>
    <s v="Robert Waldorf"/>
    <x v="0"/>
    <s v="United States"/>
    <s v="Springfield"/>
    <x v="25"/>
    <n v="65807"/>
    <x v="2"/>
    <x v="1025"/>
    <x v="1"/>
    <x v="10"/>
    <s v="Xerox 1970"/>
    <n v="24.900000000000002"/>
    <x v="2"/>
    <n v="0"/>
    <n v="11.703000000000001"/>
  </r>
  <r>
    <n v="1965"/>
    <x v="960"/>
    <x v="3"/>
    <x v="18"/>
    <d v="2014-09-16T00:00:00"/>
    <s v="Second Class"/>
    <s v="RW-19690"/>
    <s v="Robert Waldorf"/>
    <x v="0"/>
    <s v="United States"/>
    <s v="Springfield"/>
    <x v="25"/>
    <n v="65807"/>
    <x v="2"/>
    <x v="621"/>
    <x v="1"/>
    <x v="4"/>
    <s v="Fellowes Stor/Drawer Steel Plus Storage Drawers"/>
    <n v="286.29000000000002"/>
    <x v="1"/>
    <n v="0"/>
    <n v="17.177399999999977"/>
  </r>
  <r>
    <n v="1966"/>
    <x v="960"/>
    <x v="3"/>
    <x v="18"/>
    <d v="2014-09-16T00:00:00"/>
    <s v="Second Class"/>
    <s v="RW-19690"/>
    <s v="Robert Waldorf"/>
    <x v="0"/>
    <s v="United States"/>
    <s v="Springfield"/>
    <x v="25"/>
    <n v="65807"/>
    <x v="2"/>
    <x v="1204"/>
    <x v="1"/>
    <x v="9"/>
    <s v="Acco 6 Outlet Guardian Standard Surge Suppressor"/>
    <n v="24.18"/>
    <x v="0"/>
    <n v="0"/>
    <n v="7.2539999999999978"/>
  </r>
  <r>
    <n v="1967"/>
    <x v="961"/>
    <x v="3"/>
    <x v="202"/>
    <d v="2014-12-29T00:00:00"/>
    <s v="Standard Class"/>
    <s v="DB-13210"/>
    <s v="Dean Braden"/>
    <x v="0"/>
    <s v="United States"/>
    <s v="Paterson"/>
    <x v="30"/>
    <n v="7501"/>
    <x v="3"/>
    <x v="539"/>
    <x v="2"/>
    <x v="7"/>
    <s v="Jabra SPEAK 410"/>
    <n v="281.96999999999997"/>
    <x v="1"/>
    <n v="0"/>
    <n v="78.951599999999999"/>
  </r>
  <r>
    <n v="1968"/>
    <x v="961"/>
    <x v="3"/>
    <x v="202"/>
    <d v="2014-12-29T00:00:00"/>
    <s v="Standard Class"/>
    <s v="DB-13210"/>
    <s v="Dean Braden"/>
    <x v="0"/>
    <s v="United States"/>
    <s v="Paterson"/>
    <x v="30"/>
    <n v="7501"/>
    <x v="3"/>
    <x v="1205"/>
    <x v="1"/>
    <x v="14"/>
    <s v="Acme Hot Forged Carbon Steel Scissors with Nickel-Plated Handles, 3 7/8&quot; Cut, 8&quot;L"/>
    <n v="69.5"/>
    <x v="2"/>
    <n v="0"/>
    <n v="20.154999999999994"/>
  </r>
  <r>
    <n v="1969"/>
    <x v="961"/>
    <x v="3"/>
    <x v="202"/>
    <d v="2014-12-29T00:00:00"/>
    <s v="Standard Class"/>
    <s v="DB-13210"/>
    <s v="Dean Braden"/>
    <x v="0"/>
    <s v="United States"/>
    <s v="Paterson"/>
    <x v="30"/>
    <n v="7501"/>
    <x v="3"/>
    <x v="162"/>
    <x v="1"/>
    <x v="10"/>
    <s v="Xerox 1913"/>
    <n v="166.44"/>
    <x v="1"/>
    <n v="0"/>
    <n v="79.891199999999998"/>
  </r>
  <r>
    <n v="1970"/>
    <x v="962"/>
    <x v="3"/>
    <x v="397"/>
    <d v="2014-09-30T00:00:00"/>
    <s v="Standard Class"/>
    <s v="BD-11320"/>
    <s v="Bill Donatelli"/>
    <x v="0"/>
    <s v="United States"/>
    <s v="Tulsa"/>
    <x v="26"/>
    <n v="74133"/>
    <x v="2"/>
    <x v="171"/>
    <x v="2"/>
    <x v="11"/>
    <s v="Imation Secure+ Hardware Encrypted USB 2.0 Flash Drive; 16GB"/>
    <n v="291.95999999999998"/>
    <x v="4"/>
    <n v="0"/>
    <n v="102.18599999999998"/>
  </r>
  <r>
    <n v="1971"/>
    <x v="963"/>
    <x v="3"/>
    <x v="636"/>
    <d v="2014-05-12T00:00:00"/>
    <s v="Standard Class"/>
    <s v="ML-17755"/>
    <s v="Max Ludwig"/>
    <x v="2"/>
    <s v="United States"/>
    <s v="Chicago"/>
    <x v="10"/>
    <n v="60623"/>
    <x v="2"/>
    <x v="1126"/>
    <x v="1"/>
    <x v="6"/>
    <s v="Blackstonian Pencils"/>
    <n v="6.4080000000000004"/>
    <x v="1"/>
    <n v="0.2"/>
    <n v="0.64079999999999981"/>
  </r>
  <r>
    <n v="1972"/>
    <x v="963"/>
    <x v="3"/>
    <x v="636"/>
    <d v="2014-05-12T00:00:00"/>
    <s v="Standard Class"/>
    <s v="ML-17755"/>
    <s v="Max Ludwig"/>
    <x v="2"/>
    <s v="United States"/>
    <s v="Chicago"/>
    <x v="10"/>
    <n v="60623"/>
    <x v="2"/>
    <x v="171"/>
    <x v="2"/>
    <x v="11"/>
    <s v="Imation Secure+ Hardware Encrypted USB 2.0 Flash Drive; 16GB"/>
    <n v="408.74399999999997"/>
    <x v="3"/>
    <n v="0.2"/>
    <n v="76.639499999999984"/>
  </r>
  <r>
    <n v="1973"/>
    <x v="964"/>
    <x v="2"/>
    <x v="637"/>
    <d v="2011-12-19T00:00:00"/>
    <s v="Standard Class"/>
    <s v="JD-16015"/>
    <s v="Joy Daniels"/>
    <x v="0"/>
    <s v="United States"/>
    <s v="Chicago"/>
    <x v="10"/>
    <n v="60610"/>
    <x v="2"/>
    <x v="1206"/>
    <x v="1"/>
    <x v="8"/>
    <s v="Avery Heavy-Duty EZD View Binder with Locking Rings"/>
    <n v="5.1039999999999992"/>
    <x v="4"/>
    <n v="0.8"/>
    <n v="-8.6768000000000018"/>
  </r>
  <r>
    <n v="1974"/>
    <x v="964"/>
    <x v="2"/>
    <x v="637"/>
    <d v="2011-12-19T00:00:00"/>
    <s v="Standard Class"/>
    <s v="JD-16015"/>
    <s v="Joy Daniels"/>
    <x v="0"/>
    <s v="United States"/>
    <s v="Chicago"/>
    <x v="10"/>
    <n v="60610"/>
    <x v="2"/>
    <x v="804"/>
    <x v="1"/>
    <x v="13"/>
    <s v="Assorted Color Push Pins"/>
    <n v="2.8960000000000004"/>
    <x v="0"/>
    <n v="0.2"/>
    <n v="0.4705999999999998"/>
  </r>
  <r>
    <n v="1975"/>
    <x v="964"/>
    <x v="2"/>
    <x v="637"/>
    <d v="2011-12-19T00:00:00"/>
    <s v="Standard Class"/>
    <s v="JD-16015"/>
    <s v="Joy Daniels"/>
    <x v="0"/>
    <s v="United States"/>
    <s v="Chicago"/>
    <x v="10"/>
    <n v="60610"/>
    <x v="2"/>
    <x v="1207"/>
    <x v="2"/>
    <x v="11"/>
    <s v="Belkin Standard 104 key USB Keyboard"/>
    <n v="35.016000000000005"/>
    <x v="1"/>
    <n v="0.2"/>
    <n v="-2.188500000000003"/>
  </r>
  <r>
    <n v="1976"/>
    <x v="965"/>
    <x v="2"/>
    <x v="638"/>
    <d v="2011-10-20T00:00:00"/>
    <s v="Second Class"/>
    <s v="AS-10225"/>
    <s v="Alan Schoenberger"/>
    <x v="1"/>
    <s v="United States"/>
    <s v="Montgomery"/>
    <x v="19"/>
    <n v="36116"/>
    <x v="0"/>
    <x v="196"/>
    <x v="1"/>
    <x v="4"/>
    <s v="Gould Plastics 18-Pocket Panel Bin, 34w x 5-1/4d x 20-1/2h"/>
    <n v="275.96999999999997"/>
    <x v="1"/>
    <n v="0"/>
    <n v="11.038799999999981"/>
  </r>
  <r>
    <n v="1977"/>
    <x v="965"/>
    <x v="2"/>
    <x v="638"/>
    <d v="2011-10-20T00:00:00"/>
    <s v="Second Class"/>
    <s v="AS-10225"/>
    <s v="Alan Schoenberger"/>
    <x v="1"/>
    <s v="United States"/>
    <s v="Montgomery"/>
    <x v="19"/>
    <n v="36116"/>
    <x v="0"/>
    <x v="1208"/>
    <x v="2"/>
    <x v="7"/>
    <s v="Avaya IP Phone 1140E VoIP phone"/>
    <n v="1394.95"/>
    <x v="2"/>
    <n v="0"/>
    <n v="362.68699999999995"/>
  </r>
  <r>
    <n v="1978"/>
    <x v="965"/>
    <x v="2"/>
    <x v="638"/>
    <d v="2011-10-20T00:00:00"/>
    <s v="Second Class"/>
    <s v="AS-10225"/>
    <s v="Alan Schoenberger"/>
    <x v="1"/>
    <s v="United States"/>
    <s v="Montgomery"/>
    <x v="19"/>
    <n v="36116"/>
    <x v="0"/>
    <x v="1209"/>
    <x v="0"/>
    <x v="1"/>
    <s v="Global Wood Trimmed Manager's Task Chair, Khaki"/>
    <n v="545.88"/>
    <x v="5"/>
    <n v="0"/>
    <n v="70.964399999999983"/>
  </r>
  <r>
    <n v="1979"/>
    <x v="966"/>
    <x v="1"/>
    <x v="412"/>
    <d v="2012-05-12T00:00:00"/>
    <s v="Standard Class"/>
    <s v="AA-10375"/>
    <s v="Allen Armold"/>
    <x v="0"/>
    <s v="United States"/>
    <s v="Salem"/>
    <x v="21"/>
    <n v="97301"/>
    <x v="1"/>
    <x v="1210"/>
    <x v="1"/>
    <x v="6"/>
    <s v="Newell 321"/>
    <n v="5.2480000000000002"/>
    <x v="0"/>
    <n v="0.2"/>
    <n v="0.59039999999999915"/>
  </r>
  <r>
    <n v="1980"/>
    <x v="967"/>
    <x v="0"/>
    <x v="167"/>
    <d v="2013-04-15T00:00:00"/>
    <s v="Same Day"/>
    <s v="KT-16465"/>
    <s v="Kean Takahito"/>
    <x v="0"/>
    <s v="United States"/>
    <s v="Glendale"/>
    <x v="16"/>
    <n v="85301"/>
    <x v="1"/>
    <x v="284"/>
    <x v="0"/>
    <x v="1"/>
    <s v="Hon 4070 Series Pagoda Armless Upholstered Stacking Chairs"/>
    <n v="933.53600000000006"/>
    <x v="4"/>
    <n v="0.2"/>
    <n v="105.02279999999996"/>
  </r>
  <r>
    <n v="1981"/>
    <x v="967"/>
    <x v="0"/>
    <x v="167"/>
    <d v="2013-04-15T00:00:00"/>
    <s v="Same Day"/>
    <s v="KT-16465"/>
    <s v="Kean Takahito"/>
    <x v="0"/>
    <s v="United States"/>
    <s v="Glendale"/>
    <x v="16"/>
    <n v="85301"/>
    <x v="1"/>
    <x v="230"/>
    <x v="1"/>
    <x v="4"/>
    <s v="Fellowes Personal Hanging Folder Files, Navy"/>
    <n v="42.975999999999999"/>
    <x v="4"/>
    <n v="0.2"/>
    <n v="4.2976000000000028"/>
  </r>
  <r>
    <n v="1982"/>
    <x v="968"/>
    <x v="1"/>
    <x v="639"/>
    <d v="2012-12-16T00:00:00"/>
    <s v="Second Class"/>
    <s v="MM-18280"/>
    <s v="Muhammed MacIntyre"/>
    <x v="1"/>
    <s v="United States"/>
    <s v="Columbus"/>
    <x v="32"/>
    <n v="31907"/>
    <x v="0"/>
    <x v="620"/>
    <x v="1"/>
    <x v="8"/>
    <s v="Staples"/>
    <n v="3.76"/>
    <x v="0"/>
    <n v="0"/>
    <n v="1.8047999999999997"/>
  </r>
  <r>
    <n v="1983"/>
    <x v="969"/>
    <x v="2"/>
    <x v="640"/>
    <d v="2011-12-09T00:00:00"/>
    <s v="Standard Class"/>
    <s v="NG-18430"/>
    <s v="Nathan Gelder"/>
    <x v="0"/>
    <s v="United States"/>
    <s v="Oklahoma City"/>
    <x v="26"/>
    <n v="73120"/>
    <x v="2"/>
    <x v="1211"/>
    <x v="2"/>
    <x v="7"/>
    <s v="Jabra Supreme Plus Driver Edition Headset"/>
    <n v="479.96"/>
    <x v="4"/>
    <n v="0"/>
    <n v="134.3888"/>
  </r>
  <r>
    <n v="1984"/>
    <x v="970"/>
    <x v="2"/>
    <x v="641"/>
    <d v="2011-11-27T00:00:00"/>
    <s v="Second Class"/>
    <s v="LW-16825"/>
    <s v="Laurel Workman"/>
    <x v="1"/>
    <s v="United States"/>
    <s v="Brentwood"/>
    <x v="1"/>
    <n v="94513"/>
    <x v="1"/>
    <x v="650"/>
    <x v="1"/>
    <x v="9"/>
    <s v="Belkin F9G930V10-GRY 9 Outlet Surge"/>
    <n v="320.88"/>
    <x v="5"/>
    <n v="0"/>
    <n v="93.055199999999957"/>
  </r>
  <r>
    <n v="1985"/>
    <x v="970"/>
    <x v="2"/>
    <x v="641"/>
    <d v="2011-11-27T00:00:00"/>
    <s v="Second Class"/>
    <s v="LW-16825"/>
    <s v="Laurel Workman"/>
    <x v="1"/>
    <s v="United States"/>
    <s v="Brentwood"/>
    <x v="1"/>
    <n v="94513"/>
    <x v="1"/>
    <x v="740"/>
    <x v="0"/>
    <x v="5"/>
    <s v="Staples"/>
    <n v="23.88"/>
    <x v="1"/>
    <n v="0"/>
    <n v="10.507200000000001"/>
  </r>
  <r>
    <n v="1986"/>
    <x v="970"/>
    <x v="2"/>
    <x v="641"/>
    <d v="2011-11-27T00:00:00"/>
    <s v="Second Class"/>
    <s v="LW-16825"/>
    <s v="Laurel Workman"/>
    <x v="1"/>
    <s v="United States"/>
    <s v="Brentwood"/>
    <x v="1"/>
    <n v="94513"/>
    <x v="1"/>
    <x v="1070"/>
    <x v="1"/>
    <x v="10"/>
    <s v="Wirebound Message Books, Four 2 3/4 x 5 White Forms per Page"/>
    <n v="26.76"/>
    <x v="4"/>
    <n v="0"/>
    <n v="12.3096"/>
  </r>
  <r>
    <n v="1987"/>
    <x v="971"/>
    <x v="0"/>
    <x v="197"/>
    <d v="2013-07-28T00:00:00"/>
    <s v="First Class"/>
    <s v="CB-12415"/>
    <s v="Christy Brittain"/>
    <x v="0"/>
    <s v="United States"/>
    <s v="Columbus"/>
    <x v="24"/>
    <n v="43229"/>
    <x v="3"/>
    <x v="306"/>
    <x v="2"/>
    <x v="16"/>
    <s v="Hewlett Packard LaserJet 3310 Copier"/>
    <n v="1439.9759999999999"/>
    <x v="4"/>
    <n v="0.4"/>
    <n v="191.99680000000001"/>
  </r>
  <r>
    <n v="1988"/>
    <x v="972"/>
    <x v="1"/>
    <x v="529"/>
    <d v="2012-11-13T00:00:00"/>
    <s v="Standard Class"/>
    <s v="AS-10090"/>
    <s v="Adam Shillingsburg"/>
    <x v="0"/>
    <s v="United States"/>
    <s v="Springfield"/>
    <x v="25"/>
    <n v="65807"/>
    <x v="2"/>
    <x v="1212"/>
    <x v="1"/>
    <x v="8"/>
    <s v="Binder Posts"/>
    <n v="17.22"/>
    <x v="1"/>
    <n v="0"/>
    <n v="7.9212000000000007"/>
  </r>
  <r>
    <n v="1989"/>
    <x v="972"/>
    <x v="1"/>
    <x v="529"/>
    <d v="2012-11-13T00:00:00"/>
    <s v="Standard Class"/>
    <s v="AS-10090"/>
    <s v="Adam Shillingsburg"/>
    <x v="0"/>
    <s v="United States"/>
    <s v="Springfield"/>
    <x v="25"/>
    <n v="65807"/>
    <x v="2"/>
    <x v="1213"/>
    <x v="0"/>
    <x v="3"/>
    <s v="Bevis Round Conference Table Top &amp; Single Column Base"/>
    <n v="1024.3800000000001"/>
    <x v="3"/>
    <n v="0"/>
    <n v="215.11979999999994"/>
  </r>
  <r>
    <n v="1990"/>
    <x v="972"/>
    <x v="1"/>
    <x v="529"/>
    <d v="2012-11-13T00:00:00"/>
    <s v="Standard Class"/>
    <s v="AS-10090"/>
    <s v="Adam Shillingsburg"/>
    <x v="0"/>
    <s v="United States"/>
    <s v="Springfield"/>
    <x v="25"/>
    <n v="65807"/>
    <x v="2"/>
    <x v="1214"/>
    <x v="1"/>
    <x v="12"/>
    <s v="#10- 4 1/8&quot; x 9 1/2&quot; Recycled Envelopes"/>
    <n v="26.22"/>
    <x v="1"/>
    <n v="0"/>
    <n v="12.323399999999999"/>
  </r>
  <r>
    <n v="1991"/>
    <x v="972"/>
    <x v="1"/>
    <x v="529"/>
    <d v="2012-11-13T00:00:00"/>
    <s v="Standard Class"/>
    <s v="AS-10090"/>
    <s v="Adam Shillingsburg"/>
    <x v="0"/>
    <s v="United States"/>
    <s v="Springfield"/>
    <x v="25"/>
    <n v="65807"/>
    <x v="2"/>
    <x v="1215"/>
    <x v="1"/>
    <x v="10"/>
    <s v="Xerox 1978"/>
    <n v="17.34"/>
    <x v="1"/>
    <n v="0"/>
    <n v="8.4966000000000008"/>
  </r>
  <r>
    <n v="1992"/>
    <x v="973"/>
    <x v="3"/>
    <x v="642"/>
    <d v="2014-03-01T00:00:00"/>
    <s v="Standard Class"/>
    <s v="CB-12415"/>
    <s v="Christy Brittain"/>
    <x v="0"/>
    <s v="United States"/>
    <s v="Philadelphia"/>
    <x v="9"/>
    <n v="19134"/>
    <x v="3"/>
    <x v="925"/>
    <x v="1"/>
    <x v="8"/>
    <s v="ACCOHIDE 3-Ring Binder, Blue, 1&quot;"/>
    <n v="4.9560000000000004"/>
    <x v="4"/>
    <n v="0.7"/>
    <n v="-3.7995999999999981"/>
  </r>
  <r>
    <n v="1993"/>
    <x v="974"/>
    <x v="3"/>
    <x v="643"/>
    <d v="2014-07-03T00:00:00"/>
    <s v="Standard Class"/>
    <s v="ML-17755"/>
    <s v="Max Ludwig"/>
    <x v="2"/>
    <s v="United States"/>
    <s v="Springfield"/>
    <x v="21"/>
    <n v="97477"/>
    <x v="1"/>
    <x v="429"/>
    <x v="1"/>
    <x v="2"/>
    <s v="Alphabetical Labels for Top Tab Filing"/>
    <n v="71.040000000000006"/>
    <x v="5"/>
    <n v="0.2"/>
    <n v="26.640000000000004"/>
  </r>
  <r>
    <n v="1994"/>
    <x v="974"/>
    <x v="3"/>
    <x v="643"/>
    <d v="2014-07-03T00:00:00"/>
    <s v="Standard Class"/>
    <s v="ML-17755"/>
    <s v="Max Ludwig"/>
    <x v="2"/>
    <s v="United States"/>
    <s v="Springfield"/>
    <x v="21"/>
    <n v="97477"/>
    <x v="1"/>
    <x v="1216"/>
    <x v="1"/>
    <x v="6"/>
    <s v="Eldon Spacemaker Box, Quick-Snap Lid, Clear"/>
    <n v="5.3440000000000003"/>
    <x v="0"/>
    <n v="0.2"/>
    <n v="0.73479999999999923"/>
  </r>
  <r>
    <n v="1995"/>
    <x v="974"/>
    <x v="3"/>
    <x v="643"/>
    <d v="2014-07-03T00:00:00"/>
    <s v="Standard Class"/>
    <s v="ML-17755"/>
    <s v="Max Ludwig"/>
    <x v="2"/>
    <s v="United States"/>
    <s v="Springfield"/>
    <x v="21"/>
    <n v="97477"/>
    <x v="1"/>
    <x v="1217"/>
    <x v="1"/>
    <x v="13"/>
    <s v="Plymouth Boxed Rubber Bands by Plymouth"/>
    <n v="11.304"/>
    <x v="1"/>
    <n v="0.2"/>
    <n v="-2.1194999999999999"/>
  </r>
  <r>
    <n v="1996"/>
    <x v="975"/>
    <x v="3"/>
    <x v="574"/>
    <d v="2014-12-05T00:00:00"/>
    <s v="Second Class"/>
    <s v="JS-16030"/>
    <s v="Joy Smith"/>
    <x v="0"/>
    <s v="United States"/>
    <s v="Houston"/>
    <x v="5"/>
    <n v="77036"/>
    <x v="2"/>
    <x v="1218"/>
    <x v="1"/>
    <x v="9"/>
    <s v="3.6 Cubic Foot Counter Height Office Refrigerator"/>
    <n v="294.61999999999995"/>
    <x v="2"/>
    <n v="0.8"/>
    <n v="-766.01199999999994"/>
  </r>
  <r>
    <n v="1997"/>
    <x v="975"/>
    <x v="3"/>
    <x v="574"/>
    <d v="2014-12-05T00:00:00"/>
    <s v="Second Class"/>
    <s v="JS-16030"/>
    <s v="Joy Smith"/>
    <x v="0"/>
    <s v="United States"/>
    <s v="Houston"/>
    <x v="5"/>
    <n v="77036"/>
    <x v="2"/>
    <x v="493"/>
    <x v="0"/>
    <x v="5"/>
    <s v="Advantus Panel Wall Acrylic Frame"/>
    <n v="8.7520000000000007"/>
    <x v="4"/>
    <n v="0.6"/>
    <n v="-3.719599999999998"/>
  </r>
  <r>
    <n v="1998"/>
    <x v="976"/>
    <x v="2"/>
    <x v="644"/>
    <d v="2011-02-10T00:00:00"/>
    <s v="First Class"/>
    <s v="ND-18460"/>
    <s v="Neil Ducich"/>
    <x v="1"/>
    <s v="United States"/>
    <s v="Chesapeake"/>
    <x v="17"/>
    <n v="23320"/>
    <x v="0"/>
    <x v="547"/>
    <x v="1"/>
    <x v="2"/>
    <s v="Avery 480"/>
    <n v="15"/>
    <x v="4"/>
    <n v="0"/>
    <n v="7.1999999999999993"/>
  </r>
  <r>
    <n v="1999"/>
    <x v="976"/>
    <x v="2"/>
    <x v="644"/>
    <d v="2011-02-10T00:00:00"/>
    <s v="First Class"/>
    <s v="ND-18460"/>
    <s v="Neil Ducich"/>
    <x v="1"/>
    <s v="United States"/>
    <s v="Chesapeake"/>
    <x v="17"/>
    <n v="23320"/>
    <x v="0"/>
    <x v="297"/>
    <x v="2"/>
    <x v="7"/>
    <s v="Aastra 57i VoIP phone"/>
    <n v="161.61000000000001"/>
    <x v="7"/>
    <n v="0"/>
    <n v="42.018600000000006"/>
  </r>
  <r>
    <n v="2000"/>
    <x v="976"/>
    <x v="2"/>
    <x v="644"/>
    <d v="2011-02-10T00:00:00"/>
    <s v="First Class"/>
    <s v="ND-18460"/>
    <s v="Neil Ducich"/>
    <x v="1"/>
    <s v="United States"/>
    <s v="Chesapeake"/>
    <x v="17"/>
    <n v="23320"/>
    <x v="0"/>
    <x v="1129"/>
    <x v="2"/>
    <x v="7"/>
    <s v="AT&amp;T CL82213"/>
    <n v="144.94999999999999"/>
    <x v="2"/>
    <n v="0"/>
    <n v="42.035499999999985"/>
  </r>
  <r>
    <n v="2001"/>
    <x v="977"/>
    <x v="3"/>
    <x v="645"/>
    <d v="2014-04-19T00:00:00"/>
    <s v="Standard Class"/>
    <s v="LW-17215"/>
    <s v="Luke Weiss"/>
    <x v="0"/>
    <s v="United States"/>
    <s v="Pasadena"/>
    <x v="1"/>
    <n v="91104"/>
    <x v="1"/>
    <x v="97"/>
    <x v="2"/>
    <x v="11"/>
    <s v="SanDisk Ultra 64 GB MicroSDHC Class 10 Memory Card"/>
    <n v="199.95000000000002"/>
    <x v="2"/>
    <n v="0"/>
    <n v="21.994499999999988"/>
  </r>
  <r>
    <n v="2002"/>
    <x v="977"/>
    <x v="3"/>
    <x v="645"/>
    <d v="2014-04-19T00:00:00"/>
    <s v="Standard Class"/>
    <s v="LW-17215"/>
    <s v="Luke Weiss"/>
    <x v="0"/>
    <s v="United States"/>
    <s v="Pasadena"/>
    <x v="1"/>
    <n v="91104"/>
    <x v="1"/>
    <x v="1054"/>
    <x v="1"/>
    <x v="6"/>
    <s v="Dixon Ticonderoga Erasable Colored Pencil Set, 12-Color"/>
    <n v="41.86"/>
    <x v="3"/>
    <n v="0"/>
    <n v="14.232399999999998"/>
  </r>
  <r>
    <n v="2003"/>
    <x v="978"/>
    <x v="3"/>
    <x v="53"/>
    <d v="2014-12-29T00:00:00"/>
    <s v="Second Class"/>
    <s v="JW-15955"/>
    <s v="Joni Wasserman"/>
    <x v="0"/>
    <s v="United States"/>
    <s v="Louisville"/>
    <x v="0"/>
    <n v="40214"/>
    <x v="0"/>
    <x v="911"/>
    <x v="1"/>
    <x v="4"/>
    <s v="Fellowes Bankers Box Stor/Drawer Steel Plus"/>
    <n v="95.94"/>
    <x v="1"/>
    <n v="0"/>
    <n v="9.5940000000000012"/>
  </r>
  <r>
    <n v="2004"/>
    <x v="978"/>
    <x v="3"/>
    <x v="53"/>
    <d v="2014-12-29T00:00:00"/>
    <s v="Second Class"/>
    <s v="JW-15955"/>
    <s v="Joni Wasserman"/>
    <x v="0"/>
    <s v="United States"/>
    <s v="Louisville"/>
    <x v="0"/>
    <n v="40214"/>
    <x v="0"/>
    <x v="64"/>
    <x v="0"/>
    <x v="1"/>
    <s v="Global Value Mid-Back Manager's Chair, Gray"/>
    <n v="304.45"/>
    <x v="2"/>
    <n v="0"/>
    <n v="76.112499999999983"/>
  </r>
  <r>
    <n v="2005"/>
    <x v="979"/>
    <x v="3"/>
    <x v="645"/>
    <d v="2014-04-19T00:00:00"/>
    <s v="Standard Class"/>
    <s v="SC-20050"/>
    <s v="Sample Company A"/>
    <x v="2"/>
    <s v="United States"/>
    <s v="Lubbock"/>
    <x v="5"/>
    <n v="79424"/>
    <x v="2"/>
    <x v="92"/>
    <x v="1"/>
    <x v="8"/>
    <s v="Flexible Leather- Look Classic Collection Ring Binder"/>
    <n v="11.363999999999997"/>
    <x v="1"/>
    <n v="0.8"/>
    <n v="-17.045999999999999"/>
  </r>
  <r>
    <n v="2006"/>
    <x v="980"/>
    <x v="2"/>
    <x v="520"/>
    <d v="2012-01-04T00:00:00"/>
    <s v="Standard Class"/>
    <s v="RW-19630"/>
    <s v="Rob Williams"/>
    <x v="1"/>
    <s v="United States"/>
    <s v="Columbia"/>
    <x v="25"/>
    <n v="65203"/>
    <x v="2"/>
    <x v="753"/>
    <x v="1"/>
    <x v="6"/>
    <s v="BIC Brite Liner Grip Highlighters, Assorted, 5/Pack"/>
    <n v="29.68"/>
    <x v="3"/>
    <n v="0"/>
    <n v="11.575199999999999"/>
  </r>
  <r>
    <n v="2007"/>
    <x v="980"/>
    <x v="2"/>
    <x v="520"/>
    <d v="2012-01-04T00:00:00"/>
    <s v="Standard Class"/>
    <s v="RW-19630"/>
    <s v="Rob Williams"/>
    <x v="1"/>
    <s v="United States"/>
    <s v="Columbia"/>
    <x v="25"/>
    <n v="65203"/>
    <x v="2"/>
    <x v="234"/>
    <x v="2"/>
    <x v="11"/>
    <s v="Sabrent 4-Port USB 2.0 Hub"/>
    <n v="47.53"/>
    <x v="3"/>
    <n v="0"/>
    <n v="16.160200000000003"/>
  </r>
  <r>
    <n v="2008"/>
    <x v="981"/>
    <x v="3"/>
    <x v="646"/>
    <d v="2014-08-05T00:00:00"/>
    <s v="First Class"/>
    <s v="CM-12190"/>
    <s v="Charlotte Melton"/>
    <x v="0"/>
    <s v="United States"/>
    <s v="Chicago"/>
    <x v="10"/>
    <n v="60623"/>
    <x v="2"/>
    <x v="1219"/>
    <x v="0"/>
    <x v="0"/>
    <s v="O'Sullivan Elevations Bookcase, Cherry Finish"/>
    <n v="183.37199999999999"/>
    <x v="0"/>
    <n v="0.3"/>
    <n v="-36.674399999999991"/>
  </r>
  <r>
    <n v="2009"/>
    <x v="982"/>
    <x v="2"/>
    <x v="647"/>
    <d v="2011-11-21T00:00:00"/>
    <s v="Standard Class"/>
    <s v="JF-15190"/>
    <s v="Jamie Frazer"/>
    <x v="0"/>
    <s v="United States"/>
    <s v="Johnson City"/>
    <x v="18"/>
    <n v="37604"/>
    <x v="0"/>
    <x v="1039"/>
    <x v="1"/>
    <x v="6"/>
    <s v="Newell 310"/>
    <n v="4.2240000000000002"/>
    <x v="1"/>
    <n v="0.2"/>
    <n v="0.47519999999999984"/>
  </r>
  <r>
    <n v="2010"/>
    <x v="982"/>
    <x v="2"/>
    <x v="647"/>
    <d v="2011-11-21T00:00:00"/>
    <s v="Standard Class"/>
    <s v="JF-15190"/>
    <s v="Jamie Frazer"/>
    <x v="0"/>
    <s v="United States"/>
    <s v="Johnson City"/>
    <x v="18"/>
    <n v="37604"/>
    <x v="0"/>
    <x v="77"/>
    <x v="1"/>
    <x v="9"/>
    <s v="1.7 Cubic Foot Compact &quot;Cube&quot; Office Refrigerators"/>
    <n v="333.05600000000004"/>
    <x v="0"/>
    <n v="0.2"/>
    <n v="29.142400000000009"/>
  </r>
  <r>
    <n v="2011"/>
    <x v="982"/>
    <x v="2"/>
    <x v="647"/>
    <d v="2011-11-21T00:00:00"/>
    <s v="Standard Class"/>
    <s v="JF-15190"/>
    <s v="Jamie Frazer"/>
    <x v="0"/>
    <s v="United States"/>
    <s v="Johnson City"/>
    <x v="18"/>
    <n v="37604"/>
    <x v="0"/>
    <x v="565"/>
    <x v="1"/>
    <x v="10"/>
    <s v="Southworth 100% Résumé Paper, 24lb."/>
    <n v="24.896000000000001"/>
    <x v="4"/>
    <n v="0.2"/>
    <n v="7.7799999999999976"/>
  </r>
  <r>
    <n v="2012"/>
    <x v="983"/>
    <x v="1"/>
    <x v="555"/>
    <d v="2012-12-11T00:00:00"/>
    <s v="Same Day"/>
    <s v="SC-20800"/>
    <s v="Stuart Calhoun"/>
    <x v="0"/>
    <s v="United States"/>
    <s v="Houston"/>
    <x v="5"/>
    <n v="77041"/>
    <x v="2"/>
    <x v="590"/>
    <x v="2"/>
    <x v="11"/>
    <s v="Logitech Wireless Performance Mouse MX for PC and Mac"/>
    <n v="159.98400000000001"/>
    <x v="0"/>
    <n v="0.2"/>
    <n v="35.996400000000001"/>
  </r>
  <r>
    <n v="2013"/>
    <x v="983"/>
    <x v="1"/>
    <x v="555"/>
    <d v="2012-12-11T00:00:00"/>
    <s v="Same Day"/>
    <s v="SC-20800"/>
    <s v="Stuart Calhoun"/>
    <x v="0"/>
    <s v="United States"/>
    <s v="Houston"/>
    <x v="5"/>
    <n v="77041"/>
    <x v="2"/>
    <x v="1220"/>
    <x v="1"/>
    <x v="4"/>
    <s v="Eldon ProFile File 'N Store Portable File Tub Letter/Legal Size Black"/>
    <n v="46.344000000000001"/>
    <x v="1"/>
    <n v="0.2"/>
    <n v="4.6344000000000012"/>
  </r>
  <r>
    <n v="2014"/>
    <x v="984"/>
    <x v="0"/>
    <x v="31"/>
    <d v="2013-09-24T00:00:00"/>
    <s v="Standard Class"/>
    <s v="AM-10705"/>
    <s v="Anne McFarland"/>
    <x v="0"/>
    <s v="United States"/>
    <s v="Auburn"/>
    <x v="19"/>
    <n v="36830"/>
    <x v="0"/>
    <x v="1131"/>
    <x v="0"/>
    <x v="1"/>
    <s v="Office Star - Professional Matrix Back Chair with 2-to-1 Synchro Tilt and Mesh Fabric Seat"/>
    <n v="350.98"/>
    <x v="7"/>
    <n v="0"/>
    <n v="84.23520000000002"/>
  </r>
  <r>
    <n v="2015"/>
    <x v="984"/>
    <x v="0"/>
    <x v="31"/>
    <d v="2013-09-24T00:00:00"/>
    <s v="Standard Class"/>
    <s v="AM-10705"/>
    <s v="Anne McFarland"/>
    <x v="0"/>
    <s v="United States"/>
    <s v="Auburn"/>
    <x v="19"/>
    <n v="36830"/>
    <x v="0"/>
    <x v="1221"/>
    <x v="1"/>
    <x v="10"/>
    <s v="Southworth Parchment Paper &amp; Envelopes"/>
    <n v="13.08"/>
    <x v="0"/>
    <n v="0"/>
    <n v="6.0167999999999999"/>
  </r>
  <r>
    <n v="2016"/>
    <x v="984"/>
    <x v="0"/>
    <x v="31"/>
    <d v="2013-09-24T00:00:00"/>
    <s v="Standard Class"/>
    <s v="AM-10705"/>
    <s v="Anne McFarland"/>
    <x v="0"/>
    <s v="United States"/>
    <s v="Auburn"/>
    <x v="19"/>
    <n v="36830"/>
    <x v="0"/>
    <x v="906"/>
    <x v="1"/>
    <x v="4"/>
    <s v="Tennsco Double-Tier Lockers"/>
    <n v="900.08"/>
    <x v="4"/>
    <n v="0"/>
    <n v="117.0104"/>
  </r>
  <r>
    <n v="2017"/>
    <x v="985"/>
    <x v="1"/>
    <x v="531"/>
    <d v="2012-03-23T00:00:00"/>
    <s v="Standard Class"/>
    <s v="BK-11260"/>
    <s v="Berenike Kampe"/>
    <x v="0"/>
    <s v="United States"/>
    <s v="San Bernardino"/>
    <x v="1"/>
    <n v="92404"/>
    <x v="1"/>
    <x v="1045"/>
    <x v="1"/>
    <x v="8"/>
    <s v="GBC Imprintable Covers"/>
    <n v="17.568000000000001"/>
    <x v="0"/>
    <n v="0.2"/>
    <n v="6.3684000000000003"/>
  </r>
  <r>
    <n v="2018"/>
    <x v="985"/>
    <x v="1"/>
    <x v="531"/>
    <d v="2012-03-23T00:00:00"/>
    <s v="Standard Class"/>
    <s v="BK-11260"/>
    <s v="Berenike Kampe"/>
    <x v="0"/>
    <s v="United States"/>
    <s v="San Bernardino"/>
    <x v="1"/>
    <n v="92404"/>
    <x v="1"/>
    <x v="2"/>
    <x v="1"/>
    <x v="2"/>
    <s v="Self-Adhesive Address Labels for Typewriters by Universal"/>
    <n v="14.62"/>
    <x v="0"/>
    <n v="0"/>
    <n v="6.8713999999999995"/>
  </r>
  <r>
    <n v="2019"/>
    <x v="985"/>
    <x v="1"/>
    <x v="531"/>
    <d v="2012-03-23T00:00:00"/>
    <s v="Standard Class"/>
    <s v="BK-11260"/>
    <s v="Berenike Kampe"/>
    <x v="0"/>
    <s v="United States"/>
    <s v="San Bernardino"/>
    <x v="1"/>
    <n v="92404"/>
    <x v="1"/>
    <x v="1059"/>
    <x v="1"/>
    <x v="14"/>
    <s v="Acme Elite Stainless Steel Scissors"/>
    <n v="33.36"/>
    <x v="4"/>
    <n v="0"/>
    <n v="8.6736000000000004"/>
  </r>
  <r>
    <n v="2020"/>
    <x v="985"/>
    <x v="1"/>
    <x v="531"/>
    <d v="2012-03-23T00:00:00"/>
    <s v="Standard Class"/>
    <s v="BK-11260"/>
    <s v="Berenike Kampe"/>
    <x v="0"/>
    <s v="United States"/>
    <s v="San Bernardino"/>
    <x v="1"/>
    <n v="92404"/>
    <x v="1"/>
    <x v="186"/>
    <x v="1"/>
    <x v="10"/>
    <s v="Wirebound Message Books, 5-1/2 x 4 Forms, 2 or 4 Forms per Page"/>
    <n v="40.14"/>
    <x v="5"/>
    <n v="0"/>
    <n v="19.668600000000001"/>
  </r>
  <r>
    <n v="2021"/>
    <x v="986"/>
    <x v="0"/>
    <x v="251"/>
    <d v="2013-09-22T00:00:00"/>
    <s v="First Class"/>
    <s v="RH-19510"/>
    <s v="Rick Huthwaite"/>
    <x v="2"/>
    <s v="United States"/>
    <s v="Providence"/>
    <x v="34"/>
    <n v="2908"/>
    <x v="3"/>
    <x v="518"/>
    <x v="1"/>
    <x v="4"/>
    <s v="Hot File 7-Pocket, Floor Stand"/>
    <n v="1606.23"/>
    <x v="6"/>
    <n v="0"/>
    <n v="481.86899999999986"/>
  </r>
  <r>
    <n v="2022"/>
    <x v="986"/>
    <x v="0"/>
    <x v="251"/>
    <d v="2013-09-22T00:00:00"/>
    <s v="First Class"/>
    <s v="RH-19510"/>
    <s v="Rick Huthwaite"/>
    <x v="2"/>
    <s v="United States"/>
    <s v="Providence"/>
    <x v="34"/>
    <n v="2908"/>
    <x v="3"/>
    <x v="126"/>
    <x v="1"/>
    <x v="10"/>
    <s v="Adams Telephone Message Book W/Dividers/Space For Phone Numbers, 5 1/4&quot;X8 1/2&quot;, 200/Messages"/>
    <n v="17.04"/>
    <x v="1"/>
    <n v="0"/>
    <n v="7.6679999999999993"/>
  </r>
  <r>
    <n v="2023"/>
    <x v="986"/>
    <x v="0"/>
    <x v="251"/>
    <d v="2013-09-22T00:00:00"/>
    <s v="First Class"/>
    <s v="RH-19510"/>
    <s v="Rick Huthwaite"/>
    <x v="2"/>
    <s v="United States"/>
    <s v="Providence"/>
    <x v="34"/>
    <n v="2908"/>
    <x v="3"/>
    <x v="729"/>
    <x v="1"/>
    <x v="8"/>
    <s v="JM Magazine Binder"/>
    <n v="49.53"/>
    <x v="1"/>
    <n v="0"/>
    <n v="23.774400000000004"/>
  </r>
  <r>
    <n v="2024"/>
    <x v="986"/>
    <x v="0"/>
    <x v="251"/>
    <d v="2013-09-22T00:00:00"/>
    <s v="First Class"/>
    <s v="RH-19510"/>
    <s v="Rick Huthwaite"/>
    <x v="2"/>
    <s v="United States"/>
    <s v="Providence"/>
    <x v="34"/>
    <n v="2908"/>
    <x v="3"/>
    <x v="635"/>
    <x v="0"/>
    <x v="1"/>
    <s v="Lifetime Advantage Folding Chairs, 4/Carton"/>
    <n v="872.32"/>
    <x v="4"/>
    <n v="0"/>
    <n v="244.24959999999999"/>
  </r>
  <r>
    <n v="2025"/>
    <x v="987"/>
    <x v="3"/>
    <x v="648"/>
    <d v="2014-08-23T00:00:00"/>
    <s v="Second Class"/>
    <s v="GM-14500"/>
    <s v="Gene McClure"/>
    <x v="0"/>
    <s v="United States"/>
    <s v="Fresno"/>
    <x v="1"/>
    <n v="93727"/>
    <x v="1"/>
    <x v="979"/>
    <x v="1"/>
    <x v="8"/>
    <s v="GBC Recycled Regency Composition Covers"/>
    <n v="239.12000000000003"/>
    <x v="2"/>
    <n v="0.2"/>
    <n v="77.71399999999997"/>
  </r>
  <r>
    <n v="2026"/>
    <x v="988"/>
    <x v="1"/>
    <x v="649"/>
    <d v="2012-03-15T00:00:00"/>
    <s v="First Class"/>
    <s v="MC-17275"/>
    <s v="Marc Crier"/>
    <x v="0"/>
    <s v="United States"/>
    <s v="Seattle"/>
    <x v="4"/>
    <n v="98103"/>
    <x v="1"/>
    <x v="631"/>
    <x v="0"/>
    <x v="0"/>
    <s v="Safco Value Mate Series Steel Bookcases, Baked Enamel Finish on Steel, Gray"/>
    <n v="141.96"/>
    <x v="0"/>
    <n v="0"/>
    <n v="39.748800000000003"/>
  </r>
  <r>
    <n v="2027"/>
    <x v="989"/>
    <x v="0"/>
    <x v="162"/>
    <d v="2013-09-11T00:00:00"/>
    <s v="Second Class"/>
    <s v="VM-21685"/>
    <s v="Valerie Mitchum"/>
    <x v="2"/>
    <s v="United States"/>
    <s v="Lancaster"/>
    <x v="1"/>
    <n v="93534"/>
    <x v="1"/>
    <x v="340"/>
    <x v="1"/>
    <x v="8"/>
    <s v="Square Ring Data Binders, Rigid 75 Pt. Covers, 11&quot; x 14-7/8&quot;"/>
    <n v="33.024000000000001"/>
    <x v="0"/>
    <n v="0.2"/>
    <n v="11.558399999999999"/>
  </r>
  <r>
    <n v="2028"/>
    <x v="989"/>
    <x v="0"/>
    <x v="162"/>
    <d v="2013-09-11T00:00:00"/>
    <s v="Second Class"/>
    <s v="VM-21685"/>
    <s v="Valerie Mitchum"/>
    <x v="2"/>
    <s v="United States"/>
    <s v="Lancaster"/>
    <x v="1"/>
    <n v="93534"/>
    <x v="1"/>
    <x v="542"/>
    <x v="1"/>
    <x v="8"/>
    <s v="Premium Transparent Presentation Covers by GBC"/>
    <n v="67.13600000000001"/>
    <x v="4"/>
    <n v="0.2"/>
    <n v="23.497599999999995"/>
  </r>
  <r>
    <n v="2029"/>
    <x v="990"/>
    <x v="1"/>
    <x v="650"/>
    <d v="2012-11-30T00:00:00"/>
    <s v="Standard Class"/>
    <s v="GP-14740"/>
    <s v="Guy Phonely"/>
    <x v="1"/>
    <s v="United States"/>
    <s v="Leominster"/>
    <x v="31"/>
    <n v="1453"/>
    <x v="3"/>
    <x v="185"/>
    <x v="1"/>
    <x v="8"/>
    <s v="Pressboard Covers with Storage Hooks, 9 1/2&quot; x 11&quot;, Light Blue"/>
    <n v="14.73"/>
    <x v="1"/>
    <n v="0"/>
    <n v="6.9230999999999998"/>
  </r>
  <r>
    <n v="2030"/>
    <x v="990"/>
    <x v="1"/>
    <x v="650"/>
    <d v="2012-11-30T00:00:00"/>
    <s v="Standard Class"/>
    <s v="GP-14740"/>
    <s v="Guy Phonely"/>
    <x v="1"/>
    <s v="United States"/>
    <s v="Leominster"/>
    <x v="31"/>
    <n v="1453"/>
    <x v="3"/>
    <x v="1222"/>
    <x v="1"/>
    <x v="4"/>
    <s v="Tennsco Lockers, Sand"/>
    <n v="104.9"/>
    <x v="2"/>
    <n v="0"/>
    <n v="25.175999999999998"/>
  </r>
  <r>
    <n v="2031"/>
    <x v="990"/>
    <x v="1"/>
    <x v="650"/>
    <d v="2012-11-30T00:00:00"/>
    <s v="Standard Class"/>
    <s v="GP-14740"/>
    <s v="Guy Phonely"/>
    <x v="1"/>
    <s v="United States"/>
    <s v="Leominster"/>
    <x v="31"/>
    <n v="1453"/>
    <x v="3"/>
    <x v="785"/>
    <x v="1"/>
    <x v="8"/>
    <s v="Aluminum Screw Posts"/>
    <n v="61.04"/>
    <x v="4"/>
    <n v="0"/>
    <n v="30.52"/>
  </r>
  <r>
    <n v="2032"/>
    <x v="990"/>
    <x v="1"/>
    <x v="650"/>
    <d v="2012-11-30T00:00:00"/>
    <s v="Standard Class"/>
    <s v="GP-14740"/>
    <s v="Guy Phonely"/>
    <x v="1"/>
    <s v="United States"/>
    <s v="Leominster"/>
    <x v="31"/>
    <n v="1453"/>
    <x v="3"/>
    <x v="1029"/>
    <x v="1"/>
    <x v="10"/>
    <s v="Loose Memo Sheets"/>
    <n v="10.95"/>
    <x v="1"/>
    <n v="0"/>
    <n v="5.1464999999999996"/>
  </r>
  <r>
    <n v="2033"/>
    <x v="991"/>
    <x v="0"/>
    <x v="10"/>
    <d v="2013-12-14T00:00:00"/>
    <s v="Standard Class"/>
    <s v="GB-14530"/>
    <s v="George Bell"/>
    <x v="1"/>
    <s v="United States"/>
    <s v="Fort Worth"/>
    <x v="5"/>
    <n v="76106"/>
    <x v="2"/>
    <x v="707"/>
    <x v="1"/>
    <x v="10"/>
    <s v="Things To Do Today Pad"/>
    <n v="9.3920000000000012"/>
    <x v="0"/>
    <n v="0.2"/>
    <n v="3.2871999999999999"/>
  </r>
  <r>
    <n v="2034"/>
    <x v="991"/>
    <x v="0"/>
    <x v="10"/>
    <d v="2013-12-14T00:00:00"/>
    <s v="Standard Class"/>
    <s v="GB-14530"/>
    <s v="George Bell"/>
    <x v="1"/>
    <s v="United States"/>
    <s v="Fort Worth"/>
    <x v="5"/>
    <n v="76106"/>
    <x v="2"/>
    <x v="1132"/>
    <x v="1"/>
    <x v="6"/>
    <s v="Hunt BOSTON Vista Battery-Operated Pencil Sharpener, Black"/>
    <n v="9.3280000000000012"/>
    <x v="7"/>
    <n v="0.2"/>
    <n v="0.8162000000000007"/>
  </r>
  <r>
    <n v="2035"/>
    <x v="992"/>
    <x v="3"/>
    <x v="145"/>
    <d v="2014-09-30T00:00:00"/>
    <s v="Standard Class"/>
    <s v="CT-11995"/>
    <s v="Carol Triggs"/>
    <x v="0"/>
    <s v="United States"/>
    <s v="Rochester"/>
    <x v="11"/>
    <n v="55901"/>
    <x v="2"/>
    <x v="863"/>
    <x v="1"/>
    <x v="8"/>
    <s v="ACCOHIDE Binder by Acco"/>
    <n v="8.26"/>
    <x v="0"/>
    <n v="0"/>
    <n v="3.8822000000000001"/>
  </r>
  <r>
    <n v="2036"/>
    <x v="992"/>
    <x v="3"/>
    <x v="145"/>
    <d v="2014-09-30T00:00:00"/>
    <s v="Standard Class"/>
    <s v="CT-11995"/>
    <s v="Carol Triggs"/>
    <x v="0"/>
    <s v="United States"/>
    <s v="Rochester"/>
    <x v="11"/>
    <n v="55901"/>
    <x v="2"/>
    <x v="51"/>
    <x v="0"/>
    <x v="1"/>
    <s v="Global Leather Task Chair, Black"/>
    <n v="269.96999999999997"/>
    <x v="1"/>
    <n v="0"/>
    <n v="51.294299999999964"/>
  </r>
  <r>
    <n v="2037"/>
    <x v="993"/>
    <x v="1"/>
    <x v="651"/>
    <d v="2012-01-27T00:00:00"/>
    <s v="Standard Class"/>
    <s v="CW-11905"/>
    <s v="Carl Weiss"/>
    <x v="2"/>
    <s v="United States"/>
    <s v="Bozeman"/>
    <x v="37"/>
    <n v="59715"/>
    <x v="1"/>
    <x v="364"/>
    <x v="1"/>
    <x v="10"/>
    <s v="Wirebound Service Call Books, 5 1/2&quot; x 4&quot;"/>
    <n v="29.04"/>
    <x v="1"/>
    <n v="0"/>
    <n v="13.9392"/>
  </r>
  <r>
    <n v="2038"/>
    <x v="993"/>
    <x v="1"/>
    <x v="651"/>
    <d v="2012-01-27T00:00:00"/>
    <s v="Standard Class"/>
    <s v="CW-11905"/>
    <s v="Carl Weiss"/>
    <x v="2"/>
    <s v="United States"/>
    <s v="Bozeman"/>
    <x v="37"/>
    <n v="59715"/>
    <x v="1"/>
    <x v="1100"/>
    <x v="1"/>
    <x v="2"/>
    <s v="Avery 500"/>
    <n v="14.62"/>
    <x v="0"/>
    <n v="0"/>
    <n v="6.8713999999999995"/>
  </r>
  <r>
    <n v="2039"/>
    <x v="994"/>
    <x v="1"/>
    <x v="652"/>
    <d v="2012-06-23T00:00:00"/>
    <s v="Standard Class"/>
    <s v="SN-20560"/>
    <s v="Skye Norling"/>
    <x v="2"/>
    <s v="United States"/>
    <s v="Peoria"/>
    <x v="16"/>
    <n v="85345"/>
    <x v="1"/>
    <x v="1223"/>
    <x v="1"/>
    <x v="10"/>
    <s v="Xerox 1922"/>
    <n v="11.952000000000002"/>
    <x v="1"/>
    <n v="0.2"/>
    <n v="4.3326000000000002"/>
  </r>
  <r>
    <n v="2040"/>
    <x v="994"/>
    <x v="1"/>
    <x v="652"/>
    <d v="2012-06-23T00:00:00"/>
    <s v="Standard Class"/>
    <s v="SN-20560"/>
    <s v="Skye Norling"/>
    <x v="2"/>
    <s v="United States"/>
    <s v="Peoria"/>
    <x v="16"/>
    <n v="85345"/>
    <x v="1"/>
    <x v="870"/>
    <x v="1"/>
    <x v="8"/>
    <s v="Peel &amp; Stick Add-On Corner Pockets"/>
    <n v="4.5360000000000014"/>
    <x v="3"/>
    <n v="0.7"/>
    <n v="-3.3263999999999996"/>
  </r>
  <r>
    <n v="2041"/>
    <x v="994"/>
    <x v="1"/>
    <x v="652"/>
    <d v="2012-06-23T00:00:00"/>
    <s v="Standard Class"/>
    <s v="SN-20560"/>
    <s v="Skye Norling"/>
    <x v="2"/>
    <s v="United States"/>
    <s v="Peoria"/>
    <x v="16"/>
    <n v="85345"/>
    <x v="1"/>
    <x v="785"/>
    <x v="1"/>
    <x v="8"/>
    <s v="Aluminum Screw Posts"/>
    <n v="9.1560000000000006"/>
    <x v="0"/>
    <n v="0.7"/>
    <n v="-6.1039999999999974"/>
  </r>
  <r>
    <n v="2042"/>
    <x v="994"/>
    <x v="1"/>
    <x v="652"/>
    <d v="2012-06-23T00:00:00"/>
    <s v="Standard Class"/>
    <s v="SN-20560"/>
    <s v="Skye Norling"/>
    <x v="2"/>
    <s v="United States"/>
    <s v="Peoria"/>
    <x v="16"/>
    <n v="85345"/>
    <x v="1"/>
    <x v="1155"/>
    <x v="0"/>
    <x v="5"/>
    <s v="Flat Face Poster Frame"/>
    <n v="75.36"/>
    <x v="2"/>
    <n v="0.2"/>
    <n v="20.724000000000007"/>
  </r>
  <r>
    <n v="2043"/>
    <x v="995"/>
    <x v="1"/>
    <x v="653"/>
    <d v="2012-10-08T00:00:00"/>
    <s v="Standard Class"/>
    <s v="EB-13705"/>
    <s v="Ed Braxton"/>
    <x v="1"/>
    <s v="United States"/>
    <s v="San Diego"/>
    <x v="1"/>
    <n v="92105"/>
    <x v="1"/>
    <x v="1224"/>
    <x v="1"/>
    <x v="8"/>
    <s v="GBC Personal VeloBind Strips"/>
    <n v="57.504000000000005"/>
    <x v="5"/>
    <n v="0.2"/>
    <n v="20.1264"/>
  </r>
  <r>
    <n v="2044"/>
    <x v="996"/>
    <x v="3"/>
    <x v="551"/>
    <d v="2014-11-24T00:00:00"/>
    <s v="Standard Class"/>
    <s v="JW-15220"/>
    <s v="Jane Waco"/>
    <x v="1"/>
    <s v="United States"/>
    <s v="Lakewood"/>
    <x v="24"/>
    <n v="44107"/>
    <x v="3"/>
    <x v="924"/>
    <x v="1"/>
    <x v="6"/>
    <s v="BIC Liqua Brite Liner"/>
    <n v="38.864000000000004"/>
    <x v="3"/>
    <n v="0.2"/>
    <n v="7.7728000000000002"/>
  </r>
  <r>
    <n v="2045"/>
    <x v="997"/>
    <x v="2"/>
    <x v="654"/>
    <d v="2011-08-23T00:00:00"/>
    <s v="Standard Class"/>
    <s v="KB-16585"/>
    <s v="Ken Black"/>
    <x v="1"/>
    <s v="United States"/>
    <s v="Houston"/>
    <x v="5"/>
    <n v="77095"/>
    <x v="2"/>
    <x v="988"/>
    <x v="1"/>
    <x v="10"/>
    <s v="Xerox 203"/>
    <n v="15.552000000000003"/>
    <x v="1"/>
    <n v="0.2"/>
    <n v="5.4432"/>
  </r>
  <r>
    <n v="2046"/>
    <x v="998"/>
    <x v="0"/>
    <x v="19"/>
    <d v="2013-07-22T00:00:00"/>
    <s v="Standard Class"/>
    <s v="MC-17590"/>
    <s v="Matt Collister"/>
    <x v="1"/>
    <s v="United States"/>
    <s v="Perth Amboy"/>
    <x v="30"/>
    <n v="8861"/>
    <x v="3"/>
    <x v="723"/>
    <x v="1"/>
    <x v="9"/>
    <s v="Kensington 4 Outlet MasterPiece Compact Power Control Center"/>
    <n v="162.63999999999999"/>
    <x v="0"/>
    <n v="0"/>
    <n v="45.539199999999994"/>
  </r>
  <r>
    <n v="2047"/>
    <x v="998"/>
    <x v="0"/>
    <x v="19"/>
    <d v="2013-07-22T00:00:00"/>
    <s v="Standard Class"/>
    <s v="MC-17590"/>
    <s v="Matt Collister"/>
    <x v="1"/>
    <s v="United States"/>
    <s v="Perth Amboy"/>
    <x v="30"/>
    <n v="8861"/>
    <x v="3"/>
    <x v="256"/>
    <x v="2"/>
    <x v="7"/>
    <s v="Bose SoundLink Bluetooth Speaker"/>
    <n v="597"/>
    <x v="1"/>
    <n v="0"/>
    <n v="280.59000000000003"/>
  </r>
  <r>
    <n v="2048"/>
    <x v="998"/>
    <x v="0"/>
    <x v="19"/>
    <d v="2013-07-22T00:00:00"/>
    <s v="Standard Class"/>
    <s v="MC-17590"/>
    <s v="Matt Collister"/>
    <x v="1"/>
    <s v="United States"/>
    <s v="Perth Amboy"/>
    <x v="30"/>
    <n v="8861"/>
    <x v="3"/>
    <x v="417"/>
    <x v="1"/>
    <x v="10"/>
    <s v="Eaton Premium Continuous-Feed Paper, 25% Cotton, Letter Size, White, 1000 Shts/Box"/>
    <n v="55.48"/>
    <x v="7"/>
    <n v="0"/>
    <n v="26.630399999999998"/>
  </r>
  <r>
    <n v="2049"/>
    <x v="999"/>
    <x v="1"/>
    <x v="655"/>
    <d v="2012-07-13T00:00:00"/>
    <s v="First Class"/>
    <s v="CK-12595"/>
    <s v="Clytie Kelty"/>
    <x v="0"/>
    <s v="United States"/>
    <s v="Philadelphia"/>
    <x v="9"/>
    <n v="19134"/>
    <x v="3"/>
    <x v="28"/>
    <x v="0"/>
    <x v="5"/>
    <s v="Howard Miller 13-3/4&quot; Diameter Brushed Chrome Round Wall Clock"/>
    <n v="289.80000000000007"/>
    <x v="3"/>
    <n v="0.2"/>
    <n v="36.224999999999966"/>
  </r>
  <r>
    <n v="2050"/>
    <x v="999"/>
    <x v="1"/>
    <x v="655"/>
    <d v="2012-07-13T00:00:00"/>
    <s v="First Class"/>
    <s v="CK-12595"/>
    <s v="Clytie Kelty"/>
    <x v="0"/>
    <s v="United States"/>
    <s v="Philadelphia"/>
    <x v="9"/>
    <n v="19134"/>
    <x v="3"/>
    <x v="757"/>
    <x v="1"/>
    <x v="8"/>
    <s v="Acco Suede Grain Vinyl Round Ring Binder"/>
    <n v="2.5020000000000002"/>
    <x v="1"/>
    <n v="0.7"/>
    <n v="-2.0015999999999998"/>
  </r>
  <r>
    <n v="2051"/>
    <x v="999"/>
    <x v="1"/>
    <x v="655"/>
    <d v="2012-07-13T00:00:00"/>
    <s v="First Class"/>
    <s v="CK-12595"/>
    <s v="Clytie Kelty"/>
    <x v="0"/>
    <s v="United States"/>
    <s v="Philadelphia"/>
    <x v="9"/>
    <n v="19134"/>
    <x v="3"/>
    <x v="806"/>
    <x v="1"/>
    <x v="8"/>
    <s v="3M Organizer Strips"/>
    <n v="6.4800000000000013"/>
    <x v="4"/>
    <n v="0.7"/>
    <n v="-4.7519999999999989"/>
  </r>
  <r>
    <n v="2052"/>
    <x v="999"/>
    <x v="1"/>
    <x v="655"/>
    <d v="2012-07-13T00:00:00"/>
    <s v="First Class"/>
    <s v="CK-12595"/>
    <s v="Clytie Kelty"/>
    <x v="0"/>
    <s v="United States"/>
    <s v="Philadelphia"/>
    <x v="9"/>
    <n v="19134"/>
    <x v="3"/>
    <x v="1225"/>
    <x v="0"/>
    <x v="1"/>
    <s v="Novimex Fabric Task Chair"/>
    <n v="341.48799999999994"/>
    <x v="8"/>
    <n v="0.3"/>
    <n v="-73.175999999999988"/>
  </r>
  <r>
    <n v="2053"/>
    <x v="999"/>
    <x v="1"/>
    <x v="655"/>
    <d v="2012-07-13T00:00:00"/>
    <s v="First Class"/>
    <s v="CK-12595"/>
    <s v="Clytie Kelty"/>
    <x v="0"/>
    <s v="United States"/>
    <s v="Philadelphia"/>
    <x v="9"/>
    <n v="19134"/>
    <x v="3"/>
    <x v="324"/>
    <x v="1"/>
    <x v="6"/>
    <s v="Newell 333"/>
    <n v="11.12"/>
    <x v="2"/>
    <n v="0.2"/>
    <n v="0.83399999999999963"/>
  </r>
  <r>
    <n v="2054"/>
    <x v="999"/>
    <x v="1"/>
    <x v="655"/>
    <d v="2012-07-13T00:00:00"/>
    <s v="First Class"/>
    <s v="CK-12595"/>
    <s v="Clytie Kelty"/>
    <x v="0"/>
    <s v="United States"/>
    <s v="Philadelphia"/>
    <x v="9"/>
    <n v="19134"/>
    <x v="3"/>
    <x v="1226"/>
    <x v="0"/>
    <x v="5"/>
    <s v="Master Big Foot Doorstop, Beige"/>
    <n v="25.344000000000001"/>
    <x v="5"/>
    <n v="0.2"/>
    <n v="3.4847999999999981"/>
  </r>
  <r>
    <n v="2055"/>
    <x v="1000"/>
    <x v="0"/>
    <x v="49"/>
    <d v="2013-12-08T00:00:00"/>
    <s v="Standard Class"/>
    <s v="RD-19480"/>
    <s v="Rick Duston"/>
    <x v="0"/>
    <s v="United States"/>
    <s v="Richmond"/>
    <x v="14"/>
    <n v="47374"/>
    <x v="2"/>
    <x v="1137"/>
    <x v="0"/>
    <x v="5"/>
    <s v="DAX Cubicle Frames - 8x10"/>
    <n v="17.309999999999999"/>
    <x v="1"/>
    <n v="0"/>
    <n v="5.1929999999999996"/>
  </r>
  <r>
    <n v="2056"/>
    <x v="1001"/>
    <x v="3"/>
    <x v="66"/>
    <d v="2014-12-26T00:00:00"/>
    <s v="First Class"/>
    <s v="TP-21130"/>
    <s v="Theone Pippenger"/>
    <x v="0"/>
    <s v="United States"/>
    <s v="Detroit"/>
    <x v="12"/>
    <n v="48227"/>
    <x v="2"/>
    <x v="1227"/>
    <x v="2"/>
    <x v="11"/>
    <s v="Microsoft Wireless Mobile Mouse 4000"/>
    <n v="199.95000000000002"/>
    <x v="2"/>
    <n v="0"/>
    <n v="63.983999999999988"/>
  </r>
  <r>
    <n v="2057"/>
    <x v="1001"/>
    <x v="3"/>
    <x v="66"/>
    <d v="2014-12-26T00:00:00"/>
    <s v="First Class"/>
    <s v="TP-21130"/>
    <s v="Theone Pippenger"/>
    <x v="0"/>
    <s v="United States"/>
    <s v="Detroit"/>
    <x v="12"/>
    <n v="48227"/>
    <x v="2"/>
    <x v="629"/>
    <x v="0"/>
    <x v="1"/>
    <s v="Hon GuestStacker Chair"/>
    <n v="1586.6899999999998"/>
    <x v="3"/>
    <n v="0"/>
    <n v="412.5394"/>
  </r>
  <r>
    <n v="2058"/>
    <x v="1001"/>
    <x v="3"/>
    <x v="66"/>
    <d v="2014-12-26T00:00:00"/>
    <s v="First Class"/>
    <s v="TP-21130"/>
    <s v="Theone Pippenger"/>
    <x v="0"/>
    <s v="United States"/>
    <s v="Detroit"/>
    <x v="12"/>
    <n v="48227"/>
    <x v="2"/>
    <x v="106"/>
    <x v="2"/>
    <x v="11"/>
    <s v="Logitech Gaming G510s - Keyboard"/>
    <n v="84.99"/>
    <x v="7"/>
    <n v="0"/>
    <n v="30.596399999999996"/>
  </r>
  <r>
    <n v="2059"/>
    <x v="1001"/>
    <x v="3"/>
    <x v="66"/>
    <d v="2014-12-26T00:00:00"/>
    <s v="First Class"/>
    <s v="TP-21130"/>
    <s v="Theone Pippenger"/>
    <x v="0"/>
    <s v="United States"/>
    <s v="Detroit"/>
    <x v="12"/>
    <n v="48227"/>
    <x v="2"/>
    <x v="121"/>
    <x v="0"/>
    <x v="3"/>
    <s v="Bevis 44 x 96 Conference Tables"/>
    <n v="411.8"/>
    <x v="0"/>
    <n v="0"/>
    <n v="70.005999999999972"/>
  </r>
  <r>
    <n v="2060"/>
    <x v="1002"/>
    <x v="2"/>
    <x v="656"/>
    <d v="2011-11-04T00:00:00"/>
    <s v="Standard Class"/>
    <s v="GG-14650"/>
    <s v="Greg Guthrie"/>
    <x v="1"/>
    <s v="United States"/>
    <s v="Los Angeles"/>
    <x v="1"/>
    <n v="90049"/>
    <x v="1"/>
    <x v="1228"/>
    <x v="1"/>
    <x v="13"/>
    <s v="Staples"/>
    <n v="11.34"/>
    <x v="1"/>
    <n v="0"/>
    <n v="5.2164000000000001"/>
  </r>
  <r>
    <n v="2061"/>
    <x v="1002"/>
    <x v="2"/>
    <x v="656"/>
    <d v="2011-11-04T00:00:00"/>
    <s v="Standard Class"/>
    <s v="GG-14650"/>
    <s v="Greg Guthrie"/>
    <x v="1"/>
    <s v="United States"/>
    <s v="Los Angeles"/>
    <x v="1"/>
    <n v="90049"/>
    <x v="1"/>
    <x v="1229"/>
    <x v="1"/>
    <x v="4"/>
    <s v="Letter/Legal File Tote with Clear Snap-On Lid, Black Granite"/>
    <n v="80.3"/>
    <x v="2"/>
    <n v="0"/>
    <n v="20.877999999999997"/>
  </r>
  <r>
    <n v="2062"/>
    <x v="1002"/>
    <x v="2"/>
    <x v="656"/>
    <d v="2011-11-04T00:00:00"/>
    <s v="Standard Class"/>
    <s v="GG-14650"/>
    <s v="Greg Guthrie"/>
    <x v="1"/>
    <s v="United States"/>
    <s v="Los Angeles"/>
    <x v="1"/>
    <n v="90049"/>
    <x v="1"/>
    <x v="1230"/>
    <x v="1"/>
    <x v="8"/>
    <s v="Avery Framed View Binder, EZD Ring (Locking), Navy, 1 1/2&quot;"/>
    <n v="15.968000000000002"/>
    <x v="0"/>
    <n v="0.2"/>
    <n v="5.3891999999999989"/>
  </r>
  <r>
    <n v="2063"/>
    <x v="1002"/>
    <x v="2"/>
    <x v="656"/>
    <d v="2011-11-04T00:00:00"/>
    <s v="Standard Class"/>
    <s v="GG-14650"/>
    <s v="Greg Guthrie"/>
    <x v="1"/>
    <s v="United States"/>
    <s v="Los Angeles"/>
    <x v="1"/>
    <n v="90049"/>
    <x v="1"/>
    <x v="1231"/>
    <x v="1"/>
    <x v="10"/>
    <s v="Xerox 1952"/>
    <n v="64.740000000000009"/>
    <x v="11"/>
    <n v="0"/>
    <n v="30.427800000000005"/>
  </r>
  <r>
    <n v="2064"/>
    <x v="1002"/>
    <x v="2"/>
    <x v="656"/>
    <d v="2011-11-04T00:00:00"/>
    <s v="Standard Class"/>
    <s v="GG-14650"/>
    <s v="Greg Guthrie"/>
    <x v="1"/>
    <s v="United States"/>
    <s v="Los Angeles"/>
    <x v="1"/>
    <n v="90049"/>
    <x v="1"/>
    <x v="1232"/>
    <x v="1"/>
    <x v="8"/>
    <s v="Fellowes Twister Kit, Gray/Clear, 3/pkg"/>
    <n v="19.295999999999999"/>
    <x v="1"/>
    <n v="0.2"/>
    <n v="6.0299999999999994"/>
  </r>
  <r>
    <n v="2065"/>
    <x v="1002"/>
    <x v="2"/>
    <x v="656"/>
    <d v="2011-11-04T00:00:00"/>
    <s v="Standard Class"/>
    <s v="GG-14650"/>
    <s v="Greg Guthrie"/>
    <x v="1"/>
    <s v="United States"/>
    <s v="Los Angeles"/>
    <x v="1"/>
    <n v="90049"/>
    <x v="1"/>
    <x v="537"/>
    <x v="1"/>
    <x v="4"/>
    <s v="Tennsco Regal Shelving Units"/>
    <n v="405.64"/>
    <x v="4"/>
    <n v="0"/>
    <n v="12.169199999999989"/>
  </r>
  <r>
    <n v="2066"/>
    <x v="1002"/>
    <x v="2"/>
    <x v="656"/>
    <d v="2011-11-04T00:00:00"/>
    <s v="Standard Class"/>
    <s v="GG-14650"/>
    <s v="Greg Guthrie"/>
    <x v="1"/>
    <s v="United States"/>
    <s v="Los Angeles"/>
    <x v="1"/>
    <n v="90049"/>
    <x v="1"/>
    <x v="1225"/>
    <x v="0"/>
    <x v="1"/>
    <s v="Novimex Fabric Task Chair"/>
    <n v="146.352"/>
    <x v="1"/>
    <n v="0.2"/>
    <n v="-9.1470000000000056"/>
  </r>
  <r>
    <n v="2067"/>
    <x v="1002"/>
    <x v="2"/>
    <x v="656"/>
    <d v="2011-11-04T00:00:00"/>
    <s v="Standard Class"/>
    <s v="GG-14650"/>
    <s v="Greg Guthrie"/>
    <x v="1"/>
    <s v="United States"/>
    <s v="Los Angeles"/>
    <x v="1"/>
    <n v="90049"/>
    <x v="1"/>
    <x v="1130"/>
    <x v="2"/>
    <x v="11"/>
    <s v="Maxell LTO Ultrium - 800 GB"/>
    <n v="251.91"/>
    <x v="6"/>
    <n v="0"/>
    <n v="47.862899999999982"/>
  </r>
  <r>
    <n v="2068"/>
    <x v="1002"/>
    <x v="2"/>
    <x v="656"/>
    <d v="2011-11-04T00:00:00"/>
    <s v="Standard Class"/>
    <s v="GG-14650"/>
    <s v="Greg Guthrie"/>
    <x v="1"/>
    <s v="United States"/>
    <s v="Los Angeles"/>
    <x v="1"/>
    <n v="90049"/>
    <x v="1"/>
    <x v="1024"/>
    <x v="1"/>
    <x v="6"/>
    <s v="Newell 325"/>
    <n v="12.39"/>
    <x v="1"/>
    <n v="0"/>
    <n v="3.7169999999999996"/>
  </r>
  <r>
    <n v="2069"/>
    <x v="1003"/>
    <x v="1"/>
    <x v="657"/>
    <d v="2012-04-19T00:00:00"/>
    <s v="Standard Class"/>
    <s v="ZC-21910"/>
    <s v="Zuschuss Carroll"/>
    <x v="0"/>
    <s v="United States"/>
    <s v="Pomona"/>
    <x v="1"/>
    <n v="91767"/>
    <x v="1"/>
    <x v="1233"/>
    <x v="2"/>
    <x v="11"/>
    <s v="Plantronics Audio 478 Stereo USB Headset"/>
    <n v="199.96"/>
    <x v="4"/>
    <n v="0"/>
    <n v="69.98599999999999"/>
  </r>
  <r>
    <n v="2070"/>
    <x v="1003"/>
    <x v="1"/>
    <x v="657"/>
    <d v="2012-04-19T00:00:00"/>
    <s v="Standard Class"/>
    <s v="ZC-21910"/>
    <s v="Zuschuss Carroll"/>
    <x v="0"/>
    <s v="United States"/>
    <s v="Pomona"/>
    <x v="1"/>
    <n v="91767"/>
    <x v="1"/>
    <x v="1234"/>
    <x v="0"/>
    <x v="3"/>
    <s v="Hon 94000 Series Round Tables"/>
    <n v="710.83200000000011"/>
    <x v="1"/>
    <n v="0.2"/>
    <n v="-97.739399999999989"/>
  </r>
  <r>
    <n v="2071"/>
    <x v="1004"/>
    <x v="0"/>
    <x v="658"/>
    <d v="2013-07-24T00:00:00"/>
    <s v="Second Class"/>
    <s v="CC-12610"/>
    <s v="Corey Catlett"/>
    <x v="1"/>
    <s v="United States"/>
    <s v="Philadelphia"/>
    <x v="9"/>
    <n v="19134"/>
    <x v="3"/>
    <x v="625"/>
    <x v="1"/>
    <x v="8"/>
    <s v="GBC Instant Report Kit"/>
    <n v="1.9410000000000003"/>
    <x v="7"/>
    <n v="0.7"/>
    <n v="-1.294"/>
  </r>
  <r>
    <n v="2072"/>
    <x v="1005"/>
    <x v="3"/>
    <x v="225"/>
    <d v="2014-11-26T00:00:00"/>
    <s v="Standard Class"/>
    <s v="KA-16525"/>
    <s v="Kelly Andreada"/>
    <x v="0"/>
    <s v="United States"/>
    <s v="Ontario"/>
    <x v="1"/>
    <n v="91761"/>
    <x v="1"/>
    <x v="367"/>
    <x v="0"/>
    <x v="1"/>
    <s v="Novimex High-Tech Fabric Mesh Task Chair"/>
    <n v="283.92"/>
    <x v="2"/>
    <n v="0.2"/>
    <n v="-46.137000000000029"/>
  </r>
  <r>
    <n v="2073"/>
    <x v="1006"/>
    <x v="0"/>
    <x v="491"/>
    <d v="2013-12-03T00:00:00"/>
    <s v="Standard Class"/>
    <s v="TC-20980"/>
    <s v="Tamara Chand"/>
    <x v="1"/>
    <s v="United States"/>
    <s v="Seattle"/>
    <x v="4"/>
    <n v="98105"/>
    <x v="1"/>
    <x v="1203"/>
    <x v="1"/>
    <x v="8"/>
    <s v="Newell 3-Hole Punched Plastic Slotted Magazine Holders for Binders"/>
    <n v="7.3120000000000012"/>
    <x v="0"/>
    <n v="0.2"/>
    <n v="2.5591999999999997"/>
  </r>
  <r>
    <n v="2074"/>
    <x v="1007"/>
    <x v="3"/>
    <x v="659"/>
    <d v="2014-11-13T00:00:00"/>
    <s v="Second Class"/>
    <s v="DB-13270"/>
    <s v="Deborah Brumfield"/>
    <x v="2"/>
    <s v="United States"/>
    <s v="Brentwood"/>
    <x v="1"/>
    <n v="94513"/>
    <x v="1"/>
    <x v="1235"/>
    <x v="2"/>
    <x v="11"/>
    <s v="Anker Ultra-Slim Mini Bluetooth 3.0 Wireless Keyboard"/>
    <n v="59.97"/>
    <x v="1"/>
    <n v="0"/>
    <n v="13.793099999999999"/>
  </r>
  <r>
    <n v="2075"/>
    <x v="1007"/>
    <x v="3"/>
    <x v="659"/>
    <d v="2014-11-13T00:00:00"/>
    <s v="Second Class"/>
    <s v="DB-13270"/>
    <s v="Deborah Brumfield"/>
    <x v="2"/>
    <s v="United States"/>
    <s v="Brentwood"/>
    <x v="1"/>
    <n v="94513"/>
    <x v="1"/>
    <x v="1236"/>
    <x v="2"/>
    <x v="7"/>
    <s v="Plantronics CS 50-USB - headset - Convertible, Monaural"/>
    <n v="761.5440000000001"/>
    <x v="3"/>
    <n v="0.2"/>
    <n v="66.635100000000023"/>
  </r>
  <r>
    <n v="2076"/>
    <x v="1008"/>
    <x v="2"/>
    <x v="588"/>
    <d v="2011-12-05T00:00:00"/>
    <s v="Standard Class"/>
    <s v="TR-21325"/>
    <s v="Toby Ritter"/>
    <x v="0"/>
    <s v="United States"/>
    <s v="San Francisco"/>
    <x v="1"/>
    <n v="94122"/>
    <x v="1"/>
    <x v="275"/>
    <x v="0"/>
    <x v="5"/>
    <s v="Floodlight Indoor Halogen Bulbs, 1 Bulb per Pack, 60 Watts"/>
    <n v="58.199999999999996"/>
    <x v="1"/>
    <n v="0"/>
    <n v="28.517999999999994"/>
  </r>
  <r>
    <n v="2077"/>
    <x v="1009"/>
    <x v="3"/>
    <x v="510"/>
    <d v="2014-09-16T00:00:00"/>
    <s v="First Class"/>
    <s v="BF-11080"/>
    <s v="Bart Folk"/>
    <x v="0"/>
    <s v="United States"/>
    <s v="Baltimore"/>
    <x v="39"/>
    <n v="21215"/>
    <x v="3"/>
    <x v="226"/>
    <x v="1"/>
    <x v="10"/>
    <s v="Adams Telephone Message Book w/Frequently-Called Numbers Space, 400 Messages per Book"/>
    <n v="39.900000000000006"/>
    <x v="2"/>
    <n v="0"/>
    <n v="19.950000000000003"/>
  </r>
  <r>
    <n v="2078"/>
    <x v="1009"/>
    <x v="3"/>
    <x v="510"/>
    <d v="2014-09-16T00:00:00"/>
    <s v="First Class"/>
    <s v="BF-11080"/>
    <s v="Bart Folk"/>
    <x v="0"/>
    <s v="United States"/>
    <s v="Baltimore"/>
    <x v="39"/>
    <n v="21215"/>
    <x v="3"/>
    <x v="95"/>
    <x v="1"/>
    <x v="9"/>
    <s v="Fellowes Basic Home/Office Series Surge Protectors"/>
    <n v="90.86"/>
    <x v="3"/>
    <n v="0"/>
    <n v="26.349399999999992"/>
  </r>
  <r>
    <n v="2079"/>
    <x v="1009"/>
    <x v="3"/>
    <x v="510"/>
    <d v="2014-09-16T00:00:00"/>
    <s v="First Class"/>
    <s v="BF-11080"/>
    <s v="Bart Folk"/>
    <x v="0"/>
    <s v="United States"/>
    <s v="Baltimore"/>
    <x v="39"/>
    <n v="21215"/>
    <x v="3"/>
    <x v="274"/>
    <x v="1"/>
    <x v="10"/>
    <s v="Xerox 1939"/>
    <n v="94.85"/>
    <x v="2"/>
    <n v="0"/>
    <n v="45.527999999999992"/>
  </r>
  <r>
    <n v="2080"/>
    <x v="1010"/>
    <x v="1"/>
    <x v="100"/>
    <d v="2012-12-29T00:00:00"/>
    <s v="Standard Class"/>
    <s v="MS-17365"/>
    <s v="Maribeth Schnelling"/>
    <x v="0"/>
    <s v="United States"/>
    <s v="Phoenix"/>
    <x v="16"/>
    <n v="85023"/>
    <x v="1"/>
    <x v="1237"/>
    <x v="1"/>
    <x v="10"/>
    <s v="Computer Printout Paper with Letter-Trim Perforations"/>
    <n v="106.232"/>
    <x v="3"/>
    <n v="0.2"/>
    <n v="37.181199999999997"/>
  </r>
  <r>
    <n v="2081"/>
    <x v="1010"/>
    <x v="1"/>
    <x v="100"/>
    <d v="2012-12-29T00:00:00"/>
    <s v="Standard Class"/>
    <s v="MS-17365"/>
    <s v="Maribeth Schnelling"/>
    <x v="0"/>
    <s v="United States"/>
    <s v="Phoenix"/>
    <x v="16"/>
    <n v="85023"/>
    <x v="1"/>
    <x v="599"/>
    <x v="2"/>
    <x v="7"/>
    <s v="ClearSounds CSC500 Amplified Spirit Phone Corded phone"/>
    <n v="111.98399999999999"/>
    <x v="0"/>
    <n v="0.2"/>
    <n v="11.198400000000003"/>
  </r>
  <r>
    <n v="2082"/>
    <x v="1010"/>
    <x v="1"/>
    <x v="100"/>
    <d v="2012-12-29T00:00:00"/>
    <s v="Standard Class"/>
    <s v="MS-17365"/>
    <s v="Maribeth Schnelling"/>
    <x v="0"/>
    <s v="United States"/>
    <s v="Phoenix"/>
    <x v="16"/>
    <n v="85023"/>
    <x v="1"/>
    <x v="763"/>
    <x v="0"/>
    <x v="5"/>
    <s v="Magna Visual Magnetic Picture Hangers"/>
    <n v="7.7120000000000006"/>
    <x v="0"/>
    <n v="0.2"/>
    <n v="1.7352000000000005"/>
  </r>
  <r>
    <n v="2083"/>
    <x v="1011"/>
    <x v="3"/>
    <x v="660"/>
    <d v="2014-03-02T00:00:00"/>
    <s v="Standard Class"/>
    <s v="CK-12595"/>
    <s v="Clytie Kelty"/>
    <x v="0"/>
    <s v="United States"/>
    <s v="Los Angeles"/>
    <x v="1"/>
    <n v="90008"/>
    <x v="1"/>
    <x v="910"/>
    <x v="1"/>
    <x v="10"/>
    <s v="Ampad Phone Message Book, Recycled, 400 Message Capacity, 5 ¾” x 11”"/>
    <n v="37.44"/>
    <x v="5"/>
    <n v="0"/>
    <n v="16.847999999999999"/>
  </r>
  <r>
    <n v="2084"/>
    <x v="1012"/>
    <x v="2"/>
    <x v="533"/>
    <d v="2011-11-29T00:00:00"/>
    <s v="Standard Class"/>
    <s v="ED-13885"/>
    <s v="Emily Ducich"/>
    <x v="2"/>
    <s v="United States"/>
    <s v="Houston"/>
    <x v="5"/>
    <n v="77036"/>
    <x v="2"/>
    <x v="429"/>
    <x v="1"/>
    <x v="2"/>
    <s v="Alphabetical Labels for Top Tab Filing"/>
    <n v="23.680000000000003"/>
    <x v="0"/>
    <n v="0.2"/>
    <n v="8.879999999999999"/>
  </r>
  <r>
    <n v="2085"/>
    <x v="1013"/>
    <x v="0"/>
    <x v="661"/>
    <d v="2013-06-29T00:00:00"/>
    <s v="Standard Class"/>
    <s v="IM-15070"/>
    <s v="Irene Maddox"/>
    <x v="0"/>
    <s v="United States"/>
    <s v="New York City"/>
    <x v="15"/>
    <n v="10009"/>
    <x v="3"/>
    <x v="580"/>
    <x v="1"/>
    <x v="2"/>
    <s v="Avery 4027 File Folder Labels for Dot Matrix Printers, 5000 Labels per Box, White"/>
    <n v="122.12"/>
    <x v="4"/>
    <n v="0"/>
    <n v="56.175200000000004"/>
  </r>
  <r>
    <n v="2086"/>
    <x v="1013"/>
    <x v="0"/>
    <x v="661"/>
    <d v="2013-06-29T00:00:00"/>
    <s v="Standard Class"/>
    <s v="IM-15070"/>
    <s v="Irene Maddox"/>
    <x v="0"/>
    <s v="United States"/>
    <s v="New York City"/>
    <x v="15"/>
    <n v="10009"/>
    <x v="3"/>
    <x v="1238"/>
    <x v="1"/>
    <x v="2"/>
    <s v="Avery 52"/>
    <n v="18.45"/>
    <x v="2"/>
    <n v="0"/>
    <n v="8.6715"/>
  </r>
  <r>
    <n v="2087"/>
    <x v="1013"/>
    <x v="0"/>
    <x v="661"/>
    <d v="2013-06-29T00:00:00"/>
    <s v="Standard Class"/>
    <s v="IM-15070"/>
    <s v="Irene Maddox"/>
    <x v="0"/>
    <s v="United States"/>
    <s v="New York City"/>
    <x v="15"/>
    <n v="10009"/>
    <x v="3"/>
    <x v="391"/>
    <x v="1"/>
    <x v="4"/>
    <s v="Fellowes Bankers Box Staxonsteel Drawer File/Stacking System"/>
    <n v="324.90000000000003"/>
    <x v="2"/>
    <n v="0"/>
    <n v="38.988000000000014"/>
  </r>
  <r>
    <n v="2088"/>
    <x v="1013"/>
    <x v="0"/>
    <x v="661"/>
    <d v="2013-06-29T00:00:00"/>
    <s v="Standard Class"/>
    <s v="IM-15070"/>
    <s v="Irene Maddox"/>
    <x v="0"/>
    <s v="United States"/>
    <s v="New York City"/>
    <x v="15"/>
    <n v="10009"/>
    <x v="3"/>
    <x v="1158"/>
    <x v="1"/>
    <x v="10"/>
    <s v="Tops White Computer Printout Paper"/>
    <n v="146.72999999999999"/>
    <x v="1"/>
    <n v="0"/>
    <n v="68.963099999999997"/>
  </r>
  <r>
    <n v="2089"/>
    <x v="1013"/>
    <x v="0"/>
    <x v="661"/>
    <d v="2013-06-29T00:00:00"/>
    <s v="Standard Class"/>
    <s v="IM-15070"/>
    <s v="Irene Maddox"/>
    <x v="0"/>
    <s v="United States"/>
    <s v="New York City"/>
    <x v="15"/>
    <n v="10009"/>
    <x v="3"/>
    <x v="1239"/>
    <x v="1"/>
    <x v="13"/>
    <s v="Translucent Push Pins by OIC"/>
    <n v="3.96"/>
    <x v="0"/>
    <n v="0"/>
    <n v="1.4651999999999998"/>
  </r>
  <r>
    <n v="2090"/>
    <x v="1014"/>
    <x v="1"/>
    <x v="662"/>
    <d v="2012-10-30T00:00:00"/>
    <s v="Standard Class"/>
    <s v="MY-17380"/>
    <s v="Maribeth Yedwab"/>
    <x v="1"/>
    <s v="United States"/>
    <s v="Rancho Cucamonga"/>
    <x v="1"/>
    <n v="91730"/>
    <x v="1"/>
    <x v="1240"/>
    <x v="1"/>
    <x v="2"/>
    <s v="Avery 507"/>
    <n v="5.76"/>
    <x v="0"/>
    <n v="0"/>
    <n v="2.6495999999999995"/>
  </r>
  <r>
    <n v="2091"/>
    <x v="1015"/>
    <x v="3"/>
    <x v="663"/>
    <d v="2014-07-20T00:00:00"/>
    <s v="Standard Class"/>
    <s v="MM-17260"/>
    <s v="Magdelene Morse"/>
    <x v="0"/>
    <s v="United States"/>
    <s v="Wilmington"/>
    <x v="13"/>
    <n v="19805"/>
    <x v="3"/>
    <x v="608"/>
    <x v="1"/>
    <x v="8"/>
    <s v="GBC Standard Plastic Binding Systems Combs"/>
    <n v="26.549999999999997"/>
    <x v="1"/>
    <n v="0"/>
    <n v="13.009499999999999"/>
  </r>
  <r>
    <n v="2092"/>
    <x v="1015"/>
    <x v="3"/>
    <x v="663"/>
    <d v="2014-07-20T00:00:00"/>
    <s v="Standard Class"/>
    <s v="MM-17260"/>
    <s v="Magdelene Morse"/>
    <x v="0"/>
    <s v="United States"/>
    <s v="Wilmington"/>
    <x v="13"/>
    <n v="19805"/>
    <x v="3"/>
    <x v="1116"/>
    <x v="0"/>
    <x v="3"/>
    <s v="Hon 2111 Invitation Series Straight Table"/>
    <n v="310.44300000000004"/>
    <x v="1"/>
    <n v="0.3"/>
    <n v="-48.783900000000031"/>
  </r>
  <r>
    <n v="2093"/>
    <x v="1016"/>
    <x v="2"/>
    <x v="664"/>
    <d v="2011-11-21T00:00:00"/>
    <s v="Standard Class"/>
    <s v="MP-17470"/>
    <s v="Mark Packer"/>
    <x v="2"/>
    <s v="United States"/>
    <s v="Moorhead"/>
    <x v="11"/>
    <n v="56560"/>
    <x v="2"/>
    <x v="992"/>
    <x v="0"/>
    <x v="1"/>
    <s v="Global Super Steno Chair"/>
    <n v="479.90000000000003"/>
    <x v="2"/>
    <n v="0"/>
    <n v="81.58299999999997"/>
  </r>
  <r>
    <n v="2094"/>
    <x v="1017"/>
    <x v="1"/>
    <x v="657"/>
    <d v="2012-04-15T00:00:00"/>
    <s v="Second Class"/>
    <s v="AW-10840"/>
    <s v="Anthony Witt"/>
    <x v="0"/>
    <s v="United States"/>
    <s v="Farmington"/>
    <x v="27"/>
    <n v="87401"/>
    <x v="1"/>
    <x v="505"/>
    <x v="1"/>
    <x v="14"/>
    <s v="Martin-Yale Premier Letter Opener"/>
    <n v="12.88"/>
    <x v="7"/>
    <n v="0"/>
    <n v="0.38640000000000008"/>
  </r>
  <r>
    <n v="2095"/>
    <x v="1018"/>
    <x v="1"/>
    <x v="665"/>
    <d v="2012-11-29T00:00:00"/>
    <s v="Standard Class"/>
    <s v="SF-20065"/>
    <s v="Sandra Flanagan"/>
    <x v="0"/>
    <s v="United States"/>
    <s v="Wilmington"/>
    <x v="3"/>
    <n v="28403"/>
    <x v="0"/>
    <x v="1241"/>
    <x v="1"/>
    <x v="6"/>
    <s v="Newell 349"/>
    <n v="13.120000000000001"/>
    <x v="2"/>
    <n v="0.2"/>
    <n v="1.4759999999999982"/>
  </r>
  <r>
    <n v="2096"/>
    <x v="1019"/>
    <x v="0"/>
    <x v="666"/>
    <d v="2013-05-21T00:00:00"/>
    <s v="Standard Class"/>
    <s v="SN-20710"/>
    <s v="Steve Nguyen"/>
    <x v="2"/>
    <s v="United States"/>
    <s v="Jackson"/>
    <x v="35"/>
    <n v="39212"/>
    <x v="0"/>
    <x v="1242"/>
    <x v="1"/>
    <x v="8"/>
    <s v="GBC DocuBind P50 Personal Binding Machine"/>
    <n v="511.84"/>
    <x v="8"/>
    <n v="0"/>
    <n v="240.56479999999999"/>
  </r>
  <r>
    <n v="2097"/>
    <x v="1019"/>
    <x v="0"/>
    <x v="666"/>
    <d v="2013-05-21T00:00:00"/>
    <s v="Standard Class"/>
    <s v="SN-20710"/>
    <s v="Steve Nguyen"/>
    <x v="2"/>
    <s v="United States"/>
    <s v="Jackson"/>
    <x v="35"/>
    <n v="39212"/>
    <x v="0"/>
    <x v="1243"/>
    <x v="1"/>
    <x v="6"/>
    <s v="Boston KS Multi-Size Manual Pencil Sharpener"/>
    <n v="91.96"/>
    <x v="4"/>
    <n v="0"/>
    <n v="25.748800000000003"/>
  </r>
  <r>
    <n v="2098"/>
    <x v="1019"/>
    <x v="0"/>
    <x v="666"/>
    <d v="2013-05-21T00:00:00"/>
    <s v="Standard Class"/>
    <s v="SN-20710"/>
    <s v="Steve Nguyen"/>
    <x v="2"/>
    <s v="United States"/>
    <s v="Jackson"/>
    <x v="35"/>
    <n v="39212"/>
    <x v="0"/>
    <x v="449"/>
    <x v="1"/>
    <x v="6"/>
    <s v="Newell 344"/>
    <n v="8.34"/>
    <x v="1"/>
    <n v="0"/>
    <n v="2.1683999999999997"/>
  </r>
  <r>
    <n v="2099"/>
    <x v="1020"/>
    <x v="3"/>
    <x v="210"/>
    <d v="2014-09-13T00:00:00"/>
    <s v="Standard Class"/>
    <s v="RD-19900"/>
    <s v="Ruben Dartt"/>
    <x v="0"/>
    <s v="United States"/>
    <s v="Portland"/>
    <x v="21"/>
    <n v="97206"/>
    <x v="1"/>
    <x v="953"/>
    <x v="1"/>
    <x v="4"/>
    <s v="Hanging Personal Folder File"/>
    <n v="37.68"/>
    <x v="1"/>
    <n v="0.2"/>
    <n v="2.3550000000000022"/>
  </r>
  <r>
    <n v="2100"/>
    <x v="1020"/>
    <x v="3"/>
    <x v="210"/>
    <d v="2014-09-13T00:00:00"/>
    <s v="Standard Class"/>
    <s v="RD-19900"/>
    <s v="Ruben Dartt"/>
    <x v="0"/>
    <s v="United States"/>
    <s v="Portland"/>
    <x v="21"/>
    <n v="97206"/>
    <x v="1"/>
    <x v="1135"/>
    <x v="2"/>
    <x v="11"/>
    <s v="Logitech Wireless Marathon Mouse M705"/>
    <n v="279.94400000000002"/>
    <x v="3"/>
    <n v="0.2"/>
    <n v="80.48390000000002"/>
  </r>
  <r>
    <n v="2101"/>
    <x v="1021"/>
    <x v="2"/>
    <x v="418"/>
    <d v="2011-03-17T00:00:00"/>
    <s v="Standard Class"/>
    <s v="KT-16480"/>
    <s v="Kean Thornton"/>
    <x v="0"/>
    <s v="United States"/>
    <s v="Denver"/>
    <x v="22"/>
    <n v="80219"/>
    <x v="1"/>
    <x v="1244"/>
    <x v="1"/>
    <x v="4"/>
    <s v="Tennsco 6- and 18-Compartment Lockers"/>
    <n v="636.40800000000013"/>
    <x v="1"/>
    <n v="0.2"/>
    <n v="-15.910200000000088"/>
  </r>
  <r>
    <n v="2102"/>
    <x v="1021"/>
    <x v="2"/>
    <x v="418"/>
    <d v="2011-03-17T00:00:00"/>
    <s v="Standard Class"/>
    <s v="KT-16480"/>
    <s v="Kean Thornton"/>
    <x v="0"/>
    <s v="United States"/>
    <s v="Denver"/>
    <x v="22"/>
    <n v="80219"/>
    <x v="1"/>
    <x v="1062"/>
    <x v="1"/>
    <x v="6"/>
    <s v="BOSTON Ranger #55 Pencil Sharpener, Black"/>
    <n v="83.168000000000006"/>
    <x v="4"/>
    <n v="0.2"/>
    <n v="9.3563999999999936"/>
  </r>
  <r>
    <n v="2103"/>
    <x v="1022"/>
    <x v="2"/>
    <x v="667"/>
    <d v="2011-07-18T00:00:00"/>
    <s v="Same Day"/>
    <s v="AH-10120"/>
    <s v="Adrian Hane"/>
    <x v="2"/>
    <s v="United States"/>
    <s v="Tucson"/>
    <x v="16"/>
    <n v="85705"/>
    <x v="1"/>
    <x v="394"/>
    <x v="0"/>
    <x v="1"/>
    <s v="Office Star - Ergonomically Designed Knee Chair"/>
    <n v="259.13600000000002"/>
    <x v="4"/>
    <n v="0.2"/>
    <n v="-25.913599999999988"/>
  </r>
  <r>
    <n v="2104"/>
    <x v="1023"/>
    <x v="3"/>
    <x v="668"/>
    <d v="2014-03-29T00:00:00"/>
    <s v="Second Class"/>
    <s v="BM-11650"/>
    <s v="Brian Moss"/>
    <x v="1"/>
    <s v="United States"/>
    <s v="New York City"/>
    <x v="15"/>
    <n v="10009"/>
    <x v="3"/>
    <x v="447"/>
    <x v="1"/>
    <x v="10"/>
    <s v="Xerox 1888"/>
    <n v="221.92"/>
    <x v="4"/>
    <n v="0"/>
    <n v="106.52159999999999"/>
  </r>
  <r>
    <n v="2105"/>
    <x v="1023"/>
    <x v="3"/>
    <x v="668"/>
    <d v="2014-03-29T00:00:00"/>
    <s v="Second Class"/>
    <s v="BM-11650"/>
    <s v="Brian Moss"/>
    <x v="1"/>
    <s v="United States"/>
    <s v="New York City"/>
    <x v="15"/>
    <n v="10009"/>
    <x v="3"/>
    <x v="197"/>
    <x v="2"/>
    <x v="11"/>
    <s v="Memorex Micro Travel Drive 8 GB"/>
    <n v="26"/>
    <x v="0"/>
    <n v="0"/>
    <n v="11.7"/>
  </r>
  <r>
    <n v="2106"/>
    <x v="1024"/>
    <x v="2"/>
    <x v="587"/>
    <d v="2011-10-05T00:00:00"/>
    <s v="Standard Class"/>
    <s v="BW-11200"/>
    <s v="Ben Wallace"/>
    <x v="0"/>
    <s v="United States"/>
    <s v="Boynton Beach"/>
    <x v="2"/>
    <n v="33437"/>
    <x v="0"/>
    <x v="974"/>
    <x v="1"/>
    <x v="10"/>
    <s v="Xerox 217"/>
    <n v="15.552000000000003"/>
    <x v="1"/>
    <n v="0.2"/>
    <n v="5.4432"/>
  </r>
  <r>
    <n v="2107"/>
    <x v="1025"/>
    <x v="2"/>
    <x v="467"/>
    <d v="2011-09-26T00:00:00"/>
    <s v="Same Day"/>
    <s v="HG-14965"/>
    <s v="Henry Goldwyn"/>
    <x v="1"/>
    <s v="United States"/>
    <s v="Mesquite"/>
    <x v="5"/>
    <n v="75150"/>
    <x v="2"/>
    <x v="236"/>
    <x v="1"/>
    <x v="8"/>
    <s v="Acco 3-Hole Punch"/>
    <n v="0.87599999999999978"/>
    <x v="7"/>
    <n v="0.8"/>
    <n v="-1.4016000000000002"/>
  </r>
  <r>
    <n v="2108"/>
    <x v="1026"/>
    <x v="1"/>
    <x v="89"/>
    <d v="2012-10-31T00:00:00"/>
    <s v="Same Day"/>
    <s v="SG-20080"/>
    <s v="Sandra Glassco"/>
    <x v="0"/>
    <s v="United States"/>
    <s v="Redlands"/>
    <x v="1"/>
    <n v="92374"/>
    <x v="1"/>
    <x v="368"/>
    <x v="1"/>
    <x v="10"/>
    <s v="Xerox 191"/>
    <n v="19.98"/>
    <x v="7"/>
    <n v="0"/>
    <n v="9.3905999999999992"/>
  </r>
  <r>
    <n v="2109"/>
    <x v="1026"/>
    <x v="1"/>
    <x v="89"/>
    <d v="2012-10-31T00:00:00"/>
    <s v="Same Day"/>
    <s v="SG-20080"/>
    <s v="Sandra Glassco"/>
    <x v="0"/>
    <s v="United States"/>
    <s v="Redlands"/>
    <x v="1"/>
    <n v="92374"/>
    <x v="1"/>
    <x v="896"/>
    <x v="1"/>
    <x v="8"/>
    <s v="GBC DocuBind P100 Manual Binding Machine"/>
    <n v="398.35199999999998"/>
    <x v="1"/>
    <n v="0.2"/>
    <n v="124.48499999999999"/>
  </r>
  <r>
    <n v="2110"/>
    <x v="1026"/>
    <x v="1"/>
    <x v="89"/>
    <d v="2012-10-31T00:00:00"/>
    <s v="Same Day"/>
    <s v="SG-20080"/>
    <s v="Sandra Glassco"/>
    <x v="0"/>
    <s v="United States"/>
    <s v="Redlands"/>
    <x v="1"/>
    <n v="92374"/>
    <x v="1"/>
    <x v="1245"/>
    <x v="1"/>
    <x v="6"/>
    <s v="Newell 308"/>
    <n v="5.04"/>
    <x v="1"/>
    <n v="0"/>
    <n v="1.2599999999999998"/>
  </r>
  <r>
    <n v="2111"/>
    <x v="1026"/>
    <x v="1"/>
    <x v="89"/>
    <d v="2012-10-31T00:00:00"/>
    <s v="Same Day"/>
    <s v="SG-20080"/>
    <s v="Sandra Glassco"/>
    <x v="0"/>
    <s v="United States"/>
    <s v="Redlands"/>
    <x v="1"/>
    <n v="92374"/>
    <x v="1"/>
    <x v="203"/>
    <x v="1"/>
    <x v="13"/>
    <s v="OIC Bulk Pack Metal Binder Clips"/>
    <n v="17.450000000000003"/>
    <x v="2"/>
    <n v="0"/>
    <n v="8.0269999999999992"/>
  </r>
  <r>
    <n v="2112"/>
    <x v="1026"/>
    <x v="1"/>
    <x v="89"/>
    <d v="2012-10-31T00:00:00"/>
    <s v="Same Day"/>
    <s v="SG-20080"/>
    <s v="Sandra Glassco"/>
    <x v="0"/>
    <s v="United States"/>
    <s v="Redlands"/>
    <x v="1"/>
    <n v="92374"/>
    <x v="1"/>
    <x v="38"/>
    <x v="0"/>
    <x v="1"/>
    <s v="Global Fabric Manager's Chair, Dark Gray"/>
    <n v="323.13600000000002"/>
    <x v="4"/>
    <n v="0.2"/>
    <n v="20.196000000000012"/>
  </r>
  <r>
    <n v="2113"/>
    <x v="1026"/>
    <x v="1"/>
    <x v="89"/>
    <d v="2012-10-31T00:00:00"/>
    <s v="Same Day"/>
    <s v="SG-20080"/>
    <s v="Sandra Glassco"/>
    <x v="0"/>
    <s v="United States"/>
    <s v="Redlands"/>
    <x v="1"/>
    <n v="92374"/>
    <x v="1"/>
    <x v="558"/>
    <x v="1"/>
    <x v="14"/>
    <s v="Acme Tagit Stainless Steel Antibacterial Scissors"/>
    <n v="29.700000000000003"/>
    <x v="1"/>
    <n v="0"/>
    <n v="8.0190000000000001"/>
  </r>
  <r>
    <n v="2114"/>
    <x v="1026"/>
    <x v="1"/>
    <x v="89"/>
    <d v="2012-10-31T00:00:00"/>
    <s v="Same Day"/>
    <s v="SG-20080"/>
    <s v="Sandra Glassco"/>
    <x v="0"/>
    <s v="United States"/>
    <s v="Redlands"/>
    <x v="1"/>
    <n v="92374"/>
    <x v="1"/>
    <x v="1246"/>
    <x v="2"/>
    <x v="7"/>
    <s v="Polycom SoundStation2 EX Conference phone"/>
    <n v="1295.8400000000001"/>
    <x v="4"/>
    <n v="0.2"/>
    <n v="145.78199999999993"/>
  </r>
  <r>
    <n v="2115"/>
    <x v="1026"/>
    <x v="1"/>
    <x v="89"/>
    <d v="2012-10-31T00:00:00"/>
    <s v="Same Day"/>
    <s v="SG-20080"/>
    <s v="Sandra Glassco"/>
    <x v="0"/>
    <s v="United States"/>
    <s v="Redlands"/>
    <x v="1"/>
    <n v="92374"/>
    <x v="1"/>
    <x v="1247"/>
    <x v="1"/>
    <x v="4"/>
    <s v="Mobile Personal File Cube"/>
    <n v="46.84"/>
    <x v="0"/>
    <n v="0"/>
    <n v="12.646799999999999"/>
  </r>
  <r>
    <n v="2116"/>
    <x v="1026"/>
    <x v="1"/>
    <x v="89"/>
    <d v="2012-10-31T00:00:00"/>
    <s v="Same Day"/>
    <s v="SG-20080"/>
    <s v="Sandra Glassco"/>
    <x v="0"/>
    <s v="United States"/>
    <s v="Redlands"/>
    <x v="1"/>
    <n v="92374"/>
    <x v="1"/>
    <x v="1248"/>
    <x v="0"/>
    <x v="0"/>
    <s v="DMI Eclipse Executive Suite Bookcases"/>
    <n v="425.83300000000003"/>
    <x v="7"/>
    <n v="0.15"/>
    <n v="20.03919999999998"/>
  </r>
  <r>
    <n v="2117"/>
    <x v="1027"/>
    <x v="1"/>
    <x v="88"/>
    <d v="2012-10-17T00:00:00"/>
    <s v="Second Class"/>
    <s v="RK-19300"/>
    <s v="Ralph Kennedy"/>
    <x v="0"/>
    <s v="United States"/>
    <s v="Rochester"/>
    <x v="15"/>
    <n v="14609"/>
    <x v="3"/>
    <x v="1110"/>
    <x v="0"/>
    <x v="3"/>
    <s v="SAFCO PlanMaster Heigh-Adjustable Drafting Table Base, 43w x 30d x 30-37h, Black"/>
    <n v="209.67"/>
    <x v="7"/>
    <n v="0.4"/>
    <n v="-13.978000000000009"/>
  </r>
  <r>
    <n v="2118"/>
    <x v="1028"/>
    <x v="0"/>
    <x v="251"/>
    <d v="2013-09-24T00:00:00"/>
    <s v="Standard Class"/>
    <s v="SW-20245"/>
    <s v="Scot Wooten"/>
    <x v="0"/>
    <s v="United States"/>
    <s v="Stockton"/>
    <x v="1"/>
    <n v="95207"/>
    <x v="1"/>
    <x v="393"/>
    <x v="1"/>
    <x v="10"/>
    <s v="Xerox Color Copier Paper, 11&quot; x 17&quot;, Ream"/>
    <n v="159.88"/>
    <x v="3"/>
    <n v="0"/>
    <n v="73.544799999999995"/>
  </r>
  <r>
    <n v="2119"/>
    <x v="1029"/>
    <x v="3"/>
    <x v="669"/>
    <d v="2014-04-16T00:00:00"/>
    <s v="First Class"/>
    <s v="RW-19630"/>
    <s v="Rob Williams"/>
    <x v="1"/>
    <s v="United States"/>
    <s v="Seattle"/>
    <x v="4"/>
    <n v="98105"/>
    <x v="1"/>
    <x v="218"/>
    <x v="1"/>
    <x v="10"/>
    <s v="Xerox 4200 Series MultiUse Premium Copy Paper (20Lb. and 84 Bright)"/>
    <n v="5.28"/>
    <x v="7"/>
    <n v="0"/>
    <n v="2.3759999999999999"/>
  </r>
  <r>
    <n v="2120"/>
    <x v="1029"/>
    <x v="3"/>
    <x v="669"/>
    <d v="2014-04-16T00:00:00"/>
    <s v="First Class"/>
    <s v="RW-19630"/>
    <s v="Rob Williams"/>
    <x v="1"/>
    <s v="United States"/>
    <s v="Seattle"/>
    <x v="4"/>
    <n v="98105"/>
    <x v="1"/>
    <x v="1188"/>
    <x v="1"/>
    <x v="8"/>
    <s v="GBC DocuBind TL200 Manual Binding Machine"/>
    <n v="895.92"/>
    <x v="2"/>
    <n v="0.2"/>
    <n v="302.37299999999993"/>
  </r>
  <r>
    <n v="2121"/>
    <x v="1030"/>
    <x v="3"/>
    <x v="363"/>
    <d v="2014-01-14T00:00:00"/>
    <s v="Standard Class"/>
    <s v="TS-21085"/>
    <s v="Thais Sissman"/>
    <x v="0"/>
    <s v="United States"/>
    <s v="Ormond Beach"/>
    <x v="2"/>
    <n v="32174"/>
    <x v="0"/>
    <x v="744"/>
    <x v="1"/>
    <x v="8"/>
    <s v="Zipper Ring Binder Pockets"/>
    <n v="2.8080000000000007"/>
    <x v="1"/>
    <n v="0.7"/>
    <n v="-1.9656000000000002"/>
  </r>
  <r>
    <n v="2122"/>
    <x v="1031"/>
    <x v="3"/>
    <x v="45"/>
    <d v="2014-11-12T00:00:00"/>
    <s v="First Class"/>
    <s v="JB-15400"/>
    <s v="Jennifer Braxton"/>
    <x v="1"/>
    <s v="United States"/>
    <s v="Sunnyvale"/>
    <x v="1"/>
    <n v="94086"/>
    <x v="1"/>
    <x v="51"/>
    <x v="0"/>
    <x v="1"/>
    <s v="Global Leather Task Chair, Black"/>
    <n v="215.976"/>
    <x v="1"/>
    <n v="0.2"/>
    <n v="-2.6997000000000355"/>
  </r>
  <r>
    <n v="2123"/>
    <x v="1032"/>
    <x v="3"/>
    <x v="585"/>
    <d v="2014-09-25T00:00:00"/>
    <s v="Second Class"/>
    <s v="EH-14005"/>
    <s v="Erica Hernandez"/>
    <x v="2"/>
    <s v="United States"/>
    <s v="Lansing"/>
    <x v="12"/>
    <n v="48911"/>
    <x v="2"/>
    <x v="366"/>
    <x v="0"/>
    <x v="0"/>
    <s v="O'Sullivan 4-Shelf Bookcase in Odessa Pine"/>
    <n v="241.96"/>
    <x v="0"/>
    <n v="0"/>
    <n v="41.133199999999988"/>
  </r>
  <r>
    <n v="2124"/>
    <x v="1032"/>
    <x v="3"/>
    <x v="585"/>
    <d v="2014-09-25T00:00:00"/>
    <s v="Second Class"/>
    <s v="EH-14005"/>
    <s v="Erica Hernandez"/>
    <x v="2"/>
    <s v="United States"/>
    <s v="Lansing"/>
    <x v="12"/>
    <n v="48911"/>
    <x v="2"/>
    <x v="85"/>
    <x v="1"/>
    <x v="2"/>
    <s v="Avery 511"/>
    <n v="27.72"/>
    <x v="6"/>
    <n v="0"/>
    <n v="13.3056"/>
  </r>
  <r>
    <n v="2125"/>
    <x v="1033"/>
    <x v="3"/>
    <x v="96"/>
    <d v="2014-12-06T00:00:00"/>
    <s v="Standard Class"/>
    <s v="EH-14005"/>
    <s v="Erica Hernandez"/>
    <x v="2"/>
    <s v="United States"/>
    <s v="Philadelphia"/>
    <x v="9"/>
    <n v="19143"/>
    <x v="3"/>
    <x v="1249"/>
    <x v="1"/>
    <x v="12"/>
    <s v="Quality Park Security Envelopes"/>
    <n v="104.68000000000002"/>
    <x v="2"/>
    <n v="0.2"/>
    <n v="35.329499999999996"/>
  </r>
  <r>
    <n v="2126"/>
    <x v="1033"/>
    <x v="3"/>
    <x v="96"/>
    <d v="2014-12-06T00:00:00"/>
    <s v="Standard Class"/>
    <s v="EH-14005"/>
    <s v="Erica Hernandez"/>
    <x v="2"/>
    <s v="United States"/>
    <s v="Philadelphia"/>
    <x v="9"/>
    <n v="19143"/>
    <x v="3"/>
    <x v="1250"/>
    <x v="2"/>
    <x v="7"/>
    <s v="Belkin SportFit Armband For iPhone 5s/5c, Fuchsia"/>
    <n v="62.957999999999998"/>
    <x v="3"/>
    <n v="0.4"/>
    <n v="9.4436999999999998"/>
  </r>
  <r>
    <n v="2127"/>
    <x v="1034"/>
    <x v="2"/>
    <x v="670"/>
    <d v="2011-06-28T00:00:00"/>
    <s v="Standard Class"/>
    <s v="BS-11665"/>
    <s v="Brian Stugart"/>
    <x v="0"/>
    <s v="United States"/>
    <s v="Philadelphia"/>
    <x v="9"/>
    <n v="19143"/>
    <x v="3"/>
    <x v="357"/>
    <x v="2"/>
    <x v="11"/>
    <s v="Sony 64GB Class 10 Micro SDHC R40 Memory Card"/>
    <n v="86.376000000000005"/>
    <x v="1"/>
    <n v="0.2"/>
    <n v="1.079699999999999"/>
  </r>
  <r>
    <n v="2128"/>
    <x v="1035"/>
    <x v="1"/>
    <x v="242"/>
    <d v="2012-10-09T00:00:00"/>
    <s v="Standard Class"/>
    <s v="JK-16120"/>
    <s v="Julie Kriz"/>
    <x v="2"/>
    <s v="United States"/>
    <s v="Philadelphia"/>
    <x v="9"/>
    <n v="19134"/>
    <x v="3"/>
    <x v="1251"/>
    <x v="0"/>
    <x v="5"/>
    <s v="DataProducts Ampli Magnifier Task Lamp, Black,"/>
    <n v="64.944000000000003"/>
    <x v="1"/>
    <n v="0.2"/>
    <n v="6.4943999999999953"/>
  </r>
  <r>
    <n v="2129"/>
    <x v="1035"/>
    <x v="1"/>
    <x v="242"/>
    <d v="2012-10-09T00:00:00"/>
    <s v="Standard Class"/>
    <s v="JK-16120"/>
    <s v="Julie Kriz"/>
    <x v="2"/>
    <s v="United States"/>
    <s v="Philadelphia"/>
    <x v="9"/>
    <n v="19134"/>
    <x v="3"/>
    <x v="1004"/>
    <x v="1"/>
    <x v="10"/>
    <s v="Xerox 1946"/>
    <n v="20.736000000000004"/>
    <x v="4"/>
    <n v="0.2"/>
    <n v="7.2576000000000001"/>
  </r>
  <r>
    <n v="2130"/>
    <x v="1036"/>
    <x v="2"/>
    <x v="671"/>
    <d v="2011-05-22T00:00:00"/>
    <s v="Second Class"/>
    <s v="RF-19345"/>
    <s v="Randy Ferguson"/>
    <x v="1"/>
    <s v="United States"/>
    <s v="Dover"/>
    <x v="38"/>
    <n v="3820"/>
    <x v="3"/>
    <x v="1252"/>
    <x v="1"/>
    <x v="9"/>
    <s v="Acco 6 Outlet Guardian Basic Surge Suppressor"/>
    <n v="33.28"/>
    <x v="4"/>
    <n v="0"/>
    <n v="9.3184000000000005"/>
  </r>
  <r>
    <n v="2131"/>
    <x v="1036"/>
    <x v="2"/>
    <x v="671"/>
    <d v="2011-05-22T00:00:00"/>
    <s v="Second Class"/>
    <s v="RF-19345"/>
    <s v="Randy Ferguson"/>
    <x v="1"/>
    <s v="United States"/>
    <s v="Dover"/>
    <x v="38"/>
    <n v="3820"/>
    <x v="3"/>
    <x v="1253"/>
    <x v="1"/>
    <x v="6"/>
    <s v="Sanford Colorific Scented Colored Pencils, 12/Pack"/>
    <n v="38.520000000000003"/>
    <x v="6"/>
    <n v="0"/>
    <n v="11.9412"/>
  </r>
  <r>
    <n v="2132"/>
    <x v="1036"/>
    <x v="2"/>
    <x v="671"/>
    <d v="2011-05-22T00:00:00"/>
    <s v="Second Class"/>
    <s v="RF-19345"/>
    <s v="Randy Ferguson"/>
    <x v="1"/>
    <s v="United States"/>
    <s v="Dover"/>
    <x v="38"/>
    <n v="3820"/>
    <x v="3"/>
    <x v="891"/>
    <x v="0"/>
    <x v="5"/>
    <s v="24-Hour Round Wall Clock"/>
    <n v="139.86000000000001"/>
    <x v="3"/>
    <n v="0"/>
    <n v="60.139800000000015"/>
  </r>
  <r>
    <n v="2133"/>
    <x v="1037"/>
    <x v="1"/>
    <x v="312"/>
    <d v="2012-11-26T00:00:00"/>
    <s v="Standard Class"/>
    <s v="DL-12865"/>
    <s v="Dan Lawera"/>
    <x v="0"/>
    <s v="United States"/>
    <s v="New York City"/>
    <x v="15"/>
    <n v="10011"/>
    <x v="3"/>
    <x v="1254"/>
    <x v="1"/>
    <x v="10"/>
    <s v="Message Book, Phone, Wirebound Standard Line Memo, 2 3/4&quot; X 5&quot;"/>
    <n v="19.649999999999999"/>
    <x v="1"/>
    <n v="0"/>
    <n v="9.0389999999999997"/>
  </r>
  <r>
    <n v="2134"/>
    <x v="1038"/>
    <x v="1"/>
    <x v="672"/>
    <d v="2012-12-04T00:00:00"/>
    <s v="Standard Class"/>
    <s v="WB-21850"/>
    <s v="William Brown"/>
    <x v="0"/>
    <s v="United States"/>
    <s v="Philadelphia"/>
    <x v="9"/>
    <n v="19134"/>
    <x v="3"/>
    <x v="13"/>
    <x v="1"/>
    <x v="8"/>
    <s v="Fellowes PB200 Plastic Comb Binding Machine"/>
    <n v="152.99100000000001"/>
    <x v="1"/>
    <n v="0.7"/>
    <n v="-122.39280000000002"/>
  </r>
  <r>
    <n v="2135"/>
    <x v="1038"/>
    <x v="1"/>
    <x v="672"/>
    <d v="2012-12-04T00:00:00"/>
    <s v="Standard Class"/>
    <s v="WB-21850"/>
    <s v="William Brown"/>
    <x v="0"/>
    <s v="United States"/>
    <s v="Philadelphia"/>
    <x v="9"/>
    <n v="19134"/>
    <x v="3"/>
    <x v="969"/>
    <x v="1"/>
    <x v="13"/>
    <s v="Revere Boxed Rubber Bands by Revere"/>
    <n v="10.584"/>
    <x v="3"/>
    <n v="0.2"/>
    <n v="-2.3813999999999993"/>
  </r>
  <r>
    <n v="2136"/>
    <x v="1038"/>
    <x v="1"/>
    <x v="672"/>
    <d v="2012-12-04T00:00:00"/>
    <s v="Standard Class"/>
    <s v="WB-21850"/>
    <s v="William Brown"/>
    <x v="0"/>
    <s v="United States"/>
    <s v="Philadelphia"/>
    <x v="9"/>
    <n v="19134"/>
    <x v="3"/>
    <x v="1255"/>
    <x v="2"/>
    <x v="7"/>
    <s v="Motorla HX550 Universal Bluetooth Headset"/>
    <n v="94.919999999999987"/>
    <x v="4"/>
    <n v="0.4"/>
    <n v="15.819999999999993"/>
  </r>
  <r>
    <n v="2137"/>
    <x v="1039"/>
    <x v="1"/>
    <x v="620"/>
    <d v="2013-01-05T00:00:00"/>
    <s v="Standard Class"/>
    <s v="TB-21625"/>
    <s v="Trudy Brown"/>
    <x v="0"/>
    <s v="United States"/>
    <s v="Grand Prairie"/>
    <x v="5"/>
    <n v="75051"/>
    <x v="2"/>
    <x v="1256"/>
    <x v="0"/>
    <x v="5"/>
    <s v="Eldon Expressions Wood Desk Accessories, Oak"/>
    <n v="14.76"/>
    <x v="2"/>
    <n v="0.6"/>
    <n v="-11.439000000000004"/>
  </r>
  <r>
    <n v="2138"/>
    <x v="1039"/>
    <x v="1"/>
    <x v="620"/>
    <d v="2013-01-05T00:00:00"/>
    <s v="Standard Class"/>
    <s v="TB-21625"/>
    <s v="Trudy Brown"/>
    <x v="0"/>
    <s v="United States"/>
    <s v="Grand Prairie"/>
    <x v="5"/>
    <n v="75051"/>
    <x v="2"/>
    <x v="1203"/>
    <x v="1"/>
    <x v="8"/>
    <s v="Newell 3-Hole Punched Plastic Slotted Magazine Holders for Binders"/>
    <n v="3.6559999999999993"/>
    <x v="4"/>
    <n v="0.8"/>
    <n v="-5.8496000000000024"/>
  </r>
  <r>
    <n v="2139"/>
    <x v="1040"/>
    <x v="3"/>
    <x v="673"/>
    <d v="2014-11-17T00:00:00"/>
    <s v="Same Day"/>
    <s v="CB-12415"/>
    <s v="Christy Brittain"/>
    <x v="0"/>
    <s v="United States"/>
    <s v="New York City"/>
    <x v="15"/>
    <n v="10009"/>
    <x v="3"/>
    <x v="593"/>
    <x v="1"/>
    <x v="10"/>
    <s v="Tops Green Bar Computer Printout Paper"/>
    <n v="146.82"/>
    <x v="1"/>
    <n v="0"/>
    <n v="73.41"/>
  </r>
  <r>
    <n v="2140"/>
    <x v="1041"/>
    <x v="2"/>
    <x v="571"/>
    <d v="2011-06-11T00:00:00"/>
    <s v="Standard Class"/>
    <s v="GT-14635"/>
    <s v="Grant Thornton"/>
    <x v="1"/>
    <s v="United States"/>
    <s v="Long Beach"/>
    <x v="15"/>
    <n v="11561"/>
    <x v="3"/>
    <x v="350"/>
    <x v="1"/>
    <x v="8"/>
    <s v="Wilson Jones Century Plastic Molded Ring Binders"/>
    <n v="149.54399999999998"/>
    <x v="6"/>
    <n v="0.2"/>
    <n v="50.471099999999993"/>
  </r>
  <r>
    <n v="2141"/>
    <x v="1041"/>
    <x v="2"/>
    <x v="571"/>
    <d v="2011-06-11T00:00:00"/>
    <s v="Standard Class"/>
    <s v="GT-14635"/>
    <s v="Grant Thornton"/>
    <x v="1"/>
    <s v="United States"/>
    <s v="Long Beach"/>
    <x v="15"/>
    <n v="11561"/>
    <x v="3"/>
    <x v="1257"/>
    <x v="1"/>
    <x v="14"/>
    <s v="Acme Office Executive Series Stainless Steel Trimmers"/>
    <n v="17.14"/>
    <x v="0"/>
    <n v="0"/>
    <n v="4.4564000000000004"/>
  </r>
  <r>
    <n v="2142"/>
    <x v="1041"/>
    <x v="2"/>
    <x v="571"/>
    <d v="2011-06-11T00:00:00"/>
    <s v="Standard Class"/>
    <s v="GT-14635"/>
    <s v="Grant Thornton"/>
    <x v="1"/>
    <s v="United States"/>
    <s v="Long Beach"/>
    <x v="15"/>
    <n v="11561"/>
    <x v="3"/>
    <x v="1258"/>
    <x v="0"/>
    <x v="3"/>
    <s v="Chromcraft Bull-Nose Wood 48&quot; x 96&quot; Rectangular Conference Tables"/>
    <n v="991.76400000000012"/>
    <x v="1"/>
    <n v="0.4"/>
    <n v="-347.11740000000009"/>
  </r>
  <r>
    <n v="2143"/>
    <x v="1042"/>
    <x v="0"/>
    <x v="142"/>
    <d v="2013-09-06T00:00:00"/>
    <s v="Standard Class"/>
    <s v="DK-13225"/>
    <s v="Dean Katz"/>
    <x v="1"/>
    <s v="United States"/>
    <s v="Philadelphia"/>
    <x v="9"/>
    <n v="19140"/>
    <x v="3"/>
    <x v="69"/>
    <x v="1"/>
    <x v="10"/>
    <s v="Telephone Message Books with Fax/Mobile Section, 5 1/2&quot; x 3 3/16&quot;"/>
    <n v="30.48"/>
    <x v="5"/>
    <n v="0.2"/>
    <n v="9.9059999999999988"/>
  </r>
  <r>
    <n v="2144"/>
    <x v="1042"/>
    <x v="0"/>
    <x v="142"/>
    <d v="2013-09-06T00:00:00"/>
    <s v="Standard Class"/>
    <s v="DK-13225"/>
    <s v="Dean Katz"/>
    <x v="1"/>
    <s v="United States"/>
    <s v="Philadelphia"/>
    <x v="9"/>
    <n v="19140"/>
    <x v="3"/>
    <x v="125"/>
    <x v="2"/>
    <x v="7"/>
    <s v="Anker 36W 4-Port USB Wall Charger Travel Power Adapter for iPhone 5s 5c 5"/>
    <n v="23.987999999999996"/>
    <x v="0"/>
    <n v="0.4"/>
    <n v="-4.7975999999999974"/>
  </r>
  <r>
    <n v="2145"/>
    <x v="1042"/>
    <x v="0"/>
    <x v="142"/>
    <d v="2013-09-06T00:00:00"/>
    <s v="Standard Class"/>
    <s v="DK-13225"/>
    <s v="Dean Katz"/>
    <x v="1"/>
    <s v="United States"/>
    <s v="Philadelphia"/>
    <x v="9"/>
    <n v="19140"/>
    <x v="3"/>
    <x v="127"/>
    <x v="1"/>
    <x v="13"/>
    <s v="Staples"/>
    <n v="16.687999999999999"/>
    <x v="3"/>
    <n v="0.2"/>
    <n v="5.4235999999999995"/>
  </r>
  <r>
    <n v="2146"/>
    <x v="1043"/>
    <x v="0"/>
    <x v="674"/>
    <d v="2013-06-30T00:00:00"/>
    <s v="Standard Class"/>
    <s v="TS-21160"/>
    <s v="Theresa Swint"/>
    <x v="1"/>
    <s v="United States"/>
    <s v="York"/>
    <x v="9"/>
    <n v="17403"/>
    <x v="3"/>
    <x v="228"/>
    <x v="0"/>
    <x v="1"/>
    <s v="Global Leather Highback Executive Chair with Pneumatic Height Adjustment, Black"/>
    <n v="422.05799999999994"/>
    <x v="1"/>
    <n v="0.3"/>
    <n v="-18.088200000000001"/>
  </r>
  <r>
    <n v="2147"/>
    <x v="1043"/>
    <x v="0"/>
    <x v="674"/>
    <d v="2013-06-30T00:00:00"/>
    <s v="Standard Class"/>
    <s v="TS-21160"/>
    <s v="Theresa Swint"/>
    <x v="1"/>
    <s v="United States"/>
    <s v="York"/>
    <x v="9"/>
    <n v="17403"/>
    <x v="3"/>
    <x v="132"/>
    <x v="1"/>
    <x v="8"/>
    <s v="GBC Wire Binding Strips"/>
    <n v="38.088000000000001"/>
    <x v="4"/>
    <n v="0.7"/>
    <n v="-27.93119999999999"/>
  </r>
  <r>
    <n v="2148"/>
    <x v="1043"/>
    <x v="0"/>
    <x v="674"/>
    <d v="2013-06-30T00:00:00"/>
    <s v="Standard Class"/>
    <s v="TS-21160"/>
    <s v="Theresa Swint"/>
    <x v="1"/>
    <s v="United States"/>
    <s v="York"/>
    <x v="9"/>
    <n v="17403"/>
    <x v="3"/>
    <x v="45"/>
    <x v="1"/>
    <x v="4"/>
    <s v="Gould Plastics 9-Pocket Panel Bin, 18-3/8w x 5-1/4d x 20-1/2h, Black"/>
    <n v="254.35200000000003"/>
    <x v="5"/>
    <n v="0.2"/>
    <n v="-50.870400000000018"/>
  </r>
  <r>
    <n v="2149"/>
    <x v="1044"/>
    <x v="2"/>
    <x v="432"/>
    <d v="2011-12-17T00:00:00"/>
    <s v="Standard Class"/>
    <s v="WB-21850"/>
    <s v="William Brown"/>
    <x v="0"/>
    <s v="United States"/>
    <s v="Concord"/>
    <x v="1"/>
    <n v="94521"/>
    <x v="1"/>
    <x v="784"/>
    <x v="0"/>
    <x v="5"/>
    <s v="Eldon Advantage Chair Mats for Low to Medium Pile Carpets"/>
    <n v="43.31"/>
    <x v="7"/>
    <n v="0"/>
    <n v="4.330999999999996"/>
  </r>
  <r>
    <n v="2150"/>
    <x v="1045"/>
    <x v="3"/>
    <x v="185"/>
    <d v="2014-04-06T00:00:00"/>
    <s v="Standard Class"/>
    <s v="DO-13435"/>
    <s v="Denny Ordway"/>
    <x v="0"/>
    <s v="United States"/>
    <s v="New York City"/>
    <x v="15"/>
    <n v="10035"/>
    <x v="3"/>
    <x v="1259"/>
    <x v="2"/>
    <x v="7"/>
    <s v="Spigen Samsung Galaxy S5 Case Wallet"/>
    <n v="84.949999999999989"/>
    <x v="2"/>
    <n v="0"/>
    <n v="22.086999999999996"/>
  </r>
  <r>
    <n v="2151"/>
    <x v="1046"/>
    <x v="3"/>
    <x v="123"/>
    <d v="2014-11-27T00:00:00"/>
    <s v="Standard Class"/>
    <s v="AF-10870"/>
    <s v="Art Ferguson"/>
    <x v="0"/>
    <s v="United States"/>
    <s v="College Station"/>
    <x v="5"/>
    <n v="77840"/>
    <x v="2"/>
    <x v="913"/>
    <x v="0"/>
    <x v="1"/>
    <s v="Office Star Flex Back Scooter Chair with White Frame"/>
    <n v="233.05799999999999"/>
    <x v="1"/>
    <n v="0.3"/>
    <n v="-53.270399999999995"/>
  </r>
  <r>
    <n v="2152"/>
    <x v="1047"/>
    <x v="2"/>
    <x v="156"/>
    <d v="2011-11-29T00:00:00"/>
    <s v="Second Class"/>
    <s v="RB-19435"/>
    <s v="Richard Bierner"/>
    <x v="0"/>
    <s v="United States"/>
    <s v="Saint Louis"/>
    <x v="25"/>
    <n v="63116"/>
    <x v="2"/>
    <x v="404"/>
    <x v="2"/>
    <x v="11"/>
    <s v="Memorex Mini Travel Drive 16 GB USB 2.0 Flash Drive"/>
    <n v="111.79"/>
    <x v="3"/>
    <n v="0"/>
    <n v="43.598100000000002"/>
  </r>
  <r>
    <n v="2153"/>
    <x v="1048"/>
    <x v="1"/>
    <x v="6"/>
    <d v="2012-11-26T00:00:00"/>
    <s v="Standard Class"/>
    <s v="AR-10540"/>
    <s v="Andy Reiter"/>
    <x v="0"/>
    <s v="United States"/>
    <s v="Quincy"/>
    <x v="31"/>
    <n v="2169"/>
    <x v="3"/>
    <x v="1025"/>
    <x v="1"/>
    <x v="10"/>
    <s v="Xerox 1970"/>
    <n v="14.940000000000001"/>
    <x v="1"/>
    <n v="0"/>
    <n v="7.0218000000000007"/>
  </r>
  <r>
    <n v="2154"/>
    <x v="1049"/>
    <x v="0"/>
    <x v="216"/>
    <d v="2013-07-19T00:00:00"/>
    <s v="Standard Class"/>
    <s v="DR-12880"/>
    <s v="Dan Reichenbach"/>
    <x v="1"/>
    <s v="United States"/>
    <s v="New York City"/>
    <x v="15"/>
    <n v="10009"/>
    <x v="3"/>
    <x v="608"/>
    <x v="1"/>
    <x v="8"/>
    <s v="GBC Standard Plastic Binding Systems Combs"/>
    <n v="14.16"/>
    <x v="0"/>
    <n v="0.2"/>
    <n v="5.133"/>
  </r>
  <r>
    <n v="2155"/>
    <x v="1050"/>
    <x v="0"/>
    <x v="567"/>
    <d v="2013-05-06T00:00:00"/>
    <s v="Standard Class"/>
    <s v="BF-11170"/>
    <s v="Ben Ferrer"/>
    <x v="2"/>
    <s v="United States"/>
    <s v="Dallas"/>
    <x v="5"/>
    <n v="75081"/>
    <x v="2"/>
    <x v="1155"/>
    <x v="0"/>
    <x v="5"/>
    <s v="Flat Face Poster Frame"/>
    <n v="22.608000000000001"/>
    <x v="1"/>
    <n v="0.6"/>
    <n v="-10.173599999999997"/>
  </r>
  <r>
    <n v="2156"/>
    <x v="1051"/>
    <x v="0"/>
    <x v="197"/>
    <d v="2013-07-28T00:00:00"/>
    <s v="Second Class"/>
    <s v="LB-16735"/>
    <s v="Larry Blacks"/>
    <x v="0"/>
    <s v="United States"/>
    <s v="Los Angeles"/>
    <x v="1"/>
    <n v="90032"/>
    <x v="1"/>
    <x v="294"/>
    <x v="1"/>
    <x v="13"/>
    <s v="OIC Binder Clips"/>
    <n v="21.48"/>
    <x v="5"/>
    <n v="0"/>
    <n v="10.74"/>
  </r>
  <r>
    <n v="2157"/>
    <x v="1052"/>
    <x v="2"/>
    <x v="169"/>
    <d v="2011-06-24T00:00:00"/>
    <s v="First Class"/>
    <s v="DV-13465"/>
    <s v="Dianna Vittorini"/>
    <x v="0"/>
    <s v="United States"/>
    <s v="Minneapolis"/>
    <x v="11"/>
    <n v="55407"/>
    <x v="2"/>
    <x v="749"/>
    <x v="1"/>
    <x v="4"/>
    <s v="Office Impressions Heavy Duty Welded Shelving &amp; Multimedia Storage Drawers"/>
    <n v="501.81000000000006"/>
    <x v="1"/>
    <n v="0"/>
    <n v="0"/>
  </r>
  <r>
    <n v="2158"/>
    <x v="1052"/>
    <x v="2"/>
    <x v="169"/>
    <d v="2011-06-24T00:00:00"/>
    <s v="First Class"/>
    <s v="DV-13465"/>
    <s v="Dianna Vittorini"/>
    <x v="0"/>
    <s v="United States"/>
    <s v="Minneapolis"/>
    <x v="11"/>
    <n v="55407"/>
    <x v="2"/>
    <x v="398"/>
    <x v="1"/>
    <x v="4"/>
    <s v="Fellowes Bankers Box Recycled Super Stor/Drawer"/>
    <n v="161.94"/>
    <x v="1"/>
    <n v="0"/>
    <n v="9.716399999999993"/>
  </r>
  <r>
    <n v="2159"/>
    <x v="1053"/>
    <x v="3"/>
    <x v="208"/>
    <d v="2014-10-27T00:00:00"/>
    <s v="Standard Class"/>
    <s v="NK-18490"/>
    <s v="Neil Knudson"/>
    <x v="2"/>
    <s v="United States"/>
    <s v="Deltona"/>
    <x v="2"/>
    <n v="32725"/>
    <x v="0"/>
    <x v="1260"/>
    <x v="1"/>
    <x v="6"/>
    <s v="Newell 33"/>
    <n v="17.856000000000002"/>
    <x v="4"/>
    <n v="0.2"/>
    <n v="2.0087999999999973"/>
  </r>
  <r>
    <n v="2160"/>
    <x v="1054"/>
    <x v="0"/>
    <x v="323"/>
    <d v="2013-09-10T00:00:00"/>
    <s v="Standard Class"/>
    <s v="CS-11950"/>
    <s v="Carlos Soltero"/>
    <x v="0"/>
    <s v="United States"/>
    <s v="Chicago"/>
    <x v="10"/>
    <n v="60610"/>
    <x v="2"/>
    <x v="908"/>
    <x v="1"/>
    <x v="8"/>
    <s v="XtraLife ClearVue Slant-D Ring Binder, White, 3&quot;"/>
    <n v="8.8079999999999981"/>
    <x v="1"/>
    <n v="0.8"/>
    <n v="-14.973600000000001"/>
  </r>
  <r>
    <n v="2161"/>
    <x v="1055"/>
    <x v="0"/>
    <x v="675"/>
    <d v="2013-05-15T00:00:00"/>
    <s v="Same Day"/>
    <s v="LH-17155"/>
    <s v="Logan Haushalter"/>
    <x v="0"/>
    <s v="United States"/>
    <s v="Cincinnati"/>
    <x v="24"/>
    <n v="45231"/>
    <x v="3"/>
    <x v="1071"/>
    <x v="0"/>
    <x v="5"/>
    <s v="GE 48&quot; Fluorescent Tube, Cool White Energy Saver, 34 Watts, 30/Box"/>
    <n v="79.384000000000015"/>
    <x v="7"/>
    <n v="0.2"/>
    <n v="29.768999999999998"/>
  </r>
  <r>
    <n v="2162"/>
    <x v="1056"/>
    <x v="0"/>
    <x v="676"/>
    <d v="2013-01-12T00:00:00"/>
    <s v="Standard Class"/>
    <s v="DW-13480"/>
    <s v="Dianna Wilson"/>
    <x v="2"/>
    <s v="United States"/>
    <s v="Oakland"/>
    <x v="1"/>
    <n v="94601"/>
    <x v="1"/>
    <x v="1261"/>
    <x v="1"/>
    <x v="6"/>
    <s v="Panasonic KP-350BK Electric Pencil Sharpener with Auto Stop"/>
    <n v="34.58"/>
    <x v="7"/>
    <n v="0"/>
    <n v="10.028199999999998"/>
  </r>
  <r>
    <n v="2163"/>
    <x v="1057"/>
    <x v="3"/>
    <x v="677"/>
    <d v="2014-03-20T00:00:00"/>
    <s v="Standard Class"/>
    <s v="KF-16285"/>
    <s v="Karen Ferguson"/>
    <x v="2"/>
    <s v="United States"/>
    <s v="Manteca"/>
    <x v="1"/>
    <n v="95336"/>
    <x v="1"/>
    <x v="1078"/>
    <x v="1"/>
    <x v="10"/>
    <s v="Multicolor Computer Printout Paper"/>
    <n v="314.54999999999995"/>
    <x v="1"/>
    <n v="0"/>
    <n v="150.98399999999998"/>
  </r>
  <r>
    <n v="2164"/>
    <x v="1058"/>
    <x v="0"/>
    <x v="63"/>
    <d v="2013-10-20T00:00:00"/>
    <s v="Standard Class"/>
    <s v="HA-14920"/>
    <s v="Helen Andreada"/>
    <x v="0"/>
    <s v="United States"/>
    <s v="Laredo"/>
    <x v="5"/>
    <n v="78041"/>
    <x v="2"/>
    <x v="657"/>
    <x v="2"/>
    <x v="11"/>
    <s v="Razer Kraken PRO Over Ear PC and Music Headset"/>
    <n v="191.976"/>
    <x v="1"/>
    <n v="0.2"/>
    <n v="23.996999999999986"/>
  </r>
  <r>
    <n v="2165"/>
    <x v="1058"/>
    <x v="0"/>
    <x v="63"/>
    <d v="2013-10-20T00:00:00"/>
    <s v="Standard Class"/>
    <s v="HA-14920"/>
    <s v="Helen Andreada"/>
    <x v="0"/>
    <s v="United States"/>
    <s v="Laredo"/>
    <x v="5"/>
    <n v="78041"/>
    <x v="2"/>
    <x v="1262"/>
    <x v="1"/>
    <x v="10"/>
    <s v="Array Memo Cubes"/>
    <n v="8.2880000000000003"/>
    <x v="0"/>
    <n v="0.2"/>
    <n v="3.0043999999999995"/>
  </r>
  <r>
    <n v="2166"/>
    <x v="1058"/>
    <x v="0"/>
    <x v="63"/>
    <d v="2013-10-20T00:00:00"/>
    <s v="Standard Class"/>
    <s v="HA-14920"/>
    <s v="Helen Andreada"/>
    <x v="0"/>
    <s v="United States"/>
    <s v="Laredo"/>
    <x v="5"/>
    <n v="78041"/>
    <x v="2"/>
    <x v="583"/>
    <x v="0"/>
    <x v="5"/>
    <s v="Tenex &quot;The Solids&quot; Textured Chair Mats"/>
    <n v="139.91999999999999"/>
    <x v="2"/>
    <n v="0.6"/>
    <n v="-150.41399999999999"/>
  </r>
  <r>
    <n v="2167"/>
    <x v="1058"/>
    <x v="0"/>
    <x v="63"/>
    <d v="2013-10-20T00:00:00"/>
    <s v="Standard Class"/>
    <s v="HA-14920"/>
    <s v="Helen Andreada"/>
    <x v="0"/>
    <s v="United States"/>
    <s v="Laredo"/>
    <x v="5"/>
    <n v="78041"/>
    <x v="2"/>
    <x v="1167"/>
    <x v="1"/>
    <x v="6"/>
    <s v="Newell 334"/>
    <n v="15.872"/>
    <x v="7"/>
    <n v="0.2"/>
    <n v="1.1904000000000003"/>
  </r>
  <r>
    <n v="2168"/>
    <x v="1058"/>
    <x v="0"/>
    <x v="63"/>
    <d v="2013-10-20T00:00:00"/>
    <s v="Standard Class"/>
    <s v="HA-14920"/>
    <s v="Helen Andreada"/>
    <x v="0"/>
    <s v="United States"/>
    <s v="Laredo"/>
    <x v="5"/>
    <n v="78041"/>
    <x v="2"/>
    <x v="307"/>
    <x v="1"/>
    <x v="8"/>
    <s v="Avery Non-Stick Binders"/>
    <n v="6.2859999999999987"/>
    <x v="3"/>
    <n v="0.8"/>
    <n v="-11.000500000000008"/>
  </r>
  <r>
    <n v="2169"/>
    <x v="1059"/>
    <x v="3"/>
    <x v="678"/>
    <d v="2014-01-31T00:00:00"/>
    <s v="Second Class"/>
    <s v="JH-15820"/>
    <s v="John Huston"/>
    <x v="0"/>
    <s v="United States"/>
    <s v="Kent"/>
    <x v="24"/>
    <n v="44240"/>
    <x v="3"/>
    <x v="512"/>
    <x v="1"/>
    <x v="6"/>
    <s v="Newell 312"/>
    <n v="14.015999999999998"/>
    <x v="1"/>
    <n v="0.2"/>
    <n v="1.7519999999999998"/>
  </r>
  <r>
    <n v="2170"/>
    <x v="1059"/>
    <x v="3"/>
    <x v="678"/>
    <d v="2014-01-31T00:00:00"/>
    <s v="Second Class"/>
    <s v="JH-15820"/>
    <s v="John Huston"/>
    <x v="0"/>
    <s v="United States"/>
    <s v="Kent"/>
    <x v="24"/>
    <n v="44240"/>
    <x v="3"/>
    <x v="701"/>
    <x v="2"/>
    <x v="11"/>
    <s v="Anker Ultrathin Bluetooth Wireless Keyboard Aluminum Cover with Stand "/>
    <n v="71.975999999999999"/>
    <x v="1"/>
    <n v="0.2"/>
    <n v="-8.9970000000000034"/>
  </r>
  <r>
    <n v="2171"/>
    <x v="1059"/>
    <x v="3"/>
    <x v="678"/>
    <d v="2014-01-31T00:00:00"/>
    <s v="Second Class"/>
    <s v="JH-15820"/>
    <s v="John Huston"/>
    <x v="0"/>
    <s v="United States"/>
    <s v="Kent"/>
    <x v="24"/>
    <n v="44240"/>
    <x v="3"/>
    <x v="160"/>
    <x v="2"/>
    <x v="7"/>
    <s v="JBL Micro Wireless Portable Bluetooth Speaker"/>
    <n v="107.982"/>
    <x v="1"/>
    <n v="0.4"/>
    <n v="-26.995499999999993"/>
  </r>
  <r>
    <n v="2172"/>
    <x v="1060"/>
    <x v="3"/>
    <x v="123"/>
    <d v="2014-11-26T00:00:00"/>
    <s v="Standard Class"/>
    <s v="LC-16930"/>
    <s v="Linda Cazamias"/>
    <x v="1"/>
    <s v="United States"/>
    <s v="San Angelo"/>
    <x v="5"/>
    <n v="76903"/>
    <x v="2"/>
    <x v="635"/>
    <x v="0"/>
    <x v="1"/>
    <s v="Lifetime Advantage Folding Chairs, 4/Carton"/>
    <n v="305.31200000000001"/>
    <x v="0"/>
    <n v="0.3"/>
    <n v="-8.7232000000000198"/>
  </r>
  <r>
    <n v="2173"/>
    <x v="1061"/>
    <x v="2"/>
    <x v="601"/>
    <d v="2011-08-03T00:00:00"/>
    <s v="First Class"/>
    <s v="IL-15100"/>
    <s v="Ivan Liston"/>
    <x v="0"/>
    <s v="United States"/>
    <s v="San Francisco"/>
    <x v="1"/>
    <n v="94122"/>
    <x v="1"/>
    <x v="1263"/>
    <x v="1"/>
    <x v="8"/>
    <s v="Wilson Jones data.warehouse D-Ring Binders with DublLock"/>
    <n v="19.752000000000002"/>
    <x v="1"/>
    <n v="0.2"/>
    <n v="6.9131999999999998"/>
  </r>
  <r>
    <n v="2174"/>
    <x v="1062"/>
    <x v="0"/>
    <x v="679"/>
    <d v="2013-08-05T00:00:00"/>
    <s v="Standard Class"/>
    <s v="LS-16975"/>
    <s v="Lindsay Shagiari"/>
    <x v="2"/>
    <s v="United States"/>
    <s v="Houston"/>
    <x v="5"/>
    <n v="77070"/>
    <x v="2"/>
    <x v="1087"/>
    <x v="1"/>
    <x v="8"/>
    <s v="GBC VeloBind Cover Sets"/>
    <n v="9.2639999999999976"/>
    <x v="1"/>
    <n v="0.8"/>
    <n v="-13.895999999999997"/>
  </r>
  <r>
    <n v="2175"/>
    <x v="1063"/>
    <x v="1"/>
    <x v="117"/>
    <d v="2012-08-03T00:00:00"/>
    <s v="Second Class"/>
    <s v="CC-12610"/>
    <s v="Corey Catlett"/>
    <x v="1"/>
    <s v="United States"/>
    <s v="Houston"/>
    <x v="5"/>
    <n v="77041"/>
    <x v="2"/>
    <x v="1220"/>
    <x v="1"/>
    <x v="4"/>
    <s v="Eldon ProFile File 'N Store Portable File Tub Letter/Legal Size Black"/>
    <n v="61.792000000000002"/>
    <x v="4"/>
    <n v="0.2"/>
    <n v="6.1792000000000016"/>
  </r>
  <r>
    <n v="2176"/>
    <x v="1064"/>
    <x v="0"/>
    <x v="680"/>
    <d v="2013-10-22T00:00:00"/>
    <s v="Standard Class"/>
    <s v="PB-18805"/>
    <s v="Patrick Bzostek"/>
    <x v="2"/>
    <s v="United States"/>
    <s v="Salt Lake City"/>
    <x v="7"/>
    <n v="84106"/>
    <x v="1"/>
    <x v="1264"/>
    <x v="1"/>
    <x v="10"/>
    <s v="Xerox 1982"/>
    <n v="45.68"/>
    <x v="0"/>
    <n v="0"/>
    <n v="21.012799999999999"/>
  </r>
  <r>
    <n v="2177"/>
    <x v="1064"/>
    <x v="0"/>
    <x v="680"/>
    <d v="2013-10-22T00:00:00"/>
    <s v="Standard Class"/>
    <s v="PB-18805"/>
    <s v="Patrick Bzostek"/>
    <x v="2"/>
    <s v="United States"/>
    <s v="Salt Lake City"/>
    <x v="7"/>
    <n v="84106"/>
    <x v="1"/>
    <x v="1083"/>
    <x v="1"/>
    <x v="10"/>
    <s v="Xerox 1986"/>
    <n v="60.12"/>
    <x v="6"/>
    <n v="0"/>
    <n v="28.857599999999998"/>
  </r>
  <r>
    <n v="2178"/>
    <x v="1064"/>
    <x v="0"/>
    <x v="680"/>
    <d v="2013-10-22T00:00:00"/>
    <s v="Standard Class"/>
    <s v="PB-18805"/>
    <s v="Patrick Bzostek"/>
    <x v="2"/>
    <s v="United States"/>
    <s v="Salt Lake City"/>
    <x v="7"/>
    <n v="84106"/>
    <x v="1"/>
    <x v="1124"/>
    <x v="1"/>
    <x v="8"/>
    <s v="Acco Data Flex Cable Posts For Top &amp; Bottom Load Binders, 6&quot; Capacity"/>
    <n v="41.72"/>
    <x v="2"/>
    <n v="0.2"/>
    <n v="13.037499999999998"/>
  </r>
  <r>
    <n v="2179"/>
    <x v="1064"/>
    <x v="0"/>
    <x v="680"/>
    <d v="2013-10-22T00:00:00"/>
    <s v="Standard Class"/>
    <s v="PB-18805"/>
    <s v="Patrick Bzostek"/>
    <x v="2"/>
    <s v="United States"/>
    <s v="Salt Lake City"/>
    <x v="7"/>
    <n v="84106"/>
    <x v="1"/>
    <x v="422"/>
    <x v="1"/>
    <x v="10"/>
    <s v="Recycled Desk Saver Line &quot;While You Were Out&quot; Book, 5 1/2&quot; X 4&quot;"/>
    <n v="71.599999999999994"/>
    <x v="8"/>
    <n v="0"/>
    <n v="32.935999999999993"/>
  </r>
  <r>
    <n v="2180"/>
    <x v="1065"/>
    <x v="0"/>
    <x v="681"/>
    <d v="2013-05-12T00:00:00"/>
    <s v="Standard Class"/>
    <s v="CJ-12010"/>
    <s v="Caroline Jumper"/>
    <x v="0"/>
    <s v="United States"/>
    <s v="New York City"/>
    <x v="15"/>
    <n v="10009"/>
    <x v="3"/>
    <x v="338"/>
    <x v="1"/>
    <x v="8"/>
    <s v="GBC Twin Loop Wire Binding Elements, 9/16&quot; Spine, Black"/>
    <n v="85.232000000000014"/>
    <x v="3"/>
    <n v="0.2"/>
    <n v="30.896599999999996"/>
  </r>
  <r>
    <n v="2181"/>
    <x v="1065"/>
    <x v="0"/>
    <x v="681"/>
    <d v="2013-05-12T00:00:00"/>
    <s v="Standard Class"/>
    <s v="CJ-12010"/>
    <s v="Caroline Jumper"/>
    <x v="0"/>
    <s v="United States"/>
    <s v="New York City"/>
    <x v="15"/>
    <n v="10009"/>
    <x v="3"/>
    <x v="429"/>
    <x v="1"/>
    <x v="2"/>
    <s v="Alphabetical Labels for Top Tab Filing"/>
    <n v="44.400000000000006"/>
    <x v="1"/>
    <n v="0"/>
    <n v="22.200000000000003"/>
  </r>
  <r>
    <n v="2182"/>
    <x v="1065"/>
    <x v="0"/>
    <x v="681"/>
    <d v="2013-05-12T00:00:00"/>
    <s v="Standard Class"/>
    <s v="CJ-12010"/>
    <s v="Caroline Jumper"/>
    <x v="0"/>
    <s v="United States"/>
    <s v="New York City"/>
    <x v="15"/>
    <n v="10009"/>
    <x v="3"/>
    <x v="1265"/>
    <x v="0"/>
    <x v="1"/>
    <s v="Hon Mobius Operator's Chair"/>
    <n v="442.76400000000001"/>
    <x v="4"/>
    <n v="0.1"/>
    <n v="59.035200000000003"/>
  </r>
  <r>
    <n v="2183"/>
    <x v="1065"/>
    <x v="0"/>
    <x v="681"/>
    <d v="2013-05-12T00:00:00"/>
    <s v="Standard Class"/>
    <s v="CJ-12010"/>
    <s v="Caroline Jumper"/>
    <x v="0"/>
    <s v="United States"/>
    <s v="New York City"/>
    <x v="15"/>
    <n v="10009"/>
    <x v="3"/>
    <x v="1150"/>
    <x v="2"/>
    <x v="15"/>
    <s v="Bady BDG101FRU Card Printer"/>
    <n v="3999.95"/>
    <x v="2"/>
    <n v="0"/>
    <n v="1159.9854999999998"/>
  </r>
  <r>
    <n v="2184"/>
    <x v="1065"/>
    <x v="0"/>
    <x v="681"/>
    <d v="2013-05-12T00:00:00"/>
    <s v="Standard Class"/>
    <s v="CJ-12010"/>
    <s v="Caroline Jumper"/>
    <x v="0"/>
    <s v="United States"/>
    <s v="New York City"/>
    <x v="15"/>
    <n v="10009"/>
    <x v="3"/>
    <x v="97"/>
    <x v="2"/>
    <x v="11"/>
    <s v="SanDisk Ultra 64 GB MicroSDHC Class 10 Memory Card"/>
    <n v="199.95000000000002"/>
    <x v="2"/>
    <n v="0"/>
    <n v="21.994499999999988"/>
  </r>
  <r>
    <n v="2185"/>
    <x v="1065"/>
    <x v="0"/>
    <x v="681"/>
    <d v="2013-05-12T00:00:00"/>
    <s v="Standard Class"/>
    <s v="CJ-12010"/>
    <s v="Caroline Jumper"/>
    <x v="0"/>
    <s v="United States"/>
    <s v="New York City"/>
    <x v="15"/>
    <n v="10009"/>
    <x v="3"/>
    <x v="740"/>
    <x v="0"/>
    <x v="5"/>
    <s v="Staples"/>
    <n v="63.68"/>
    <x v="8"/>
    <n v="0"/>
    <n v="28.019200000000005"/>
  </r>
  <r>
    <n v="2186"/>
    <x v="1066"/>
    <x v="3"/>
    <x v="378"/>
    <d v="2014-08-05T00:00:00"/>
    <s v="Second Class"/>
    <s v="HK-14890"/>
    <s v="Heather Kirkland"/>
    <x v="1"/>
    <s v="United States"/>
    <s v="Salinas"/>
    <x v="1"/>
    <n v="93905"/>
    <x v="1"/>
    <x v="141"/>
    <x v="1"/>
    <x v="8"/>
    <s v="GBC Prestige Therm-A-Bind Covers"/>
    <n v="54.896000000000008"/>
    <x v="0"/>
    <n v="0.2"/>
    <n v="18.5274"/>
  </r>
  <r>
    <n v="2187"/>
    <x v="1067"/>
    <x v="0"/>
    <x v="216"/>
    <d v="2013-07-15T00:00:00"/>
    <s v="Same Day"/>
    <s v="RH-19600"/>
    <s v="Rob Haberlin"/>
    <x v="0"/>
    <s v="United States"/>
    <s v="Huntsville"/>
    <x v="19"/>
    <n v="35810"/>
    <x v="0"/>
    <x v="174"/>
    <x v="2"/>
    <x v="11"/>
    <s v="HP Standard 104 key PS/2 Keyboard"/>
    <n v="29"/>
    <x v="0"/>
    <n v="0"/>
    <n v="7.25"/>
  </r>
  <r>
    <n v="2188"/>
    <x v="1068"/>
    <x v="3"/>
    <x v="682"/>
    <d v="2014-08-16T00:00:00"/>
    <s v="Standard Class"/>
    <s v="IL-15100"/>
    <s v="Ivan Liston"/>
    <x v="0"/>
    <s v="United States"/>
    <s v="Columbus"/>
    <x v="14"/>
    <n v="47201"/>
    <x v="2"/>
    <x v="1040"/>
    <x v="1"/>
    <x v="12"/>
    <s v="Staples"/>
    <n v="70.08"/>
    <x v="5"/>
    <n v="0"/>
    <n v="35.04"/>
  </r>
  <r>
    <n v="2189"/>
    <x v="1068"/>
    <x v="3"/>
    <x v="682"/>
    <d v="2014-08-16T00:00:00"/>
    <s v="Standard Class"/>
    <s v="IL-15100"/>
    <s v="Ivan Liston"/>
    <x v="0"/>
    <s v="United States"/>
    <s v="Columbus"/>
    <x v="14"/>
    <n v="47201"/>
    <x v="2"/>
    <x v="71"/>
    <x v="0"/>
    <x v="5"/>
    <s v="Tenex Traditional Chairmats for Medium Pile Carpet, Standard Lip, 36&quot; x 48&quot;"/>
    <n v="121.3"/>
    <x v="0"/>
    <n v="0"/>
    <n v="25.472999999999999"/>
  </r>
  <r>
    <n v="2190"/>
    <x v="1068"/>
    <x v="3"/>
    <x v="682"/>
    <d v="2014-08-16T00:00:00"/>
    <s v="Standard Class"/>
    <s v="IL-15100"/>
    <s v="Ivan Liston"/>
    <x v="0"/>
    <s v="United States"/>
    <s v="Columbus"/>
    <x v="14"/>
    <n v="47201"/>
    <x v="2"/>
    <x v="297"/>
    <x v="2"/>
    <x v="7"/>
    <s v="Aastra 57i VoIP phone"/>
    <n v="1454.4900000000002"/>
    <x v="6"/>
    <n v="0"/>
    <n v="378.16740000000004"/>
  </r>
  <r>
    <n v="2191"/>
    <x v="1069"/>
    <x v="0"/>
    <x v="674"/>
    <d v="2013-06-30T00:00:00"/>
    <s v="Standard Class"/>
    <s v="AS-10240"/>
    <s v="Alan Shonely"/>
    <x v="0"/>
    <s v="United States"/>
    <s v="Los Angeles"/>
    <x v="1"/>
    <n v="90049"/>
    <x v="1"/>
    <x v="1266"/>
    <x v="1"/>
    <x v="9"/>
    <s v="Fellowes Mighty 8 Compact Surge Protector"/>
    <n v="60.81"/>
    <x v="1"/>
    <n v="0"/>
    <n v="17.026800000000001"/>
  </r>
  <r>
    <n v="2192"/>
    <x v="1070"/>
    <x v="0"/>
    <x v="107"/>
    <d v="2013-12-18T00:00:00"/>
    <s v="Standard Class"/>
    <s v="AP-10915"/>
    <s v="Arthur Prichep"/>
    <x v="0"/>
    <s v="United States"/>
    <s v="Seattle"/>
    <x v="4"/>
    <n v="98105"/>
    <x v="1"/>
    <x v="1242"/>
    <x v="1"/>
    <x v="8"/>
    <s v="GBC DocuBind P50 Personal Binding Machine"/>
    <n v="153.55199999999999"/>
    <x v="1"/>
    <n v="0.2"/>
    <n v="51.823799999999999"/>
  </r>
  <r>
    <n v="2193"/>
    <x v="1070"/>
    <x v="0"/>
    <x v="107"/>
    <d v="2013-12-18T00:00:00"/>
    <s v="Standard Class"/>
    <s v="AP-10915"/>
    <s v="Arthur Prichep"/>
    <x v="0"/>
    <s v="United States"/>
    <s v="Seattle"/>
    <x v="4"/>
    <n v="98105"/>
    <x v="1"/>
    <x v="1112"/>
    <x v="1"/>
    <x v="9"/>
    <s v="Holmes HEPA Air Purifier"/>
    <n v="65.34"/>
    <x v="1"/>
    <n v="0"/>
    <n v="22.869"/>
  </r>
  <r>
    <n v="2194"/>
    <x v="1070"/>
    <x v="0"/>
    <x v="107"/>
    <d v="2013-12-18T00:00:00"/>
    <s v="Standard Class"/>
    <s v="AP-10915"/>
    <s v="Arthur Prichep"/>
    <x v="0"/>
    <s v="United States"/>
    <s v="Seattle"/>
    <x v="4"/>
    <n v="98105"/>
    <x v="1"/>
    <x v="1030"/>
    <x v="1"/>
    <x v="10"/>
    <s v="Xerox 1988"/>
    <n v="123.92"/>
    <x v="4"/>
    <n v="0"/>
    <n v="55.763999999999996"/>
  </r>
  <r>
    <n v="2195"/>
    <x v="1070"/>
    <x v="0"/>
    <x v="107"/>
    <d v="2013-12-18T00:00:00"/>
    <s v="Standard Class"/>
    <s v="AP-10915"/>
    <s v="Arthur Prichep"/>
    <x v="0"/>
    <s v="United States"/>
    <s v="Seattle"/>
    <x v="4"/>
    <n v="98105"/>
    <x v="1"/>
    <x v="1267"/>
    <x v="1"/>
    <x v="9"/>
    <s v="Harmony HEPA Quiet Air Purifiers"/>
    <n v="35.099999999999994"/>
    <x v="1"/>
    <n v="0"/>
    <n v="12.285"/>
  </r>
  <r>
    <n v="2196"/>
    <x v="1070"/>
    <x v="0"/>
    <x v="107"/>
    <d v="2013-12-18T00:00:00"/>
    <s v="Standard Class"/>
    <s v="AP-10915"/>
    <s v="Arthur Prichep"/>
    <x v="0"/>
    <s v="United States"/>
    <s v="Seattle"/>
    <x v="4"/>
    <n v="98105"/>
    <x v="1"/>
    <x v="1044"/>
    <x v="2"/>
    <x v="11"/>
    <s v="Kingston Digital DataTraveler 16GB USB 2.0"/>
    <n v="44.75"/>
    <x v="2"/>
    <n v="0"/>
    <n v="8.5024999999999942"/>
  </r>
  <r>
    <n v="2197"/>
    <x v="1071"/>
    <x v="0"/>
    <x v="49"/>
    <d v="2013-12-07T00:00:00"/>
    <s v="Standard Class"/>
    <s v="AG-10390"/>
    <s v="Allen Goldenen"/>
    <x v="0"/>
    <s v="United States"/>
    <s v="Knoxville"/>
    <x v="18"/>
    <n v="37918"/>
    <x v="0"/>
    <x v="134"/>
    <x v="1"/>
    <x v="6"/>
    <s v="Newell 343"/>
    <n v="4.7039999999999997"/>
    <x v="0"/>
    <n v="0.2"/>
    <n v="0.41160000000000019"/>
  </r>
  <r>
    <n v="2198"/>
    <x v="1072"/>
    <x v="2"/>
    <x v="683"/>
    <d v="2011-12-04T00:00:00"/>
    <s v="Standard Class"/>
    <s v="BF-11080"/>
    <s v="Bart Folk"/>
    <x v="0"/>
    <s v="United States"/>
    <s v="Montgomery"/>
    <x v="19"/>
    <n v="36116"/>
    <x v="0"/>
    <x v="563"/>
    <x v="1"/>
    <x v="6"/>
    <s v="Newell 331"/>
    <n v="14.669999999999998"/>
    <x v="1"/>
    <n v="0"/>
    <n v="3.9609000000000001"/>
  </r>
  <r>
    <n v="2199"/>
    <x v="1073"/>
    <x v="1"/>
    <x v="262"/>
    <d v="2012-04-02T00:00:00"/>
    <s v="Standard Class"/>
    <s v="CK-12205"/>
    <s v="Chloris Kastensmidt"/>
    <x v="0"/>
    <s v="United States"/>
    <s v="Philadelphia"/>
    <x v="9"/>
    <n v="19120"/>
    <x v="3"/>
    <x v="89"/>
    <x v="1"/>
    <x v="10"/>
    <s v="Xerox 1999"/>
    <n v="15.552000000000003"/>
    <x v="1"/>
    <n v="0.2"/>
    <n v="5.4432"/>
  </r>
  <r>
    <n v="2200"/>
    <x v="1073"/>
    <x v="1"/>
    <x v="262"/>
    <d v="2012-04-02T00:00:00"/>
    <s v="Standard Class"/>
    <s v="CK-12205"/>
    <s v="Chloris Kastensmidt"/>
    <x v="0"/>
    <s v="United States"/>
    <s v="Philadelphia"/>
    <x v="9"/>
    <n v="19120"/>
    <x v="3"/>
    <x v="1221"/>
    <x v="1"/>
    <x v="10"/>
    <s v="Southworth Parchment Paper &amp; Envelopes"/>
    <n v="5.2320000000000002"/>
    <x v="7"/>
    <n v="0.2"/>
    <n v="1.7003999999999999"/>
  </r>
  <r>
    <n v="2201"/>
    <x v="1074"/>
    <x v="2"/>
    <x v="106"/>
    <d v="2011-06-06T00:00:00"/>
    <s v="Standard Class"/>
    <s v="LT-17110"/>
    <s v="Liz Thompson"/>
    <x v="0"/>
    <s v="United States"/>
    <s v="Little Rock"/>
    <x v="36"/>
    <n v="72209"/>
    <x v="0"/>
    <x v="345"/>
    <x v="0"/>
    <x v="5"/>
    <s v="3M Hangers With Command Adhesive"/>
    <n v="22.200000000000003"/>
    <x v="5"/>
    <n v="0"/>
    <n v="9.1020000000000021"/>
  </r>
  <r>
    <n v="2202"/>
    <x v="1074"/>
    <x v="2"/>
    <x v="106"/>
    <d v="2011-06-06T00:00:00"/>
    <s v="Standard Class"/>
    <s v="LT-17110"/>
    <s v="Liz Thompson"/>
    <x v="0"/>
    <s v="United States"/>
    <s v="Little Rock"/>
    <x v="36"/>
    <n v="72209"/>
    <x v="0"/>
    <x v="202"/>
    <x v="2"/>
    <x v="7"/>
    <s v="Adtran 1202752G1"/>
    <n v="881.93"/>
    <x v="3"/>
    <n v="0"/>
    <n v="229.30180000000001"/>
  </r>
  <r>
    <n v="2203"/>
    <x v="1075"/>
    <x v="1"/>
    <x v="684"/>
    <d v="2012-09-12T00:00:00"/>
    <s v="Standard Class"/>
    <s v="BT-11305"/>
    <s v="Beth Thompson"/>
    <x v="2"/>
    <s v="United States"/>
    <s v="Seattle"/>
    <x v="4"/>
    <n v="98103"/>
    <x v="1"/>
    <x v="315"/>
    <x v="1"/>
    <x v="8"/>
    <s v="Acco Hanging Data Binders"/>
    <n v="6.0960000000000001"/>
    <x v="0"/>
    <n v="0.2"/>
    <n v="2.1335999999999999"/>
  </r>
  <r>
    <n v="2204"/>
    <x v="1075"/>
    <x v="1"/>
    <x v="684"/>
    <d v="2012-09-12T00:00:00"/>
    <s v="Standard Class"/>
    <s v="BT-11305"/>
    <s v="Beth Thompson"/>
    <x v="2"/>
    <s v="United States"/>
    <s v="Seattle"/>
    <x v="4"/>
    <n v="98103"/>
    <x v="1"/>
    <x v="1268"/>
    <x v="0"/>
    <x v="5"/>
    <s v="Howard Miller 16&quot; Diameter Gallery Wall Clock"/>
    <n v="191.82"/>
    <x v="1"/>
    <n v="0"/>
    <n v="74.809799999999996"/>
  </r>
  <r>
    <n v="2205"/>
    <x v="1076"/>
    <x v="1"/>
    <x v="685"/>
    <d v="2012-07-05T00:00:00"/>
    <s v="Standard Class"/>
    <s v="SC-20725"/>
    <s v="Steven Cartwright"/>
    <x v="0"/>
    <s v="United States"/>
    <s v="Lancaster"/>
    <x v="9"/>
    <n v="17602"/>
    <x v="3"/>
    <x v="1001"/>
    <x v="0"/>
    <x v="5"/>
    <s v="Eldon Executive Woodline II Desk Accessories, Mahogany"/>
    <n v="20.103999999999999"/>
    <x v="7"/>
    <n v="0.2"/>
    <n v="1.7591000000000001"/>
  </r>
  <r>
    <n v="2206"/>
    <x v="1077"/>
    <x v="0"/>
    <x v="545"/>
    <d v="2013-09-13T00:00:00"/>
    <s v="Second Class"/>
    <s v="CG-12040"/>
    <s v="Catherine Glotzbach"/>
    <x v="2"/>
    <s v="United States"/>
    <s v="Bristol"/>
    <x v="18"/>
    <n v="37620"/>
    <x v="0"/>
    <x v="1269"/>
    <x v="1"/>
    <x v="6"/>
    <s v="Boston Model 1800 Electric Pencil Sharpener, Gray"/>
    <n v="67.56"/>
    <x v="1"/>
    <n v="0.2"/>
    <n v="8.4449999999999896"/>
  </r>
  <r>
    <n v="2207"/>
    <x v="1078"/>
    <x v="2"/>
    <x v="686"/>
    <d v="2011-07-20T00:00:00"/>
    <s v="Standard Class"/>
    <s v="AW-10930"/>
    <s v="Arthur Wiediger"/>
    <x v="2"/>
    <s v="United States"/>
    <s v="Aurora"/>
    <x v="10"/>
    <n v="60505"/>
    <x v="2"/>
    <x v="410"/>
    <x v="1"/>
    <x v="8"/>
    <s v="Acco D-Ring Binder w/DublLock"/>
    <n v="29.931999999999992"/>
    <x v="3"/>
    <n v="0.8"/>
    <n v="-46.394600000000011"/>
  </r>
  <r>
    <n v="2208"/>
    <x v="1078"/>
    <x v="2"/>
    <x v="686"/>
    <d v="2011-07-20T00:00:00"/>
    <s v="Standard Class"/>
    <s v="AW-10930"/>
    <s v="Arthur Wiediger"/>
    <x v="2"/>
    <s v="United States"/>
    <s v="Aurora"/>
    <x v="10"/>
    <n v="60505"/>
    <x v="2"/>
    <x v="179"/>
    <x v="2"/>
    <x v="7"/>
    <s v="I Need's 3d Hello Kitty Hybrid Silicone Case Cover for HTC One X 4g with 3d Hello Kitty Stylus Pen Green/pink"/>
    <n v="38.272000000000006"/>
    <x v="4"/>
    <n v="0.2"/>
    <n v="3.8272000000000013"/>
  </r>
  <r>
    <n v="2209"/>
    <x v="1079"/>
    <x v="1"/>
    <x v="421"/>
    <d v="2012-08-26T00:00:00"/>
    <s v="Standard Class"/>
    <s v="RB-19705"/>
    <s v="Roger Barcio"/>
    <x v="2"/>
    <s v="United States"/>
    <s v="New York City"/>
    <x v="15"/>
    <n v="10009"/>
    <x v="3"/>
    <x v="105"/>
    <x v="1"/>
    <x v="6"/>
    <s v="Newell Chalk Holder"/>
    <n v="16.52"/>
    <x v="4"/>
    <n v="0"/>
    <n v="7.5991999999999997"/>
  </r>
  <r>
    <n v="2210"/>
    <x v="1080"/>
    <x v="2"/>
    <x v="687"/>
    <d v="2011-11-16T00:00:00"/>
    <s v="Second Class"/>
    <s v="ML-17410"/>
    <s v="Maris LaWare"/>
    <x v="0"/>
    <s v="United States"/>
    <s v="Fairfield"/>
    <x v="29"/>
    <n v="6824"/>
    <x v="3"/>
    <x v="1270"/>
    <x v="2"/>
    <x v="7"/>
    <s v="Polycom SoundPoint Pro SE-225 Corded phone"/>
    <n v="832.93"/>
    <x v="3"/>
    <n v="0"/>
    <n v="233.22039999999998"/>
  </r>
  <r>
    <n v="2211"/>
    <x v="1080"/>
    <x v="2"/>
    <x v="687"/>
    <d v="2011-11-16T00:00:00"/>
    <s v="Second Class"/>
    <s v="ML-17410"/>
    <s v="Maris LaWare"/>
    <x v="0"/>
    <s v="United States"/>
    <s v="Fairfield"/>
    <x v="29"/>
    <n v="6824"/>
    <x v="3"/>
    <x v="236"/>
    <x v="1"/>
    <x v="8"/>
    <s v="Acco 3-Hole Punch"/>
    <n v="43.8"/>
    <x v="12"/>
    <n v="0"/>
    <n v="21.023999999999997"/>
  </r>
  <r>
    <n v="2212"/>
    <x v="1081"/>
    <x v="0"/>
    <x v="581"/>
    <d v="2013-12-01T00:00:00"/>
    <s v="First Class"/>
    <s v="VB-21745"/>
    <s v="Victoria Brennan"/>
    <x v="1"/>
    <s v="United States"/>
    <s v="Lincoln Park"/>
    <x v="12"/>
    <n v="48146"/>
    <x v="2"/>
    <x v="1271"/>
    <x v="1"/>
    <x v="9"/>
    <s v="Euro-Pro Shark Turbo Vacuum"/>
    <n v="167.292"/>
    <x v="5"/>
    <n v="0.1"/>
    <n v="29.7408"/>
  </r>
  <r>
    <n v="2213"/>
    <x v="1082"/>
    <x v="3"/>
    <x v="610"/>
    <d v="2014-11-26T00:00:00"/>
    <s v="Standard Class"/>
    <s v="SW-20275"/>
    <s v="Scott Williamson"/>
    <x v="0"/>
    <s v="United States"/>
    <s v="New York City"/>
    <x v="15"/>
    <n v="10035"/>
    <x v="3"/>
    <x v="905"/>
    <x v="0"/>
    <x v="5"/>
    <s v="Howard Miller Distant Time Traveler Alarm Clock"/>
    <n v="27.42"/>
    <x v="7"/>
    <n v="0"/>
    <n v="11.2422"/>
  </r>
  <r>
    <n v="2214"/>
    <x v="1083"/>
    <x v="3"/>
    <x v="172"/>
    <d v="2014-10-03T00:00:00"/>
    <s v="First Class"/>
    <s v="NS-18505"/>
    <s v="Neola Schneider"/>
    <x v="0"/>
    <s v="United States"/>
    <s v="San Jose"/>
    <x v="1"/>
    <n v="95123"/>
    <x v="1"/>
    <x v="751"/>
    <x v="1"/>
    <x v="8"/>
    <s v="Wilson Jones Easy Flow II Sheet Lifters"/>
    <n v="1.4400000000000002"/>
    <x v="7"/>
    <n v="0.2"/>
    <n v="0.504"/>
  </r>
  <r>
    <n v="2215"/>
    <x v="1083"/>
    <x v="3"/>
    <x v="172"/>
    <d v="2014-10-03T00:00:00"/>
    <s v="First Class"/>
    <s v="NS-18505"/>
    <s v="Neola Schneider"/>
    <x v="0"/>
    <s v="United States"/>
    <s v="San Jose"/>
    <x v="1"/>
    <n v="95123"/>
    <x v="1"/>
    <x v="305"/>
    <x v="1"/>
    <x v="8"/>
    <s v="Storex Dura Pro Binders"/>
    <n v="61.77600000000001"/>
    <x v="11"/>
    <n v="0.2"/>
    <n v="20.849399999999996"/>
  </r>
  <r>
    <n v="2216"/>
    <x v="1083"/>
    <x v="3"/>
    <x v="172"/>
    <d v="2014-10-03T00:00:00"/>
    <s v="First Class"/>
    <s v="NS-18505"/>
    <s v="Neola Schneider"/>
    <x v="0"/>
    <s v="United States"/>
    <s v="San Jose"/>
    <x v="1"/>
    <n v="95123"/>
    <x v="1"/>
    <x v="643"/>
    <x v="1"/>
    <x v="9"/>
    <s v="Belkin 325VA UPS Surge Protector, 6'"/>
    <n v="241.96"/>
    <x v="0"/>
    <n v="0"/>
    <n v="60.490000000000009"/>
  </r>
  <r>
    <n v="2217"/>
    <x v="1083"/>
    <x v="3"/>
    <x v="172"/>
    <d v="2014-10-03T00:00:00"/>
    <s v="First Class"/>
    <s v="NS-18505"/>
    <s v="Neola Schneider"/>
    <x v="0"/>
    <s v="United States"/>
    <s v="San Jose"/>
    <x v="1"/>
    <n v="95123"/>
    <x v="1"/>
    <x v="1272"/>
    <x v="0"/>
    <x v="1"/>
    <s v="Metal Folding Chairs, Beige, 4/Carton"/>
    <n v="108.608"/>
    <x v="4"/>
    <n v="0.2"/>
    <n v="9.5031999999999925"/>
  </r>
  <r>
    <n v="2218"/>
    <x v="1084"/>
    <x v="2"/>
    <x v="59"/>
    <d v="2011-09-25T00:00:00"/>
    <s v="Standard Class"/>
    <s v="DB-13555"/>
    <s v="Dorothy Badders"/>
    <x v="1"/>
    <s v="United States"/>
    <s v="Jacksonville"/>
    <x v="2"/>
    <n v="32216"/>
    <x v="0"/>
    <x v="1273"/>
    <x v="1"/>
    <x v="6"/>
    <s v="Nontoxic Chalk"/>
    <n v="2.8160000000000003"/>
    <x v="0"/>
    <n v="0.2"/>
    <n v="0.98559999999999992"/>
  </r>
  <r>
    <n v="2219"/>
    <x v="1085"/>
    <x v="3"/>
    <x v="688"/>
    <d v="2014-08-02T00:00:00"/>
    <s v="Standard Class"/>
    <s v="MH-17620"/>
    <s v="Matt Hagelstein"/>
    <x v="1"/>
    <s v="United States"/>
    <s v="San Francisco"/>
    <x v="1"/>
    <n v="94110"/>
    <x v="1"/>
    <x v="744"/>
    <x v="1"/>
    <x v="8"/>
    <s v="Zipper Ring Binder Pockets"/>
    <n v="9.9840000000000018"/>
    <x v="4"/>
    <n v="0.2"/>
    <n v="3.6191999999999993"/>
  </r>
  <r>
    <n v="2220"/>
    <x v="1085"/>
    <x v="3"/>
    <x v="688"/>
    <d v="2014-08-02T00:00:00"/>
    <s v="Standard Class"/>
    <s v="MH-17620"/>
    <s v="Matt Hagelstein"/>
    <x v="1"/>
    <s v="United States"/>
    <s v="San Francisco"/>
    <x v="1"/>
    <n v="94110"/>
    <x v="1"/>
    <x v="355"/>
    <x v="1"/>
    <x v="4"/>
    <s v="Super Decoflex Portable Personal File"/>
    <n v="14.98"/>
    <x v="7"/>
    <n v="0"/>
    <n v="4.1943999999999999"/>
  </r>
  <r>
    <n v="2221"/>
    <x v="1085"/>
    <x v="3"/>
    <x v="688"/>
    <d v="2014-08-02T00:00:00"/>
    <s v="Standard Class"/>
    <s v="MH-17620"/>
    <s v="Matt Hagelstein"/>
    <x v="1"/>
    <s v="United States"/>
    <s v="San Francisco"/>
    <x v="1"/>
    <n v="94110"/>
    <x v="1"/>
    <x v="1118"/>
    <x v="2"/>
    <x v="7"/>
    <s v="Wilson Electronics DB Pro Signal Booster"/>
    <n v="1145.6000000000001"/>
    <x v="4"/>
    <n v="0.2"/>
    <n v="100.24000000000007"/>
  </r>
  <r>
    <n v="2222"/>
    <x v="1086"/>
    <x v="1"/>
    <x v="401"/>
    <d v="2012-12-06T00:00:00"/>
    <s v="Same Day"/>
    <s v="DK-13375"/>
    <s v="Dennis Kane"/>
    <x v="0"/>
    <s v="United States"/>
    <s v="Marion"/>
    <x v="24"/>
    <n v="43302"/>
    <x v="3"/>
    <x v="1246"/>
    <x v="2"/>
    <x v="7"/>
    <s v="Polycom SoundStation2 EX Conference phone"/>
    <n v="485.93999999999994"/>
    <x v="0"/>
    <n v="0.4"/>
    <n v="-89.089000000000055"/>
  </r>
  <r>
    <n v="2223"/>
    <x v="1086"/>
    <x v="1"/>
    <x v="401"/>
    <d v="2012-12-06T00:00:00"/>
    <s v="Same Day"/>
    <s v="DK-13375"/>
    <s v="Dennis Kane"/>
    <x v="0"/>
    <s v="United States"/>
    <s v="Marion"/>
    <x v="24"/>
    <n v="43302"/>
    <x v="3"/>
    <x v="512"/>
    <x v="1"/>
    <x v="6"/>
    <s v="Newell 312"/>
    <n v="37.375999999999998"/>
    <x v="8"/>
    <n v="0.2"/>
    <n v="4.6719999999999988"/>
  </r>
  <r>
    <n v="2224"/>
    <x v="1086"/>
    <x v="1"/>
    <x v="401"/>
    <d v="2012-12-06T00:00:00"/>
    <s v="Same Day"/>
    <s v="DK-13375"/>
    <s v="Dennis Kane"/>
    <x v="0"/>
    <s v="United States"/>
    <s v="Marion"/>
    <x v="24"/>
    <n v="43302"/>
    <x v="3"/>
    <x v="211"/>
    <x v="0"/>
    <x v="1"/>
    <s v="Global Low Back Tilter Chair"/>
    <n v="70.685999999999993"/>
    <x v="7"/>
    <n v="0.3"/>
    <n v="-24.23520000000001"/>
  </r>
  <r>
    <n v="2225"/>
    <x v="1087"/>
    <x v="3"/>
    <x v="689"/>
    <d v="2014-08-06T00:00:00"/>
    <s v="Standard Class"/>
    <s v="EA-14035"/>
    <s v="Erin Ashbrook"/>
    <x v="1"/>
    <s v="United States"/>
    <s v="Philadelphia"/>
    <x v="9"/>
    <n v="19134"/>
    <x v="3"/>
    <x v="1274"/>
    <x v="1"/>
    <x v="10"/>
    <s v="Xerox 1991"/>
    <n v="54.816000000000003"/>
    <x v="1"/>
    <n v="0.2"/>
    <n v="17.815199999999997"/>
  </r>
  <r>
    <n v="2226"/>
    <x v="1088"/>
    <x v="0"/>
    <x v="690"/>
    <d v="2013-03-22T00:00:00"/>
    <s v="Second Class"/>
    <s v="BT-11440"/>
    <s v="Bobby Trafton"/>
    <x v="0"/>
    <s v="United States"/>
    <s v="Littleton"/>
    <x v="22"/>
    <n v="80122"/>
    <x v="1"/>
    <x v="1275"/>
    <x v="0"/>
    <x v="0"/>
    <s v="Atlantic Metals Mobile 2-Shelf Bookcases, Custom Colors"/>
    <n v="72.294000000000011"/>
    <x v="7"/>
    <n v="0.7"/>
    <n v="-98.801799999999986"/>
  </r>
  <r>
    <n v="2227"/>
    <x v="1089"/>
    <x v="3"/>
    <x v="570"/>
    <d v="2014-08-04T00:00:00"/>
    <s v="Standard Class"/>
    <s v="LA-16780"/>
    <s v="Laura Armstrong"/>
    <x v="1"/>
    <s v="United States"/>
    <s v="Austin"/>
    <x v="5"/>
    <n v="78745"/>
    <x v="2"/>
    <x v="804"/>
    <x v="1"/>
    <x v="13"/>
    <s v="Assorted Color Push Pins"/>
    <n v="2.8960000000000004"/>
    <x v="0"/>
    <n v="0.2"/>
    <n v="0.4705999999999998"/>
  </r>
  <r>
    <n v="2228"/>
    <x v="1089"/>
    <x v="3"/>
    <x v="570"/>
    <d v="2014-08-04T00:00:00"/>
    <s v="Standard Class"/>
    <s v="LA-16780"/>
    <s v="Laura Armstrong"/>
    <x v="1"/>
    <s v="United States"/>
    <s v="Austin"/>
    <x v="5"/>
    <n v="78745"/>
    <x v="2"/>
    <x v="495"/>
    <x v="2"/>
    <x v="7"/>
    <s v="Cisco SPA301"/>
    <n v="124.79200000000002"/>
    <x v="7"/>
    <n v="0.2"/>
    <n v="15.598999999999993"/>
  </r>
  <r>
    <n v="2229"/>
    <x v="1090"/>
    <x v="0"/>
    <x v="393"/>
    <d v="2013-10-06T00:00:00"/>
    <s v="Standard Class"/>
    <s v="GM-14680"/>
    <s v="Greg Matthias"/>
    <x v="0"/>
    <s v="United States"/>
    <s v="New York City"/>
    <x v="15"/>
    <n v="10024"/>
    <x v="3"/>
    <x v="1258"/>
    <x v="0"/>
    <x v="3"/>
    <s v="Chromcraft Bull-Nose Wood 48&quot; x 96&quot; Rectangular Conference Tables"/>
    <n v="330.58800000000002"/>
    <x v="7"/>
    <n v="0.4"/>
    <n v="-115.70580000000004"/>
  </r>
  <r>
    <n v="2230"/>
    <x v="1091"/>
    <x v="2"/>
    <x v="691"/>
    <d v="2011-04-05T00:00:00"/>
    <s v="Standard Class"/>
    <s v="AA-10315"/>
    <s v="Alex Avila"/>
    <x v="0"/>
    <s v="United States"/>
    <s v="San Francisco"/>
    <x v="1"/>
    <n v="94122"/>
    <x v="1"/>
    <x v="1178"/>
    <x v="1"/>
    <x v="8"/>
    <s v="GBC DocuBind 200 Manual Binding Machine"/>
    <n v="673.5680000000001"/>
    <x v="0"/>
    <n v="0.2"/>
    <n v="252.58799999999999"/>
  </r>
  <r>
    <n v="2231"/>
    <x v="1091"/>
    <x v="2"/>
    <x v="691"/>
    <d v="2011-04-05T00:00:00"/>
    <s v="Standard Class"/>
    <s v="AA-10315"/>
    <s v="Alex Avila"/>
    <x v="0"/>
    <s v="United States"/>
    <s v="San Francisco"/>
    <x v="1"/>
    <n v="94122"/>
    <x v="1"/>
    <x v="1276"/>
    <x v="1"/>
    <x v="9"/>
    <s v="Fellowes Advanced Computer Series Surge Protectors"/>
    <n v="52.98"/>
    <x v="0"/>
    <n v="0"/>
    <n v="14.834400000000002"/>
  </r>
  <r>
    <n v="2232"/>
    <x v="1092"/>
    <x v="3"/>
    <x v="335"/>
    <d v="2014-07-02T00:00:00"/>
    <s v="Standard Class"/>
    <s v="DB-13405"/>
    <s v="Denny Blanton"/>
    <x v="0"/>
    <s v="United States"/>
    <s v="La Porte"/>
    <x v="14"/>
    <n v="46350"/>
    <x v="2"/>
    <x v="793"/>
    <x v="0"/>
    <x v="5"/>
    <s v="Eldon Antistatic Chair Mats for Low to Medium Pile Carpets"/>
    <n v="526.45000000000005"/>
    <x v="2"/>
    <n v="0"/>
    <n v="31.586999999999961"/>
  </r>
  <r>
    <n v="2233"/>
    <x v="1093"/>
    <x v="3"/>
    <x v="362"/>
    <d v="2014-07-15T00:00:00"/>
    <s v="Standard Class"/>
    <s v="JH-15820"/>
    <s v="John Huston"/>
    <x v="0"/>
    <s v="United States"/>
    <s v="Chicago"/>
    <x v="10"/>
    <n v="60610"/>
    <x v="2"/>
    <x v="1277"/>
    <x v="1"/>
    <x v="4"/>
    <s v="Recycled Steel Personal File for Hanging File Folders"/>
    <n v="228.92"/>
    <x v="2"/>
    <n v="0.2"/>
    <n v="14.307499999999997"/>
  </r>
  <r>
    <n v="2234"/>
    <x v="1094"/>
    <x v="1"/>
    <x v="639"/>
    <d v="2012-12-16T00:00:00"/>
    <s v="Second Class"/>
    <s v="DJ-13630"/>
    <s v="Doug Jacobs"/>
    <x v="0"/>
    <s v="United States"/>
    <s v="Portland"/>
    <x v="21"/>
    <n v="97206"/>
    <x v="1"/>
    <x v="1278"/>
    <x v="2"/>
    <x v="7"/>
    <s v="HTC One"/>
    <n v="319.96800000000002"/>
    <x v="4"/>
    <n v="0.2"/>
    <n v="35.996399999999952"/>
  </r>
  <r>
    <n v="2235"/>
    <x v="1095"/>
    <x v="3"/>
    <x v="256"/>
    <d v="2014-12-11T00:00:00"/>
    <s v="Standard Class"/>
    <s v="QJ-19255"/>
    <s v="Quincy Jones"/>
    <x v="1"/>
    <s v="United States"/>
    <s v="Burlington"/>
    <x v="42"/>
    <s v="05408"/>
    <x v="3"/>
    <x v="825"/>
    <x v="2"/>
    <x v="11"/>
    <s v="Logitech ClearChat Comfort/USB Headset H390"/>
    <n v="205.03"/>
    <x v="3"/>
    <n v="0"/>
    <n v="67.659899999999979"/>
  </r>
  <r>
    <n v="2236"/>
    <x v="1096"/>
    <x v="1"/>
    <x v="426"/>
    <d v="2012-09-17T00:00:00"/>
    <s v="Second Class"/>
    <s v="CT-11995"/>
    <s v="Carol Triggs"/>
    <x v="0"/>
    <s v="United States"/>
    <s v="Indianapolis"/>
    <x v="14"/>
    <n v="46203"/>
    <x v="2"/>
    <x v="621"/>
    <x v="1"/>
    <x v="4"/>
    <s v="Fellowes Stor/Drawer Steel Plus Storage Drawers"/>
    <n v="190.86"/>
    <x v="0"/>
    <n v="0"/>
    <n v="11.451599999999985"/>
  </r>
  <r>
    <n v="2237"/>
    <x v="1096"/>
    <x v="1"/>
    <x v="426"/>
    <d v="2012-09-17T00:00:00"/>
    <s v="Second Class"/>
    <s v="CT-11995"/>
    <s v="Carol Triggs"/>
    <x v="0"/>
    <s v="United States"/>
    <s v="Indianapolis"/>
    <x v="14"/>
    <n v="46203"/>
    <x v="2"/>
    <x v="1279"/>
    <x v="1"/>
    <x v="6"/>
    <s v="Manco Dry-Lighter Erasable Highlighter"/>
    <n v="24.32"/>
    <x v="8"/>
    <n v="0"/>
    <n v="8.2687999999999988"/>
  </r>
  <r>
    <n v="2238"/>
    <x v="1097"/>
    <x v="0"/>
    <x v="692"/>
    <d v="2013-07-22T00:00:00"/>
    <s v="Standard Class"/>
    <s v="RH-19510"/>
    <s v="Rick Huthwaite"/>
    <x v="2"/>
    <s v="United States"/>
    <s v="Provo"/>
    <x v="7"/>
    <n v="84604"/>
    <x v="1"/>
    <x v="1280"/>
    <x v="1"/>
    <x v="14"/>
    <s v="Fiskars Home &amp; Office Scissors"/>
    <n v="44.400000000000006"/>
    <x v="2"/>
    <n v="0"/>
    <n v="12.432000000000002"/>
  </r>
  <r>
    <n v="2239"/>
    <x v="1098"/>
    <x v="3"/>
    <x v="693"/>
    <d v="2014-04-27T00:00:00"/>
    <s v="Standard Class"/>
    <s v="SJ-20125"/>
    <s v="Sanjit Jacobs"/>
    <x v="2"/>
    <s v="United States"/>
    <s v="Chicago"/>
    <x v="10"/>
    <n v="60610"/>
    <x v="2"/>
    <x v="1281"/>
    <x v="0"/>
    <x v="5"/>
    <s v="Eldon Cleatmat Chair Mats for Medium Pile Carpets"/>
    <n v="44.400000000000006"/>
    <x v="0"/>
    <n v="0.6"/>
    <n v="-52.169999999999987"/>
  </r>
  <r>
    <n v="2240"/>
    <x v="1099"/>
    <x v="0"/>
    <x v="625"/>
    <d v="2013-11-18T00:00:00"/>
    <s v="Second Class"/>
    <s v="TG-21310"/>
    <s v="Toby Gnade"/>
    <x v="0"/>
    <s v="United States"/>
    <s v="Los Angeles"/>
    <x v="1"/>
    <n v="90049"/>
    <x v="1"/>
    <x v="450"/>
    <x v="1"/>
    <x v="8"/>
    <s v="Fellowes PB500 Electric Punch Plastic Comb Binding Machine with Manual Bind"/>
    <n v="1016.792"/>
    <x v="7"/>
    <n v="0.2"/>
    <n v="381.29700000000003"/>
  </r>
  <r>
    <n v="2241"/>
    <x v="1099"/>
    <x v="0"/>
    <x v="625"/>
    <d v="2013-11-18T00:00:00"/>
    <s v="Second Class"/>
    <s v="TG-21310"/>
    <s v="Toby Gnade"/>
    <x v="0"/>
    <s v="United States"/>
    <s v="Los Angeles"/>
    <x v="1"/>
    <n v="90049"/>
    <x v="1"/>
    <x v="1282"/>
    <x v="1"/>
    <x v="8"/>
    <s v="Avery Self-Adhesive Photo Pockets for Polaroid Photos"/>
    <n v="38.136000000000003"/>
    <x v="3"/>
    <n v="0.2"/>
    <n v="13.347599999999998"/>
  </r>
  <r>
    <n v="2242"/>
    <x v="1100"/>
    <x v="0"/>
    <x v="491"/>
    <d v="2013-12-02T00:00:00"/>
    <s v="Standard Class"/>
    <s v="CT-11995"/>
    <s v="Carol Triggs"/>
    <x v="0"/>
    <s v="United States"/>
    <s v="Philadelphia"/>
    <x v="9"/>
    <n v="19134"/>
    <x v="3"/>
    <x v="903"/>
    <x v="2"/>
    <x v="7"/>
    <s v="Mitel MiVoice 5330e IP Phone"/>
    <n v="494.98199999999997"/>
    <x v="1"/>
    <n v="0.4"/>
    <n v="-115.49580000000006"/>
  </r>
  <r>
    <n v="2243"/>
    <x v="1101"/>
    <x v="3"/>
    <x v="610"/>
    <d v="2014-11-26T00:00:00"/>
    <s v="Standard Class"/>
    <s v="BF-11005"/>
    <s v="Barry Franz"/>
    <x v="2"/>
    <s v="United States"/>
    <s v="Pasadena"/>
    <x v="1"/>
    <n v="91104"/>
    <x v="1"/>
    <x v="86"/>
    <x v="1"/>
    <x v="4"/>
    <s v="Eldon Portable Mobile Manager"/>
    <n v="56.56"/>
    <x v="0"/>
    <n v="0"/>
    <n v="15.2712"/>
  </r>
  <r>
    <n v="2244"/>
    <x v="1101"/>
    <x v="3"/>
    <x v="610"/>
    <d v="2014-11-26T00:00:00"/>
    <s v="Standard Class"/>
    <s v="BF-11005"/>
    <s v="Barry Franz"/>
    <x v="2"/>
    <s v="United States"/>
    <s v="Pasadena"/>
    <x v="1"/>
    <n v="91104"/>
    <x v="1"/>
    <x v="449"/>
    <x v="1"/>
    <x v="6"/>
    <s v="Newell 344"/>
    <n v="5.56"/>
    <x v="0"/>
    <n v="0"/>
    <n v="1.4455999999999998"/>
  </r>
  <r>
    <n v="2245"/>
    <x v="1101"/>
    <x v="3"/>
    <x v="610"/>
    <d v="2014-11-26T00:00:00"/>
    <s v="Standard Class"/>
    <s v="BF-11005"/>
    <s v="Barry Franz"/>
    <x v="2"/>
    <s v="United States"/>
    <s v="Pasadena"/>
    <x v="1"/>
    <n v="91104"/>
    <x v="1"/>
    <x v="485"/>
    <x v="1"/>
    <x v="13"/>
    <s v="Advantus T-Pin Paper Clips"/>
    <n v="9.02"/>
    <x v="0"/>
    <n v="0"/>
    <n v="3.5178000000000003"/>
  </r>
  <r>
    <n v="2246"/>
    <x v="1101"/>
    <x v="3"/>
    <x v="610"/>
    <d v="2014-11-26T00:00:00"/>
    <s v="Standard Class"/>
    <s v="BF-11005"/>
    <s v="Barry Franz"/>
    <x v="2"/>
    <s v="United States"/>
    <s v="Pasadena"/>
    <x v="1"/>
    <n v="91104"/>
    <x v="1"/>
    <x v="22"/>
    <x v="1"/>
    <x v="9"/>
    <s v="Acco Six-Outlet Power Strip, 4' Cord Length"/>
    <n v="8.6199999999999992"/>
    <x v="7"/>
    <n v="0"/>
    <n v="2.2412000000000001"/>
  </r>
  <r>
    <n v="2247"/>
    <x v="1101"/>
    <x v="3"/>
    <x v="610"/>
    <d v="2014-11-26T00:00:00"/>
    <s v="Standard Class"/>
    <s v="BF-11005"/>
    <s v="Barry Franz"/>
    <x v="2"/>
    <s v="United States"/>
    <s v="Pasadena"/>
    <x v="1"/>
    <n v="91104"/>
    <x v="1"/>
    <x v="903"/>
    <x v="2"/>
    <x v="7"/>
    <s v="Mitel MiVoice 5330e IP Phone"/>
    <n v="659.97600000000011"/>
    <x v="1"/>
    <n v="0.2"/>
    <n v="49.498199999999969"/>
  </r>
  <r>
    <n v="2248"/>
    <x v="1102"/>
    <x v="1"/>
    <x v="586"/>
    <d v="2012-02-18T00:00:00"/>
    <s v="Second Class"/>
    <s v="JM-16195"/>
    <s v="Justin MacKendrick"/>
    <x v="0"/>
    <s v="United States"/>
    <s v="Los Angeles"/>
    <x v="1"/>
    <n v="90004"/>
    <x v="1"/>
    <x v="1283"/>
    <x v="1"/>
    <x v="10"/>
    <s v="Xerox 1959"/>
    <n v="13.36"/>
    <x v="0"/>
    <n v="0"/>
    <n v="6.4127999999999998"/>
  </r>
  <r>
    <n v="2249"/>
    <x v="1102"/>
    <x v="1"/>
    <x v="586"/>
    <d v="2012-02-18T00:00:00"/>
    <s v="Second Class"/>
    <s v="JM-16195"/>
    <s v="Justin MacKendrick"/>
    <x v="0"/>
    <s v="United States"/>
    <s v="Los Angeles"/>
    <x v="1"/>
    <n v="90004"/>
    <x v="1"/>
    <x v="1124"/>
    <x v="1"/>
    <x v="8"/>
    <s v="Acco Data Flex Cable Posts For Top &amp; Bottom Load Binders, 6&quot; Capacity"/>
    <n v="41.72"/>
    <x v="2"/>
    <n v="0.2"/>
    <n v="13.037499999999998"/>
  </r>
  <r>
    <n v="2250"/>
    <x v="1102"/>
    <x v="1"/>
    <x v="586"/>
    <d v="2012-02-18T00:00:00"/>
    <s v="Second Class"/>
    <s v="JM-16195"/>
    <s v="Justin MacKendrick"/>
    <x v="0"/>
    <s v="United States"/>
    <s v="Los Angeles"/>
    <x v="1"/>
    <n v="90004"/>
    <x v="1"/>
    <x v="614"/>
    <x v="1"/>
    <x v="8"/>
    <s v="Avery Durable Binders"/>
    <n v="11.52"/>
    <x v="2"/>
    <n v="0.2"/>
    <n v="4.1760000000000002"/>
  </r>
  <r>
    <n v="2251"/>
    <x v="1102"/>
    <x v="1"/>
    <x v="586"/>
    <d v="2012-02-18T00:00:00"/>
    <s v="Second Class"/>
    <s v="JM-16195"/>
    <s v="Justin MacKendrick"/>
    <x v="0"/>
    <s v="United States"/>
    <s v="Los Angeles"/>
    <x v="1"/>
    <n v="90004"/>
    <x v="1"/>
    <x v="1284"/>
    <x v="1"/>
    <x v="9"/>
    <s v="Kensington 6 Outlet MasterPiece HOMEOFFICE Power Control Center"/>
    <n v="541.43999999999994"/>
    <x v="5"/>
    <n v="0"/>
    <n v="157.01759999999993"/>
  </r>
  <r>
    <n v="2252"/>
    <x v="1102"/>
    <x v="1"/>
    <x v="586"/>
    <d v="2012-02-18T00:00:00"/>
    <s v="Second Class"/>
    <s v="JM-16195"/>
    <s v="Justin MacKendrick"/>
    <x v="0"/>
    <s v="United States"/>
    <s v="Los Angeles"/>
    <x v="1"/>
    <n v="90004"/>
    <x v="1"/>
    <x v="1231"/>
    <x v="1"/>
    <x v="10"/>
    <s v="Xerox 22"/>
    <n v="19.440000000000001"/>
    <x v="1"/>
    <n v="0"/>
    <n v="9.3312000000000008"/>
  </r>
  <r>
    <n v="2253"/>
    <x v="1103"/>
    <x v="0"/>
    <x v="173"/>
    <d v="2013-04-18T00:00:00"/>
    <s v="Second Class"/>
    <s v="JK-16120"/>
    <s v="Julie Kriz"/>
    <x v="2"/>
    <s v="United States"/>
    <s v="San Diego"/>
    <x v="1"/>
    <n v="92105"/>
    <x v="1"/>
    <x v="136"/>
    <x v="1"/>
    <x v="10"/>
    <s v="Xerox 1911"/>
    <n v="143.69999999999999"/>
    <x v="1"/>
    <n v="0"/>
    <n v="68.975999999999999"/>
  </r>
  <r>
    <n v="2254"/>
    <x v="1104"/>
    <x v="1"/>
    <x v="694"/>
    <d v="2012-10-01T00:00:00"/>
    <s v="First Class"/>
    <s v="HG-14965"/>
    <s v="Henry Goldwyn"/>
    <x v="1"/>
    <s v="United States"/>
    <s v="San Francisco"/>
    <x v="1"/>
    <n v="94110"/>
    <x v="1"/>
    <x v="336"/>
    <x v="1"/>
    <x v="9"/>
    <s v="Holmes Odor Grabber"/>
    <n v="43.26"/>
    <x v="1"/>
    <n v="0"/>
    <n v="14.275799999999998"/>
  </r>
  <r>
    <n v="2255"/>
    <x v="1104"/>
    <x v="1"/>
    <x v="694"/>
    <d v="2012-10-01T00:00:00"/>
    <s v="First Class"/>
    <s v="HG-14965"/>
    <s v="Henry Goldwyn"/>
    <x v="1"/>
    <s v="United States"/>
    <s v="San Francisco"/>
    <x v="1"/>
    <n v="94110"/>
    <x v="1"/>
    <x v="1112"/>
    <x v="1"/>
    <x v="9"/>
    <s v="Holmes HEPA Air Purifier"/>
    <n v="43.56"/>
    <x v="0"/>
    <n v="0"/>
    <n v="15.245999999999999"/>
  </r>
  <r>
    <n v="2256"/>
    <x v="1105"/>
    <x v="0"/>
    <x v="42"/>
    <d v="2013-09-23T00:00:00"/>
    <s v="Standard Class"/>
    <s v="LA-16780"/>
    <s v="Laura Armstrong"/>
    <x v="1"/>
    <s v="United States"/>
    <s v="Bangor"/>
    <x v="43"/>
    <n v="4401"/>
    <x v="3"/>
    <x v="1285"/>
    <x v="2"/>
    <x v="7"/>
    <s v="Wi-Ex zBoost YX540 Cellular Phone Signal Booster"/>
    <n v="437.84999999999997"/>
    <x v="1"/>
    <n v="0"/>
    <n v="131.35499999999996"/>
  </r>
  <r>
    <n v="2257"/>
    <x v="1105"/>
    <x v="0"/>
    <x v="42"/>
    <d v="2013-09-23T00:00:00"/>
    <s v="Standard Class"/>
    <s v="LA-16780"/>
    <s v="Laura Armstrong"/>
    <x v="1"/>
    <s v="United States"/>
    <s v="Bangor"/>
    <x v="43"/>
    <n v="4401"/>
    <x v="3"/>
    <x v="859"/>
    <x v="0"/>
    <x v="5"/>
    <s v="C-Line Cubicle Keepers Polyproplyene Holder w/Velcro Back, 8-1/2x11, 25/Bx"/>
    <n v="109.48"/>
    <x v="0"/>
    <n v="0"/>
    <n v="33.938800000000001"/>
  </r>
  <r>
    <n v="2258"/>
    <x v="1106"/>
    <x v="3"/>
    <x v="114"/>
    <d v="2014-06-20T00:00:00"/>
    <s v="First Class"/>
    <s v="TS-21610"/>
    <s v="Troy Staebel"/>
    <x v="0"/>
    <s v="United States"/>
    <s v="San Francisco"/>
    <x v="1"/>
    <n v="94122"/>
    <x v="1"/>
    <x v="377"/>
    <x v="0"/>
    <x v="1"/>
    <s v="Hon Multipurpose Stacking Arm Chairs"/>
    <n v="1212.96"/>
    <x v="3"/>
    <n v="0.2"/>
    <n v="90.97199999999998"/>
  </r>
  <r>
    <n v="2259"/>
    <x v="1106"/>
    <x v="3"/>
    <x v="114"/>
    <d v="2014-06-20T00:00:00"/>
    <s v="First Class"/>
    <s v="TS-21610"/>
    <s v="Troy Staebel"/>
    <x v="0"/>
    <s v="United States"/>
    <s v="San Francisco"/>
    <x v="1"/>
    <n v="94122"/>
    <x v="1"/>
    <x v="1286"/>
    <x v="1"/>
    <x v="10"/>
    <s v="Wirebound Message Books, Four 2 3/4&quot; x 5&quot; Forms per Page, 600 Sets per Book"/>
    <n v="18.54"/>
    <x v="0"/>
    <n v="0"/>
    <n v="8.7137999999999991"/>
  </r>
  <r>
    <n v="2260"/>
    <x v="1107"/>
    <x v="1"/>
    <x v="627"/>
    <d v="2012-11-10T00:00:00"/>
    <s v="Second Class"/>
    <s v="MZ-17335"/>
    <s v="Maria Zettner"/>
    <x v="2"/>
    <s v="United States"/>
    <s v="San Diego"/>
    <x v="1"/>
    <n v="92024"/>
    <x v="1"/>
    <x v="659"/>
    <x v="1"/>
    <x v="13"/>
    <s v="Advantus Plastic Paper Clips"/>
    <n v="5"/>
    <x v="7"/>
    <n v="0"/>
    <n v="2.4"/>
  </r>
  <r>
    <n v="2261"/>
    <x v="1107"/>
    <x v="1"/>
    <x v="627"/>
    <d v="2012-11-10T00:00:00"/>
    <s v="Second Class"/>
    <s v="MZ-17335"/>
    <s v="Maria Zettner"/>
    <x v="2"/>
    <s v="United States"/>
    <s v="San Diego"/>
    <x v="1"/>
    <n v="92024"/>
    <x v="1"/>
    <x v="695"/>
    <x v="2"/>
    <x v="11"/>
    <s v="Logitech G19 Programmable Gaming Keyboard"/>
    <n v="371.96999999999997"/>
    <x v="1"/>
    <n v="0"/>
    <n v="66.954599999999971"/>
  </r>
  <r>
    <n v="2262"/>
    <x v="1108"/>
    <x v="1"/>
    <x v="217"/>
    <d v="2012-12-18T00:00:00"/>
    <s v="Same Day"/>
    <s v="MW-18220"/>
    <s v="Mitch Webber"/>
    <x v="0"/>
    <s v="United States"/>
    <s v="New York City"/>
    <x v="15"/>
    <n v="10035"/>
    <x v="3"/>
    <x v="577"/>
    <x v="2"/>
    <x v="11"/>
    <s v="Imation Bio 8GB USB Flash Drive Imation Corp"/>
    <n v="166.24"/>
    <x v="7"/>
    <n v="0"/>
    <n v="24.936000000000007"/>
  </r>
  <r>
    <n v="2263"/>
    <x v="1109"/>
    <x v="3"/>
    <x v="695"/>
    <d v="2014-02-10T00:00:00"/>
    <s v="First Class"/>
    <s v="MV-17485"/>
    <s v="Mark Van Huff"/>
    <x v="0"/>
    <s v="United States"/>
    <s v="Arlington"/>
    <x v="17"/>
    <n v="22204"/>
    <x v="0"/>
    <x v="574"/>
    <x v="0"/>
    <x v="0"/>
    <s v="Bush Andora Bookcase, Maple/Graphite Gray Finish"/>
    <n v="359.96999999999997"/>
    <x v="1"/>
    <n v="0"/>
    <n v="79.193399999999968"/>
  </r>
  <r>
    <n v="2264"/>
    <x v="1110"/>
    <x v="0"/>
    <x v="696"/>
    <d v="2013-11-17T00:00:00"/>
    <s v="Second Class"/>
    <s v="AA-10375"/>
    <s v="Allen Armold"/>
    <x v="0"/>
    <s v="United States"/>
    <s v="Atlanta"/>
    <x v="32"/>
    <n v="30318"/>
    <x v="0"/>
    <x v="1287"/>
    <x v="2"/>
    <x v="11"/>
    <s v="Logitech diNovo Edge Keyboard"/>
    <n v="499.98"/>
    <x v="0"/>
    <n v="0"/>
    <n v="114.99540000000002"/>
  </r>
  <r>
    <n v="2265"/>
    <x v="1110"/>
    <x v="0"/>
    <x v="696"/>
    <d v="2013-11-17T00:00:00"/>
    <s v="Second Class"/>
    <s v="AA-10375"/>
    <s v="Allen Armold"/>
    <x v="0"/>
    <s v="United States"/>
    <s v="Atlanta"/>
    <x v="32"/>
    <n v="30318"/>
    <x v="0"/>
    <x v="218"/>
    <x v="1"/>
    <x v="10"/>
    <s v="Xerox 4200 Series MultiUse Premium Copy Paper (20Lb. and 84 Bright)"/>
    <n v="5.28"/>
    <x v="7"/>
    <n v="0"/>
    <n v="2.3759999999999999"/>
  </r>
  <r>
    <n v="2266"/>
    <x v="1110"/>
    <x v="0"/>
    <x v="696"/>
    <d v="2013-11-17T00:00:00"/>
    <s v="Second Class"/>
    <s v="AA-10375"/>
    <s v="Allen Armold"/>
    <x v="0"/>
    <s v="United States"/>
    <s v="Atlanta"/>
    <x v="32"/>
    <n v="30318"/>
    <x v="0"/>
    <x v="925"/>
    <x v="1"/>
    <x v="8"/>
    <s v="ACCOHIDE 3-Ring Binder, Blue, 1&quot;"/>
    <n v="8.26"/>
    <x v="0"/>
    <n v="0"/>
    <n v="3.8822000000000001"/>
  </r>
  <r>
    <n v="2267"/>
    <x v="1111"/>
    <x v="3"/>
    <x v="386"/>
    <d v="2014-10-13T00:00:00"/>
    <s v="Same Day"/>
    <s v="SM-20320"/>
    <s v="Sean Miller"/>
    <x v="2"/>
    <s v="United States"/>
    <s v="Monroe"/>
    <x v="3"/>
    <n v="28110"/>
    <x v="0"/>
    <x v="1288"/>
    <x v="1"/>
    <x v="10"/>
    <s v="Xerox 1989"/>
    <n v="7.9680000000000009"/>
    <x v="0"/>
    <n v="0.2"/>
    <n v="2.6892000000000005"/>
  </r>
  <r>
    <n v="2268"/>
    <x v="1112"/>
    <x v="3"/>
    <x v="697"/>
    <d v="2014-09-18T00:00:00"/>
    <s v="Same Day"/>
    <s v="TP-21415"/>
    <s v="Tom Prescott"/>
    <x v="0"/>
    <s v="United States"/>
    <s v="Seattle"/>
    <x v="4"/>
    <n v="98115"/>
    <x v="1"/>
    <x v="1289"/>
    <x v="1"/>
    <x v="10"/>
    <s v="Xerox 1984"/>
    <n v="12.96"/>
    <x v="0"/>
    <n v="0"/>
    <n v="6.3504000000000005"/>
  </r>
  <r>
    <n v="2269"/>
    <x v="1113"/>
    <x v="3"/>
    <x v="698"/>
    <d v="2014-12-27T00:00:00"/>
    <s v="Standard Class"/>
    <s v="DK-13225"/>
    <s v="Dean Katz"/>
    <x v="1"/>
    <s v="United States"/>
    <s v="Rochester"/>
    <x v="15"/>
    <n v="14609"/>
    <x v="3"/>
    <x v="1290"/>
    <x v="1"/>
    <x v="10"/>
    <s v="Xerox 227"/>
    <n v="6.48"/>
    <x v="7"/>
    <n v="0"/>
    <n v="3.1104000000000003"/>
  </r>
  <r>
    <n v="2270"/>
    <x v="1113"/>
    <x v="3"/>
    <x v="698"/>
    <d v="2014-12-27T00:00:00"/>
    <s v="Standard Class"/>
    <s v="DK-13225"/>
    <s v="Dean Katz"/>
    <x v="1"/>
    <s v="United States"/>
    <s v="Rochester"/>
    <x v="15"/>
    <n v="14609"/>
    <x v="3"/>
    <x v="44"/>
    <x v="1"/>
    <x v="8"/>
    <s v="Wilson Jones Leather-Like Binders with DublLock Round Rings"/>
    <n v="6.9840000000000009"/>
    <x v="7"/>
    <n v="0.2"/>
    <n v="2.3570999999999991"/>
  </r>
  <r>
    <n v="2271"/>
    <x v="1114"/>
    <x v="3"/>
    <x v="574"/>
    <d v="2014-12-08T00:00:00"/>
    <s v="Standard Class"/>
    <s v="MK-17905"/>
    <s v="Michael Kennedy"/>
    <x v="1"/>
    <s v="United States"/>
    <s v="Miami"/>
    <x v="2"/>
    <n v="33180"/>
    <x v="0"/>
    <x v="369"/>
    <x v="1"/>
    <x v="6"/>
    <s v="Bulldog Vacuum Base Pencil Sharpener"/>
    <n v="47.96"/>
    <x v="2"/>
    <n v="0.2"/>
    <n v="4.196499999999995"/>
  </r>
  <r>
    <n v="2272"/>
    <x v="1115"/>
    <x v="1"/>
    <x v="481"/>
    <d v="2012-09-27T00:00:00"/>
    <s v="Standard Class"/>
    <s v="CS-12130"/>
    <s v="Chad Sievert"/>
    <x v="0"/>
    <s v="United States"/>
    <s v="Seattle"/>
    <x v="4"/>
    <n v="98105"/>
    <x v="1"/>
    <x v="1291"/>
    <x v="1"/>
    <x v="4"/>
    <s v="Fellowes Bases and Tops For Staxonsteel/High-Stak Systems"/>
    <n v="199.74"/>
    <x v="5"/>
    <n v="0"/>
    <n v="47.937599999999996"/>
  </r>
  <r>
    <n v="2273"/>
    <x v="1116"/>
    <x v="1"/>
    <x v="699"/>
    <d v="2012-03-11T00:00:00"/>
    <s v="Standard Class"/>
    <s v="JL-15850"/>
    <s v="John Lucas"/>
    <x v="0"/>
    <s v="United States"/>
    <s v="San Francisco"/>
    <x v="1"/>
    <n v="94122"/>
    <x v="1"/>
    <x v="1292"/>
    <x v="0"/>
    <x v="5"/>
    <s v="Deflect-o Glass Clear Studded Chair Mats"/>
    <n v="435.26"/>
    <x v="3"/>
    <n v="0"/>
    <n v="95.757200000000012"/>
  </r>
  <r>
    <n v="2274"/>
    <x v="1116"/>
    <x v="1"/>
    <x v="699"/>
    <d v="2012-03-11T00:00:00"/>
    <s v="Standard Class"/>
    <s v="JL-15850"/>
    <s v="John Lucas"/>
    <x v="0"/>
    <s v="United States"/>
    <s v="San Francisco"/>
    <x v="1"/>
    <n v="94122"/>
    <x v="1"/>
    <x v="1293"/>
    <x v="2"/>
    <x v="16"/>
    <s v="Canon PC1060 Personal Laser Copier"/>
    <n v="1119.9840000000002"/>
    <x v="0"/>
    <n v="0.2"/>
    <n v="377.99459999999993"/>
  </r>
  <r>
    <n v="2275"/>
    <x v="1117"/>
    <x v="2"/>
    <x v="462"/>
    <d v="2011-10-08T00:00:00"/>
    <s v="Second Class"/>
    <s v="AR-10405"/>
    <s v="Allen Rosenblatt"/>
    <x v="1"/>
    <s v="United States"/>
    <s v="Los Angeles"/>
    <x v="1"/>
    <n v="90036"/>
    <x v="1"/>
    <x v="1294"/>
    <x v="0"/>
    <x v="3"/>
    <s v="Bevis Round Conference Room Tables and Bases"/>
    <n v="143.43199999999999"/>
    <x v="7"/>
    <n v="0.2"/>
    <n v="3.5857999999999848"/>
  </r>
  <r>
    <n v="2276"/>
    <x v="1117"/>
    <x v="2"/>
    <x v="462"/>
    <d v="2011-10-08T00:00:00"/>
    <s v="Second Class"/>
    <s v="AR-10405"/>
    <s v="Allen Rosenblatt"/>
    <x v="1"/>
    <s v="United States"/>
    <s v="Los Angeles"/>
    <x v="1"/>
    <n v="90036"/>
    <x v="1"/>
    <x v="23"/>
    <x v="0"/>
    <x v="1"/>
    <s v="Global Deluxe Stacking Chair, Gray"/>
    <n v="122.352"/>
    <x v="1"/>
    <n v="0.2"/>
    <n v="13.764599999999994"/>
  </r>
  <r>
    <n v="2277"/>
    <x v="1118"/>
    <x v="2"/>
    <x v="700"/>
    <d v="2011-07-01T00:00:00"/>
    <s v="Standard Class"/>
    <s v="LM-17065"/>
    <s v="Liz MacKendrick"/>
    <x v="0"/>
    <s v="United States"/>
    <s v="Southaven"/>
    <x v="35"/>
    <n v="38671"/>
    <x v="0"/>
    <x v="854"/>
    <x v="1"/>
    <x v="4"/>
    <s v="SAFCO Commercial Wire Shelving, 72h"/>
    <n v="306.2"/>
    <x v="2"/>
    <n v="0"/>
    <n v="0"/>
  </r>
  <r>
    <n v="2278"/>
    <x v="1118"/>
    <x v="2"/>
    <x v="700"/>
    <d v="2011-07-01T00:00:00"/>
    <s v="Standard Class"/>
    <s v="LM-17065"/>
    <s v="Liz MacKendrick"/>
    <x v="0"/>
    <s v="United States"/>
    <s v="Southaven"/>
    <x v="35"/>
    <n v="38671"/>
    <x v="0"/>
    <x v="977"/>
    <x v="0"/>
    <x v="3"/>
    <s v="KI Adjustable-Height Table"/>
    <n v="85.98"/>
    <x v="7"/>
    <n v="0"/>
    <n v="22.354800000000004"/>
  </r>
  <r>
    <n v="2279"/>
    <x v="1118"/>
    <x v="2"/>
    <x v="700"/>
    <d v="2011-07-01T00:00:00"/>
    <s v="Standard Class"/>
    <s v="LM-17065"/>
    <s v="Liz MacKendrick"/>
    <x v="0"/>
    <s v="United States"/>
    <s v="Southaven"/>
    <x v="35"/>
    <n v="38671"/>
    <x v="0"/>
    <x v="201"/>
    <x v="2"/>
    <x v="11"/>
    <s v="Sony Micro Vault Click 16 GB USB 2.0 Flash Drive"/>
    <n v="223.96"/>
    <x v="4"/>
    <n v="0"/>
    <n v="53.750400000000013"/>
  </r>
  <r>
    <n v="2280"/>
    <x v="1119"/>
    <x v="3"/>
    <x v="505"/>
    <d v="2014-11-03T00:00:00"/>
    <s v="First Class"/>
    <s v="JK-15625"/>
    <s v="Jim Karlsson"/>
    <x v="0"/>
    <s v="United States"/>
    <s v="Seattle"/>
    <x v="4"/>
    <n v="98115"/>
    <x v="1"/>
    <x v="1225"/>
    <x v="0"/>
    <x v="1"/>
    <s v="Novimex Fabric Task Chair"/>
    <n v="97.567999999999998"/>
    <x v="0"/>
    <n v="0.2"/>
    <n v="-6.0980000000000025"/>
  </r>
  <r>
    <n v="2281"/>
    <x v="1119"/>
    <x v="3"/>
    <x v="505"/>
    <d v="2014-11-03T00:00:00"/>
    <s v="First Class"/>
    <s v="JK-15625"/>
    <s v="Jim Karlsson"/>
    <x v="0"/>
    <s v="United States"/>
    <s v="Seattle"/>
    <x v="4"/>
    <n v="98115"/>
    <x v="1"/>
    <x v="992"/>
    <x v="0"/>
    <x v="1"/>
    <s v="Global Super Steno Chair"/>
    <n v="614.27200000000005"/>
    <x v="8"/>
    <n v="0.2"/>
    <n v="-23.03520000000006"/>
  </r>
  <r>
    <n v="2282"/>
    <x v="1119"/>
    <x v="3"/>
    <x v="505"/>
    <d v="2014-11-03T00:00:00"/>
    <s v="First Class"/>
    <s v="JK-15625"/>
    <s v="Jim Karlsson"/>
    <x v="0"/>
    <s v="United States"/>
    <s v="Seattle"/>
    <x v="4"/>
    <n v="98115"/>
    <x v="1"/>
    <x v="899"/>
    <x v="0"/>
    <x v="0"/>
    <s v="Bestar Classic Bookcase"/>
    <n v="199.98"/>
    <x v="0"/>
    <n v="0"/>
    <n v="37.996199999999988"/>
  </r>
  <r>
    <n v="2283"/>
    <x v="1120"/>
    <x v="0"/>
    <x v="323"/>
    <d v="2013-09-06T00:00:00"/>
    <s v="First Class"/>
    <s v="FM-14215"/>
    <s v="Filia McAdams"/>
    <x v="1"/>
    <s v="United States"/>
    <s v="Middletown"/>
    <x v="29"/>
    <n v="6457"/>
    <x v="3"/>
    <x v="320"/>
    <x v="1"/>
    <x v="10"/>
    <s v="Adams Phone Message Book, 200 Message Capacity, 8 1/16” x 11”"/>
    <n v="48.16"/>
    <x v="3"/>
    <n v="0"/>
    <n v="22.153599999999997"/>
  </r>
  <r>
    <n v="2284"/>
    <x v="1121"/>
    <x v="1"/>
    <x v="616"/>
    <d v="2012-03-09T00:00:00"/>
    <s v="Standard Class"/>
    <s v="SF-20200"/>
    <s v="Sarah Foster"/>
    <x v="0"/>
    <s v="United States"/>
    <s v="New Castle"/>
    <x v="14"/>
    <n v="47362"/>
    <x v="2"/>
    <x v="179"/>
    <x v="2"/>
    <x v="7"/>
    <s v="I Need's 3d Hello Kitty Hybrid Silicone Case Cover for HTC One X 4g with 3d Hello Kitty Stylus Pen Green/pink"/>
    <n v="23.92"/>
    <x v="0"/>
    <n v="0"/>
    <n v="6.6976000000000013"/>
  </r>
  <r>
    <n v="2285"/>
    <x v="1121"/>
    <x v="1"/>
    <x v="616"/>
    <d v="2012-03-09T00:00:00"/>
    <s v="Standard Class"/>
    <s v="SF-20200"/>
    <s v="Sarah Foster"/>
    <x v="0"/>
    <s v="United States"/>
    <s v="New Castle"/>
    <x v="14"/>
    <n v="47362"/>
    <x v="2"/>
    <x v="1295"/>
    <x v="1"/>
    <x v="9"/>
    <s v="Staples"/>
    <n v="60.69"/>
    <x v="3"/>
    <n v="0"/>
    <n v="16.386300000000002"/>
  </r>
  <r>
    <n v="2286"/>
    <x v="1122"/>
    <x v="0"/>
    <x v="465"/>
    <d v="2013-05-09T00:00:00"/>
    <s v="First Class"/>
    <s v="PJ-18835"/>
    <s v="Patrick Jones"/>
    <x v="1"/>
    <s v="United States"/>
    <s v="Murfreesboro"/>
    <x v="18"/>
    <n v="37130"/>
    <x v="0"/>
    <x v="1296"/>
    <x v="1"/>
    <x v="10"/>
    <s v="Xerox 1965"/>
    <n v="14.352000000000002"/>
    <x v="1"/>
    <n v="0.2"/>
    <n v="5.2026000000000003"/>
  </r>
  <r>
    <n v="2287"/>
    <x v="1123"/>
    <x v="3"/>
    <x v="701"/>
    <d v="2014-11-24T00:00:00"/>
    <s v="Standard Class"/>
    <s v="CS-12355"/>
    <s v="Christine Sundaresam"/>
    <x v="0"/>
    <s v="United States"/>
    <s v="Salem"/>
    <x v="17"/>
    <n v="24153"/>
    <x v="0"/>
    <x v="1297"/>
    <x v="1"/>
    <x v="9"/>
    <s v="Bionaire 99.97% HEPA Air Cleaner"/>
    <n v="35.04"/>
    <x v="0"/>
    <n v="0"/>
    <n v="12.263999999999999"/>
  </r>
  <r>
    <n v="2288"/>
    <x v="1124"/>
    <x v="3"/>
    <x v="702"/>
    <d v="2014-06-06T00:00:00"/>
    <s v="Second Class"/>
    <s v="BB-10990"/>
    <s v="Barry Blumstein"/>
    <x v="1"/>
    <s v="United States"/>
    <s v="Toledo"/>
    <x v="24"/>
    <n v="43615"/>
    <x v="3"/>
    <x v="1298"/>
    <x v="1"/>
    <x v="9"/>
    <s v="Eureka Sanitaire  Multi-Pro Heavy-Duty Upright, Disposable Bags"/>
    <n v="17.480000000000004"/>
    <x v="2"/>
    <n v="0.2"/>
    <n v="1.3109999999999999"/>
  </r>
  <r>
    <n v="2289"/>
    <x v="1125"/>
    <x v="3"/>
    <x v="193"/>
    <d v="2014-06-14T00:00:00"/>
    <s v="First Class"/>
    <s v="BW-11200"/>
    <s v="Ben Wallace"/>
    <x v="0"/>
    <s v="United States"/>
    <s v="Los Angeles"/>
    <x v="1"/>
    <n v="90032"/>
    <x v="1"/>
    <x v="836"/>
    <x v="1"/>
    <x v="6"/>
    <s v="Newell 351"/>
    <n v="16.399999999999999"/>
    <x v="2"/>
    <n v="0"/>
    <n v="4.7559999999999985"/>
  </r>
  <r>
    <n v="2290"/>
    <x v="1126"/>
    <x v="3"/>
    <x v="703"/>
    <d v="2014-01-12T00:00:00"/>
    <s v="First Class"/>
    <s v="RS-19420"/>
    <s v="Ricardo Sperren"/>
    <x v="1"/>
    <s v="United States"/>
    <s v="Seattle"/>
    <x v="4"/>
    <n v="98115"/>
    <x v="1"/>
    <x v="1299"/>
    <x v="0"/>
    <x v="3"/>
    <s v="Balt Solid Wood Round Tables"/>
    <n v="892.98"/>
    <x v="0"/>
    <n v="0"/>
    <n v="80.368200000000002"/>
  </r>
  <r>
    <n v="2291"/>
    <x v="1127"/>
    <x v="1"/>
    <x v="704"/>
    <d v="2012-04-25T00:00:00"/>
    <s v="Standard Class"/>
    <s v="TS-21160"/>
    <s v="Theresa Swint"/>
    <x v="1"/>
    <s v="United States"/>
    <s v="Columbus"/>
    <x v="32"/>
    <n v="31907"/>
    <x v="0"/>
    <x v="664"/>
    <x v="2"/>
    <x v="7"/>
    <s v="Pyle PMP37LED"/>
    <n v="287.96999999999997"/>
    <x v="1"/>
    <n v="0"/>
    <n v="77.751899999999992"/>
  </r>
  <r>
    <n v="2292"/>
    <x v="1127"/>
    <x v="1"/>
    <x v="704"/>
    <d v="2012-04-25T00:00:00"/>
    <s v="Standard Class"/>
    <s v="TS-21160"/>
    <s v="Theresa Swint"/>
    <x v="1"/>
    <s v="United States"/>
    <s v="Columbus"/>
    <x v="32"/>
    <n v="31907"/>
    <x v="0"/>
    <x v="1071"/>
    <x v="0"/>
    <x v="5"/>
    <s v="GE 48&quot; Fluorescent Tube, Cool White Energy Saver, 34 Watts, 30/Box"/>
    <n v="595.38"/>
    <x v="5"/>
    <n v="0"/>
    <n v="297.69"/>
  </r>
  <r>
    <n v="2293"/>
    <x v="1127"/>
    <x v="1"/>
    <x v="704"/>
    <d v="2012-04-25T00:00:00"/>
    <s v="Standard Class"/>
    <s v="TS-21160"/>
    <s v="Theresa Swint"/>
    <x v="1"/>
    <s v="United States"/>
    <s v="Columbus"/>
    <x v="32"/>
    <n v="31907"/>
    <x v="0"/>
    <x v="778"/>
    <x v="1"/>
    <x v="10"/>
    <s v="Xerox 2"/>
    <n v="12.96"/>
    <x v="0"/>
    <n v="0"/>
    <n v="6.2208000000000006"/>
  </r>
  <r>
    <n v="2294"/>
    <x v="1128"/>
    <x v="1"/>
    <x v="549"/>
    <d v="2012-11-06T00:00:00"/>
    <s v="Standard Class"/>
    <s v="QJ-19255"/>
    <s v="Quincy Jones"/>
    <x v="1"/>
    <s v="United States"/>
    <s v="New York City"/>
    <x v="15"/>
    <n v="10009"/>
    <x v="3"/>
    <x v="500"/>
    <x v="2"/>
    <x v="7"/>
    <s v="Cush Cases Heavy Duty Rugged Cover Case for Samsung Galaxy S5 - Purple"/>
    <n v="4.95"/>
    <x v="7"/>
    <n v="0"/>
    <n v="1.3365"/>
  </r>
  <r>
    <n v="2295"/>
    <x v="1129"/>
    <x v="3"/>
    <x v="331"/>
    <d v="2014-12-28T00:00:00"/>
    <s v="Standard Class"/>
    <s v="FM-14215"/>
    <s v="Filia McAdams"/>
    <x v="1"/>
    <s v="United States"/>
    <s v="Middletown"/>
    <x v="29"/>
    <n v="6457"/>
    <x v="3"/>
    <x v="71"/>
    <x v="0"/>
    <x v="5"/>
    <s v="Tenex Traditional Chairmats for Medium Pile Carpet, Standard Lip, 36&quot; x 48&quot;"/>
    <n v="181.95"/>
    <x v="1"/>
    <n v="0"/>
    <n v="38.209499999999998"/>
  </r>
  <r>
    <n v="2296"/>
    <x v="1130"/>
    <x v="1"/>
    <x v="549"/>
    <d v="2012-11-05T00:00:00"/>
    <s v="Standard Class"/>
    <s v="VD-21670"/>
    <s v="Valerie Dominguez"/>
    <x v="0"/>
    <s v="United States"/>
    <s v="New York City"/>
    <x v="15"/>
    <n v="10011"/>
    <x v="3"/>
    <x v="938"/>
    <x v="1"/>
    <x v="10"/>
    <s v="Avoid Verbal Orders Carbonless Minifold Book"/>
    <n v="13.52"/>
    <x v="4"/>
    <n v="0"/>
    <n v="6.219199999999999"/>
  </r>
  <r>
    <n v="2297"/>
    <x v="1130"/>
    <x v="1"/>
    <x v="549"/>
    <d v="2012-11-05T00:00:00"/>
    <s v="Standard Class"/>
    <s v="VD-21670"/>
    <s v="Valerie Dominguez"/>
    <x v="0"/>
    <s v="United States"/>
    <s v="New York City"/>
    <x v="15"/>
    <n v="10011"/>
    <x v="3"/>
    <x v="689"/>
    <x v="0"/>
    <x v="5"/>
    <s v="Howard Miller 11-1/2&quot; Diameter Ridgewood Wall Clock"/>
    <n v="259.7"/>
    <x v="2"/>
    <n v="0"/>
    <n v="106.477"/>
  </r>
  <r>
    <n v="2298"/>
    <x v="1130"/>
    <x v="1"/>
    <x v="549"/>
    <d v="2012-11-05T00:00:00"/>
    <s v="Standard Class"/>
    <s v="VD-21670"/>
    <s v="Valerie Dominguez"/>
    <x v="0"/>
    <s v="United States"/>
    <s v="New York City"/>
    <x v="15"/>
    <n v="10011"/>
    <x v="3"/>
    <x v="1300"/>
    <x v="2"/>
    <x v="7"/>
    <s v="Plantronics MX500i Earset"/>
    <n v="42.95"/>
    <x v="7"/>
    <n v="0"/>
    <n v="1.2884999999999991"/>
  </r>
  <r>
    <n v="2299"/>
    <x v="1130"/>
    <x v="1"/>
    <x v="549"/>
    <d v="2012-11-05T00:00:00"/>
    <s v="Standard Class"/>
    <s v="VD-21670"/>
    <s v="Valerie Dominguez"/>
    <x v="0"/>
    <s v="United States"/>
    <s v="New York City"/>
    <x v="15"/>
    <n v="10011"/>
    <x v="3"/>
    <x v="651"/>
    <x v="2"/>
    <x v="11"/>
    <s v="Razer Tiamat Over Ear 7.1 Surround Sound PC Gaming Headset"/>
    <n v="1399.93"/>
    <x v="3"/>
    <n v="0"/>
    <n v="601.96990000000005"/>
  </r>
  <r>
    <n v="2300"/>
    <x v="1130"/>
    <x v="1"/>
    <x v="549"/>
    <d v="2012-11-05T00:00:00"/>
    <s v="Standard Class"/>
    <s v="VD-21670"/>
    <s v="Valerie Dominguez"/>
    <x v="0"/>
    <s v="United States"/>
    <s v="New York City"/>
    <x v="15"/>
    <n v="10011"/>
    <x v="3"/>
    <x v="478"/>
    <x v="2"/>
    <x v="7"/>
    <s v="Xblue XB-1670-86 X16 Small Office Telephone - Titanium"/>
    <n v="503.96"/>
    <x v="4"/>
    <n v="0"/>
    <n v="125.99000000000001"/>
  </r>
  <r>
    <n v="2301"/>
    <x v="1131"/>
    <x v="2"/>
    <x v="687"/>
    <d v="2011-11-18T00:00:00"/>
    <s v="Standard Class"/>
    <s v="JL-15505"/>
    <s v="Jeremy Lonsdale"/>
    <x v="0"/>
    <s v="United States"/>
    <s v="Midland"/>
    <x v="12"/>
    <n v="48640"/>
    <x v="2"/>
    <x v="15"/>
    <x v="1"/>
    <x v="8"/>
    <s v="Storex DuraTech Recycled Plastic Frosted Binders"/>
    <n v="12.72"/>
    <x v="1"/>
    <n v="0"/>
    <n v="6.36"/>
  </r>
  <r>
    <n v="2302"/>
    <x v="1131"/>
    <x v="2"/>
    <x v="687"/>
    <d v="2011-11-18T00:00:00"/>
    <s v="Standard Class"/>
    <s v="JL-15505"/>
    <s v="Jeremy Lonsdale"/>
    <x v="0"/>
    <s v="United States"/>
    <s v="Midland"/>
    <x v="12"/>
    <n v="48640"/>
    <x v="2"/>
    <x v="614"/>
    <x v="1"/>
    <x v="8"/>
    <s v="Avery Durable Binders"/>
    <n v="11.52"/>
    <x v="4"/>
    <n v="0"/>
    <n v="5.6448"/>
  </r>
  <r>
    <n v="2303"/>
    <x v="1132"/>
    <x v="0"/>
    <x v="327"/>
    <d v="2013-01-21T00:00:00"/>
    <s v="Standard Class"/>
    <s v="DL-13495"/>
    <s v="Dionis Lloyd"/>
    <x v="1"/>
    <s v="United States"/>
    <s v="Columbus"/>
    <x v="32"/>
    <n v="31907"/>
    <x v="0"/>
    <x v="552"/>
    <x v="2"/>
    <x v="11"/>
    <s v="First Data FD10 PIN Pad"/>
    <n v="316"/>
    <x v="4"/>
    <n v="0"/>
    <n v="31.599999999999966"/>
  </r>
  <r>
    <n v="2304"/>
    <x v="1133"/>
    <x v="3"/>
    <x v="697"/>
    <d v="2014-09-23T00:00:00"/>
    <s v="Second Class"/>
    <s v="MO-17800"/>
    <s v="Meg O'Connel"/>
    <x v="2"/>
    <s v="United States"/>
    <s v="Roswell"/>
    <x v="32"/>
    <n v="30076"/>
    <x v="0"/>
    <x v="323"/>
    <x v="0"/>
    <x v="1"/>
    <s v="Global Ergonomic Managers Chair"/>
    <n v="723.92"/>
    <x v="4"/>
    <n v="0"/>
    <n v="188.2192"/>
  </r>
  <r>
    <n v="2305"/>
    <x v="1133"/>
    <x v="3"/>
    <x v="697"/>
    <d v="2014-09-23T00:00:00"/>
    <s v="Second Class"/>
    <s v="MO-17800"/>
    <s v="Meg O'Connel"/>
    <x v="2"/>
    <s v="United States"/>
    <s v="Roswell"/>
    <x v="32"/>
    <n v="30076"/>
    <x v="0"/>
    <x v="258"/>
    <x v="1"/>
    <x v="10"/>
    <s v="Staples"/>
    <n v="106.32"/>
    <x v="1"/>
    <n v="0"/>
    <n v="49.970399999999991"/>
  </r>
  <r>
    <n v="2306"/>
    <x v="1134"/>
    <x v="0"/>
    <x v="443"/>
    <d v="2013-12-25T00:00:00"/>
    <s v="First Class"/>
    <s v="BP-11185"/>
    <s v="Ben Peterman"/>
    <x v="1"/>
    <s v="United States"/>
    <s v="Chicago"/>
    <x v="10"/>
    <n v="60623"/>
    <x v="2"/>
    <x v="713"/>
    <x v="0"/>
    <x v="0"/>
    <s v="Bush Westfield Collection Bookcases, Fully Assembled"/>
    <n v="141.37199999999999"/>
    <x v="0"/>
    <n v="0.3"/>
    <n v="-14.137200000000014"/>
  </r>
  <r>
    <n v="2307"/>
    <x v="1135"/>
    <x v="1"/>
    <x v="705"/>
    <d v="2012-08-08T00:00:00"/>
    <s v="First Class"/>
    <s v="MS-17980"/>
    <s v="Michael Stewart"/>
    <x v="1"/>
    <s v="United States"/>
    <s v="Houston"/>
    <x v="5"/>
    <n v="77041"/>
    <x v="2"/>
    <x v="752"/>
    <x v="1"/>
    <x v="10"/>
    <s v="Xerox 188"/>
    <n v="27.216000000000001"/>
    <x v="1"/>
    <n v="0.2"/>
    <n v="9.8657999999999983"/>
  </r>
  <r>
    <n v="2308"/>
    <x v="1136"/>
    <x v="3"/>
    <x v="60"/>
    <d v="2014-11-10T00:00:00"/>
    <s v="Standard Class"/>
    <s v="SV-20935"/>
    <s v="Susan Vittorini"/>
    <x v="0"/>
    <s v="United States"/>
    <s v="New York City"/>
    <x v="15"/>
    <n v="10009"/>
    <x v="3"/>
    <x v="475"/>
    <x v="2"/>
    <x v="11"/>
    <s v="Enermax Aurora Lite Keyboard"/>
    <n v="390.75"/>
    <x v="2"/>
    <n v="0"/>
    <n v="171.93000000000006"/>
  </r>
  <r>
    <n v="2309"/>
    <x v="1137"/>
    <x v="3"/>
    <x v="532"/>
    <d v="2014-06-13T00:00:00"/>
    <s v="First Class"/>
    <s v="BC-11125"/>
    <s v="Becky Castell"/>
    <x v="2"/>
    <s v="United States"/>
    <s v="Peoria"/>
    <x v="16"/>
    <n v="85345"/>
    <x v="1"/>
    <x v="654"/>
    <x v="0"/>
    <x v="1"/>
    <s v="Global Leather Executive Chair"/>
    <n v="280.79200000000003"/>
    <x v="7"/>
    <n v="0.2"/>
    <n v="35.098999999999961"/>
  </r>
  <r>
    <n v="2310"/>
    <x v="1137"/>
    <x v="3"/>
    <x v="532"/>
    <d v="2014-06-13T00:00:00"/>
    <s v="First Class"/>
    <s v="BC-11125"/>
    <s v="Becky Castell"/>
    <x v="2"/>
    <s v="United States"/>
    <s v="Peoria"/>
    <x v="16"/>
    <n v="85345"/>
    <x v="1"/>
    <x v="80"/>
    <x v="1"/>
    <x v="4"/>
    <s v="Sortfiler Multipurpose Personal File Organizer, Black"/>
    <n v="68.448000000000008"/>
    <x v="4"/>
    <n v="0.2"/>
    <n v="7.7003999999999948"/>
  </r>
  <r>
    <n v="2311"/>
    <x v="1137"/>
    <x v="3"/>
    <x v="532"/>
    <d v="2014-06-13T00:00:00"/>
    <s v="First Class"/>
    <s v="BC-11125"/>
    <s v="Becky Castell"/>
    <x v="2"/>
    <s v="United States"/>
    <s v="Peoria"/>
    <x v="16"/>
    <n v="85345"/>
    <x v="1"/>
    <x v="666"/>
    <x v="1"/>
    <x v="6"/>
    <s v="Boston 16801 Nautilus Battery Pencil Sharpener"/>
    <n v="88.04"/>
    <x v="2"/>
    <n v="0.2"/>
    <n v="6.602999999999998"/>
  </r>
  <r>
    <n v="2312"/>
    <x v="1137"/>
    <x v="3"/>
    <x v="532"/>
    <d v="2014-06-13T00:00:00"/>
    <s v="First Class"/>
    <s v="BC-11125"/>
    <s v="Becky Castell"/>
    <x v="2"/>
    <s v="United States"/>
    <s v="Peoria"/>
    <x v="16"/>
    <n v="85345"/>
    <x v="1"/>
    <x v="1041"/>
    <x v="1"/>
    <x v="6"/>
    <s v="Newell 319"/>
    <n v="15.872"/>
    <x v="7"/>
    <n v="0.2"/>
    <n v="1.9839999999999982"/>
  </r>
  <r>
    <n v="2313"/>
    <x v="1137"/>
    <x v="3"/>
    <x v="532"/>
    <d v="2014-06-13T00:00:00"/>
    <s v="First Class"/>
    <s v="BC-11125"/>
    <s v="Becky Castell"/>
    <x v="2"/>
    <s v="United States"/>
    <s v="Peoria"/>
    <x v="16"/>
    <n v="85345"/>
    <x v="1"/>
    <x v="435"/>
    <x v="1"/>
    <x v="4"/>
    <s v="Fellowes Officeware Wire Shelving"/>
    <n v="215.59200000000001"/>
    <x v="1"/>
    <n v="0.2"/>
    <n v="-48.508200000000009"/>
  </r>
  <r>
    <n v="2314"/>
    <x v="1138"/>
    <x v="3"/>
    <x v="228"/>
    <d v="2014-07-26T00:00:00"/>
    <s v="Standard Class"/>
    <s v="EM-13825"/>
    <s v="Elizabeth Moffitt"/>
    <x v="1"/>
    <s v="United States"/>
    <s v="Sioux Falls"/>
    <x v="44"/>
    <n v="57103"/>
    <x v="2"/>
    <x v="676"/>
    <x v="1"/>
    <x v="2"/>
    <s v="Avery 486"/>
    <n v="14.62"/>
    <x v="0"/>
    <n v="0"/>
    <n v="6.8713999999999995"/>
  </r>
  <r>
    <n v="2315"/>
    <x v="1138"/>
    <x v="3"/>
    <x v="228"/>
    <d v="2014-07-26T00:00:00"/>
    <s v="Standard Class"/>
    <s v="EM-13825"/>
    <s v="Elizabeth Moffitt"/>
    <x v="1"/>
    <s v="United States"/>
    <s v="Sioux Falls"/>
    <x v="44"/>
    <n v="57103"/>
    <x v="2"/>
    <x v="77"/>
    <x v="1"/>
    <x v="9"/>
    <s v="1.7 Cubic Foot Compact &quot;Cube&quot; Office Refrigerators"/>
    <n v="416.32"/>
    <x v="0"/>
    <n v="0"/>
    <n v="112.40640000000002"/>
  </r>
  <r>
    <n v="2316"/>
    <x v="1138"/>
    <x v="3"/>
    <x v="228"/>
    <d v="2014-07-26T00:00:00"/>
    <s v="Standard Class"/>
    <s v="EM-13825"/>
    <s v="Elizabeth Moffitt"/>
    <x v="1"/>
    <s v="United States"/>
    <s v="Sioux Falls"/>
    <x v="44"/>
    <n v="57103"/>
    <x v="2"/>
    <x v="480"/>
    <x v="1"/>
    <x v="8"/>
    <s v="Avery Printable Repositionable Plastic Tabs"/>
    <n v="43"/>
    <x v="2"/>
    <n v="0"/>
    <n v="20.21"/>
  </r>
  <r>
    <n v="2317"/>
    <x v="1138"/>
    <x v="3"/>
    <x v="228"/>
    <d v="2014-07-26T00:00:00"/>
    <s v="Standard Class"/>
    <s v="EM-13825"/>
    <s v="Elizabeth Moffitt"/>
    <x v="1"/>
    <s v="United States"/>
    <s v="Sioux Falls"/>
    <x v="44"/>
    <n v="57103"/>
    <x v="2"/>
    <x v="1225"/>
    <x v="0"/>
    <x v="1"/>
    <s v="Novimex Fabric Task Chair"/>
    <n v="182.94"/>
    <x v="1"/>
    <n v="0"/>
    <n v="27.440999999999995"/>
  </r>
  <r>
    <n v="2318"/>
    <x v="1138"/>
    <x v="3"/>
    <x v="228"/>
    <d v="2014-07-26T00:00:00"/>
    <s v="Standard Class"/>
    <s v="EM-13825"/>
    <s v="Elizabeth Moffitt"/>
    <x v="1"/>
    <s v="United States"/>
    <s v="Sioux Falls"/>
    <x v="44"/>
    <n v="57103"/>
    <x v="2"/>
    <x v="844"/>
    <x v="1"/>
    <x v="8"/>
    <s v="Cardinal Slant-D Ring Binders"/>
    <n v="60.83"/>
    <x v="3"/>
    <n v="0"/>
    <n v="30.414999999999999"/>
  </r>
  <r>
    <n v="2319"/>
    <x v="1138"/>
    <x v="3"/>
    <x v="228"/>
    <d v="2014-07-26T00:00:00"/>
    <s v="Standard Class"/>
    <s v="EM-13825"/>
    <s v="Elizabeth Moffitt"/>
    <x v="1"/>
    <s v="United States"/>
    <s v="Sioux Falls"/>
    <x v="44"/>
    <n v="57103"/>
    <x v="2"/>
    <x v="1301"/>
    <x v="2"/>
    <x v="11"/>
    <s v="Logitech G35 7.1-Channel Surround Sound Headset"/>
    <n v="389.97"/>
    <x v="1"/>
    <n v="0"/>
    <n v="132.58980000000003"/>
  </r>
  <r>
    <n v="2320"/>
    <x v="1139"/>
    <x v="1"/>
    <x v="706"/>
    <d v="2012-12-26T00:00:00"/>
    <s v="First Class"/>
    <s v="BD-11500"/>
    <s v="Bradley Drucker"/>
    <x v="0"/>
    <s v="United States"/>
    <s v="Richmond"/>
    <x v="17"/>
    <n v="23223"/>
    <x v="0"/>
    <x v="535"/>
    <x v="1"/>
    <x v="9"/>
    <s v="Belkin Premiere Surge Master II 8-outlet surge protector"/>
    <n v="194.32"/>
    <x v="4"/>
    <n v="0"/>
    <n v="56.352799999999974"/>
  </r>
  <r>
    <n v="2321"/>
    <x v="1140"/>
    <x v="3"/>
    <x v="177"/>
    <d v="2014-03-25T00:00:00"/>
    <s v="Standard Class"/>
    <s v="HW-14935"/>
    <s v="Helen Wasserman"/>
    <x v="1"/>
    <s v="United States"/>
    <s v="Seattle"/>
    <x v="4"/>
    <n v="98115"/>
    <x v="1"/>
    <x v="1302"/>
    <x v="2"/>
    <x v="11"/>
    <s v="Imation Secure Drive + Hardware Encrypted USB flash drive - 16 GB"/>
    <n v="265.93"/>
    <x v="3"/>
    <n v="0"/>
    <n v="63.8232"/>
  </r>
  <r>
    <n v="2322"/>
    <x v="1141"/>
    <x v="1"/>
    <x v="620"/>
    <d v="2013-01-03T00:00:00"/>
    <s v="Second Class"/>
    <s v="KC-16255"/>
    <s v="Karen Carlisle"/>
    <x v="1"/>
    <s v="United States"/>
    <s v="Henderson"/>
    <x v="0"/>
    <n v="42420"/>
    <x v="0"/>
    <x v="351"/>
    <x v="1"/>
    <x v="8"/>
    <s v="Tuf-Vin Binders"/>
    <n v="94.74"/>
    <x v="1"/>
    <n v="0"/>
    <n v="44.527799999999992"/>
  </r>
  <r>
    <n v="2323"/>
    <x v="1141"/>
    <x v="1"/>
    <x v="620"/>
    <d v="2013-01-03T00:00:00"/>
    <s v="Second Class"/>
    <s v="KC-16255"/>
    <s v="Karen Carlisle"/>
    <x v="1"/>
    <s v="United States"/>
    <s v="Henderson"/>
    <x v="0"/>
    <n v="42420"/>
    <x v="0"/>
    <x v="280"/>
    <x v="1"/>
    <x v="8"/>
    <s v="GBC Clear Cover, 8-1/2 x 11, unpunched, 25 covers per pack"/>
    <n v="60.64"/>
    <x v="4"/>
    <n v="0"/>
    <n v="27.894399999999997"/>
  </r>
  <r>
    <n v="2324"/>
    <x v="1141"/>
    <x v="1"/>
    <x v="620"/>
    <d v="2013-01-03T00:00:00"/>
    <s v="Second Class"/>
    <s v="KC-16255"/>
    <s v="Karen Carlisle"/>
    <x v="1"/>
    <s v="United States"/>
    <s v="Henderson"/>
    <x v="0"/>
    <n v="42420"/>
    <x v="0"/>
    <x v="785"/>
    <x v="1"/>
    <x v="8"/>
    <s v="Aluminum Screw Posts"/>
    <n v="76.3"/>
    <x v="2"/>
    <n v="0"/>
    <n v="38.15"/>
  </r>
  <r>
    <n v="2325"/>
    <x v="1141"/>
    <x v="1"/>
    <x v="620"/>
    <d v="2013-01-03T00:00:00"/>
    <s v="Second Class"/>
    <s v="KC-16255"/>
    <s v="Karen Carlisle"/>
    <x v="1"/>
    <s v="United States"/>
    <s v="Henderson"/>
    <x v="0"/>
    <n v="42420"/>
    <x v="0"/>
    <x v="999"/>
    <x v="1"/>
    <x v="8"/>
    <s v="Ibico Plastic Spiral Binding Combs"/>
    <n v="364.79999999999995"/>
    <x v="13"/>
    <n v="0"/>
    <n v="167.80799999999999"/>
  </r>
  <r>
    <n v="2326"/>
    <x v="1142"/>
    <x v="1"/>
    <x v="426"/>
    <d v="2012-09-19T00:00:00"/>
    <s v="Second Class"/>
    <s v="BM-11575"/>
    <s v="Brendan Murry"/>
    <x v="1"/>
    <s v="United States"/>
    <s v="New York City"/>
    <x v="15"/>
    <n v="10035"/>
    <x v="3"/>
    <x v="1197"/>
    <x v="1"/>
    <x v="8"/>
    <s v="GBC Twin Loop Wire Binding Elements"/>
    <n v="79.872000000000014"/>
    <x v="1"/>
    <n v="0.2"/>
    <n v="29.951999999999998"/>
  </r>
  <r>
    <n v="2327"/>
    <x v="1142"/>
    <x v="1"/>
    <x v="426"/>
    <d v="2012-09-19T00:00:00"/>
    <s v="Second Class"/>
    <s v="BM-11575"/>
    <s v="Brendan Murry"/>
    <x v="1"/>
    <s v="United States"/>
    <s v="New York City"/>
    <x v="15"/>
    <n v="10035"/>
    <x v="3"/>
    <x v="266"/>
    <x v="0"/>
    <x v="0"/>
    <s v="Bush Westfield Collection Bookcases, Medium Cherry Finish"/>
    <n v="46.384"/>
    <x v="7"/>
    <n v="0.2"/>
    <n v="1.1596000000000011"/>
  </r>
  <r>
    <n v="2328"/>
    <x v="1142"/>
    <x v="1"/>
    <x v="426"/>
    <d v="2012-09-19T00:00:00"/>
    <s v="Second Class"/>
    <s v="BM-11575"/>
    <s v="Brendan Murry"/>
    <x v="1"/>
    <s v="United States"/>
    <s v="New York City"/>
    <x v="15"/>
    <n v="10035"/>
    <x v="3"/>
    <x v="12"/>
    <x v="1"/>
    <x v="10"/>
    <s v="Xerox 1967"/>
    <n v="12.96"/>
    <x v="0"/>
    <n v="0"/>
    <n v="6.2208000000000006"/>
  </r>
  <r>
    <n v="2329"/>
    <x v="1143"/>
    <x v="3"/>
    <x v="397"/>
    <d v="2014-09-27T00:00:00"/>
    <s v="First Class"/>
    <s v="KN-16705"/>
    <s v="Kristina Nunn"/>
    <x v="2"/>
    <s v="United States"/>
    <s v="Fort Collins"/>
    <x v="22"/>
    <n v="80525"/>
    <x v="1"/>
    <x v="1303"/>
    <x v="1"/>
    <x v="12"/>
    <s v="Wausau Papers Astrobrights Colored Envelopes"/>
    <n v="14.352000000000002"/>
    <x v="1"/>
    <n v="0.2"/>
    <n v="5.2026000000000003"/>
  </r>
  <r>
    <n v="2330"/>
    <x v="1144"/>
    <x v="1"/>
    <x v="707"/>
    <d v="2012-12-29T00:00:00"/>
    <s v="Standard Class"/>
    <s v="JD-16150"/>
    <s v="Justin Deggeller"/>
    <x v="1"/>
    <s v="United States"/>
    <s v="Philadelphia"/>
    <x v="9"/>
    <n v="19140"/>
    <x v="3"/>
    <x v="1304"/>
    <x v="0"/>
    <x v="5"/>
    <s v="Tenex Antistatic Computer Chair Mats"/>
    <n v="547.13599999999997"/>
    <x v="4"/>
    <n v="0.2"/>
    <n v="-68.392000000000053"/>
  </r>
  <r>
    <n v="2331"/>
    <x v="1145"/>
    <x v="0"/>
    <x v="446"/>
    <d v="2013-09-27T00:00:00"/>
    <s v="Second Class"/>
    <s v="LA-16780"/>
    <s v="Laura Armstrong"/>
    <x v="1"/>
    <s v="United States"/>
    <s v="Los Angeles"/>
    <x v="1"/>
    <n v="90004"/>
    <x v="1"/>
    <x v="193"/>
    <x v="1"/>
    <x v="4"/>
    <s v="Tennsco Lockers, Gray"/>
    <n v="41.96"/>
    <x v="0"/>
    <n v="0"/>
    <n v="2.9371999999999971"/>
  </r>
  <r>
    <n v="2332"/>
    <x v="1145"/>
    <x v="0"/>
    <x v="446"/>
    <d v="2013-09-27T00:00:00"/>
    <s v="Second Class"/>
    <s v="LA-16780"/>
    <s v="Laura Armstrong"/>
    <x v="1"/>
    <s v="United States"/>
    <s v="Los Angeles"/>
    <x v="1"/>
    <n v="90004"/>
    <x v="1"/>
    <x v="1305"/>
    <x v="1"/>
    <x v="10"/>
    <s v="REDIFORM Incoming/Outgoing Call Register, 11&quot; X 8 1/2&quot;, 100 Messages"/>
    <n v="41.7"/>
    <x v="2"/>
    <n v="0"/>
    <n v="20.85"/>
  </r>
  <r>
    <n v="2333"/>
    <x v="1146"/>
    <x v="3"/>
    <x v="708"/>
    <d v="2014-03-26T00:00:00"/>
    <s v="Standard Class"/>
    <s v="RW-19690"/>
    <s v="Robert Waldorf"/>
    <x v="0"/>
    <s v="United States"/>
    <s v="Lafayette"/>
    <x v="14"/>
    <n v="47905"/>
    <x v="2"/>
    <x v="417"/>
    <x v="1"/>
    <x v="10"/>
    <s v="Eaton Premium Continuous-Feed Paper, 25% Cotton, Letter Size, White, 1000 Shts/Box"/>
    <n v="277.39999999999998"/>
    <x v="2"/>
    <n v="0"/>
    <n v="133.15199999999999"/>
  </r>
  <r>
    <n v="2334"/>
    <x v="1146"/>
    <x v="3"/>
    <x v="708"/>
    <d v="2014-03-26T00:00:00"/>
    <s v="Standard Class"/>
    <s v="RW-19690"/>
    <s v="Robert Waldorf"/>
    <x v="0"/>
    <s v="United States"/>
    <s v="Lafayette"/>
    <x v="14"/>
    <n v="47905"/>
    <x v="2"/>
    <x v="609"/>
    <x v="1"/>
    <x v="10"/>
    <s v="Xerox 196"/>
    <n v="5.78"/>
    <x v="7"/>
    <n v="0"/>
    <n v="2.8322000000000003"/>
  </r>
  <r>
    <n v="2335"/>
    <x v="1147"/>
    <x v="2"/>
    <x v="587"/>
    <d v="2011-10-04T00:00:00"/>
    <s v="Standard Class"/>
    <s v="KW-16570"/>
    <s v="Kelly Williams"/>
    <x v="0"/>
    <s v="United States"/>
    <s v="Clarksville"/>
    <x v="18"/>
    <n v="37042"/>
    <x v="0"/>
    <x v="336"/>
    <x v="1"/>
    <x v="9"/>
    <s v="Holmes Odor Grabber"/>
    <n v="69.216000000000008"/>
    <x v="5"/>
    <n v="0.2"/>
    <n v="11.247599999999995"/>
  </r>
  <r>
    <n v="2336"/>
    <x v="1148"/>
    <x v="3"/>
    <x v="389"/>
    <d v="2014-12-11T00:00:00"/>
    <s v="Same Day"/>
    <s v="CC-12220"/>
    <s v="Chris Cortes"/>
    <x v="0"/>
    <s v="United States"/>
    <s v="Fairfield"/>
    <x v="29"/>
    <n v="6824"/>
    <x v="3"/>
    <x v="135"/>
    <x v="1"/>
    <x v="12"/>
    <s v="Convenience Packs of Business Envelopes"/>
    <n v="10.86"/>
    <x v="1"/>
    <n v="0"/>
    <n v="5.1042000000000005"/>
  </r>
  <r>
    <n v="2337"/>
    <x v="1148"/>
    <x v="3"/>
    <x v="389"/>
    <d v="2014-12-11T00:00:00"/>
    <s v="Same Day"/>
    <s v="CC-12220"/>
    <s v="Chris Cortes"/>
    <x v="0"/>
    <s v="United States"/>
    <s v="Fairfield"/>
    <x v="29"/>
    <n v="6824"/>
    <x v="3"/>
    <x v="1306"/>
    <x v="1"/>
    <x v="9"/>
    <s v="Tripp Lite Isotel 6 Outlet Surge Protector with Fax/Modem Protection"/>
    <n v="426.78999999999996"/>
    <x v="3"/>
    <n v="0"/>
    <n v="123.76909999999995"/>
  </r>
  <r>
    <n v="2338"/>
    <x v="1149"/>
    <x v="2"/>
    <x v="709"/>
    <d v="2011-08-23T00:00:00"/>
    <s v="Same Day"/>
    <s v="RH-19495"/>
    <s v="Rick Hansen"/>
    <x v="0"/>
    <s v="United States"/>
    <s v="New York City"/>
    <x v="15"/>
    <n v="10009"/>
    <x v="3"/>
    <x v="1307"/>
    <x v="1"/>
    <x v="10"/>
    <s v="Xerox 1994"/>
    <n v="25.92"/>
    <x v="4"/>
    <n v="0"/>
    <n v="12.441600000000001"/>
  </r>
  <r>
    <n v="2339"/>
    <x v="1149"/>
    <x v="2"/>
    <x v="709"/>
    <d v="2011-08-23T00:00:00"/>
    <s v="Same Day"/>
    <s v="RH-19495"/>
    <s v="Rick Hansen"/>
    <x v="0"/>
    <s v="United States"/>
    <s v="New York City"/>
    <x v="15"/>
    <n v="10009"/>
    <x v="3"/>
    <x v="496"/>
    <x v="1"/>
    <x v="10"/>
    <s v="Personal Creations Ink Jet Cards and Labels"/>
    <n v="45.92"/>
    <x v="4"/>
    <n v="0"/>
    <n v="22.500800000000002"/>
  </r>
  <r>
    <n v="2340"/>
    <x v="1150"/>
    <x v="2"/>
    <x v="710"/>
    <d v="2011-08-24T00:00:00"/>
    <s v="Standard Class"/>
    <s v="JK-15625"/>
    <s v="Jim Karlsson"/>
    <x v="0"/>
    <s v="United States"/>
    <s v="Columbus"/>
    <x v="24"/>
    <n v="43229"/>
    <x v="3"/>
    <x v="87"/>
    <x v="1"/>
    <x v="6"/>
    <s v="Turquoise Lead Holder with Pocket Clip"/>
    <n v="10.72"/>
    <x v="0"/>
    <n v="0.2"/>
    <n v="1.7419999999999987"/>
  </r>
  <r>
    <n v="2341"/>
    <x v="1151"/>
    <x v="0"/>
    <x v="338"/>
    <d v="2013-11-16T00:00:00"/>
    <s v="Standard Class"/>
    <s v="DC-13285"/>
    <s v="Debra Catini"/>
    <x v="0"/>
    <s v="United States"/>
    <s v="Warner Robins"/>
    <x v="32"/>
    <n v="31088"/>
    <x v="0"/>
    <x v="879"/>
    <x v="1"/>
    <x v="6"/>
    <s v="Newell 315"/>
    <n v="41.86"/>
    <x v="3"/>
    <n v="0"/>
    <n v="10.465"/>
  </r>
  <r>
    <n v="2342"/>
    <x v="1152"/>
    <x v="2"/>
    <x v="520"/>
    <d v="2012-01-03T00:00:00"/>
    <s v="First Class"/>
    <s v="GM-14455"/>
    <s v="Gary Mitchum"/>
    <x v="2"/>
    <s v="United States"/>
    <s v="Franklin"/>
    <x v="31"/>
    <n v="2038"/>
    <x v="3"/>
    <x v="1308"/>
    <x v="0"/>
    <x v="5"/>
    <s v="Nu-Dell Executive Frame"/>
    <n v="63.2"/>
    <x v="2"/>
    <n v="0"/>
    <n v="23.384"/>
  </r>
  <r>
    <n v="2343"/>
    <x v="1152"/>
    <x v="2"/>
    <x v="520"/>
    <d v="2012-01-03T00:00:00"/>
    <s v="First Class"/>
    <s v="GM-14455"/>
    <s v="Gary Mitchum"/>
    <x v="2"/>
    <s v="United States"/>
    <s v="Franklin"/>
    <x v="31"/>
    <n v="2038"/>
    <x v="3"/>
    <x v="1302"/>
    <x v="2"/>
    <x v="11"/>
    <s v="Imation Secure Drive + Hardware Encrypted USB flash drive - 16 GB"/>
    <n v="113.97"/>
    <x v="1"/>
    <n v="0"/>
    <n v="27.352799999999998"/>
  </r>
  <r>
    <n v="2344"/>
    <x v="1153"/>
    <x v="2"/>
    <x v="711"/>
    <d v="2011-07-30T00:00:00"/>
    <s v="Second Class"/>
    <s v="CL-11890"/>
    <s v="Carl Ludwig"/>
    <x v="0"/>
    <s v="United States"/>
    <s v="Chicago"/>
    <x v="10"/>
    <n v="60623"/>
    <x v="2"/>
    <x v="232"/>
    <x v="1"/>
    <x v="4"/>
    <s v="Belkin 19&quot; Vented Equipment Shelf, Black"/>
    <n v="123.55199999999999"/>
    <x v="1"/>
    <n v="0.2"/>
    <n v="-29.343599999999995"/>
  </r>
  <r>
    <n v="2345"/>
    <x v="1154"/>
    <x v="0"/>
    <x v="712"/>
    <d v="2013-02-28T00:00:00"/>
    <s v="Standard Class"/>
    <s v="PV-18985"/>
    <s v="Paul Van Hugh"/>
    <x v="2"/>
    <s v="United States"/>
    <s v="Milwaukee"/>
    <x v="6"/>
    <n v="53209"/>
    <x v="2"/>
    <x v="1309"/>
    <x v="1"/>
    <x v="9"/>
    <s v="Belkin 5 Outlet SurgeMaster Power Centers"/>
    <n v="490.32"/>
    <x v="6"/>
    <n v="0"/>
    <n v="137.28960000000004"/>
  </r>
  <r>
    <n v="2346"/>
    <x v="1155"/>
    <x v="0"/>
    <x v="69"/>
    <d v="2013-03-19T00:00:00"/>
    <s v="Standard Class"/>
    <s v="LT-17110"/>
    <s v="Liz Thompson"/>
    <x v="0"/>
    <s v="United States"/>
    <s v="San Antonio"/>
    <x v="5"/>
    <n v="78207"/>
    <x v="2"/>
    <x v="161"/>
    <x v="1"/>
    <x v="10"/>
    <s v="TOPS Carbonless Receipt Book, Four 2-3/4 x 7-1/4 Money Receipts per Page"/>
    <n v="70.08"/>
    <x v="2"/>
    <n v="0.2"/>
    <n v="24.527999999999995"/>
  </r>
  <r>
    <n v="2347"/>
    <x v="1155"/>
    <x v="0"/>
    <x v="69"/>
    <d v="2013-03-19T00:00:00"/>
    <s v="Standard Class"/>
    <s v="LT-17110"/>
    <s v="Liz Thompson"/>
    <x v="0"/>
    <s v="United States"/>
    <s v="San Antonio"/>
    <x v="5"/>
    <n v="78207"/>
    <x v="2"/>
    <x v="1310"/>
    <x v="1"/>
    <x v="8"/>
    <s v="Insertable Tab Indexes For Data Binders"/>
    <n v="1.2719999999999998"/>
    <x v="0"/>
    <n v="0.8"/>
    <n v="-2.1624000000000012"/>
  </r>
  <r>
    <n v="2348"/>
    <x v="1155"/>
    <x v="0"/>
    <x v="69"/>
    <d v="2013-03-19T00:00:00"/>
    <s v="Standard Class"/>
    <s v="LT-17110"/>
    <s v="Liz Thompson"/>
    <x v="0"/>
    <s v="United States"/>
    <s v="San Antonio"/>
    <x v="5"/>
    <n v="78207"/>
    <x v="2"/>
    <x v="898"/>
    <x v="0"/>
    <x v="3"/>
    <s v="Hon Non-Folding Utility Tables"/>
    <n v="557.58500000000004"/>
    <x v="2"/>
    <n v="0.3"/>
    <n v="0"/>
  </r>
  <r>
    <n v="2349"/>
    <x v="1156"/>
    <x v="3"/>
    <x v="574"/>
    <d v="2014-12-04T00:00:00"/>
    <s v="Same Day"/>
    <s v="AM-10360"/>
    <s v="Alice McCarthy"/>
    <x v="1"/>
    <s v="United States"/>
    <s v="Los Angeles"/>
    <x v="1"/>
    <n v="90032"/>
    <x v="1"/>
    <x v="620"/>
    <x v="1"/>
    <x v="8"/>
    <s v="Staples"/>
    <n v="9.0240000000000009"/>
    <x v="5"/>
    <n v="0.2"/>
    <n v="3.1583999999999985"/>
  </r>
  <r>
    <n v="2350"/>
    <x v="1156"/>
    <x v="3"/>
    <x v="574"/>
    <d v="2014-12-04T00:00:00"/>
    <s v="Same Day"/>
    <s v="AM-10360"/>
    <s v="Alice McCarthy"/>
    <x v="1"/>
    <s v="United States"/>
    <s v="Los Angeles"/>
    <x v="1"/>
    <n v="90032"/>
    <x v="1"/>
    <x v="1311"/>
    <x v="1"/>
    <x v="8"/>
    <s v="Satellite Sectional Post Binders"/>
    <n v="69.456000000000003"/>
    <x v="0"/>
    <n v="0.2"/>
    <n v="22.573199999999996"/>
  </r>
  <r>
    <n v="2351"/>
    <x v="1156"/>
    <x v="3"/>
    <x v="574"/>
    <d v="2014-12-04T00:00:00"/>
    <s v="Same Day"/>
    <s v="AM-10360"/>
    <s v="Alice McCarthy"/>
    <x v="1"/>
    <s v="United States"/>
    <s v="Los Angeles"/>
    <x v="1"/>
    <n v="90032"/>
    <x v="1"/>
    <x v="362"/>
    <x v="1"/>
    <x v="10"/>
    <s v="Wirebound Message Book, 4 per Page"/>
    <n v="10.86"/>
    <x v="0"/>
    <n v="0"/>
    <n v="5.3213999999999997"/>
  </r>
  <r>
    <n v="2352"/>
    <x v="1156"/>
    <x v="3"/>
    <x v="574"/>
    <d v="2014-12-04T00:00:00"/>
    <s v="Same Day"/>
    <s v="AM-10360"/>
    <s v="Alice McCarthy"/>
    <x v="1"/>
    <s v="United States"/>
    <s v="Los Angeles"/>
    <x v="1"/>
    <n v="90032"/>
    <x v="1"/>
    <x v="1276"/>
    <x v="1"/>
    <x v="9"/>
    <s v="Fellowes Advanced Computer Series Surge Protectors"/>
    <n v="79.47"/>
    <x v="1"/>
    <n v="0"/>
    <n v="22.251600000000003"/>
  </r>
  <r>
    <n v="2353"/>
    <x v="1156"/>
    <x v="3"/>
    <x v="574"/>
    <d v="2014-12-04T00:00:00"/>
    <s v="Same Day"/>
    <s v="AM-10360"/>
    <s v="Alice McCarthy"/>
    <x v="1"/>
    <s v="United States"/>
    <s v="Los Angeles"/>
    <x v="1"/>
    <n v="90032"/>
    <x v="1"/>
    <x v="59"/>
    <x v="1"/>
    <x v="6"/>
    <s v="Prang Dustless Chalk Sticks"/>
    <n v="10.08"/>
    <x v="5"/>
    <n v="0"/>
    <n v="5.04"/>
  </r>
  <r>
    <n v="2354"/>
    <x v="1157"/>
    <x v="1"/>
    <x v="284"/>
    <d v="2012-09-02T00:00:00"/>
    <s v="First Class"/>
    <s v="SC-20260"/>
    <s v="Scott Cohen"/>
    <x v="1"/>
    <s v="United States"/>
    <s v="San Francisco"/>
    <x v="1"/>
    <n v="94122"/>
    <x v="1"/>
    <x v="37"/>
    <x v="0"/>
    <x v="0"/>
    <s v="Atlantic Metals Mobile 3-Shelf Bookcases, Custom Colors"/>
    <n v="1552.8309999999999"/>
    <x v="3"/>
    <n v="0.15"/>
    <n v="200.95460000000008"/>
  </r>
  <r>
    <n v="2355"/>
    <x v="1157"/>
    <x v="1"/>
    <x v="284"/>
    <d v="2012-09-02T00:00:00"/>
    <s v="First Class"/>
    <s v="SC-20260"/>
    <s v="Scott Cohen"/>
    <x v="1"/>
    <s v="United States"/>
    <s v="San Francisco"/>
    <x v="1"/>
    <n v="94122"/>
    <x v="1"/>
    <x v="141"/>
    <x v="1"/>
    <x v="8"/>
    <s v="GBC Prestige Therm-A-Bind Covers"/>
    <n v="137.24"/>
    <x v="2"/>
    <n v="0.2"/>
    <n v="46.3185"/>
  </r>
  <r>
    <n v="2356"/>
    <x v="1157"/>
    <x v="1"/>
    <x v="284"/>
    <d v="2012-09-02T00:00:00"/>
    <s v="First Class"/>
    <s v="SC-20260"/>
    <s v="Scott Cohen"/>
    <x v="1"/>
    <s v="United States"/>
    <s v="San Francisco"/>
    <x v="1"/>
    <n v="94122"/>
    <x v="1"/>
    <x v="1312"/>
    <x v="2"/>
    <x v="11"/>
    <s v="Memorex Micro Travel Drive 32 GB"/>
    <n v="36.51"/>
    <x v="7"/>
    <n v="0"/>
    <n v="15.699300000000001"/>
  </r>
  <r>
    <n v="2357"/>
    <x v="1157"/>
    <x v="1"/>
    <x v="284"/>
    <d v="2012-09-02T00:00:00"/>
    <s v="First Class"/>
    <s v="SC-20260"/>
    <s v="Scott Cohen"/>
    <x v="1"/>
    <s v="United States"/>
    <s v="San Francisco"/>
    <x v="1"/>
    <n v="94122"/>
    <x v="1"/>
    <x v="1313"/>
    <x v="2"/>
    <x v="15"/>
    <s v="Lexmark S315 Color Inkjet Printer"/>
    <n v="239.976"/>
    <x v="1"/>
    <n v="0.2"/>
    <n v="80.991899999999987"/>
  </r>
  <r>
    <n v="2358"/>
    <x v="1158"/>
    <x v="2"/>
    <x v="461"/>
    <d v="2011-03-21T00:00:00"/>
    <s v="Standard Class"/>
    <s v="CP-12340"/>
    <s v="Christine Phan"/>
    <x v="1"/>
    <s v="United States"/>
    <s v="New York City"/>
    <x v="15"/>
    <n v="10024"/>
    <x v="3"/>
    <x v="215"/>
    <x v="0"/>
    <x v="3"/>
    <s v="Bretford Rectangular Conference Table Tops"/>
    <n v="1579.7460000000001"/>
    <x v="3"/>
    <n v="0.4"/>
    <n v="-447.59469999999988"/>
  </r>
  <r>
    <n v="2359"/>
    <x v="1158"/>
    <x v="2"/>
    <x v="461"/>
    <d v="2011-03-21T00:00:00"/>
    <s v="Standard Class"/>
    <s v="CP-12340"/>
    <s v="Christine Phan"/>
    <x v="1"/>
    <s v="United States"/>
    <s v="New York City"/>
    <x v="15"/>
    <n v="10024"/>
    <x v="3"/>
    <x v="1299"/>
    <x v="0"/>
    <x v="3"/>
    <s v="Balt Solid Wood Round Tables"/>
    <n v="1071.576"/>
    <x v="4"/>
    <n v="0.4"/>
    <n v="-553.64760000000001"/>
  </r>
  <r>
    <n v="2360"/>
    <x v="1158"/>
    <x v="2"/>
    <x v="461"/>
    <d v="2011-03-21T00:00:00"/>
    <s v="Standard Class"/>
    <s v="CP-12340"/>
    <s v="Christine Phan"/>
    <x v="1"/>
    <s v="United States"/>
    <s v="New York City"/>
    <x v="15"/>
    <n v="10024"/>
    <x v="3"/>
    <x v="1168"/>
    <x v="0"/>
    <x v="3"/>
    <s v="Hon 30&quot; x 60&quot; Table with Locking Drawer"/>
    <n v="613.90800000000002"/>
    <x v="1"/>
    <n v="0.4"/>
    <n v="-122.78160000000003"/>
  </r>
  <r>
    <n v="2361"/>
    <x v="1158"/>
    <x v="2"/>
    <x v="461"/>
    <d v="2011-03-21T00:00:00"/>
    <s v="Standard Class"/>
    <s v="CP-12340"/>
    <s v="Christine Phan"/>
    <x v="1"/>
    <s v="United States"/>
    <s v="New York City"/>
    <x v="15"/>
    <n v="10024"/>
    <x v="3"/>
    <x v="1314"/>
    <x v="1"/>
    <x v="10"/>
    <s v="Xerox 1926"/>
    <n v="34.86"/>
    <x v="3"/>
    <n v="0"/>
    <n v="16.3842"/>
  </r>
  <r>
    <n v="2362"/>
    <x v="1158"/>
    <x v="2"/>
    <x v="461"/>
    <d v="2011-03-21T00:00:00"/>
    <s v="Standard Class"/>
    <s v="CP-12340"/>
    <s v="Christine Phan"/>
    <x v="1"/>
    <s v="United States"/>
    <s v="New York City"/>
    <x v="15"/>
    <n v="10024"/>
    <x v="3"/>
    <x v="1315"/>
    <x v="1"/>
    <x v="10"/>
    <s v="Xerox 1918"/>
    <n v="155.04"/>
    <x v="4"/>
    <n v="0"/>
    <n v="75.9696"/>
  </r>
  <r>
    <n v="2363"/>
    <x v="1159"/>
    <x v="3"/>
    <x v="513"/>
    <d v="2014-04-21T00:00:00"/>
    <s v="Standard Class"/>
    <s v="RF-19840"/>
    <s v="Roy Französisch"/>
    <x v="0"/>
    <s v="United States"/>
    <s v="Columbus"/>
    <x v="24"/>
    <n v="43229"/>
    <x v="3"/>
    <x v="1316"/>
    <x v="1"/>
    <x v="8"/>
    <s v="SpineVue Locking Slant-D Ring Binders by Cardinal"/>
    <n v="13.710000000000003"/>
    <x v="2"/>
    <n v="0.7"/>
    <n v="-10.053999999999998"/>
  </r>
  <r>
    <n v="2364"/>
    <x v="1160"/>
    <x v="0"/>
    <x v="69"/>
    <d v="2013-03-19T00:00:00"/>
    <s v="Standard Class"/>
    <s v="AB-10060"/>
    <s v="Adam Bellavance"/>
    <x v="2"/>
    <s v="United States"/>
    <s v="Waynesboro"/>
    <x v="17"/>
    <n v="22980"/>
    <x v="0"/>
    <x v="441"/>
    <x v="0"/>
    <x v="5"/>
    <s v="Howard Miller 14-1/2&quot; Diameter Chrome Round Wall Clock"/>
    <n v="127.88"/>
    <x v="0"/>
    <n v="0"/>
    <n v="40.921599999999998"/>
  </r>
  <r>
    <n v="2365"/>
    <x v="1160"/>
    <x v="0"/>
    <x v="69"/>
    <d v="2013-03-19T00:00:00"/>
    <s v="Standard Class"/>
    <s v="AB-10060"/>
    <s v="Adam Bellavance"/>
    <x v="2"/>
    <s v="United States"/>
    <s v="Waynesboro"/>
    <x v="17"/>
    <n v="22980"/>
    <x v="0"/>
    <x v="1317"/>
    <x v="1"/>
    <x v="9"/>
    <s v="Eureka The Boss Lite 10-Amp Upright Vacuum, Blue"/>
    <n v="160.32"/>
    <x v="0"/>
    <n v="0"/>
    <n v="44.889600000000002"/>
  </r>
  <r>
    <n v="2366"/>
    <x v="1160"/>
    <x v="0"/>
    <x v="69"/>
    <d v="2013-03-19T00:00:00"/>
    <s v="Standard Class"/>
    <s v="AB-10060"/>
    <s v="Adam Bellavance"/>
    <x v="2"/>
    <s v="United States"/>
    <s v="Waynesboro"/>
    <x v="17"/>
    <n v="22980"/>
    <x v="0"/>
    <x v="1023"/>
    <x v="1"/>
    <x v="8"/>
    <s v="Ibico Covers for Plastic or Wire Binding Elements"/>
    <n v="46"/>
    <x v="4"/>
    <n v="0"/>
    <n v="20.7"/>
  </r>
  <r>
    <n v="2367"/>
    <x v="1161"/>
    <x v="2"/>
    <x v="156"/>
    <d v="2011-11-26T00:00:00"/>
    <s v="Second Class"/>
    <s v="EH-13990"/>
    <s v="Erica Hackney"/>
    <x v="0"/>
    <s v="United States"/>
    <s v="Sacramento"/>
    <x v="1"/>
    <n v="95823"/>
    <x v="1"/>
    <x v="1318"/>
    <x v="0"/>
    <x v="1"/>
    <s v="Global Leather &amp; Oak Executive Chair, Burgundy"/>
    <n v="120.71199999999999"/>
    <x v="7"/>
    <n v="0.2"/>
    <n v="-18.106799999999993"/>
  </r>
  <r>
    <n v="2368"/>
    <x v="1162"/>
    <x v="3"/>
    <x v="516"/>
    <d v="2014-02-14T00:00:00"/>
    <s v="First Class"/>
    <s v="MN-17935"/>
    <s v="Michael Nguyen"/>
    <x v="0"/>
    <s v="United States"/>
    <s v="Clinton"/>
    <x v="39"/>
    <n v="20735"/>
    <x v="3"/>
    <x v="1010"/>
    <x v="1"/>
    <x v="10"/>
    <s v="HP Office Recycled Paper (20Lb. and 87 Bright)"/>
    <n v="23.12"/>
    <x v="4"/>
    <n v="0"/>
    <n v="11.328800000000001"/>
  </r>
  <r>
    <n v="2369"/>
    <x v="1163"/>
    <x v="0"/>
    <x v="713"/>
    <d v="2013-09-28T00:00:00"/>
    <s v="Standard Class"/>
    <s v="KL-16555"/>
    <s v="Kelly Lampkin"/>
    <x v="1"/>
    <s v="United States"/>
    <s v="Fairfield"/>
    <x v="24"/>
    <n v="45014"/>
    <x v="3"/>
    <x v="1319"/>
    <x v="0"/>
    <x v="5"/>
    <s v="Rubbermaid ClusterMat Chairmats, Mat Size- 66&quot; x 60&quot;, Lip 20&quot; x 11&quot; -90 Degree Angle"/>
    <n v="532.70400000000006"/>
    <x v="5"/>
    <n v="0.2"/>
    <n v="-26.635200000000026"/>
  </r>
  <r>
    <n v="2370"/>
    <x v="1163"/>
    <x v="0"/>
    <x v="713"/>
    <d v="2013-09-28T00:00:00"/>
    <s v="Standard Class"/>
    <s v="KL-16555"/>
    <s v="Kelly Lampkin"/>
    <x v="1"/>
    <s v="United States"/>
    <s v="Fairfield"/>
    <x v="24"/>
    <n v="45014"/>
    <x v="3"/>
    <x v="1320"/>
    <x v="1"/>
    <x v="6"/>
    <s v="Dixon Ticonderoga Maple Cedar Pencil, #2"/>
    <n v="4.9119999999999999"/>
    <x v="0"/>
    <n v="0.2"/>
    <n v="0.30700000000000016"/>
  </r>
  <r>
    <n v="2371"/>
    <x v="1164"/>
    <x v="3"/>
    <x v="437"/>
    <d v="2014-07-10T00:00:00"/>
    <s v="Second Class"/>
    <s v="MP-17965"/>
    <s v="Michael Paige"/>
    <x v="1"/>
    <s v="United States"/>
    <s v="Warwick"/>
    <x v="34"/>
    <n v="2886"/>
    <x v="3"/>
    <x v="725"/>
    <x v="2"/>
    <x v="11"/>
    <s v="Hypercom P1300 Pinpad"/>
    <n v="252"/>
    <x v="4"/>
    <n v="0"/>
    <n v="93.240000000000009"/>
  </r>
  <r>
    <n v="2372"/>
    <x v="1165"/>
    <x v="0"/>
    <x v="274"/>
    <d v="2013-07-12T00:00:00"/>
    <s v="Second Class"/>
    <s v="BF-11020"/>
    <s v="Barry Französisch"/>
    <x v="1"/>
    <s v="United States"/>
    <s v="Aurora"/>
    <x v="10"/>
    <n v="60505"/>
    <x v="2"/>
    <x v="1155"/>
    <x v="0"/>
    <x v="5"/>
    <s v="Flat Face Poster Frame"/>
    <n v="60.288000000000004"/>
    <x v="8"/>
    <n v="0.6"/>
    <n v="-27.129599999999996"/>
  </r>
  <r>
    <n v="2373"/>
    <x v="1165"/>
    <x v="0"/>
    <x v="274"/>
    <d v="2013-07-12T00:00:00"/>
    <s v="Second Class"/>
    <s v="BF-11020"/>
    <s v="Barry Französisch"/>
    <x v="1"/>
    <s v="United States"/>
    <s v="Aurora"/>
    <x v="10"/>
    <n v="60505"/>
    <x v="2"/>
    <x v="1321"/>
    <x v="1"/>
    <x v="13"/>
    <s v="Acco Hot Clips Clips to Go"/>
    <n v="2.6320000000000001"/>
    <x v="7"/>
    <n v="0.2"/>
    <n v="0.8224999999999999"/>
  </r>
  <r>
    <n v="2374"/>
    <x v="1165"/>
    <x v="0"/>
    <x v="274"/>
    <d v="2013-07-12T00:00:00"/>
    <s v="Second Class"/>
    <s v="BF-11020"/>
    <s v="Barry Französisch"/>
    <x v="1"/>
    <s v="United States"/>
    <s v="Aurora"/>
    <x v="10"/>
    <n v="60505"/>
    <x v="2"/>
    <x v="1128"/>
    <x v="1"/>
    <x v="10"/>
    <s v="Tops Wirebound Message Log Books"/>
    <n v="23.688000000000002"/>
    <x v="6"/>
    <n v="0.2"/>
    <n v="7.698599999999999"/>
  </r>
  <r>
    <n v="2375"/>
    <x v="1165"/>
    <x v="0"/>
    <x v="274"/>
    <d v="2013-07-12T00:00:00"/>
    <s v="Second Class"/>
    <s v="BF-11020"/>
    <s v="Barry Französisch"/>
    <x v="1"/>
    <s v="United States"/>
    <s v="Aurora"/>
    <x v="10"/>
    <n v="60505"/>
    <x v="2"/>
    <x v="323"/>
    <x v="0"/>
    <x v="1"/>
    <s v="Global Ergonomic Managers Chair"/>
    <n v="253.37199999999996"/>
    <x v="0"/>
    <n v="0.3"/>
    <n v="-14.478399999999993"/>
  </r>
  <r>
    <n v="2376"/>
    <x v="1166"/>
    <x v="3"/>
    <x v="714"/>
    <d v="2014-01-31T00:00:00"/>
    <s v="Standard Class"/>
    <s v="TP-21130"/>
    <s v="Theone Pippenger"/>
    <x v="0"/>
    <s v="United States"/>
    <s v="Smyrna"/>
    <x v="32"/>
    <n v="30080"/>
    <x v="0"/>
    <x v="969"/>
    <x v="1"/>
    <x v="13"/>
    <s v="Revere Boxed Rubber Bands by Revere"/>
    <n v="5.67"/>
    <x v="1"/>
    <n v="0"/>
    <n v="0.11340000000000017"/>
  </r>
  <r>
    <n v="2377"/>
    <x v="1167"/>
    <x v="2"/>
    <x v="710"/>
    <d v="2011-08-21T00:00:00"/>
    <s v="Second Class"/>
    <s v="MS-17770"/>
    <s v="Maxwell Schwartz"/>
    <x v="0"/>
    <s v="United States"/>
    <s v="Columbus"/>
    <x v="24"/>
    <n v="43229"/>
    <x v="3"/>
    <x v="1242"/>
    <x v="1"/>
    <x v="8"/>
    <s v="GBC DocuBind P50 Personal Binding Machine"/>
    <n v="76.77600000000001"/>
    <x v="4"/>
    <n v="0.7"/>
    <n v="-58.861599999999981"/>
  </r>
  <r>
    <n v="2378"/>
    <x v="1167"/>
    <x v="2"/>
    <x v="710"/>
    <d v="2011-08-21T00:00:00"/>
    <s v="Second Class"/>
    <s v="MS-17770"/>
    <s v="Maxwell Schwartz"/>
    <x v="0"/>
    <s v="United States"/>
    <s v="Columbus"/>
    <x v="24"/>
    <n v="43229"/>
    <x v="3"/>
    <x v="1322"/>
    <x v="1"/>
    <x v="14"/>
    <s v="Acme Kleencut Forged Steel Scissors"/>
    <n v="9.1840000000000011"/>
    <x v="0"/>
    <n v="0.2"/>
    <n v="1.1479999999999988"/>
  </r>
  <r>
    <n v="2379"/>
    <x v="1168"/>
    <x v="1"/>
    <x v="401"/>
    <d v="2012-12-11T00:00:00"/>
    <s v="Standard Class"/>
    <s v="KM-16375"/>
    <s v="Katherine Murray"/>
    <x v="2"/>
    <s v="United States"/>
    <s v="Thousand Oaks"/>
    <x v="1"/>
    <n v="91360"/>
    <x v="1"/>
    <x v="1254"/>
    <x v="1"/>
    <x v="10"/>
    <s v="Message Book, Phone, Wirebound Standard Line Memo, 2 3/4&quot; X 5&quot;"/>
    <n v="32.75"/>
    <x v="2"/>
    <n v="0"/>
    <n v="15.065"/>
  </r>
  <r>
    <n v="2380"/>
    <x v="1169"/>
    <x v="0"/>
    <x v="715"/>
    <d v="2013-05-11T00:00:00"/>
    <s v="Standard Class"/>
    <s v="BE-11455"/>
    <s v="Brad Eason"/>
    <x v="2"/>
    <s v="United States"/>
    <s v="Lorain"/>
    <x v="24"/>
    <n v="44052"/>
    <x v="3"/>
    <x v="485"/>
    <x v="1"/>
    <x v="13"/>
    <s v="Advantus T-Pin Paper Clips"/>
    <n v="7.2160000000000002"/>
    <x v="0"/>
    <n v="0.2"/>
    <n v="1.7138000000000002"/>
  </r>
  <r>
    <n v="2381"/>
    <x v="1169"/>
    <x v="0"/>
    <x v="715"/>
    <d v="2013-05-11T00:00:00"/>
    <s v="Standard Class"/>
    <s v="BE-11455"/>
    <s v="Brad Eason"/>
    <x v="2"/>
    <s v="United States"/>
    <s v="Lorain"/>
    <x v="24"/>
    <n v="44052"/>
    <x v="3"/>
    <x v="1323"/>
    <x v="1"/>
    <x v="10"/>
    <s v="Xerox 1951"/>
    <n v="49.568000000000005"/>
    <x v="0"/>
    <n v="0.2"/>
    <n v="15.489999999999997"/>
  </r>
  <r>
    <n v="2382"/>
    <x v="1169"/>
    <x v="0"/>
    <x v="715"/>
    <d v="2013-05-11T00:00:00"/>
    <s v="Standard Class"/>
    <s v="BE-11455"/>
    <s v="Brad Eason"/>
    <x v="2"/>
    <s v="United States"/>
    <s v="Lorain"/>
    <x v="24"/>
    <n v="44052"/>
    <x v="3"/>
    <x v="28"/>
    <x v="0"/>
    <x v="5"/>
    <s v="DAX Solid Wood Frames"/>
    <n v="54.711999999999996"/>
    <x v="3"/>
    <n v="0.2"/>
    <n v="11.626299999999999"/>
  </r>
  <r>
    <n v="2383"/>
    <x v="1170"/>
    <x v="3"/>
    <x v="613"/>
    <d v="2014-03-27T00:00:00"/>
    <s v="First Class"/>
    <s v="CV-12295"/>
    <s v="Christina VanderZanden"/>
    <x v="0"/>
    <s v="United States"/>
    <s v="Fresno"/>
    <x v="1"/>
    <n v="93727"/>
    <x v="1"/>
    <x v="1324"/>
    <x v="1"/>
    <x v="9"/>
    <s v="Acco Smartsocket Color-Coded Six-Outlet AC Adapter Model Surge Protectors"/>
    <n v="176.04"/>
    <x v="4"/>
    <n v="0"/>
    <n v="45.770399999999995"/>
  </r>
  <r>
    <n v="2384"/>
    <x v="1170"/>
    <x v="3"/>
    <x v="613"/>
    <d v="2014-03-27T00:00:00"/>
    <s v="First Class"/>
    <s v="CV-12295"/>
    <s v="Christina VanderZanden"/>
    <x v="0"/>
    <s v="United States"/>
    <s v="Fresno"/>
    <x v="1"/>
    <n v="93727"/>
    <x v="1"/>
    <x v="1325"/>
    <x v="1"/>
    <x v="6"/>
    <s v="Staples"/>
    <n v="16.02"/>
    <x v="6"/>
    <n v="0"/>
    <n v="4.4855999999999998"/>
  </r>
  <r>
    <n v="2385"/>
    <x v="1170"/>
    <x v="3"/>
    <x v="613"/>
    <d v="2014-03-27T00:00:00"/>
    <s v="First Class"/>
    <s v="CV-12295"/>
    <s v="Christina VanderZanden"/>
    <x v="0"/>
    <s v="United States"/>
    <s v="Fresno"/>
    <x v="1"/>
    <n v="93727"/>
    <x v="1"/>
    <x v="920"/>
    <x v="1"/>
    <x v="8"/>
    <s v="Avery Arch Ring Binders"/>
    <n v="185.92000000000002"/>
    <x v="4"/>
    <n v="0.2"/>
    <n v="62.74799999999999"/>
  </r>
  <r>
    <n v="2386"/>
    <x v="1170"/>
    <x v="3"/>
    <x v="613"/>
    <d v="2014-03-27T00:00:00"/>
    <s v="First Class"/>
    <s v="CV-12295"/>
    <s v="Christina VanderZanden"/>
    <x v="0"/>
    <s v="United States"/>
    <s v="Fresno"/>
    <x v="1"/>
    <n v="93727"/>
    <x v="1"/>
    <x v="1326"/>
    <x v="2"/>
    <x v="7"/>
    <s v="Clearsounds A400"/>
    <n v="211.16800000000001"/>
    <x v="4"/>
    <n v="0.2"/>
    <n v="15.837600000000009"/>
  </r>
  <r>
    <n v="2387"/>
    <x v="1170"/>
    <x v="3"/>
    <x v="613"/>
    <d v="2014-03-27T00:00:00"/>
    <s v="First Class"/>
    <s v="CV-12295"/>
    <s v="Christina VanderZanden"/>
    <x v="0"/>
    <s v="United States"/>
    <s v="Fresno"/>
    <x v="1"/>
    <n v="93727"/>
    <x v="1"/>
    <x v="1327"/>
    <x v="2"/>
    <x v="16"/>
    <s v="Hewlett Packard 310 Color Digital Copier"/>
    <n v="479.98400000000004"/>
    <x v="0"/>
    <n v="0.2"/>
    <n v="59.997999999999962"/>
  </r>
  <r>
    <n v="2388"/>
    <x v="1171"/>
    <x v="1"/>
    <x v="295"/>
    <d v="2012-12-15T00:00:00"/>
    <s v="First Class"/>
    <s v="DK-13375"/>
    <s v="Dennis Kane"/>
    <x v="0"/>
    <s v="United States"/>
    <s v="San Diego"/>
    <x v="1"/>
    <n v="92105"/>
    <x v="1"/>
    <x v="1328"/>
    <x v="1"/>
    <x v="13"/>
    <s v="Staples"/>
    <n v="7.86"/>
    <x v="0"/>
    <n v="0"/>
    <n v="3.6155999999999997"/>
  </r>
  <r>
    <n v="2389"/>
    <x v="1171"/>
    <x v="1"/>
    <x v="295"/>
    <d v="2012-12-15T00:00:00"/>
    <s v="First Class"/>
    <s v="DK-13375"/>
    <s v="Dennis Kane"/>
    <x v="0"/>
    <s v="United States"/>
    <s v="San Diego"/>
    <x v="1"/>
    <n v="92105"/>
    <x v="1"/>
    <x v="1329"/>
    <x v="1"/>
    <x v="8"/>
    <s v="Recycled Premium Regency Composition Covers"/>
    <n v="24.448"/>
    <x v="0"/>
    <n v="0.2"/>
    <n v="8.8623999999999992"/>
  </r>
  <r>
    <n v="2390"/>
    <x v="1172"/>
    <x v="1"/>
    <x v="401"/>
    <d v="2012-12-10T00:00:00"/>
    <s v="Standard Class"/>
    <s v="SG-20605"/>
    <s v="Speros Goranitis"/>
    <x v="0"/>
    <s v="United States"/>
    <s v="New York City"/>
    <x v="15"/>
    <n v="10009"/>
    <x v="3"/>
    <x v="1330"/>
    <x v="1"/>
    <x v="10"/>
    <s v="Xerox 219"/>
    <n v="6.48"/>
    <x v="7"/>
    <n v="0"/>
    <n v="3.1104000000000003"/>
  </r>
  <r>
    <n v="2391"/>
    <x v="1172"/>
    <x v="1"/>
    <x v="401"/>
    <d v="2012-12-10T00:00:00"/>
    <s v="Standard Class"/>
    <s v="SG-20605"/>
    <s v="Speros Goranitis"/>
    <x v="0"/>
    <s v="United States"/>
    <s v="New York City"/>
    <x v="15"/>
    <n v="10009"/>
    <x v="3"/>
    <x v="1331"/>
    <x v="1"/>
    <x v="10"/>
    <s v="Xerox 1903"/>
    <n v="41.86"/>
    <x v="3"/>
    <n v="0"/>
    <n v="20.511400000000002"/>
  </r>
  <r>
    <n v="2392"/>
    <x v="1172"/>
    <x v="1"/>
    <x v="401"/>
    <d v="2012-12-10T00:00:00"/>
    <s v="Standard Class"/>
    <s v="SG-20605"/>
    <s v="Speros Goranitis"/>
    <x v="0"/>
    <s v="United States"/>
    <s v="New York City"/>
    <x v="15"/>
    <n v="10009"/>
    <x v="3"/>
    <x v="1332"/>
    <x v="2"/>
    <x v="11"/>
    <s v="Logitech VX Revolution Cordless Laser Mouse for Notebooks (Black)"/>
    <n v="1619.91"/>
    <x v="6"/>
    <n v="0"/>
    <n v="97.194599999999923"/>
  </r>
  <r>
    <n v="2393"/>
    <x v="1172"/>
    <x v="1"/>
    <x v="401"/>
    <d v="2012-12-10T00:00:00"/>
    <s v="Standard Class"/>
    <s v="SG-20605"/>
    <s v="Speros Goranitis"/>
    <x v="0"/>
    <s v="United States"/>
    <s v="New York City"/>
    <x v="15"/>
    <n v="10009"/>
    <x v="3"/>
    <x v="1146"/>
    <x v="0"/>
    <x v="5"/>
    <s v="Seth Thomas 14&quot; Day/Date Wall Clock"/>
    <n v="113.92"/>
    <x v="4"/>
    <n v="0"/>
    <n v="42.150400000000005"/>
  </r>
  <r>
    <n v="2394"/>
    <x v="1173"/>
    <x v="0"/>
    <x v="716"/>
    <d v="2013-03-24T00:00:00"/>
    <s v="Standard Class"/>
    <s v="CS-12355"/>
    <s v="Christine Sundaresam"/>
    <x v="0"/>
    <s v="United States"/>
    <s v="Malden"/>
    <x v="31"/>
    <n v="2148"/>
    <x v="3"/>
    <x v="397"/>
    <x v="1"/>
    <x v="6"/>
    <s v="Newell 345"/>
    <n v="39.68"/>
    <x v="0"/>
    <n v="0"/>
    <n v="10.316800000000001"/>
  </r>
  <r>
    <n v="2395"/>
    <x v="1174"/>
    <x v="1"/>
    <x v="717"/>
    <d v="2012-11-19T00:00:00"/>
    <s v="Standard Class"/>
    <s v="PJ-18835"/>
    <s v="Patrick Jones"/>
    <x v="1"/>
    <s v="United States"/>
    <s v="New York City"/>
    <x v="15"/>
    <n v="10035"/>
    <x v="3"/>
    <x v="1202"/>
    <x v="2"/>
    <x v="11"/>
    <s v="Imation Clip USB flash drive - 8 GB"/>
    <n v="37.6"/>
    <x v="0"/>
    <n v="0"/>
    <n v="2.2560000000000002"/>
  </r>
  <r>
    <n v="2396"/>
    <x v="1174"/>
    <x v="1"/>
    <x v="717"/>
    <d v="2012-11-19T00:00:00"/>
    <s v="Standard Class"/>
    <s v="PJ-18835"/>
    <s v="Patrick Jones"/>
    <x v="1"/>
    <s v="United States"/>
    <s v="New York City"/>
    <x v="15"/>
    <n v="10035"/>
    <x v="3"/>
    <x v="538"/>
    <x v="2"/>
    <x v="11"/>
    <s v="Imation 32GB Pocket Pro USB 3.0 Flash Drive - 32 GB - Black - 1 P ..."/>
    <n v="59.9"/>
    <x v="0"/>
    <n v="0"/>
    <n v="23.96"/>
  </r>
  <r>
    <n v="2397"/>
    <x v="1174"/>
    <x v="1"/>
    <x v="717"/>
    <d v="2012-11-19T00:00:00"/>
    <s v="Standard Class"/>
    <s v="PJ-18835"/>
    <s v="Patrick Jones"/>
    <x v="1"/>
    <s v="United States"/>
    <s v="New York City"/>
    <x v="15"/>
    <n v="10035"/>
    <x v="3"/>
    <x v="956"/>
    <x v="1"/>
    <x v="10"/>
    <s v="It's Hot Message Books with Stickers, 2 3/4&quot; x 5&quot;"/>
    <n v="37"/>
    <x v="2"/>
    <n v="0"/>
    <n v="16.649999999999999"/>
  </r>
  <r>
    <n v="2398"/>
    <x v="1175"/>
    <x v="3"/>
    <x v="718"/>
    <d v="2014-08-17T00:00:00"/>
    <s v="Second Class"/>
    <s v="NP-18700"/>
    <s v="Nora Preis"/>
    <x v="0"/>
    <s v="United States"/>
    <s v="San Francisco"/>
    <x v="1"/>
    <n v="94109"/>
    <x v="1"/>
    <x v="745"/>
    <x v="1"/>
    <x v="2"/>
    <s v="Avery File Folder Labels"/>
    <n v="5.76"/>
    <x v="0"/>
    <n v="0"/>
    <n v="2.8224"/>
  </r>
  <r>
    <n v="2399"/>
    <x v="1175"/>
    <x v="3"/>
    <x v="718"/>
    <d v="2014-08-17T00:00:00"/>
    <s v="Second Class"/>
    <s v="NP-18700"/>
    <s v="Nora Preis"/>
    <x v="0"/>
    <s v="United States"/>
    <s v="San Francisco"/>
    <x v="1"/>
    <n v="94109"/>
    <x v="1"/>
    <x v="21"/>
    <x v="1"/>
    <x v="6"/>
    <s v="Newell 318"/>
    <n v="16.68"/>
    <x v="5"/>
    <n v="0"/>
    <n v="4.3367999999999993"/>
  </r>
  <r>
    <n v="2400"/>
    <x v="1176"/>
    <x v="3"/>
    <x v="428"/>
    <d v="2014-09-16T00:00:00"/>
    <s v="Standard Class"/>
    <s v="SB-20290"/>
    <s v="Sean Braxton"/>
    <x v="1"/>
    <s v="United States"/>
    <s v="Florence"/>
    <x v="20"/>
    <n v="29501"/>
    <x v="0"/>
    <x v="435"/>
    <x v="1"/>
    <x v="4"/>
    <s v="Fellowes Officeware Wire Shelving"/>
    <n v="628.80999999999995"/>
    <x v="3"/>
    <n v="0"/>
    <n v="12.576199999999986"/>
  </r>
  <r>
    <n v="2401"/>
    <x v="1176"/>
    <x v="3"/>
    <x v="428"/>
    <d v="2014-09-16T00:00:00"/>
    <s v="Standard Class"/>
    <s v="SB-20290"/>
    <s v="Sean Braxton"/>
    <x v="1"/>
    <s v="United States"/>
    <s v="Florence"/>
    <x v="20"/>
    <n v="29501"/>
    <x v="0"/>
    <x v="1011"/>
    <x v="1"/>
    <x v="4"/>
    <s v="X-Rack File for Hanging Folders"/>
    <n v="56.449999999999996"/>
    <x v="2"/>
    <n v="0"/>
    <n v="14.676999999999998"/>
  </r>
  <r>
    <n v="2402"/>
    <x v="1177"/>
    <x v="3"/>
    <x v="719"/>
    <d v="2014-04-05T00:00:00"/>
    <s v="Second Class"/>
    <s v="AS-10090"/>
    <s v="Adam Shillingsburg"/>
    <x v="0"/>
    <s v="United States"/>
    <s v="Springfield"/>
    <x v="25"/>
    <n v="65807"/>
    <x v="2"/>
    <x v="953"/>
    <x v="1"/>
    <x v="4"/>
    <s v="Hanging Personal Folder File"/>
    <n v="94.199999999999989"/>
    <x v="5"/>
    <n v="0"/>
    <n v="23.550000000000004"/>
  </r>
  <r>
    <n v="2403"/>
    <x v="1177"/>
    <x v="3"/>
    <x v="719"/>
    <d v="2014-04-05T00:00:00"/>
    <s v="Second Class"/>
    <s v="AS-10090"/>
    <s v="Adam Shillingsburg"/>
    <x v="0"/>
    <s v="United States"/>
    <s v="Springfield"/>
    <x v="25"/>
    <n v="65807"/>
    <x v="2"/>
    <x v="152"/>
    <x v="1"/>
    <x v="12"/>
    <s v="Staples"/>
    <n v="28.4"/>
    <x v="2"/>
    <n v="0"/>
    <n v="13.347999999999997"/>
  </r>
  <r>
    <n v="2404"/>
    <x v="1178"/>
    <x v="0"/>
    <x v="720"/>
    <d v="2013-10-04T00:00:00"/>
    <s v="Standard Class"/>
    <s v="HM-14860"/>
    <s v="Harry Marie"/>
    <x v="1"/>
    <s v="United States"/>
    <s v="Huntsville"/>
    <x v="5"/>
    <n v="77340"/>
    <x v="2"/>
    <x v="1333"/>
    <x v="0"/>
    <x v="0"/>
    <s v="O'Sullivan Plantations 2-Door Library in Landvery Oak"/>
    <n v="956.6647999999999"/>
    <x v="3"/>
    <n v="0.32"/>
    <n v="-225.09759999999991"/>
  </r>
  <r>
    <n v="2405"/>
    <x v="1179"/>
    <x v="3"/>
    <x v="566"/>
    <d v="2014-10-12T00:00:00"/>
    <s v="Standard Class"/>
    <s v="MG-18145"/>
    <s v="Mike Gockenbach"/>
    <x v="0"/>
    <s v="United States"/>
    <s v="Los Angeles"/>
    <x v="1"/>
    <n v="90045"/>
    <x v="1"/>
    <x v="695"/>
    <x v="2"/>
    <x v="11"/>
    <s v="Logitech G19 Programmable Gaming Keyboard"/>
    <n v="1115.9099999999999"/>
    <x v="6"/>
    <n v="0"/>
    <n v="200.86379999999991"/>
  </r>
  <r>
    <n v="2406"/>
    <x v="1179"/>
    <x v="3"/>
    <x v="566"/>
    <d v="2014-10-12T00:00:00"/>
    <s v="Standard Class"/>
    <s v="MG-18145"/>
    <s v="Mike Gockenbach"/>
    <x v="0"/>
    <s v="United States"/>
    <s v="Los Angeles"/>
    <x v="1"/>
    <n v="90045"/>
    <x v="1"/>
    <x v="461"/>
    <x v="2"/>
    <x v="7"/>
    <s v="Motorola HK250 Universal Bluetooth Headset"/>
    <n v="128.744"/>
    <x v="3"/>
    <n v="0.2"/>
    <n v="-28.967399999999991"/>
  </r>
  <r>
    <n v="2407"/>
    <x v="1179"/>
    <x v="3"/>
    <x v="566"/>
    <d v="2014-10-12T00:00:00"/>
    <s v="Standard Class"/>
    <s v="MG-18145"/>
    <s v="Mike Gockenbach"/>
    <x v="0"/>
    <s v="United States"/>
    <s v="Los Angeles"/>
    <x v="1"/>
    <n v="90045"/>
    <x v="1"/>
    <x v="312"/>
    <x v="2"/>
    <x v="7"/>
    <s v="Square Credit Card Reader, 4 1/2&quot; x 4 1/2&quot; x 1&quot;, White"/>
    <n v="79.920000000000016"/>
    <x v="12"/>
    <n v="0.2"/>
    <n v="26.972999999999992"/>
  </r>
  <r>
    <n v="2408"/>
    <x v="1180"/>
    <x v="3"/>
    <x v="176"/>
    <d v="2014-01-26T00:00:00"/>
    <s v="Standard Class"/>
    <s v="TM-21010"/>
    <s v="Tamara Manning"/>
    <x v="0"/>
    <s v="United States"/>
    <s v="San Francisco"/>
    <x v="1"/>
    <n v="94122"/>
    <x v="1"/>
    <x v="1159"/>
    <x v="1"/>
    <x v="6"/>
    <s v="Staples"/>
    <n v="24.2"/>
    <x v="2"/>
    <n v="0"/>
    <n v="7.9859999999999998"/>
  </r>
  <r>
    <n v="2409"/>
    <x v="1180"/>
    <x v="3"/>
    <x v="176"/>
    <d v="2014-01-26T00:00:00"/>
    <s v="Standard Class"/>
    <s v="TM-21010"/>
    <s v="Tamara Manning"/>
    <x v="0"/>
    <s v="United States"/>
    <s v="San Francisco"/>
    <x v="1"/>
    <n v="94122"/>
    <x v="1"/>
    <x v="1334"/>
    <x v="2"/>
    <x v="7"/>
    <s v="Panasonic KX-TG9541B DECT 6.0 Digital 2-Line Expandable Cordless Phone With Digital Answering System"/>
    <n v="359.97600000000006"/>
    <x v="1"/>
    <n v="0.2"/>
    <n v="130.49130000000002"/>
  </r>
  <r>
    <n v="2410"/>
    <x v="1181"/>
    <x v="3"/>
    <x v="721"/>
    <d v="2014-03-26T00:00:00"/>
    <s v="First Class"/>
    <s v="BE-11335"/>
    <s v="Bill Eplett"/>
    <x v="2"/>
    <s v="United States"/>
    <s v="San Francisco"/>
    <x v="1"/>
    <n v="94122"/>
    <x v="1"/>
    <x v="1092"/>
    <x v="0"/>
    <x v="5"/>
    <s v="DAX Natural Wood-Tone Poster Frame"/>
    <n v="211.84"/>
    <x v="8"/>
    <n v="0"/>
    <n v="76.262399999999985"/>
  </r>
  <r>
    <n v="2411"/>
    <x v="1182"/>
    <x v="2"/>
    <x v="601"/>
    <d v="2011-08-06T00:00:00"/>
    <s v="Standard Class"/>
    <s v="AS-10630"/>
    <s v="Ann Steele"/>
    <x v="2"/>
    <s v="United States"/>
    <s v="Philadelphia"/>
    <x v="9"/>
    <n v="19120"/>
    <x v="3"/>
    <x v="1053"/>
    <x v="1"/>
    <x v="13"/>
    <s v="Acco Clips to Go Binder Clips, 24 Clips in Two Sizes"/>
    <n v="5.68"/>
    <x v="0"/>
    <n v="0.2"/>
    <n v="1.9169999999999998"/>
  </r>
  <r>
    <n v="2412"/>
    <x v="1183"/>
    <x v="1"/>
    <x v="722"/>
    <d v="2012-06-09T00:00:00"/>
    <s v="Second Class"/>
    <s v="EM-13810"/>
    <s v="Eleni McCrary"/>
    <x v="1"/>
    <s v="United States"/>
    <s v="Los Angeles"/>
    <x v="1"/>
    <n v="90036"/>
    <x v="1"/>
    <x v="620"/>
    <x v="1"/>
    <x v="8"/>
    <s v="Staples"/>
    <n v="7.52"/>
    <x v="2"/>
    <n v="0.2"/>
    <n v="2.6319999999999997"/>
  </r>
  <r>
    <n v="2413"/>
    <x v="1184"/>
    <x v="2"/>
    <x v="607"/>
    <d v="2011-11-16T00:00:00"/>
    <s v="Standard Class"/>
    <s v="JA-15970"/>
    <s v="Joseph Airdo"/>
    <x v="0"/>
    <s v="United States"/>
    <s v="Los Angeles"/>
    <x v="1"/>
    <n v="90045"/>
    <x v="1"/>
    <x v="358"/>
    <x v="1"/>
    <x v="10"/>
    <s v="Xerox 1974"/>
    <n v="11.96"/>
    <x v="0"/>
    <n v="0"/>
    <n v="5.8604000000000003"/>
  </r>
  <r>
    <n v="2414"/>
    <x v="1184"/>
    <x v="2"/>
    <x v="607"/>
    <d v="2011-11-16T00:00:00"/>
    <s v="Standard Class"/>
    <s v="JA-15970"/>
    <s v="Joseph Airdo"/>
    <x v="0"/>
    <s v="United States"/>
    <s v="Los Angeles"/>
    <x v="1"/>
    <n v="90045"/>
    <x v="1"/>
    <x v="736"/>
    <x v="0"/>
    <x v="3"/>
    <s v="Bevis Boat-Shaped Conference Table"/>
    <n v="629.06400000000008"/>
    <x v="1"/>
    <n v="0.2"/>
    <n v="31.453199999999953"/>
  </r>
  <r>
    <n v="2415"/>
    <x v="1185"/>
    <x v="0"/>
    <x v="723"/>
    <d v="2014-01-03T00:00:00"/>
    <s v="Standard Class"/>
    <s v="TB-21595"/>
    <s v="Troy Blackwell"/>
    <x v="0"/>
    <s v="United States"/>
    <s v="Milwaukee"/>
    <x v="6"/>
    <n v="53209"/>
    <x v="2"/>
    <x v="1318"/>
    <x v="0"/>
    <x v="1"/>
    <s v="Global Leather &amp; Oak Executive Chair, Burgundy"/>
    <n v="754.44999999999993"/>
    <x v="2"/>
    <n v="0"/>
    <n v="60.356000000000023"/>
  </r>
  <r>
    <n v="2416"/>
    <x v="1186"/>
    <x v="1"/>
    <x v="380"/>
    <d v="2012-07-11T00:00:00"/>
    <s v="Standard Class"/>
    <s v="PP-18955"/>
    <s v="Paul Prost"/>
    <x v="2"/>
    <s v="United States"/>
    <s v="Holyoke"/>
    <x v="31"/>
    <n v="1040"/>
    <x v="3"/>
    <x v="415"/>
    <x v="0"/>
    <x v="0"/>
    <s v="Bush Mission Pointe Library"/>
    <n v="301.95999999999998"/>
    <x v="0"/>
    <n v="0"/>
    <n v="60.391999999999996"/>
  </r>
  <r>
    <n v="2417"/>
    <x v="1187"/>
    <x v="3"/>
    <x v="386"/>
    <d v="2014-10-19T00:00:00"/>
    <s v="Standard Class"/>
    <s v="ML-18040"/>
    <s v="Michelle Lonsdale"/>
    <x v="1"/>
    <s v="United States"/>
    <s v="Albuquerque"/>
    <x v="27"/>
    <n v="87105"/>
    <x v="1"/>
    <x v="1200"/>
    <x v="2"/>
    <x v="11"/>
    <s v="WD My Passport Ultra 2TB Portable External Hard Drive"/>
    <n v="595"/>
    <x v="2"/>
    <n v="0"/>
    <n v="95.200000000000031"/>
  </r>
  <r>
    <n v="2418"/>
    <x v="1187"/>
    <x v="3"/>
    <x v="386"/>
    <d v="2014-10-19T00:00:00"/>
    <s v="Standard Class"/>
    <s v="ML-18040"/>
    <s v="Michelle Lonsdale"/>
    <x v="1"/>
    <s v="United States"/>
    <s v="Albuquerque"/>
    <x v="27"/>
    <n v="87105"/>
    <x v="1"/>
    <x v="1197"/>
    <x v="1"/>
    <x v="8"/>
    <s v="GBC Twin Loop Wire Binding Elements"/>
    <n v="79.872000000000014"/>
    <x v="1"/>
    <n v="0.2"/>
    <n v="29.951999999999998"/>
  </r>
  <r>
    <n v="2419"/>
    <x v="1188"/>
    <x v="0"/>
    <x v="206"/>
    <d v="2013-05-29T00:00:00"/>
    <s v="Standard Class"/>
    <s v="LC-16930"/>
    <s v="Linda Cazamias"/>
    <x v="1"/>
    <s v="United States"/>
    <s v="Sparks"/>
    <x v="33"/>
    <n v="89431"/>
    <x v="1"/>
    <x v="1335"/>
    <x v="2"/>
    <x v="15"/>
    <s v="Panasonic KX MB2061 Multifunction Printer"/>
    <n v="2396.4"/>
    <x v="12"/>
    <n v="0.2"/>
    <n v="179.73000000000013"/>
  </r>
  <r>
    <n v="2420"/>
    <x v="1189"/>
    <x v="3"/>
    <x v="45"/>
    <d v="2014-11-15T00:00:00"/>
    <s v="Standard Class"/>
    <s v="MC-17590"/>
    <s v="Matt Collister"/>
    <x v="1"/>
    <s v="United States"/>
    <s v="Coachella"/>
    <x v="1"/>
    <n v="92236"/>
    <x v="1"/>
    <x v="967"/>
    <x v="1"/>
    <x v="4"/>
    <s v="Safco Wire Cube Shelving System, For Use as 4 or 5 14&quot; Cubes, Black"/>
    <n v="63.56"/>
    <x v="0"/>
    <n v="0"/>
    <n v="3.1779999999999973"/>
  </r>
  <r>
    <n v="2421"/>
    <x v="1189"/>
    <x v="3"/>
    <x v="45"/>
    <d v="2014-11-15T00:00:00"/>
    <s v="Standard Class"/>
    <s v="MC-17590"/>
    <s v="Matt Collister"/>
    <x v="1"/>
    <s v="United States"/>
    <s v="Coachella"/>
    <x v="1"/>
    <n v="92236"/>
    <x v="1"/>
    <x v="1336"/>
    <x v="2"/>
    <x v="11"/>
    <s v="Razer Kraken 7.1 Surround Sound Over Ear USB Gaming Headset"/>
    <n v="99.99"/>
    <x v="7"/>
    <n v="0"/>
    <n v="43.995600000000003"/>
  </r>
  <r>
    <n v="2422"/>
    <x v="1190"/>
    <x v="0"/>
    <x v="724"/>
    <d v="2013-04-24T00:00:00"/>
    <s v="Standard Class"/>
    <s v="CR-12580"/>
    <s v="Clay Rozendal"/>
    <x v="2"/>
    <s v="United States"/>
    <s v="Elmhurst"/>
    <x v="10"/>
    <n v="60126"/>
    <x v="2"/>
    <x v="82"/>
    <x v="1"/>
    <x v="4"/>
    <s v="Safco Industrial Wire Shelving"/>
    <n v="230.376"/>
    <x v="1"/>
    <n v="0.2"/>
    <n v="-48.954900000000002"/>
  </r>
  <r>
    <n v="2423"/>
    <x v="1190"/>
    <x v="0"/>
    <x v="724"/>
    <d v="2013-04-24T00:00:00"/>
    <s v="Standard Class"/>
    <s v="CR-12580"/>
    <s v="Clay Rozendal"/>
    <x v="2"/>
    <s v="United States"/>
    <s v="Elmhurst"/>
    <x v="10"/>
    <n v="60126"/>
    <x v="2"/>
    <x v="670"/>
    <x v="1"/>
    <x v="10"/>
    <s v="Adams Telephone Message Books, 5 1/4” x 11”"/>
    <n v="9.6640000000000015"/>
    <x v="0"/>
    <n v="0.2"/>
    <n v="3.2615999999999996"/>
  </r>
  <r>
    <n v="2424"/>
    <x v="1191"/>
    <x v="3"/>
    <x v="53"/>
    <d v="2014-12-31T00:00:00"/>
    <s v="Standard Class"/>
    <s v="SV-20935"/>
    <s v="Susan Vittorini"/>
    <x v="0"/>
    <s v="United States"/>
    <s v="Fairfield"/>
    <x v="24"/>
    <n v="45014"/>
    <x v="3"/>
    <x v="721"/>
    <x v="2"/>
    <x v="11"/>
    <s v="Maxell 4.7GB DVD-R"/>
    <n v="158.928"/>
    <x v="3"/>
    <n v="0.2"/>
    <n v="41.718599999999995"/>
  </r>
  <r>
    <n v="2425"/>
    <x v="1191"/>
    <x v="3"/>
    <x v="53"/>
    <d v="2014-12-31T00:00:00"/>
    <s v="Standard Class"/>
    <s v="SV-20935"/>
    <s v="Susan Vittorini"/>
    <x v="0"/>
    <s v="United States"/>
    <s v="Fairfield"/>
    <x v="24"/>
    <n v="45014"/>
    <x v="3"/>
    <x v="1311"/>
    <x v="1"/>
    <x v="8"/>
    <s v="Satellite Sectional Post Binders"/>
    <n v="13.023000000000001"/>
    <x v="7"/>
    <n v="0.7"/>
    <n v="-10.418399999999998"/>
  </r>
  <r>
    <n v="2426"/>
    <x v="1191"/>
    <x v="3"/>
    <x v="53"/>
    <d v="2014-12-31T00:00:00"/>
    <s v="Standard Class"/>
    <s v="SV-20935"/>
    <s v="Susan Vittorini"/>
    <x v="0"/>
    <s v="United States"/>
    <s v="Fairfield"/>
    <x v="24"/>
    <n v="45014"/>
    <x v="3"/>
    <x v="1337"/>
    <x v="0"/>
    <x v="3"/>
    <s v="Hon Rectangular Conference Tables"/>
    <n v="273.06"/>
    <x v="0"/>
    <n v="0.4"/>
    <n v="-104.67300000000006"/>
  </r>
  <r>
    <n v="2427"/>
    <x v="1191"/>
    <x v="3"/>
    <x v="53"/>
    <d v="2014-12-31T00:00:00"/>
    <s v="Standard Class"/>
    <s v="SV-20935"/>
    <s v="Susan Vittorini"/>
    <x v="0"/>
    <s v="United States"/>
    <s v="Fairfield"/>
    <x v="24"/>
    <n v="45014"/>
    <x v="3"/>
    <x v="1228"/>
    <x v="1"/>
    <x v="13"/>
    <s v="Staples"/>
    <n v="39.311999999999998"/>
    <x v="11"/>
    <n v="0.2"/>
    <n v="12.776399999999999"/>
  </r>
  <r>
    <n v="2428"/>
    <x v="1192"/>
    <x v="0"/>
    <x v="725"/>
    <d v="2013-06-18T00:00:00"/>
    <s v="Standard Class"/>
    <s v="MZ-17515"/>
    <s v="Mary Zewe"/>
    <x v="1"/>
    <s v="United States"/>
    <s v="Arlington"/>
    <x v="5"/>
    <n v="76017"/>
    <x v="2"/>
    <x v="1338"/>
    <x v="1"/>
    <x v="8"/>
    <s v="Computer Printout Index Tabs"/>
    <n v="1.3439999999999996"/>
    <x v="4"/>
    <n v="0.8"/>
    <n v="-2.1504000000000008"/>
  </r>
  <r>
    <n v="2429"/>
    <x v="1192"/>
    <x v="0"/>
    <x v="725"/>
    <d v="2013-06-18T00:00:00"/>
    <s v="Standard Class"/>
    <s v="MZ-17515"/>
    <s v="Mary Zewe"/>
    <x v="1"/>
    <s v="United States"/>
    <s v="Arlington"/>
    <x v="5"/>
    <n v="76017"/>
    <x v="2"/>
    <x v="1339"/>
    <x v="1"/>
    <x v="8"/>
    <s v="GBC Wire Binding Combs"/>
    <n v="8.2719999999999985"/>
    <x v="4"/>
    <n v="0.8"/>
    <n v="-13.648800000000001"/>
  </r>
  <r>
    <n v="2430"/>
    <x v="1192"/>
    <x v="0"/>
    <x v="725"/>
    <d v="2013-06-18T00:00:00"/>
    <s v="Standard Class"/>
    <s v="MZ-17515"/>
    <s v="Mary Zewe"/>
    <x v="1"/>
    <s v="United States"/>
    <s v="Arlington"/>
    <x v="5"/>
    <n v="76017"/>
    <x v="2"/>
    <x v="1073"/>
    <x v="0"/>
    <x v="5"/>
    <s v="Stacking Tray, Side-Loading, Legal, Smoke"/>
    <n v="12.544000000000002"/>
    <x v="3"/>
    <n v="0.6"/>
    <n v="-9.0944000000000038"/>
  </r>
  <r>
    <n v="2431"/>
    <x v="1193"/>
    <x v="3"/>
    <x v="726"/>
    <d v="2014-05-21T00:00:00"/>
    <s v="Standard Class"/>
    <s v="RB-19795"/>
    <s v="Ross Baird"/>
    <x v="2"/>
    <s v="United States"/>
    <s v="San Francisco"/>
    <x v="1"/>
    <n v="94110"/>
    <x v="1"/>
    <x v="2"/>
    <x v="1"/>
    <x v="2"/>
    <s v="Self-Adhesive Address Labels for Typewriters by Universal"/>
    <n v="58.48"/>
    <x v="8"/>
    <n v="0"/>
    <n v="27.485599999999998"/>
  </r>
  <r>
    <n v="2432"/>
    <x v="1194"/>
    <x v="3"/>
    <x v="116"/>
    <d v="2015-01-03T00:00:00"/>
    <s v="Standard Class"/>
    <s v="HM-14860"/>
    <s v="Harry Marie"/>
    <x v="1"/>
    <s v="United States"/>
    <s v="Seattle"/>
    <x v="4"/>
    <n v="98103"/>
    <x v="1"/>
    <x v="345"/>
    <x v="0"/>
    <x v="5"/>
    <s v="3M Hangers With Command Adhesive"/>
    <n v="7.4"/>
    <x v="0"/>
    <n v="0"/>
    <n v="3.0340000000000007"/>
  </r>
  <r>
    <n v="2433"/>
    <x v="1195"/>
    <x v="2"/>
    <x v="727"/>
    <d v="2011-04-01T00:00:00"/>
    <s v="Standard Class"/>
    <s v="AZ-10750"/>
    <s v="Annie Zypern"/>
    <x v="0"/>
    <s v="United States"/>
    <s v="New York City"/>
    <x v="15"/>
    <n v="10009"/>
    <x v="3"/>
    <x v="1340"/>
    <x v="0"/>
    <x v="1"/>
    <s v="Iceberg Nesting Folding Chair, 19w x 6d x 43h"/>
    <n v="366.786"/>
    <x v="3"/>
    <n v="0.1"/>
    <n v="65.206400000000002"/>
  </r>
  <r>
    <n v="2434"/>
    <x v="1196"/>
    <x v="3"/>
    <x v="39"/>
    <d v="2014-06-02T00:00:00"/>
    <s v="Standard Class"/>
    <s v="JH-15910"/>
    <s v="Jonathan Howell"/>
    <x v="0"/>
    <s v="United States"/>
    <s v="Houston"/>
    <x v="5"/>
    <n v="77070"/>
    <x v="2"/>
    <x v="1259"/>
    <x v="2"/>
    <x v="7"/>
    <s v="Spigen Samsung Galaxy S5 Case Wallet"/>
    <n v="54.367999999999995"/>
    <x v="4"/>
    <n v="0.2"/>
    <n v="4.0775999999999968"/>
  </r>
  <r>
    <n v="2435"/>
    <x v="1197"/>
    <x v="1"/>
    <x v="717"/>
    <d v="2012-11-17T00:00:00"/>
    <s v="First Class"/>
    <s v="PJ-18835"/>
    <s v="Patrick Jones"/>
    <x v="1"/>
    <s v="United States"/>
    <s v="Springfield"/>
    <x v="17"/>
    <n v="22153"/>
    <x v="0"/>
    <x v="618"/>
    <x v="1"/>
    <x v="12"/>
    <s v="Brown Kraft Recycled Envelopes"/>
    <n v="33.96"/>
    <x v="0"/>
    <n v="0"/>
    <n v="16.98"/>
  </r>
  <r>
    <n v="2436"/>
    <x v="1197"/>
    <x v="1"/>
    <x v="717"/>
    <d v="2012-11-17T00:00:00"/>
    <s v="First Class"/>
    <s v="PJ-18835"/>
    <s v="Patrick Jones"/>
    <x v="1"/>
    <s v="United States"/>
    <s v="Springfield"/>
    <x v="17"/>
    <n v="22153"/>
    <x v="0"/>
    <x v="1341"/>
    <x v="1"/>
    <x v="9"/>
    <s v="Honeywell Enviracaire Portable HEPA Air Cleaner for 16' x 20' Room"/>
    <n v="826.11"/>
    <x v="1"/>
    <n v="0"/>
    <n v="322.18290000000002"/>
  </r>
  <r>
    <n v="2437"/>
    <x v="1198"/>
    <x v="3"/>
    <x v="445"/>
    <d v="2014-07-11T00:00:00"/>
    <s v="Standard Class"/>
    <s v="CA-12265"/>
    <s v="Christina Anderson"/>
    <x v="0"/>
    <s v="United States"/>
    <s v="Farmington"/>
    <x v="27"/>
    <n v="87401"/>
    <x v="1"/>
    <x v="71"/>
    <x v="0"/>
    <x v="5"/>
    <s v="Tenex Traditional Chairmats for Medium Pile Carpet, Standard Lip, 36&quot; x 48&quot;"/>
    <n v="545.85"/>
    <x v="6"/>
    <n v="0"/>
    <n v="114.6285"/>
  </r>
  <r>
    <n v="2438"/>
    <x v="1199"/>
    <x v="2"/>
    <x v="728"/>
    <d v="2011-11-20T00:00:00"/>
    <s v="Second Class"/>
    <s v="PW-19240"/>
    <s v="Pierre Wener"/>
    <x v="0"/>
    <s v="United States"/>
    <s v="Louisville"/>
    <x v="22"/>
    <n v="80027"/>
    <x v="1"/>
    <x v="1342"/>
    <x v="0"/>
    <x v="3"/>
    <s v="Bevis Rectangular Conference Tables"/>
    <n v="145.97999999999999"/>
    <x v="0"/>
    <n v="0.5"/>
    <n v="-99.266399999999976"/>
  </r>
  <r>
    <n v="2439"/>
    <x v="1199"/>
    <x v="2"/>
    <x v="728"/>
    <d v="2011-11-20T00:00:00"/>
    <s v="Second Class"/>
    <s v="PW-19240"/>
    <s v="Pierre Wener"/>
    <x v="0"/>
    <s v="United States"/>
    <s v="Louisville"/>
    <x v="22"/>
    <n v="80027"/>
    <x v="1"/>
    <x v="862"/>
    <x v="1"/>
    <x v="10"/>
    <s v="Geographics Note Cards, Blank, White, 8 1/2&quot; x 11&quot;"/>
    <n v="35.808"/>
    <x v="4"/>
    <n v="0.2"/>
    <n v="12.5328"/>
  </r>
  <r>
    <n v="2440"/>
    <x v="1200"/>
    <x v="3"/>
    <x v="729"/>
    <d v="2014-07-23T00:00:00"/>
    <s v="Standard Class"/>
    <s v="SW-20455"/>
    <s v="Shaun Weien"/>
    <x v="0"/>
    <s v="United States"/>
    <s v="Tampa"/>
    <x v="2"/>
    <n v="33614"/>
    <x v="0"/>
    <x v="627"/>
    <x v="0"/>
    <x v="5"/>
    <s v="C-Line Magnetic Cubicle Keepers, Clear Polypropylene"/>
    <n v="7.9040000000000008"/>
    <x v="0"/>
    <n v="0.2"/>
    <n v="2.1736000000000004"/>
  </r>
  <r>
    <n v="2441"/>
    <x v="1201"/>
    <x v="0"/>
    <x v="730"/>
    <d v="2013-05-28T00:00:00"/>
    <s v="Standard Class"/>
    <s v="AF-10870"/>
    <s v="Art Ferguson"/>
    <x v="0"/>
    <s v="United States"/>
    <s v="Passaic"/>
    <x v="30"/>
    <n v="7055"/>
    <x v="3"/>
    <x v="302"/>
    <x v="2"/>
    <x v="7"/>
    <s v="AT&amp;T 841000 Phone"/>
    <n v="345"/>
    <x v="2"/>
    <n v="0"/>
    <n v="86.25"/>
  </r>
  <r>
    <n v="2442"/>
    <x v="1201"/>
    <x v="0"/>
    <x v="730"/>
    <d v="2013-05-28T00:00:00"/>
    <s v="Standard Class"/>
    <s v="AF-10870"/>
    <s v="Art Ferguson"/>
    <x v="0"/>
    <s v="United States"/>
    <s v="Passaic"/>
    <x v="30"/>
    <n v="7055"/>
    <x v="3"/>
    <x v="209"/>
    <x v="0"/>
    <x v="3"/>
    <s v="Bevis 36 x 72 Conference Tables"/>
    <n v="174.28599999999997"/>
    <x v="0"/>
    <n v="0.3"/>
    <n v="-19.918399999999991"/>
  </r>
  <r>
    <n v="2443"/>
    <x v="1201"/>
    <x v="0"/>
    <x v="730"/>
    <d v="2013-05-28T00:00:00"/>
    <s v="Standard Class"/>
    <s v="AF-10870"/>
    <s v="Art Ferguson"/>
    <x v="0"/>
    <s v="United States"/>
    <s v="Passaic"/>
    <x v="30"/>
    <n v="7055"/>
    <x v="3"/>
    <x v="190"/>
    <x v="1"/>
    <x v="9"/>
    <s v="Eureka Sanitaire  Commercial Upright"/>
    <n v="662.84"/>
    <x v="4"/>
    <n v="0"/>
    <n v="172.33840000000004"/>
  </r>
  <r>
    <n v="2444"/>
    <x v="1201"/>
    <x v="0"/>
    <x v="730"/>
    <d v="2013-05-28T00:00:00"/>
    <s v="Standard Class"/>
    <s v="AF-10870"/>
    <s v="Art Ferguson"/>
    <x v="0"/>
    <s v="United States"/>
    <s v="Passaic"/>
    <x v="30"/>
    <n v="7055"/>
    <x v="3"/>
    <x v="452"/>
    <x v="2"/>
    <x v="11"/>
    <s v="SanDisk Cruzer 32 GB USB Flash Drive"/>
    <n v="95.1"/>
    <x v="2"/>
    <n v="0"/>
    <n v="30.431999999999995"/>
  </r>
  <r>
    <n v="2445"/>
    <x v="1201"/>
    <x v="0"/>
    <x v="730"/>
    <d v="2013-05-28T00:00:00"/>
    <s v="Standard Class"/>
    <s v="AF-10870"/>
    <s v="Art Ferguson"/>
    <x v="0"/>
    <s v="United States"/>
    <s v="Passaic"/>
    <x v="30"/>
    <n v="7055"/>
    <x v="3"/>
    <x v="1343"/>
    <x v="1"/>
    <x v="12"/>
    <s v="Ampad #10 Peel &amp; Seel Holiday Envelopes"/>
    <n v="26.880000000000003"/>
    <x v="5"/>
    <n v="0"/>
    <n v="12.902400000000002"/>
  </r>
  <r>
    <n v="2446"/>
    <x v="1201"/>
    <x v="0"/>
    <x v="730"/>
    <d v="2013-05-28T00:00:00"/>
    <s v="Standard Class"/>
    <s v="AF-10870"/>
    <s v="Art Ferguson"/>
    <x v="0"/>
    <s v="United States"/>
    <s v="Passaic"/>
    <x v="30"/>
    <n v="7055"/>
    <x v="3"/>
    <x v="957"/>
    <x v="2"/>
    <x v="7"/>
    <s v="Digium D40 VoIP phone"/>
    <n v="257.98"/>
    <x v="0"/>
    <n v="0"/>
    <n v="74.8142"/>
  </r>
  <r>
    <n v="2447"/>
    <x v="1202"/>
    <x v="1"/>
    <x v="12"/>
    <d v="2012-10-01T00:00:00"/>
    <s v="Standard Class"/>
    <s v="AM-10705"/>
    <s v="Anne McFarland"/>
    <x v="0"/>
    <s v="United States"/>
    <s v="Los Angeles"/>
    <x v="1"/>
    <n v="90004"/>
    <x v="1"/>
    <x v="755"/>
    <x v="1"/>
    <x v="12"/>
    <s v="#10- 4 1/8&quot; x 9 1/2&quot; Recycled Envelopes"/>
    <n v="17.48"/>
    <x v="0"/>
    <n v="0"/>
    <n v="8.2156000000000002"/>
  </r>
  <r>
    <n v="2448"/>
    <x v="1203"/>
    <x v="0"/>
    <x v="731"/>
    <d v="2013-11-07T00:00:00"/>
    <s v="Standard Class"/>
    <s v="BD-11320"/>
    <s v="Bill Donatelli"/>
    <x v="0"/>
    <s v="United States"/>
    <s v="Philadelphia"/>
    <x v="9"/>
    <n v="19143"/>
    <x v="3"/>
    <x v="1153"/>
    <x v="0"/>
    <x v="1"/>
    <s v="Hon Olson Stacker Stools"/>
    <n v="492.83499999999998"/>
    <x v="2"/>
    <n v="0.3"/>
    <n v="-14.080999999999989"/>
  </r>
  <r>
    <n v="2449"/>
    <x v="1204"/>
    <x v="1"/>
    <x v="471"/>
    <d v="2012-09-17T00:00:00"/>
    <s v="Second Class"/>
    <s v="CM-12385"/>
    <s v="Christopher Martinez"/>
    <x v="0"/>
    <s v="United States"/>
    <s v="North Charleston"/>
    <x v="20"/>
    <n v="29406"/>
    <x v="0"/>
    <x v="435"/>
    <x v="1"/>
    <x v="4"/>
    <s v="Fellowes Officeware Wire Shelving"/>
    <n v="269.49"/>
    <x v="1"/>
    <n v="0"/>
    <n v="5.3897999999999939"/>
  </r>
  <r>
    <n v="2450"/>
    <x v="1205"/>
    <x v="0"/>
    <x v="732"/>
    <d v="2013-11-11T00:00:00"/>
    <s v="Standard Class"/>
    <s v="CS-12400"/>
    <s v="Christopher Schild"/>
    <x v="2"/>
    <s v="United States"/>
    <s v="San Jose"/>
    <x v="1"/>
    <n v="95123"/>
    <x v="1"/>
    <x v="1344"/>
    <x v="1"/>
    <x v="8"/>
    <s v="Cardinal Holdit Data Disk Pockets"/>
    <n v="29.120000000000005"/>
    <x v="2"/>
    <n v="0.2"/>
    <n v="9.8279999999999959"/>
  </r>
  <r>
    <n v="2451"/>
    <x v="1206"/>
    <x v="3"/>
    <x v="294"/>
    <d v="2014-03-23T00:00:00"/>
    <s v="Second Class"/>
    <s v="DB-13405"/>
    <s v="Denny Blanton"/>
    <x v="0"/>
    <s v="United States"/>
    <s v="New York City"/>
    <x v="15"/>
    <n v="10011"/>
    <x v="3"/>
    <x v="1345"/>
    <x v="1"/>
    <x v="2"/>
    <s v="Avery 496"/>
    <n v="18.75"/>
    <x v="2"/>
    <n v="0"/>
    <n v="9"/>
  </r>
  <r>
    <n v="2452"/>
    <x v="1206"/>
    <x v="3"/>
    <x v="294"/>
    <d v="2014-03-23T00:00:00"/>
    <s v="Second Class"/>
    <s v="DB-13405"/>
    <s v="Denny Blanton"/>
    <x v="0"/>
    <s v="United States"/>
    <s v="New York City"/>
    <x v="15"/>
    <n v="10011"/>
    <x v="3"/>
    <x v="424"/>
    <x v="2"/>
    <x v="7"/>
    <s v="Cisco SPA525G2 IP Phone - Wireless"/>
    <n v="119.69999999999999"/>
    <x v="5"/>
    <n v="0"/>
    <n v="31.121999999999996"/>
  </r>
  <r>
    <n v="2453"/>
    <x v="1206"/>
    <x v="3"/>
    <x v="294"/>
    <d v="2014-03-23T00:00:00"/>
    <s v="Second Class"/>
    <s v="DB-13405"/>
    <s v="Denny Blanton"/>
    <x v="0"/>
    <s v="United States"/>
    <s v="New York City"/>
    <x v="15"/>
    <n v="10011"/>
    <x v="3"/>
    <x v="536"/>
    <x v="1"/>
    <x v="8"/>
    <s v="Acco Pressboard Covers with Storage Hooks, 9 1/2&quot; x 11&quot;, Executive Red"/>
    <n v="9.1440000000000001"/>
    <x v="1"/>
    <n v="0.2"/>
    <n v="3.0860999999999996"/>
  </r>
  <r>
    <n v="2454"/>
    <x v="1206"/>
    <x v="3"/>
    <x v="294"/>
    <d v="2014-03-23T00:00:00"/>
    <s v="Second Class"/>
    <s v="DB-13405"/>
    <s v="Denny Blanton"/>
    <x v="0"/>
    <s v="United States"/>
    <s v="New York City"/>
    <x v="15"/>
    <n v="10011"/>
    <x v="3"/>
    <x v="452"/>
    <x v="2"/>
    <x v="11"/>
    <s v="SanDisk Cruzer 32 GB USB Flash Drive"/>
    <n v="57.06"/>
    <x v="1"/>
    <n v="0"/>
    <n v="18.2592"/>
  </r>
  <r>
    <n v="2455"/>
    <x v="1206"/>
    <x v="3"/>
    <x v="294"/>
    <d v="2014-03-23T00:00:00"/>
    <s v="Second Class"/>
    <s v="DB-13405"/>
    <s v="Denny Blanton"/>
    <x v="0"/>
    <s v="United States"/>
    <s v="New York City"/>
    <x v="15"/>
    <n v="10011"/>
    <x v="3"/>
    <x v="1044"/>
    <x v="2"/>
    <x v="11"/>
    <s v="Kingston Digital DataTraveler 16GB USB 2.0"/>
    <n v="71.599999999999994"/>
    <x v="8"/>
    <n v="0"/>
    <n v="13.603999999999992"/>
  </r>
  <r>
    <n v="2456"/>
    <x v="1206"/>
    <x v="3"/>
    <x v="294"/>
    <d v="2014-03-23T00:00:00"/>
    <s v="Second Class"/>
    <s v="DB-13405"/>
    <s v="Denny Blanton"/>
    <x v="0"/>
    <s v="United States"/>
    <s v="New York City"/>
    <x v="15"/>
    <n v="10011"/>
    <x v="3"/>
    <x v="1031"/>
    <x v="1"/>
    <x v="4"/>
    <s v="Neat Ideas Personal Hanging Folder Files, Black"/>
    <n v="107.44"/>
    <x v="8"/>
    <n v="0"/>
    <n v="27.934399999999997"/>
  </r>
  <r>
    <n v="2457"/>
    <x v="1206"/>
    <x v="3"/>
    <x v="294"/>
    <d v="2014-03-23T00:00:00"/>
    <s v="Second Class"/>
    <s v="DB-13405"/>
    <s v="Denny Blanton"/>
    <x v="0"/>
    <s v="United States"/>
    <s v="New York City"/>
    <x v="15"/>
    <n v="10011"/>
    <x v="3"/>
    <x v="676"/>
    <x v="1"/>
    <x v="2"/>
    <s v="Avery 486"/>
    <n v="7.31"/>
    <x v="7"/>
    <n v="0"/>
    <n v="3.4356999999999998"/>
  </r>
  <r>
    <n v="2458"/>
    <x v="1206"/>
    <x v="3"/>
    <x v="294"/>
    <d v="2014-03-23T00:00:00"/>
    <s v="Second Class"/>
    <s v="DB-13405"/>
    <s v="Denny Blanton"/>
    <x v="0"/>
    <s v="United States"/>
    <s v="New York City"/>
    <x v="15"/>
    <n v="10011"/>
    <x v="3"/>
    <x v="32"/>
    <x v="1"/>
    <x v="6"/>
    <s v="Lumber Crayons"/>
    <n v="59.099999999999994"/>
    <x v="5"/>
    <n v="0"/>
    <n v="22.458000000000002"/>
  </r>
  <r>
    <n v="2459"/>
    <x v="1206"/>
    <x v="3"/>
    <x v="294"/>
    <d v="2014-03-23T00:00:00"/>
    <s v="Second Class"/>
    <s v="DB-13405"/>
    <s v="Denny Blanton"/>
    <x v="0"/>
    <s v="United States"/>
    <s v="New York City"/>
    <x v="15"/>
    <n v="10011"/>
    <x v="3"/>
    <x v="170"/>
    <x v="1"/>
    <x v="4"/>
    <s v="Tenex File Box, Personal Filing Tote with Lid, Black"/>
    <n v="46.53"/>
    <x v="1"/>
    <n v="0"/>
    <n v="12.097800000000001"/>
  </r>
  <r>
    <n v="2460"/>
    <x v="1207"/>
    <x v="3"/>
    <x v="733"/>
    <d v="2014-08-22T00:00:00"/>
    <s v="Standard Class"/>
    <s v="JG-15160"/>
    <s v="James Galang"/>
    <x v="0"/>
    <s v="United States"/>
    <s v="Plainfield"/>
    <x v="30"/>
    <n v="7060"/>
    <x v="3"/>
    <x v="414"/>
    <x v="1"/>
    <x v="9"/>
    <s v="Fellowes Premier Superior Surge Suppressor, 10-Outlet, With Phone and Remote"/>
    <n v="97.84"/>
    <x v="0"/>
    <n v="0"/>
    <n v="25.438400000000001"/>
  </r>
  <r>
    <n v="2461"/>
    <x v="1208"/>
    <x v="1"/>
    <x v="655"/>
    <d v="2012-07-13T00:00:00"/>
    <s v="Second Class"/>
    <s v="SC-20380"/>
    <s v="Shahid Collister"/>
    <x v="0"/>
    <s v="United States"/>
    <s v="Seattle"/>
    <x v="4"/>
    <n v="98115"/>
    <x v="1"/>
    <x v="843"/>
    <x v="1"/>
    <x v="10"/>
    <s v="Xerox 1896"/>
    <n v="29.97"/>
    <x v="1"/>
    <n v="0"/>
    <n v="13.486499999999999"/>
  </r>
  <r>
    <n v="2462"/>
    <x v="1208"/>
    <x v="1"/>
    <x v="655"/>
    <d v="2012-07-13T00:00:00"/>
    <s v="Second Class"/>
    <s v="SC-20380"/>
    <s v="Shahid Collister"/>
    <x v="0"/>
    <s v="United States"/>
    <s v="Seattle"/>
    <x v="4"/>
    <n v="98115"/>
    <x v="1"/>
    <x v="800"/>
    <x v="1"/>
    <x v="8"/>
    <s v="Wilson Jones Ledger-Size, Piano-Hinge Binder, 2&quot;, Blue"/>
    <n v="98.352000000000004"/>
    <x v="1"/>
    <n v="0.2"/>
    <n v="34.423199999999987"/>
  </r>
  <r>
    <n v="2463"/>
    <x v="1209"/>
    <x v="3"/>
    <x v="734"/>
    <d v="2014-12-10T00:00:00"/>
    <s v="Standard Class"/>
    <s v="CS-12460"/>
    <s v="Chuck Sachs"/>
    <x v="0"/>
    <s v="United States"/>
    <s v="New York City"/>
    <x v="15"/>
    <n v="10009"/>
    <x v="3"/>
    <x v="301"/>
    <x v="1"/>
    <x v="8"/>
    <s v="GBC Premium Transparent Covers with Diagonal Lined Pattern"/>
    <n v="83.920000000000016"/>
    <x v="2"/>
    <n v="0.2"/>
    <n v="29.371999999999993"/>
  </r>
  <r>
    <n v="2464"/>
    <x v="1209"/>
    <x v="3"/>
    <x v="734"/>
    <d v="2014-12-10T00:00:00"/>
    <s v="Standard Class"/>
    <s v="CS-12460"/>
    <s v="Chuck Sachs"/>
    <x v="0"/>
    <s v="United States"/>
    <s v="New York City"/>
    <x v="15"/>
    <n v="10009"/>
    <x v="3"/>
    <x v="1316"/>
    <x v="1"/>
    <x v="8"/>
    <s v="SpineVue Locking Slant-D Ring Binders by Cardinal"/>
    <n v="14.624000000000002"/>
    <x v="0"/>
    <n v="0.2"/>
    <n v="5.1183999999999994"/>
  </r>
  <r>
    <n v="2465"/>
    <x v="1209"/>
    <x v="3"/>
    <x v="734"/>
    <d v="2014-12-10T00:00:00"/>
    <s v="Standard Class"/>
    <s v="CS-12460"/>
    <s v="Chuck Sachs"/>
    <x v="0"/>
    <s v="United States"/>
    <s v="New York City"/>
    <x v="15"/>
    <n v="10009"/>
    <x v="3"/>
    <x v="819"/>
    <x v="2"/>
    <x v="7"/>
    <s v="AT&amp;T 1080 Corded phone"/>
    <n v="136.99"/>
    <x v="7"/>
    <n v="0"/>
    <n v="36.987300000000005"/>
  </r>
  <r>
    <n v="2466"/>
    <x v="1209"/>
    <x v="3"/>
    <x v="734"/>
    <d v="2014-12-10T00:00:00"/>
    <s v="Standard Class"/>
    <s v="CS-12460"/>
    <s v="Chuck Sachs"/>
    <x v="0"/>
    <s v="United States"/>
    <s v="New York City"/>
    <x v="15"/>
    <n v="10009"/>
    <x v="3"/>
    <x v="395"/>
    <x v="1"/>
    <x v="2"/>
    <s v="Avery 520"/>
    <n v="3.15"/>
    <x v="7"/>
    <n v="0"/>
    <n v="1.512"/>
  </r>
  <r>
    <n v="2467"/>
    <x v="1210"/>
    <x v="3"/>
    <x v="464"/>
    <d v="2014-05-09T00:00:00"/>
    <s v="Standard Class"/>
    <s v="MK-18160"/>
    <s v="Mike Kennedy"/>
    <x v="0"/>
    <s v="United States"/>
    <s v="Newport News"/>
    <x v="17"/>
    <n v="23602"/>
    <x v="0"/>
    <x v="1346"/>
    <x v="1"/>
    <x v="10"/>
    <s v="Black Print Carbonless Snap-Off Rapid Letter, 8 1/2&quot; x 7&quot;"/>
    <n v="9.11"/>
    <x v="7"/>
    <n v="0"/>
    <n v="4.099499999999999"/>
  </r>
  <r>
    <n v="2468"/>
    <x v="1210"/>
    <x v="3"/>
    <x v="464"/>
    <d v="2014-05-09T00:00:00"/>
    <s v="Standard Class"/>
    <s v="MK-18160"/>
    <s v="Mike Kennedy"/>
    <x v="0"/>
    <s v="United States"/>
    <s v="Newport News"/>
    <x v="17"/>
    <n v="23602"/>
    <x v="0"/>
    <x v="384"/>
    <x v="1"/>
    <x v="4"/>
    <s v="Letter Size Cart"/>
    <n v="571.44000000000005"/>
    <x v="4"/>
    <n v="0"/>
    <n v="165.71759999999995"/>
  </r>
  <r>
    <n v="2469"/>
    <x v="1210"/>
    <x v="3"/>
    <x v="464"/>
    <d v="2014-05-09T00:00:00"/>
    <s v="Standard Class"/>
    <s v="MK-18160"/>
    <s v="Mike Kennedy"/>
    <x v="0"/>
    <s v="United States"/>
    <s v="Newport News"/>
    <x v="17"/>
    <n v="23602"/>
    <x v="0"/>
    <x v="1347"/>
    <x v="1"/>
    <x v="10"/>
    <s v="Xerox 23"/>
    <n v="32.400000000000006"/>
    <x v="2"/>
    <n v="0"/>
    <n v="15.552000000000001"/>
  </r>
  <r>
    <n v="2470"/>
    <x v="1210"/>
    <x v="3"/>
    <x v="464"/>
    <d v="2014-05-09T00:00:00"/>
    <s v="Standard Class"/>
    <s v="MK-18160"/>
    <s v="Mike Kennedy"/>
    <x v="0"/>
    <s v="United States"/>
    <s v="Newport News"/>
    <x v="17"/>
    <n v="23602"/>
    <x v="0"/>
    <x v="1036"/>
    <x v="1"/>
    <x v="4"/>
    <s v="Tenex Personal Self-Stacking Standard File Box, Black/Gray"/>
    <n v="16.91"/>
    <x v="7"/>
    <n v="0"/>
    <n v="4.5656999999999996"/>
  </r>
  <r>
    <n v="2471"/>
    <x v="1211"/>
    <x v="0"/>
    <x v="115"/>
    <d v="2013-01-28T00:00:00"/>
    <s v="Standard Class"/>
    <s v="CM-11935"/>
    <s v="Carlos Meador"/>
    <x v="0"/>
    <s v="United States"/>
    <s v="Fayetteville"/>
    <x v="3"/>
    <n v="28314"/>
    <x v="0"/>
    <x v="1348"/>
    <x v="0"/>
    <x v="5"/>
    <s v="Eldon Pizzaz Desk Accessories"/>
    <n v="14.272"/>
    <x v="8"/>
    <n v="0.2"/>
    <n v="4.281600000000001"/>
  </r>
  <r>
    <n v="2472"/>
    <x v="1211"/>
    <x v="0"/>
    <x v="115"/>
    <d v="2013-01-28T00:00:00"/>
    <s v="Standard Class"/>
    <s v="CM-11935"/>
    <s v="Carlos Meador"/>
    <x v="0"/>
    <s v="United States"/>
    <s v="Fayetteville"/>
    <x v="3"/>
    <n v="28314"/>
    <x v="0"/>
    <x v="1248"/>
    <x v="0"/>
    <x v="0"/>
    <s v="Sauder Forest Hills Library, Woodland Oak Finish"/>
    <n v="451.13599999999997"/>
    <x v="4"/>
    <n v="0.2"/>
    <n v="-67.670399999999972"/>
  </r>
  <r>
    <n v="2473"/>
    <x v="1211"/>
    <x v="0"/>
    <x v="115"/>
    <d v="2013-01-28T00:00:00"/>
    <s v="Standard Class"/>
    <s v="CM-11935"/>
    <s v="Carlos Meador"/>
    <x v="0"/>
    <s v="United States"/>
    <s v="Fayetteville"/>
    <x v="3"/>
    <n v="28314"/>
    <x v="0"/>
    <x v="1266"/>
    <x v="1"/>
    <x v="9"/>
    <s v="Fellowes Mighty 8 Compact Surge Protector"/>
    <n v="64.864000000000004"/>
    <x v="4"/>
    <n v="0.2"/>
    <n v="6.4864000000000033"/>
  </r>
  <r>
    <n v="2474"/>
    <x v="1212"/>
    <x v="0"/>
    <x v="54"/>
    <d v="2013-11-07T00:00:00"/>
    <s v="First Class"/>
    <s v="PF-19225"/>
    <s v="Phillip Flathmann"/>
    <x v="0"/>
    <s v="United States"/>
    <s v="Los Angeles"/>
    <x v="1"/>
    <n v="90032"/>
    <x v="1"/>
    <x v="1349"/>
    <x v="0"/>
    <x v="1"/>
    <s v="Global Deluxe High-Back Office Chair in Storm"/>
    <n v="217.58400000000003"/>
    <x v="0"/>
    <n v="0.2"/>
    <n v="-29.917800000000021"/>
  </r>
  <r>
    <n v="2475"/>
    <x v="1212"/>
    <x v="0"/>
    <x v="54"/>
    <d v="2013-11-07T00:00:00"/>
    <s v="First Class"/>
    <s v="PF-19225"/>
    <s v="Phillip Flathmann"/>
    <x v="0"/>
    <s v="United States"/>
    <s v="Los Angeles"/>
    <x v="1"/>
    <n v="90032"/>
    <x v="1"/>
    <x v="1350"/>
    <x v="2"/>
    <x v="11"/>
    <s v="Kensington K72356US Mouse-in-a-Box USB Desktop Mouse"/>
    <n v="82.95"/>
    <x v="2"/>
    <n v="0"/>
    <n v="29.032499999999999"/>
  </r>
  <r>
    <n v="2476"/>
    <x v="1212"/>
    <x v="0"/>
    <x v="54"/>
    <d v="2013-11-07T00:00:00"/>
    <s v="First Class"/>
    <s v="PF-19225"/>
    <s v="Phillip Flathmann"/>
    <x v="0"/>
    <s v="United States"/>
    <s v="Los Angeles"/>
    <x v="1"/>
    <n v="90032"/>
    <x v="1"/>
    <x v="1351"/>
    <x v="1"/>
    <x v="2"/>
    <s v="Avery 50"/>
    <n v="87.71"/>
    <x v="3"/>
    <n v="0"/>
    <n v="41.223699999999994"/>
  </r>
  <r>
    <n v="2477"/>
    <x v="1212"/>
    <x v="0"/>
    <x v="54"/>
    <d v="2013-11-07T00:00:00"/>
    <s v="First Class"/>
    <s v="PF-19225"/>
    <s v="Phillip Flathmann"/>
    <x v="0"/>
    <s v="United States"/>
    <s v="Los Angeles"/>
    <x v="1"/>
    <n v="90032"/>
    <x v="1"/>
    <x v="1341"/>
    <x v="1"/>
    <x v="9"/>
    <s v="Honeywell Enviracaire Portable HEPA Air Cleaner for 16' x 20' Room"/>
    <n v="1101.48"/>
    <x v="4"/>
    <n v="0"/>
    <n v="429.57720000000006"/>
  </r>
  <r>
    <n v="2478"/>
    <x v="1213"/>
    <x v="3"/>
    <x v="507"/>
    <d v="2014-09-09T00:00:00"/>
    <s v="Second Class"/>
    <s v="GM-14695"/>
    <s v="Greg Maxwell"/>
    <x v="1"/>
    <s v="United States"/>
    <s v="Los Angeles"/>
    <x v="1"/>
    <n v="90036"/>
    <x v="1"/>
    <x v="594"/>
    <x v="0"/>
    <x v="3"/>
    <s v="Chromcraft Bull-Nose Wood Oval Conference Tables &amp; Bases"/>
    <n v="1322.3520000000001"/>
    <x v="1"/>
    <n v="0.2"/>
    <n v="-99.176400000000001"/>
  </r>
  <r>
    <n v="2479"/>
    <x v="1214"/>
    <x v="2"/>
    <x v="103"/>
    <d v="2011-09-19T00:00:00"/>
    <s v="Standard Class"/>
    <s v="DC-12850"/>
    <s v="Dan Campbell"/>
    <x v="0"/>
    <s v="United States"/>
    <s v="New York City"/>
    <x v="15"/>
    <n v="10011"/>
    <x v="3"/>
    <x v="6"/>
    <x v="1"/>
    <x v="6"/>
    <s v="Newell 322"/>
    <n v="5.46"/>
    <x v="1"/>
    <n v="0"/>
    <n v="1.4742000000000002"/>
  </r>
  <r>
    <n v="2480"/>
    <x v="1215"/>
    <x v="3"/>
    <x v="249"/>
    <d v="2014-06-26T00:00:00"/>
    <s v="Standard Class"/>
    <s v="FO-14305"/>
    <s v="Frank Olsen"/>
    <x v="0"/>
    <s v="United States"/>
    <s v="Dallas"/>
    <x v="5"/>
    <n v="75220"/>
    <x v="2"/>
    <x v="1352"/>
    <x v="1"/>
    <x v="14"/>
    <s v="Fiskars Spring-Action Scissors"/>
    <n v="11.184000000000001"/>
    <x v="7"/>
    <n v="0.2"/>
    <n v="0.83879999999999999"/>
  </r>
  <r>
    <n v="2481"/>
    <x v="1215"/>
    <x v="3"/>
    <x v="249"/>
    <d v="2014-06-26T00:00:00"/>
    <s v="Standard Class"/>
    <s v="FO-14305"/>
    <s v="Frank Olsen"/>
    <x v="0"/>
    <s v="United States"/>
    <s v="Dallas"/>
    <x v="5"/>
    <n v="75220"/>
    <x v="2"/>
    <x v="82"/>
    <x v="1"/>
    <x v="4"/>
    <s v="Safco Industrial Wire Shelving"/>
    <n v="153.584"/>
    <x v="0"/>
    <n v="0.2"/>
    <n v="-32.636600000000001"/>
  </r>
  <r>
    <n v="2482"/>
    <x v="1216"/>
    <x v="3"/>
    <x v="165"/>
    <d v="2015-01-01T00:00:00"/>
    <s v="Standard Class"/>
    <s v="AH-10210"/>
    <s v="Alan Hwang"/>
    <x v="0"/>
    <s v="United States"/>
    <s v="Seattle"/>
    <x v="4"/>
    <n v="98105"/>
    <x v="1"/>
    <x v="749"/>
    <x v="1"/>
    <x v="4"/>
    <s v="Office Impressions Heavy Duty Welded Shelving &amp; Multimedia Storage Drawers"/>
    <n v="1003.6200000000001"/>
    <x v="5"/>
    <n v="0"/>
    <n v="0"/>
  </r>
  <r>
    <n v="2483"/>
    <x v="1217"/>
    <x v="3"/>
    <x v="735"/>
    <d v="2014-09-04T00:00:00"/>
    <s v="Standard Class"/>
    <s v="KN-16705"/>
    <s v="Kristina Nunn"/>
    <x v="2"/>
    <s v="United States"/>
    <s v="Seattle"/>
    <x v="4"/>
    <n v="98105"/>
    <x v="1"/>
    <x v="1353"/>
    <x v="2"/>
    <x v="7"/>
    <s v="Anker 24W Portable Micro USB Car Charger"/>
    <n v="35.167999999999999"/>
    <x v="4"/>
    <n v="0.2"/>
    <n v="11.429599999999999"/>
  </r>
  <r>
    <n v="2484"/>
    <x v="1217"/>
    <x v="3"/>
    <x v="735"/>
    <d v="2014-09-04T00:00:00"/>
    <s v="Standard Class"/>
    <s v="KN-16705"/>
    <s v="Kristina Nunn"/>
    <x v="2"/>
    <s v="United States"/>
    <s v="Seattle"/>
    <x v="4"/>
    <n v="98105"/>
    <x v="1"/>
    <x v="342"/>
    <x v="0"/>
    <x v="3"/>
    <s v="Hon Practical Foundations 30 x 60 Training Table, Light Gray/Charcoal"/>
    <n v="1137.75"/>
    <x v="2"/>
    <n v="0"/>
    <n v="250.30500000000004"/>
  </r>
  <r>
    <n v="2485"/>
    <x v="1217"/>
    <x v="3"/>
    <x v="735"/>
    <d v="2014-09-04T00:00:00"/>
    <s v="Standard Class"/>
    <s v="KN-16705"/>
    <s v="Kristina Nunn"/>
    <x v="2"/>
    <s v="United States"/>
    <s v="Seattle"/>
    <x v="4"/>
    <n v="98105"/>
    <x v="1"/>
    <x v="444"/>
    <x v="1"/>
    <x v="8"/>
    <s v="GBC Standard Therm-A-Bind Covers"/>
    <n v="99.680000000000021"/>
    <x v="2"/>
    <n v="0.2"/>
    <n v="32.396000000000001"/>
  </r>
  <r>
    <n v="2486"/>
    <x v="1217"/>
    <x v="3"/>
    <x v="735"/>
    <d v="2014-09-04T00:00:00"/>
    <s v="Standard Class"/>
    <s v="KN-16705"/>
    <s v="Kristina Nunn"/>
    <x v="2"/>
    <s v="United States"/>
    <s v="Seattle"/>
    <x v="4"/>
    <n v="98105"/>
    <x v="1"/>
    <x v="449"/>
    <x v="1"/>
    <x v="6"/>
    <s v="Newell 344"/>
    <n v="5.56"/>
    <x v="0"/>
    <n v="0"/>
    <n v="1.4455999999999998"/>
  </r>
  <r>
    <n v="2487"/>
    <x v="1218"/>
    <x v="1"/>
    <x v="98"/>
    <d v="2012-01-04T00:00:00"/>
    <s v="Second Class"/>
    <s v="CB-12535"/>
    <s v="Claudia Bergmann"/>
    <x v="1"/>
    <s v="United States"/>
    <s v="Newark"/>
    <x v="13"/>
    <n v="19711"/>
    <x v="3"/>
    <x v="1354"/>
    <x v="1"/>
    <x v="4"/>
    <s v="SAFCO Mobile Desk Side File, Wire Frame"/>
    <n v="85.52"/>
    <x v="0"/>
    <n v="0"/>
    <n v="22.235199999999999"/>
  </r>
  <r>
    <n v="2488"/>
    <x v="1218"/>
    <x v="1"/>
    <x v="98"/>
    <d v="2012-01-04T00:00:00"/>
    <s v="Second Class"/>
    <s v="CB-12535"/>
    <s v="Claudia Bergmann"/>
    <x v="1"/>
    <s v="United States"/>
    <s v="Newark"/>
    <x v="13"/>
    <n v="19711"/>
    <x v="3"/>
    <x v="1355"/>
    <x v="1"/>
    <x v="6"/>
    <s v="Newell 313"/>
    <n v="9.84"/>
    <x v="1"/>
    <n v="0"/>
    <n v="2.6568000000000005"/>
  </r>
  <r>
    <n v="2489"/>
    <x v="1218"/>
    <x v="1"/>
    <x v="98"/>
    <d v="2012-01-04T00:00:00"/>
    <s v="Second Class"/>
    <s v="CB-12535"/>
    <s v="Claudia Bergmann"/>
    <x v="1"/>
    <s v="United States"/>
    <s v="Newark"/>
    <x v="13"/>
    <n v="19711"/>
    <x v="3"/>
    <x v="1283"/>
    <x v="1"/>
    <x v="10"/>
    <s v="Xerox 1959"/>
    <n v="20.04"/>
    <x v="1"/>
    <n v="0"/>
    <n v="9.6191999999999993"/>
  </r>
  <r>
    <n v="2490"/>
    <x v="1219"/>
    <x v="1"/>
    <x v="330"/>
    <d v="2012-10-13T00:00:00"/>
    <s v="Second Class"/>
    <s v="TB-21250"/>
    <s v="Tim Brockman"/>
    <x v="0"/>
    <s v="United States"/>
    <s v="New York City"/>
    <x v="15"/>
    <n v="10024"/>
    <x v="3"/>
    <x v="1356"/>
    <x v="2"/>
    <x v="7"/>
    <s v="Jawbone JAMBOX Wireless Bluetooth Speaker"/>
    <n v="631.96"/>
    <x v="4"/>
    <n v="0"/>
    <n v="303.3408"/>
  </r>
  <r>
    <n v="2491"/>
    <x v="1219"/>
    <x v="1"/>
    <x v="330"/>
    <d v="2012-10-13T00:00:00"/>
    <s v="Second Class"/>
    <s v="TB-21250"/>
    <s v="Tim Brockman"/>
    <x v="0"/>
    <s v="United States"/>
    <s v="New York City"/>
    <x v="15"/>
    <n v="10024"/>
    <x v="3"/>
    <x v="1357"/>
    <x v="1"/>
    <x v="10"/>
    <s v="Xerox 1895"/>
    <n v="23.92"/>
    <x v="4"/>
    <n v="0"/>
    <n v="10.763999999999999"/>
  </r>
  <r>
    <n v="2492"/>
    <x v="1220"/>
    <x v="2"/>
    <x v="736"/>
    <d v="2011-12-15T00:00:00"/>
    <s v="Second Class"/>
    <s v="KD-16345"/>
    <s v="Katherine Ducich"/>
    <x v="0"/>
    <s v="United States"/>
    <s v="Los Angeles"/>
    <x v="1"/>
    <n v="90049"/>
    <x v="1"/>
    <x v="1111"/>
    <x v="1"/>
    <x v="10"/>
    <s v="White GlueTop Scratch Pads"/>
    <n v="90.24"/>
    <x v="5"/>
    <n v="0"/>
    <n v="41.51039999999999"/>
  </r>
  <r>
    <n v="2493"/>
    <x v="1221"/>
    <x v="2"/>
    <x v="84"/>
    <d v="2011-11-23T00:00:00"/>
    <s v="Standard Class"/>
    <s v="JM-15865"/>
    <s v="John Murray"/>
    <x v="0"/>
    <s v="United States"/>
    <s v="Jamestown"/>
    <x v="15"/>
    <n v="14701"/>
    <x v="3"/>
    <x v="1148"/>
    <x v="2"/>
    <x v="7"/>
    <s v="Apple iPhone 5"/>
    <n v="4548.8100000000004"/>
    <x v="3"/>
    <n v="0"/>
    <n v="1228.1787000000004"/>
  </r>
  <r>
    <n v="2494"/>
    <x v="1222"/>
    <x v="0"/>
    <x v="545"/>
    <d v="2013-09-15T00:00:00"/>
    <s v="Second Class"/>
    <s v="KT-16480"/>
    <s v="Kean Thornton"/>
    <x v="0"/>
    <s v="United States"/>
    <s v="Houston"/>
    <x v="5"/>
    <n v="77095"/>
    <x v="2"/>
    <x v="838"/>
    <x v="0"/>
    <x v="3"/>
    <s v="KI Adjustable-Height Table"/>
    <n v="300.93"/>
    <x v="2"/>
    <n v="0.3"/>
    <n v="-34.39200000000001"/>
  </r>
  <r>
    <n v="2495"/>
    <x v="1222"/>
    <x v="0"/>
    <x v="545"/>
    <d v="2013-09-15T00:00:00"/>
    <s v="Second Class"/>
    <s v="KT-16480"/>
    <s v="Kean Thornton"/>
    <x v="0"/>
    <s v="United States"/>
    <s v="Houston"/>
    <x v="5"/>
    <n v="77095"/>
    <x v="2"/>
    <x v="1149"/>
    <x v="2"/>
    <x v="7"/>
    <s v="Polycom VVX 310 VoIP phone"/>
    <n v="719.96"/>
    <x v="2"/>
    <n v="0.2"/>
    <n v="53.997000000000043"/>
  </r>
  <r>
    <n v="2496"/>
    <x v="1223"/>
    <x v="2"/>
    <x v="737"/>
    <d v="2011-06-22T00:00:00"/>
    <s v="Standard Class"/>
    <s v="SC-20575"/>
    <s v="Sonia Cooley"/>
    <x v="0"/>
    <s v="United States"/>
    <s v="Mishawaka"/>
    <x v="14"/>
    <n v="46544"/>
    <x v="2"/>
    <x v="405"/>
    <x v="0"/>
    <x v="1"/>
    <s v="Global Geo Office Task Chair, Gray"/>
    <n v="647.84"/>
    <x v="8"/>
    <n v="0"/>
    <n v="32.391999999999939"/>
  </r>
  <r>
    <n v="2497"/>
    <x v="1224"/>
    <x v="1"/>
    <x v="120"/>
    <d v="2012-10-01T00:00:00"/>
    <s v="Standard Class"/>
    <s v="BS-11800"/>
    <s v="Bryan Spruell"/>
    <x v="2"/>
    <s v="United States"/>
    <s v="San Diego"/>
    <x v="1"/>
    <n v="92037"/>
    <x v="1"/>
    <x v="80"/>
    <x v="1"/>
    <x v="4"/>
    <s v="Sortfiler Multipurpose Personal File Organizer, Black"/>
    <n v="64.17"/>
    <x v="1"/>
    <n v="0"/>
    <n v="18.609299999999998"/>
  </r>
  <r>
    <n v="2498"/>
    <x v="1224"/>
    <x v="1"/>
    <x v="120"/>
    <d v="2012-10-01T00:00:00"/>
    <s v="Standard Class"/>
    <s v="BS-11800"/>
    <s v="Bryan Spruell"/>
    <x v="2"/>
    <s v="United States"/>
    <s v="San Diego"/>
    <x v="1"/>
    <n v="92037"/>
    <x v="1"/>
    <x v="633"/>
    <x v="1"/>
    <x v="12"/>
    <s v="Cameo Buff Policy Envelopes"/>
    <n v="124.46"/>
    <x v="0"/>
    <n v="0"/>
    <n v="58.496199999999988"/>
  </r>
  <r>
    <n v="2499"/>
    <x v="1225"/>
    <x v="0"/>
    <x v="288"/>
    <d v="2013-05-25T00:00:00"/>
    <s v="Standard Class"/>
    <s v="BT-11395"/>
    <s v="Bill Tyler"/>
    <x v="1"/>
    <s v="United States"/>
    <s v="San Francisco"/>
    <x v="1"/>
    <n v="94109"/>
    <x v="1"/>
    <x v="1224"/>
    <x v="1"/>
    <x v="8"/>
    <s v="GBC Personal VeloBind Strips"/>
    <n v="9.5840000000000014"/>
    <x v="7"/>
    <n v="0.2"/>
    <n v="3.3543999999999996"/>
  </r>
  <r>
    <n v="2500"/>
    <x v="1226"/>
    <x v="3"/>
    <x v="738"/>
    <d v="2014-06-24T00:00:00"/>
    <s v="First Class"/>
    <s v="DC-12850"/>
    <s v="Dan Campbell"/>
    <x v="0"/>
    <s v="United States"/>
    <s v="Miami"/>
    <x v="2"/>
    <n v="33178"/>
    <x v="0"/>
    <x v="1358"/>
    <x v="1"/>
    <x v="12"/>
    <s v="#10 White Business Envelopes,4 1/8 x 9 1/2"/>
    <n v="37.608000000000004"/>
    <x v="1"/>
    <n v="0.2"/>
    <n v="12.692699999999995"/>
  </r>
  <r>
    <n v="2501"/>
    <x v="1227"/>
    <x v="3"/>
    <x v="46"/>
    <d v="2014-06-21T00:00:00"/>
    <s v="First Class"/>
    <s v="LS-17200"/>
    <s v="Luke Schmidt"/>
    <x v="1"/>
    <s v="United States"/>
    <s v="Skokie"/>
    <x v="10"/>
    <n v="60076"/>
    <x v="2"/>
    <x v="827"/>
    <x v="1"/>
    <x v="10"/>
    <s v="Rediform Wirebound &quot;Phone Memo&quot; Message Book, 11 x 5-3/4"/>
    <n v="12.224"/>
    <x v="0"/>
    <n v="0.2"/>
    <n v="4.4311999999999996"/>
  </r>
  <r>
    <n v="2502"/>
    <x v="1227"/>
    <x v="3"/>
    <x v="46"/>
    <d v="2014-06-21T00:00:00"/>
    <s v="First Class"/>
    <s v="LS-17200"/>
    <s v="Luke Schmidt"/>
    <x v="1"/>
    <s v="United States"/>
    <s v="Skokie"/>
    <x v="10"/>
    <n v="60076"/>
    <x v="2"/>
    <x v="614"/>
    <x v="1"/>
    <x v="8"/>
    <s v="Avery Durable Binders"/>
    <n v="2.3039999999999994"/>
    <x v="4"/>
    <n v="0.8"/>
    <n v="-3.5711999999999993"/>
  </r>
  <r>
    <n v="2503"/>
    <x v="1227"/>
    <x v="3"/>
    <x v="46"/>
    <d v="2014-06-21T00:00:00"/>
    <s v="First Class"/>
    <s v="LS-17200"/>
    <s v="Luke Schmidt"/>
    <x v="1"/>
    <s v="United States"/>
    <s v="Skokie"/>
    <x v="10"/>
    <n v="60076"/>
    <x v="2"/>
    <x v="673"/>
    <x v="1"/>
    <x v="8"/>
    <s v="Fellowes Binding Cases"/>
    <n v="9.3599999999999977"/>
    <x v="4"/>
    <n v="0.8"/>
    <n v="-16.380000000000003"/>
  </r>
  <r>
    <n v="2504"/>
    <x v="1228"/>
    <x v="0"/>
    <x v="696"/>
    <d v="2013-11-20T00:00:00"/>
    <s v="Standard Class"/>
    <s v="RR-19315"/>
    <s v="Ralph Ritter"/>
    <x v="0"/>
    <s v="United States"/>
    <s v="San Francisco"/>
    <x v="1"/>
    <n v="94110"/>
    <x v="1"/>
    <x v="1238"/>
    <x v="1"/>
    <x v="2"/>
    <s v="Avery 52"/>
    <n v="7.38"/>
    <x v="0"/>
    <n v="0"/>
    <n v="3.4685999999999999"/>
  </r>
  <r>
    <n v="2505"/>
    <x v="1229"/>
    <x v="2"/>
    <x v="739"/>
    <d v="2011-07-27T00:00:00"/>
    <s v="Second Class"/>
    <s v="KL-16645"/>
    <s v="Ken Lonsdale"/>
    <x v="0"/>
    <s v="United States"/>
    <s v="San Francisco"/>
    <x v="1"/>
    <n v="94122"/>
    <x v="1"/>
    <x v="230"/>
    <x v="1"/>
    <x v="4"/>
    <s v="Fellowes Personal Hanging Folder Files, Navy"/>
    <n v="53.72"/>
    <x v="4"/>
    <n v="0"/>
    <n v="15.041600000000003"/>
  </r>
  <r>
    <n v="2506"/>
    <x v="1229"/>
    <x v="2"/>
    <x v="739"/>
    <d v="2011-07-27T00:00:00"/>
    <s v="Second Class"/>
    <s v="KL-16645"/>
    <s v="Ken Lonsdale"/>
    <x v="0"/>
    <s v="United States"/>
    <s v="San Francisco"/>
    <x v="1"/>
    <n v="94122"/>
    <x v="1"/>
    <x v="1359"/>
    <x v="1"/>
    <x v="14"/>
    <s v="High Speed Automatic Electric Letter Opener"/>
    <n v="8187.65"/>
    <x v="2"/>
    <n v="0"/>
    <n v="327.50599999999963"/>
  </r>
  <r>
    <n v="2507"/>
    <x v="1229"/>
    <x v="2"/>
    <x v="739"/>
    <d v="2011-07-27T00:00:00"/>
    <s v="Second Class"/>
    <s v="KL-16645"/>
    <s v="Ken Lonsdale"/>
    <x v="0"/>
    <s v="United States"/>
    <s v="San Francisco"/>
    <x v="1"/>
    <n v="94122"/>
    <x v="1"/>
    <x v="221"/>
    <x v="0"/>
    <x v="5"/>
    <s v="Staples"/>
    <n v="77.92"/>
    <x v="8"/>
    <n v="0"/>
    <n v="34.284800000000004"/>
  </r>
  <r>
    <n v="2508"/>
    <x v="1230"/>
    <x v="1"/>
    <x v="740"/>
    <d v="2012-07-02T00:00:00"/>
    <s v="Same Day"/>
    <s v="RB-19435"/>
    <s v="Richard Bierner"/>
    <x v="0"/>
    <s v="United States"/>
    <s v="Houston"/>
    <x v="5"/>
    <n v="77070"/>
    <x v="2"/>
    <x v="1360"/>
    <x v="1"/>
    <x v="9"/>
    <s v="Belkin 8 Outlet Surge Protector"/>
    <n v="32.783999999999992"/>
    <x v="4"/>
    <n v="0.8"/>
    <n v="-85.238399999999999"/>
  </r>
  <r>
    <n v="2509"/>
    <x v="1231"/>
    <x v="3"/>
    <x v="580"/>
    <d v="2014-03-09T00:00:00"/>
    <s v="Standard Class"/>
    <s v="MY-17380"/>
    <s v="Maribeth Yedwab"/>
    <x v="1"/>
    <s v="United States"/>
    <s v="Los Angeles"/>
    <x v="1"/>
    <n v="90045"/>
    <x v="1"/>
    <x v="1361"/>
    <x v="2"/>
    <x v="7"/>
    <s v="Panasonic KX TS3282B Corded phone"/>
    <n v="196.77600000000001"/>
    <x v="1"/>
    <n v="0.2"/>
    <n v="14.758199999999995"/>
  </r>
  <r>
    <n v="2510"/>
    <x v="1231"/>
    <x v="3"/>
    <x v="580"/>
    <d v="2014-03-09T00:00:00"/>
    <s v="Standard Class"/>
    <s v="MY-17380"/>
    <s v="Maribeth Yedwab"/>
    <x v="1"/>
    <s v="United States"/>
    <s v="Los Angeles"/>
    <x v="1"/>
    <n v="90045"/>
    <x v="1"/>
    <x v="914"/>
    <x v="2"/>
    <x v="11"/>
    <s v="Logitech G13 Programmable Gameboard with LCD Display"/>
    <n v="479.93999999999994"/>
    <x v="5"/>
    <n v="0"/>
    <n v="52.79340000000002"/>
  </r>
  <r>
    <n v="2511"/>
    <x v="1232"/>
    <x v="0"/>
    <x v="741"/>
    <d v="2013-11-24T00:00:00"/>
    <s v="Standard Class"/>
    <s v="AW-10930"/>
    <s v="Arthur Wiediger"/>
    <x v="2"/>
    <s v="United States"/>
    <s v="Oklahoma City"/>
    <x v="26"/>
    <n v="73120"/>
    <x v="2"/>
    <x v="1362"/>
    <x v="1"/>
    <x v="4"/>
    <s v="Tennsco Snap-Together Open Shelving Units, Starter Sets and Add-On Units"/>
    <n v="1117.92"/>
    <x v="4"/>
    <n v="0"/>
    <n v="55.895999999999958"/>
  </r>
  <r>
    <n v="2512"/>
    <x v="1233"/>
    <x v="1"/>
    <x v="24"/>
    <d v="2012-04-19T00:00:00"/>
    <s v="First Class"/>
    <s v="KW-16570"/>
    <s v="Kelly Williams"/>
    <x v="0"/>
    <s v="United States"/>
    <s v="Monroe"/>
    <x v="28"/>
    <n v="71203"/>
    <x v="0"/>
    <x v="936"/>
    <x v="2"/>
    <x v="11"/>
    <s v="Memorex Froggy Flash Drive 8 GB"/>
    <n v="106.5"/>
    <x v="5"/>
    <n v="0"/>
    <n v="41.534999999999997"/>
  </r>
  <r>
    <n v="2513"/>
    <x v="1234"/>
    <x v="3"/>
    <x v="574"/>
    <d v="2014-12-07T00:00:00"/>
    <s v="Standard Class"/>
    <s v="DB-12910"/>
    <s v="Daniel Byrd"/>
    <x v="2"/>
    <s v="United States"/>
    <s v="Tampa"/>
    <x v="2"/>
    <n v="33614"/>
    <x v="0"/>
    <x v="471"/>
    <x v="1"/>
    <x v="8"/>
    <s v="Premier Elliptical Ring Binder, Black"/>
    <n v="45.660000000000011"/>
    <x v="2"/>
    <n v="0.7"/>
    <n v="-33.483999999999995"/>
  </r>
  <r>
    <n v="2514"/>
    <x v="1235"/>
    <x v="0"/>
    <x v="583"/>
    <d v="2013-11-18T00:00:00"/>
    <s v="Standard Class"/>
    <s v="BB-11545"/>
    <s v="Brenda Bowman"/>
    <x v="1"/>
    <s v="United States"/>
    <s v="Chicago"/>
    <x v="10"/>
    <n v="60623"/>
    <x v="2"/>
    <x v="1048"/>
    <x v="2"/>
    <x v="11"/>
    <s v="Belkin F8E887 USB Wired Ergonomic Keyboard"/>
    <n v="95.968000000000004"/>
    <x v="4"/>
    <n v="0.2"/>
    <n v="1.1995999999999931"/>
  </r>
  <r>
    <n v="2515"/>
    <x v="1235"/>
    <x v="0"/>
    <x v="583"/>
    <d v="2013-11-18T00:00:00"/>
    <s v="Standard Class"/>
    <s v="BB-11545"/>
    <s v="Brenda Bowman"/>
    <x v="1"/>
    <s v="United States"/>
    <s v="Chicago"/>
    <x v="10"/>
    <n v="60623"/>
    <x v="2"/>
    <x v="877"/>
    <x v="0"/>
    <x v="1"/>
    <s v="Global Chrome Stack Chair"/>
    <n v="47.991999999999997"/>
    <x v="0"/>
    <n v="0.3"/>
    <n v="-2.0567999999999991"/>
  </r>
  <r>
    <n v="2516"/>
    <x v="1236"/>
    <x v="2"/>
    <x v="742"/>
    <d v="2011-09-10T00:00:00"/>
    <s v="Standard Class"/>
    <s v="NP-18700"/>
    <s v="Nora Preis"/>
    <x v="0"/>
    <s v="United States"/>
    <s v="Bowling Green"/>
    <x v="24"/>
    <n v="43402"/>
    <x v="3"/>
    <x v="546"/>
    <x v="1"/>
    <x v="4"/>
    <s v="Economy Rollaway Files"/>
    <n v="264.32"/>
    <x v="0"/>
    <n v="0.2"/>
    <n v="19.823999999999998"/>
  </r>
  <r>
    <n v="2517"/>
    <x v="1237"/>
    <x v="2"/>
    <x v="647"/>
    <d v="2011-11-22T00:00:00"/>
    <s v="Standard Class"/>
    <s v="PB-19105"/>
    <s v="Peter Bühler"/>
    <x v="0"/>
    <s v="United States"/>
    <s v="Houston"/>
    <x v="5"/>
    <n v="77095"/>
    <x v="2"/>
    <x v="970"/>
    <x v="1"/>
    <x v="12"/>
    <s v="Ames Color-File Green Diamond Border X-ray Mailers"/>
    <n v="604.65600000000006"/>
    <x v="6"/>
    <n v="0.2"/>
    <n v="204.07139999999995"/>
  </r>
  <r>
    <n v="2518"/>
    <x v="1238"/>
    <x v="3"/>
    <x v="743"/>
    <d v="2014-05-08T00:00:00"/>
    <s v="Standard Class"/>
    <s v="DW-13585"/>
    <s v="Dorothy Wardle"/>
    <x v="1"/>
    <s v="United States"/>
    <s v="Westfield"/>
    <x v="30"/>
    <n v="7090"/>
    <x v="3"/>
    <x v="784"/>
    <x v="0"/>
    <x v="5"/>
    <s v="Eldon Advantage Chair Mats for Low to Medium Pile Carpets"/>
    <n v="129.93"/>
    <x v="1"/>
    <n v="0"/>
    <n v="12.992999999999988"/>
  </r>
  <r>
    <n v="2519"/>
    <x v="1239"/>
    <x v="0"/>
    <x v="680"/>
    <d v="2013-10-22T00:00:00"/>
    <s v="Standard Class"/>
    <s v="CD-12790"/>
    <s v="Cynthia Delaney"/>
    <x v="2"/>
    <s v="United States"/>
    <s v="Oklahoma City"/>
    <x v="26"/>
    <n v="73120"/>
    <x v="2"/>
    <x v="1363"/>
    <x v="1"/>
    <x v="2"/>
    <s v="Avery 49"/>
    <n v="20.16"/>
    <x v="3"/>
    <n v="0"/>
    <n v="9.8783999999999992"/>
  </r>
  <r>
    <n v="2520"/>
    <x v="1239"/>
    <x v="0"/>
    <x v="680"/>
    <d v="2013-10-22T00:00:00"/>
    <s v="Standard Class"/>
    <s v="CD-12790"/>
    <s v="Cynthia Delaney"/>
    <x v="2"/>
    <s v="United States"/>
    <s v="Oklahoma City"/>
    <x v="26"/>
    <n v="73120"/>
    <x v="2"/>
    <x v="607"/>
    <x v="1"/>
    <x v="2"/>
    <s v="Avery 508"/>
    <n v="29.46"/>
    <x v="5"/>
    <n v="0"/>
    <n v="14.4354"/>
  </r>
  <r>
    <n v="2521"/>
    <x v="1239"/>
    <x v="0"/>
    <x v="680"/>
    <d v="2013-10-22T00:00:00"/>
    <s v="Standard Class"/>
    <s v="CD-12790"/>
    <s v="Cynthia Delaney"/>
    <x v="2"/>
    <s v="United States"/>
    <s v="Oklahoma City"/>
    <x v="26"/>
    <n v="73120"/>
    <x v="2"/>
    <x v="1364"/>
    <x v="1"/>
    <x v="9"/>
    <s v="Hoover Upright Vacuum With Dirt Cup"/>
    <n v="868.58999999999992"/>
    <x v="1"/>
    <n v="0"/>
    <n v="251.89109999999988"/>
  </r>
  <r>
    <n v="2522"/>
    <x v="1239"/>
    <x v="0"/>
    <x v="680"/>
    <d v="2013-10-22T00:00:00"/>
    <s v="Standard Class"/>
    <s v="CD-12790"/>
    <s v="Cynthia Delaney"/>
    <x v="2"/>
    <s v="United States"/>
    <s v="Oklahoma City"/>
    <x v="26"/>
    <n v="73120"/>
    <x v="2"/>
    <x v="89"/>
    <x v="1"/>
    <x v="10"/>
    <s v="Xerox 1999"/>
    <n v="12.96"/>
    <x v="0"/>
    <n v="0"/>
    <n v="6.2208000000000006"/>
  </r>
  <r>
    <n v="2523"/>
    <x v="1239"/>
    <x v="0"/>
    <x v="680"/>
    <d v="2013-10-22T00:00:00"/>
    <s v="Standard Class"/>
    <s v="CD-12790"/>
    <s v="Cynthia Delaney"/>
    <x v="2"/>
    <s v="United States"/>
    <s v="Oklahoma City"/>
    <x v="26"/>
    <n v="73120"/>
    <x v="2"/>
    <x v="895"/>
    <x v="2"/>
    <x v="7"/>
    <s v="Samsung Replacement EH64AVFWE Premium Headset"/>
    <n v="5.5"/>
    <x v="7"/>
    <n v="0"/>
    <n v="1.375"/>
  </r>
  <r>
    <n v="2524"/>
    <x v="1239"/>
    <x v="0"/>
    <x v="680"/>
    <d v="2013-10-22T00:00:00"/>
    <s v="Standard Class"/>
    <s v="CD-12790"/>
    <s v="Cynthia Delaney"/>
    <x v="2"/>
    <s v="United States"/>
    <s v="Oklahoma City"/>
    <x v="26"/>
    <n v="73120"/>
    <x v="2"/>
    <x v="999"/>
    <x v="1"/>
    <x v="8"/>
    <s v="Ibico Plastic Spiral Binding Combs"/>
    <n v="121.6"/>
    <x v="4"/>
    <n v="0"/>
    <n v="55.935999999999993"/>
  </r>
  <r>
    <n v="2525"/>
    <x v="1240"/>
    <x v="1"/>
    <x v="744"/>
    <d v="2012-04-10T00:00:00"/>
    <s v="Standard Class"/>
    <s v="TT-21220"/>
    <s v="Thomas Thornton"/>
    <x v="0"/>
    <s v="United States"/>
    <s v="Houston"/>
    <x v="5"/>
    <n v="77041"/>
    <x v="2"/>
    <x v="512"/>
    <x v="1"/>
    <x v="6"/>
    <s v="Newell 312"/>
    <n v="42.047999999999995"/>
    <x v="6"/>
    <n v="0.2"/>
    <n v="5.2559999999999985"/>
  </r>
  <r>
    <n v="2526"/>
    <x v="1240"/>
    <x v="1"/>
    <x v="744"/>
    <d v="2012-04-10T00:00:00"/>
    <s v="Standard Class"/>
    <s v="TT-21220"/>
    <s v="Thomas Thornton"/>
    <x v="0"/>
    <s v="United States"/>
    <s v="Houston"/>
    <x v="5"/>
    <n v="77041"/>
    <x v="2"/>
    <x v="1365"/>
    <x v="2"/>
    <x v="11"/>
    <s v="Maxell 4.7GB DVD-RW 3/Pack"/>
    <n v="25.488"/>
    <x v="0"/>
    <n v="0.2"/>
    <n v="4.4603999999999999"/>
  </r>
  <r>
    <n v="2527"/>
    <x v="1240"/>
    <x v="1"/>
    <x v="744"/>
    <d v="2012-04-10T00:00:00"/>
    <s v="Standard Class"/>
    <s v="TT-21220"/>
    <s v="Thomas Thornton"/>
    <x v="0"/>
    <s v="United States"/>
    <s v="Houston"/>
    <x v="5"/>
    <n v="77041"/>
    <x v="2"/>
    <x v="1023"/>
    <x v="1"/>
    <x v="8"/>
    <s v="Ibico Covers for Plastic or Wire Binding Elements"/>
    <n v="6.8999999999999986"/>
    <x v="1"/>
    <n v="0.8"/>
    <n v="-12.075000000000003"/>
  </r>
  <r>
    <n v="2528"/>
    <x v="1240"/>
    <x v="1"/>
    <x v="744"/>
    <d v="2012-04-10T00:00:00"/>
    <s v="Standard Class"/>
    <s v="TT-21220"/>
    <s v="Thomas Thornton"/>
    <x v="0"/>
    <s v="United States"/>
    <s v="Houston"/>
    <x v="5"/>
    <n v="77041"/>
    <x v="2"/>
    <x v="1232"/>
    <x v="1"/>
    <x v="8"/>
    <s v="Fellowes Twister Kit, Gray/Clear, 3/pkg"/>
    <n v="9.6479999999999961"/>
    <x v="5"/>
    <n v="0.8"/>
    <n v="-16.884"/>
  </r>
  <r>
    <n v="2529"/>
    <x v="1240"/>
    <x v="1"/>
    <x v="744"/>
    <d v="2012-04-10T00:00:00"/>
    <s v="Standard Class"/>
    <s v="TT-21220"/>
    <s v="Thomas Thornton"/>
    <x v="0"/>
    <s v="United States"/>
    <s v="Houston"/>
    <x v="5"/>
    <n v="77041"/>
    <x v="2"/>
    <x v="1050"/>
    <x v="1"/>
    <x v="10"/>
    <s v="Xerox 1949"/>
    <n v="7.9680000000000009"/>
    <x v="0"/>
    <n v="0.2"/>
    <n v="2.8884000000000007"/>
  </r>
  <r>
    <n v="2530"/>
    <x v="1241"/>
    <x v="2"/>
    <x v="745"/>
    <d v="2011-10-29T00:00:00"/>
    <s v="Standard Class"/>
    <s v="DB-12910"/>
    <s v="Daniel Byrd"/>
    <x v="2"/>
    <s v="United States"/>
    <s v="Fort Lauderdale"/>
    <x v="2"/>
    <n v="33311"/>
    <x v="0"/>
    <x v="739"/>
    <x v="1"/>
    <x v="10"/>
    <s v="Xerox 210"/>
    <n v="10.368000000000002"/>
    <x v="0"/>
    <n v="0.2"/>
    <n v="3.6288"/>
  </r>
  <r>
    <n v="2531"/>
    <x v="1242"/>
    <x v="2"/>
    <x v="654"/>
    <d v="2011-08-21T00:00:00"/>
    <s v="Standard Class"/>
    <s v="DJ-13510"/>
    <s v="Don Jones"/>
    <x v="1"/>
    <s v="United States"/>
    <s v="Little Rock"/>
    <x v="36"/>
    <n v="72209"/>
    <x v="0"/>
    <x v="1138"/>
    <x v="1"/>
    <x v="10"/>
    <s v="Xerox 1929"/>
    <n v="114.2"/>
    <x v="2"/>
    <n v="0"/>
    <n v="52.531999999999996"/>
  </r>
  <r>
    <n v="2532"/>
    <x v="1242"/>
    <x v="2"/>
    <x v="654"/>
    <d v="2011-08-21T00:00:00"/>
    <s v="Standard Class"/>
    <s v="DJ-13510"/>
    <s v="Don Jones"/>
    <x v="1"/>
    <s v="United States"/>
    <s v="Little Rock"/>
    <x v="36"/>
    <n v="72209"/>
    <x v="0"/>
    <x v="1366"/>
    <x v="1"/>
    <x v="8"/>
    <s v="Avery Non-Stick Binders"/>
    <n v="17.96"/>
    <x v="4"/>
    <n v="0"/>
    <n v="8.2615999999999996"/>
  </r>
  <r>
    <n v="2533"/>
    <x v="1242"/>
    <x v="2"/>
    <x v="654"/>
    <d v="2011-08-21T00:00:00"/>
    <s v="Standard Class"/>
    <s v="DJ-13510"/>
    <s v="Don Jones"/>
    <x v="1"/>
    <s v="United States"/>
    <s v="Little Rock"/>
    <x v="36"/>
    <n v="72209"/>
    <x v="0"/>
    <x v="1088"/>
    <x v="1"/>
    <x v="13"/>
    <s v="Colored Push Pins"/>
    <n v="12.67"/>
    <x v="3"/>
    <n v="0"/>
    <n v="4.5611999999999995"/>
  </r>
  <r>
    <n v="2534"/>
    <x v="1242"/>
    <x v="2"/>
    <x v="654"/>
    <d v="2011-08-21T00:00:00"/>
    <s v="Standard Class"/>
    <s v="DJ-13510"/>
    <s v="Don Jones"/>
    <x v="1"/>
    <s v="United States"/>
    <s v="Little Rock"/>
    <x v="36"/>
    <n v="72209"/>
    <x v="0"/>
    <x v="106"/>
    <x v="2"/>
    <x v="11"/>
    <s v="Logitech Gaming G510s - Keyboard"/>
    <n v="339.96"/>
    <x v="4"/>
    <n v="0"/>
    <n v="122.38559999999998"/>
  </r>
  <r>
    <n v="2535"/>
    <x v="1243"/>
    <x v="3"/>
    <x v="733"/>
    <d v="2014-08-19T00:00:00"/>
    <s v="Second Class"/>
    <s v="DL-13495"/>
    <s v="Dionis Lloyd"/>
    <x v="1"/>
    <s v="United States"/>
    <s v="Philadelphia"/>
    <x v="9"/>
    <n v="19120"/>
    <x v="3"/>
    <x v="458"/>
    <x v="1"/>
    <x v="4"/>
    <s v="Tennsco Single-Tier Lockers"/>
    <n v="1801.6320000000001"/>
    <x v="5"/>
    <n v="0.2"/>
    <n v="-337.80600000000004"/>
  </r>
  <r>
    <n v="2536"/>
    <x v="1244"/>
    <x v="1"/>
    <x v="684"/>
    <d v="2012-09-08T00:00:00"/>
    <s v="First Class"/>
    <s v="LO-17170"/>
    <s v="Lori Olson"/>
    <x v="1"/>
    <s v="United States"/>
    <s v="La Quinta"/>
    <x v="1"/>
    <n v="92253"/>
    <x v="1"/>
    <x v="103"/>
    <x v="2"/>
    <x v="11"/>
    <s v="Memorex Mini Travel Drive 8 GB USB 2.0 Flash Drive"/>
    <n v="46.32"/>
    <x v="4"/>
    <n v="0"/>
    <n v="18.064800000000002"/>
  </r>
  <r>
    <n v="2537"/>
    <x v="1245"/>
    <x v="1"/>
    <x v="746"/>
    <d v="2012-01-29T00:00:00"/>
    <s v="Second Class"/>
    <s v="SV-20365"/>
    <s v="Seth Vernon"/>
    <x v="0"/>
    <s v="United States"/>
    <s v="Cleveland"/>
    <x v="24"/>
    <n v="44105"/>
    <x v="3"/>
    <x v="70"/>
    <x v="0"/>
    <x v="1"/>
    <s v="High-Back Leather Manager's Chair"/>
    <n v="181.98599999999999"/>
    <x v="0"/>
    <n v="0.3"/>
    <n v="-54.595799999999997"/>
  </r>
  <r>
    <n v="2538"/>
    <x v="1245"/>
    <x v="1"/>
    <x v="746"/>
    <d v="2012-01-29T00:00:00"/>
    <s v="Second Class"/>
    <s v="SV-20365"/>
    <s v="Seth Vernon"/>
    <x v="0"/>
    <s v="United States"/>
    <s v="Cleveland"/>
    <x v="24"/>
    <n v="44105"/>
    <x v="3"/>
    <x v="1149"/>
    <x v="2"/>
    <x v="7"/>
    <s v="Polycom VVX 310 VoIP phone"/>
    <n v="431.976"/>
    <x v="4"/>
    <n v="0.4"/>
    <n v="-100.7944"/>
  </r>
  <r>
    <n v="2539"/>
    <x v="1245"/>
    <x v="1"/>
    <x v="746"/>
    <d v="2012-01-29T00:00:00"/>
    <s v="Second Class"/>
    <s v="SV-20365"/>
    <s v="Seth Vernon"/>
    <x v="0"/>
    <s v="United States"/>
    <s v="Cleveland"/>
    <x v="24"/>
    <n v="44105"/>
    <x v="3"/>
    <x v="1367"/>
    <x v="2"/>
    <x v="7"/>
    <s v="Nortel Meridian M5316 Digital phone"/>
    <n v="155.36999999999998"/>
    <x v="7"/>
    <n v="0.4"/>
    <n v="-36.253"/>
  </r>
  <r>
    <n v="2540"/>
    <x v="1246"/>
    <x v="1"/>
    <x v="747"/>
    <d v="2012-07-16T00:00:00"/>
    <s v="Same Day"/>
    <s v="EM-13810"/>
    <s v="Eleni McCrary"/>
    <x v="1"/>
    <s v="United States"/>
    <s v="San Francisco"/>
    <x v="1"/>
    <n v="94122"/>
    <x v="1"/>
    <x v="299"/>
    <x v="0"/>
    <x v="1"/>
    <s v="Hon 2090 “Pillow Soft” Series Mid Back Swivel/Tilt Chairs"/>
    <n v="1348.7040000000002"/>
    <x v="5"/>
    <n v="0.2"/>
    <n v="-219.16440000000023"/>
  </r>
  <r>
    <n v="2541"/>
    <x v="1246"/>
    <x v="1"/>
    <x v="747"/>
    <d v="2012-07-16T00:00:00"/>
    <s v="Same Day"/>
    <s v="EM-13810"/>
    <s v="Eleni McCrary"/>
    <x v="1"/>
    <s v="United States"/>
    <s v="San Francisco"/>
    <x v="1"/>
    <n v="94122"/>
    <x v="1"/>
    <x v="284"/>
    <x v="0"/>
    <x v="1"/>
    <s v="Hon 4070 Series Pagoda Armless Upholstered Stacking Chairs"/>
    <n v="700.15200000000004"/>
    <x v="1"/>
    <n v="0.2"/>
    <n v="78.767099999999971"/>
  </r>
  <r>
    <n v="2542"/>
    <x v="1247"/>
    <x v="0"/>
    <x v="567"/>
    <d v="2013-05-05T00:00:00"/>
    <s v="Standard Class"/>
    <s v="KD-16615"/>
    <s v="Ken Dana"/>
    <x v="1"/>
    <s v="United States"/>
    <s v="Scottsdale"/>
    <x v="16"/>
    <n v="85254"/>
    <x v="1"/>
    <x v="561"/>
    <x v="0"/>
    <x v="5"/>
    <s v="12-1/2 Diameter Round Wall Clock"/>
    <n v="111.88800000000001"/>
    <x v="3"/>
    <n v="0.2"/>
    <n v="22.377600000000001"/>
  </r>
  <r>
    <n v="2543"/>
    <x v="1248"/>
    <x v="2"/>
    <x v="467"/>
    <d v="2011-10-01T00:00:00"/>
    <s v="Second Class"/>
    <s v="NB-18580"/>
    <s v="Nicole Brennan"/>
    <x v="1"/>
    <s v="United States"/>
    <s v="Philadelphia"/>
    <x v="9"/>
    <n v="19134"/>
    <x v="3"/>
    <x v="810"/>
    <x v="1"/>
    <x v="9"/>
    <s v="Belkin 8 Outlet SurgeMaster II Gold Surge Protector"/>
    <n v="143.952"/>
    <x v="1"/>
    <n v="0.2"/>
    <n v="14.39520000000001"/>
  </r>
  <r>
    <n v="2544"/>
    <x v="1249"/>
    <x v="0"/>
    <x v="162"/>
    <d v="2013-09-15T00:00:00"/>
    <s v="Standard Class"/>
    <s v="AP-10720"/>
    <s v="Anne Pryor"/>
    <x v="2"/>
    <s v="United States"/>
    <s v="Malden"/>
    <x v="31"/>
    <n v="2148"/>
    <x v="3"/>
    <x v="1368"/>
    <x v="0"/>
    <x v="0"/>
    <s v="Bush Westfield Collection Bookcases, Dark Cherry Finish"/>
    <n v="173.94"/>
    <x v="1"/>
    <n v="0"/>
    <n v="13.915199999999992"/>
  </r>
  <r>
    <n v="2545"/>
    <x v="1249"/>
    <x v="0"/>
    <x v="162"/>
    <d v="2013-09-15T00:00:00"/>
    <s v="Standard Class"/>
    <s v="AP-10720"/>
    <s v="Anne Pryor"/>
    <x v="2"/>
    <s v="United States"/>
    <s v="Malden"/>
    <x v="31"/>
    <n v="2148"/>
    <x v="3"/>
    <x v="1238"/>
    <x v="1"/>
    <x v="2"/>
    <s v="Avery 52"/>
    <n v="14.76"/>
    <x v="4"/>
    <n v="0"/>
    <n v="6.9371999999999998"/>
  </r>
  <r>
    <n v="2546"/>
    <x v="1250"/>
    <x v="3"/>
    <x v="513"/>
    <d v="2014-04-21T00:00:00"/>
    <s v="Standard Class"/>
    <s v="JE-15745"/>
    <s v="Joel Eaton"/>
    <x v="0"/>
    <s v="United States"/>
    <s v="San Jose"/>
    <x v="1"/>
    <n v="95123"/>
    <x v="1"/>
    <x v="232"/>
    <x v="1"/>
    <x v="4"/>
    <s v="Belkin 19&quot; Vented Equipment Shelf, Black"/>
    <n v="205.92"/>
    <x v="4"/>
    <n v="0"/>
    <n v="2.0592000000000041"/>
  </r>
  <r>
    <n v="2547"/>
    <x v="1250"/>
    <x v="3"/>
    <x v="513"/>
    <d v="2014-04-21T00:00:00"/>
    <s v="Standard Class"/>
    <s v="JE-15745"/>
    <s v="Joel Eaton"/>
    <x v="0"/>
    <s v="United States"/>
    <s v="San Jose"/>
    <x v="1"/>
    <n v="95123"/>
    <x v="1"/>
    <x v="430"/>
    <x v="0"/>
    <x v="0"/>
    <s v="O'Sullivan Living Dimensions 2-Shelf Bookcases"/>
    <n v="102.833"/>
    <x v="7"/>
    <n v="0.15"/>
    <n v="-6.0489999999999995"/>
  </r>
  <r>
    <n v="2548"/>
    <x v="1251"/>
    <x v="1"/>
    <x v="748"/>
    <d v="2012-08-22T00:00:00"/>
    <s v="Standard Class"/>
    <s v="JM-15865"/>
    <s v="John Murray"/>
    <x v="0"/>
    <s v="United States"/>
    <s v="Phoenix"/>
    <x v="16"/>
    <n v="85023"/>
    <x v="1"/>
    <x v="826"/>
    <x v="1"/>
    <x v="6"/>
    <s v="Newell 346"/>
    <n v="2.3039999999999998"/>
    <x v="7"/>
    <n v="0.2"/>
    <n v="0.25919999999999999"/>
  </r>
  <r>
    <n v="2549"/>
    <x v="1251"/>
    <x v="1"/>
    <x v="748"/>
    <d v="2012-08-22T00:00:00"/>
    <s v="Standard Class"/>
    <s v="JM-15865"/>
    <s v="John Murray"/>
    <x v="0"/>
    <s v="United States"/>
    <s v="Phoenix"/>
    <x v="16"/>
    <n v="85023"/>
    <x v="1"/>
    <x v="1147"/>
    <x v="2"/>
    <x v="7"/>
    <s v="Samsung Galaxy S4 Mini"/>
    <n v="1879.96"/>
    <x v="2"/>
    <n v="0.2"/>
    <n v="211.49549999999977"/>
  </r>
  <r>
    <n v="2550"/>
    <x v="1251"/>
    <x v="1"/>
    <x v="748"/>
    <d v="2012-08-22T00:00:00"/>
    <s v="Standard Class"/>
    <s v="JM-15865"/>
    <s v="John Murray"/>
    <x v="0"/>
    <s v="United States"/>
    <s v="Phoenix"/>
    <x v="16"/>
    <n v="85023"/>
    <x v="1"/>
    <x v="1184"/>
    <x v="1"/>
    <x v="10"/>
    <s v="Xerox 1891"/>
    <n v="313.024"/>
    <x v="8"/>
    <n v="0.2"/>
    <n v="105.64559999999997"/>
  </r>
  <r>
    <n v="2551"/>
    <x v="1251"/>
    <x v="1"/>
    <x v="748"/>
    <d v="2012-08-22T00:00:00"/>
    <s v="Standard Class"/>
    <s v="JM-15865"/>
    <s v="John Murray"/>
    <x v="0"/>
    <s v="United States"/>
    <s v="Phoenix"/>
    <x v="16"/>
    <n v="85023"/>
    <x v="1"/>
    <x v="816"/>
    <x v="1"/>
    <x v="2"/>
    <s v="Avery 488"/>
    <n v="5.04"/>
    <x v="0"/>
    <n v="0.2"/>
    <n v="1.764"/>
  </r>
  <r>
    <n v="2552"/>
    <x v="1252"/>
    <x v="3"/>
    <x v="123"/>
    <d v="2014-11-24T00:00:00"/>
    <s v="Standard Class"/>
    <s v="AB-10105"/>
    <s v="Adrian Barton"/>
    <x v="0"/>
    <s v="United States"/>
    <s v="Henderson"/>
    <x v="0"/>
    <n v="42420"/>
    <x v="0"/>
    <x v="1369"/>
    <x v="0"/>
    <x v="5"/>
    <s v="3M Polarizing Task Lamp with Clamp Arm, Light Gray"/>
    <n v="821.87999999999988"/>
    <x v="5"/>
    <n v="0"/>
    <n v="213.68880000000001"/>
  </r>
  <r>
    <n v="2553"/>
    <x v="1252"/>
    <x v="3"/>
    <x v="123"/>
    <d v="2014-11-24T00:00:00"/>
    <s v="Standard Class"/>
    <s v="AB-10105"/>
    <s v="Adrian Barton"/>
    <x v="0"/>
    <s v="United States"/>
    <s v="Henderson"/>
    <x v="0"/>
    <n v="42420"/>
    <x v="0"/>
    <x v="1045"/>
    <x v="1"/>
    <x v="8"/>
    <s v="GBC Imprintable Covers"/>
    <n v="21.96"/>
    <x v="0"/>
    <n v="0"/>
    <n v="10.760400000000001"/>
  </r>
  <r>
    <n v="2554"/>
    <x v="1253"/>
    <x v="0"/>
    <x v="749"/>
    <d v="2013-09-19T00:00:00"/>
    <s v="Standard Class"/>
    <s v="PN-18775"/>
    <s v="Parhena Norris"/>
    <x v="2"/>
    <s v="United States"/>
    <s v="Columbia"/>
    <x v="20"/>
    <n v="29203"/>
    <x v="0"/>
    <x v="815"/>
    <x v="1"/>
    <x v="10"/>
    <s v="Xerox 224"/>
    <n v="25.92"/>
    <x v="4"/>
    <n v="0"/>
    <n v="12.441600000000001"/>
  </r>
  <r>
    <n v="2555"/>
    <x v="1254"/>
    <x v="0"/>
    <x v="243"/>
    <d v="2013-08-21T00:00:00"/>
    <s v="Standard Class"/>
    <s v="JC-15775"/>
    <s v="John Castell"/>
    <x v="0"/>
    <s v="United States"/>
    <s v="Tallahassee"/>
    <x v="2"/>
    <n v="32303"/>
    <x v="0"/>
    <x v="1370"/>
    <x v="2"/>
    <x v="7"/>
    <s v="HTC One Mini"/>
    <n v="705.54399999999998"/>
    <x v="3"/>
    <n v="0.2"/>
    <n v="70.554400000000072"/>
  </r>
  <r>
    <n v="2556"/>
    <x v="1255"/>
    <x v="1"/>
    <x v="120"/>
    <d v="2012-09-30T00:00:00"/>
    <s v="Standard Class"/>
    <s v="PF-19165"/>
    <s v="Philip Fox"/>
    <x v="0"/>
    <s v="United States"/>
    <s v="New York City"/>
    <x v="15"/>
    <n v="10035"/>
    <x v="3"/>
    <x v="1371"/>
    <x v="2"/>
    <x v="11"/>
    <s v="Dell Slim USB Multimedia Keyboard"/>
    <n v="50"/>
    <x v="0"/>
    <n v="0"/>
    <n v="12"/>
  </r>
  <r>
    <n v="2557"/>
    <x v="1256"/>
    <x v="0"/>
    <x v="750"/>
    <d v="2013-10-15T00:00:00"/>
    <s v="Standard Class"/>
    <s v="BW-11110"/>
    <s v="Bart Watters"/>
    <x v="1"/>
    <s v="United States"/>
    <s v="Houston"/>
    <x v="5"/>
    <n v="77070"/>
    <x v="2"/>
    <x v="1372"/>
    <x v="0"/>
    <x v="5"/>
    <s v="Contemporary Wood/Metal Frame"/>
    <n v="51.712000000000003"/>
    <x v="8"/>
    <n v="0.6"/>
    <n v="-32.320000000000007"/>
  </r>
  <r>
    <n v="2558"/>
    <x v="1257"/>
    <x v="1"/>
    <x v="539"/>
    <d v="2012-03-30T00:00:00"/>
    <s v="Standard Class"/>
    <s v="BP-11185"/>
    <s v="Ben Peterman"/>
    <x v="1"/>
    <s v="United States"/>
    <s v="Coral Springs"/>
    <x v="2"/>
    <n v="33065"/>
    <x v="0"/>
    <x v="1298"/>
    <x v="1"/>
    <x v="9"/>
    <s v="Eureka Sanitaire  Multi-Pro Heavy-Duty Upright, Disposable Bags"/>
    <n v="6.9920000000000009"/>
    <x v="0"/>
    <n v="0.2"/>
    <n v="0.52439999999999998"/>
  </r>
  <r>
    <n v="2559"/>
    <x v="1258"/>
    <x v="1"/>
    <x v="70"/>
    <d v="2012-06-04T00:00:00"/>
    <s v="Standard Class"/>
    <s v="TM-21010"/>
    <s v="Tamara Manning"/>
    <x v="0"/>
    <s v="United States"/>
    <s v="Orem"/>
    <x v="7"/>
    <n v="84057"/>
    <x v="1"/>
    <x v="1373"/>
    <x v="0"/>
    <x v="0"/>
    <s v="O'Sullivan Living Dimensions 3-Shelf Bookcases"/>
    <n v="1406.86"/>
    <x v="3"/>
    <n v="0"/>
    <n v="140.68599999999989"/>
  </r>
  <r>
    <n v="2560"/>
    <x v="1258"/>
    <x v="1"/>
    <x v="70"/>
    <d v="2012-06-04T00:00:00"/>
    <s v="Standard Class"/>
    <s v="TM-21010"/>
    <s v="Tamara Manning"/>
    <x v="0"/>
    <s v="United States"/>
    <s v="Orem"/>
    <x v="7"/>
    <n v="84057"/>
    <x v="1"/>
    <x v="365"/>
    <x v="1"/>
    <x v="2"/>
    <s v="Self-Adhesive Removable Labels"/>
    <n v="15.75"/>
    <x v="2"/>
    <n v="0"/>
    <n v="7.5600000000000005"/>
  </r>
  <r>
    <n v="2561"/>
    <x v="1258"/>
    <x v="1"/>
    <x v="70"/>
    <d v="2012-06-04T00:00:00"/>
    <s v="Standard Class"/>
    <s v="TM-21010"/>
    <s v="Tamara Manning"/>
    <x v="0"/>
    <s v="United States"/>
    <s v="Orem"/>
    <x v="7"/>
    <n v="84057"/>
    <x v="1"/>
    <x v="765"/>
    <x v="1"/>
    <x v="4"/>
    <s v="Fellowes Super Stor/Drawer Files"/>
    <n v="323.10000000000002"/>
    <x v="0"/>
    <n v="0"/>
    <n v="61.38900000000001"/>
  </r>
  <r>
    <n v="2562"/>
    <x v="1259"/>
    <x v="1"/>
    <x v="707"/>
    <d v="2012-12-31T00:00:00"/>
    <s v="Standard Class"/>
    <s v="MB-17305"/>
    <s v="Maria Bertelson"/>
    <x v="0"/>
    <s v="United States"/>
    <s v="Nashville"/>
    <x v="18"/>
    <n v="37211"/>
    <x v="0"/>
    <x v="1186"/>
    <x v="1"/>
    <x v="2"/>
    <s v="Avery 474"/>
    <n v="9.2159999999999993"/>
    <x v="4"/>
    <n v="0.2"/>
    <n v="3.3408000000000002"/>
  </r>
  <r>
    <n v="2563"/>
    <x v="1259"/>
    <x v="1"/>
    <x v="707"/>
    <d v="2012-12-31T00:00:00"/>
    <s v="Standard Class"/>
    <s v="MB-17305"/>
    <s v="Maria Bertelson"/>
    <x v="0"/>
    <s v="United States"/>
    <s v="Nashville"/>
    <x v="18"/>
    <n v="37211"/>
    <x v="0"/>
    <x v="1290"/>
    <x v="1"/>
    <x v="10"/>
    <s v="Xerox 227"/>
    <n v="10.368000000000002"/>
    <x v="0"/>
    <n v="0.2"/>
    <n v="3.6288"/>
  </r>
  <r>
    <n v="2564"/>
    <x v="1260"/>
    <x v="1"/>
    <x v="751"/>
    <d v="2012-03-22T00:00:00"/>
    <s v="Second Class"/>
    <s v="HR-14830"/>
    <s v="Harold Ryan"/>
    <x v="1"/>
    <s v="United States"/>
    <s v="New York City"/>
    <x v="15"/>
    <n v="10009"/>
    <x v="3"/>
    <x v="1374"/>
    <x v="2"/>
    <x v="11"/>
    <s v="KeyTronic KT800P2 - Keyboard - Black"/>
    <n v="15.02"/>
    <x v="7"/>
    <n v="0"/>
    <n v="2.7035999999999998"/>
  </r>
  <r>
    <n v="2565"/>
    <x v="1260"/>
    <x v="1"/>
    <x v="751"/>
    <d v="2012-03-22T00:00:00"/>
    <s v="Second Class"/>
    <s v="HR-14830"/>
    <s v="Harold Ryan"/>
    <x v="1"/>
    <s v="United States"/>
    <s v="New York City"/>
    <x v="15"/>
    <n v="10009"/>
    <x v="3"/>
    <x v="1036"/>
    <x v="1"/>
    <x v="4"/>
    <s v="Tenex Personal Self-Stacking Standard File Box, Black/Gray"/>
    <n v="33.82"/>
    <x v="0"/>
    <n v="0"/>
    <n v="9.1313999999999993"/>
  </r>
  <r>
    <n v="2566"/>
    <x v="1261"/>
    <x v="3"/>
    <x v="202"/>
    <d v="2014-12-25T00:00:00"/>
    <s v="First Class"/>
    <s v="BD-11635"/>
    <s v="Brian Derr"/>
    <x v="0"/>
    <s v="United States"/>
    <s v="Bowling Green"/>
    <x v="0"/>
    <n v="42104"/>
    <x v="0"/>
    <x v="936"/>
    <x v="2"/>
    <x v="11"/>
    <s v="Memorex Froggy Flash Drive 8 GB"/>
    <n v="71"/>
    <x v="4"/>
    <n v="0"/>
    <n v="27.689999999999998"/>
  </r>
  <r>
    <n v="2567"/>
    <x v="1262"/>
    <x v="3"/>
    <x v="752"/>
    <d v="2014-11-04T00:00:00"/>
    <s v="Second Class"/>
    <s v="SF-20200"/>
    <s v="Sarah Foster"/>
    <x v="0"/>
    <s v="United States"/>
    <s v="Bellingham"/>
    <x v="4"/>
    <n v="98226"/>
    <x v="1"/>
    <x v="1375"/>
    <x v="1"/>
    <x v="8"/>
    <s v="GBC Standard Plastic Binding Systems' Combs"/>
    <n v="25.120000000000005"/>
    <x v="2"/>
    <n v="0.2"/>
    <n v="7.8499999999999979"/>
  </r>
  <r>
    <n v="2568"/>
    <x v="1262"/>
    <x v="3"/>
    <x v="752"/>
    <d v="2014-11-04T00:00:00"/>
    <s v="Second Class"/>
    <s v="SF-20200"/>
    <s v="Sarah Foster"/>
    <x v="0"/>
    <s v="United States"/>
    <s v="Bellingham"/>
    <x v="4"/>
    <n v="98226"/>
    <x v="1"/>
    <x v="1234"/>
    <x v="0"/>
    <x v="3"/>
    <s v="Hon 94000 Series Round Tables"/>
    <n v="2665.62"/>
    <x v="6"/>
    <n v="0"/>
    <n v="239.90580000000011"/>
  </r>
  <r>
    <n v="2569"/>
    <x v="1263"/>
    <x v="3"/>
    <x v="210"/>
    <d v="2014-09-12T00:00:00"/>
    <s v="Standard Class"/>
    <s v="SP-20620"/>
    <s v="Stefania Perrino"/>
    <x v="1"/>
    <s v="United States"/>
    <s v="New York City"/>
    <x v="15"/>
    <n v="10011"/>
    <x v="3"/>
    <x v="42"/>
    <x v="1"/>
    <x v="4"/>
    <s v="Advantus 10-Drawer Portable Organizer, Chrome Metal Frame, Smoke Drawers"/>
    <n v="478.08"/>
    <x v="8"/>
    <n v="0"/>
    <n v="133.86240000000004"/>
  </r>
  <r>
    <n v="2570"/>
    <x v="1264"/>
    <x v="3"/>
    <x v="753"/>
    <d v="2014-12-28T00:00:00"/>
    <s v="Same Day"/>
    <s v="DR-12880"/>
    <s v="Dan Reichenbach"/>
    <x v="1"/>
    <s v="United States"/>
    <s v="Newark"/>
    <x v="24"/>
    <n v="43055"/>
    <x v="3"/>
    <x v="819"/>
    <x v="2"/>
    <x v="7"/>
    <s v="AT&amp;T 1080 Corded phone"/>
    <n v="164.38800000000001"/>
    <x v="0"/>
    <n v="0.4"/>
    <n v="-35.617400000000004"/>
  </r>
  <r>
    <n v="2571"/>
    <x v="1264"/>
    <x v="3"/>
    <x v="753"/>
    <d v="2014-12-28T00:00:00"/>
    <s v="Same Day"/>
    <s v="DR-12880"/>
    <s v="Dan Reichenbach"/>
    <x v="1"/>
    <s v="United States"/>
    <s v="Newark"/>
    <x v="24"/>
    <n v="43055"/>
    <x v="3"/>
    <x v="154"/>
    <x v="1"/>
    <x v="6"/>
    <s v="BIC Brite Liner Highlighters"/>
    <n v="13.247999999999999"/>
    <x v="4"/>
    <n v="0.2"/>
    <n v="3.6431999999999998"/>
  </r>
  <r>
    <n v="2572"/>
    <x v="1265"/>
    <x v="3"/>
    <x v="11"/>
    <d v="2014-07-22T00:00:00"/>
    <s v="Standard Class"/>
    <s v="VM-21685"/>
    <s v="Valerie Mitchum"/>
    <x v="2"/>
    <s v="United States"/>
    <s v="Woodstock"/>
    <x v="10"/>
    <n v="60098"/>
    <x v="2"/>
    <x v="853"/>
    <x v="1"/>
    <x v="6"/>
    <s v="Crayola Anti Dust Chalk, 12/Pack"/>
    <n v="2.9120000000000004"/>
    <x v="0"/>
    <n v="0.2"/>
    <n v="0.90999999999999981"/>
  </r>
  <r>
    <n v="2573"/>
    <x v="1266"/>
    <x v="0"/>
    <x v="399"/>
    <d v="2013-08-16T00:00:00"/>
    <s v="Second Class"/>
    <s v="CM-12235"/>
    <s v="Chris McAfee"/>
    <x v="0"/>
    <s v="United States"/>
    <s v="Carrollton"/>
    <x v="5"/>
    <n v="75007"/>
    <x v="2"/>
    <x v="1287"/>
    <x v="2"/>
    <x v="11"/>
    <s v="Logitech diNovo Edge Keyboard"/>
    <n v="1399.9440000000002"/>
    <x v="3"/>
    <n v="0.2"/>
    <n v="52.497900000000016"/>
  </r>
  <r>
    <n v="2574"/>
    <x v="1267"/>
    <x v="3"/>
    <x v="362"/>
    <d v="2014-07-15T00:00:00"/>
    <s v="Standard Class"/>
    <s v="SM-20320"/>
    <s v="Sean Miller"/>
    <x v="2"/>
    <s v="United States"/>
    <s v="Lafayette"/>
    <x v="14"/>
    <n v="47905"/>
    <x v="2"/>
    <x v="793"/>
    <x v="0"/>
    <x v="5"/>
    <s v="Eldon Antistatic Chair Mats for Low to Medium Pile Carpets"/>
    <n v="526.45000000000005"/>
    <x v="2"/>
    <n v="0"/>
    <n v="31.586999999999961"/>
  </r>
  <r>
    <n v="2575"/>
    <x v="1268"/>
    <x v="2"/>
    <x v="754"/>
    <d v="2011-11-27T00:00:00"/>
    <s v="Standard Class"/>
    <s v="RA-19885"/>
    <s v="Ruben Ausman"/>
    <x v="1"/>
    <s v="United States"/>
    <s v="Columbus"/>
    <x v="32"/>
    <n v="31907"/>
    <x v="0"/>
    <x v="897"/>
    <x v="1"/>
    <x v="12"/>
    <s v="Fashion Color Clasp Envelopes"/>
    <n v="16.23"/>
    <x v="1"/>
    <n v="0"/>
    <n v="7.9527000000000001"/>
  </r>
  <r>
    <n v="2576"/>
    <x v="1268"/>
    <x v="2"/>
    <x v="754"/>
    <d v="2011-11-27T00:00:00"/>
    <s v="Standard Class"/>
    <s v="RA-19885"/>
    <s v="Ruben Ausman"/>
    <x v="1"/>
    <s v="United States"/>
    <s v="Columbus"/>
    <x v="32"/>
    <n v="31907"/>
    <x v="0"/>
    <x v="669"/>
    <x v="1"/>
    <x v="8"/>
    <s v="GBC ProClick Punch Binding System"/>
    <n v="319.89999999999998"/>
    <x v="2"/>
    <n v="0"/>
    <n v="156.751"/>
  </r>
  <r>
    <n v="2577"/>
    <x v="1268"/>
    <x v="2"/>
    <x v="754"/>
    <d v="2011-11-27T00:00:00"/>
    <s v="Standard Class"/>
    <s v="RA-19885"/>
    <s v="Ruben Ausman"/>
    <x v="1"/>
    <s v="United States"/>
    <s v="Columbus"/>
    <x v="32"/>
    <n v="31907"/>
    <x v="0"/>
    <x v="152"/>
    <x v="1"/>
    <x v="12"/>
    <s v="Staples"/>
    <n v="11.36"/>
    <x v="0"/>
    <n v="0"/>
    <n v="5.3391999999999991"/>
  </r>
  <r>
    <n v="2578"/>
    <x v="1268"/>
    <x v="2"/>
    <x v="754"/>
    <d v="2011-11-27T00:00:00"/>
    <s v="Standard Class"/>
    <s v="RA-19885"/>
    <s v="Ruben Ausman"/>
    <x v="1"/>
    <s v="United States"/>
    <s v="Columbus"/>
    <x v="32"/>
    <n v="31907"/>
    <x v="0"/>
    <x v="1376"/>
    <x v="1"/>
    <x v="9"/>
    <s v="Holmes Harmony HEPA Air Purifier for 17 x 20 Room"/>
    <n v="675.12"/>
    <x v="1"/>
    <n v="0"/>
    <n v="290.30160000000001"/>
  </r>
  <r>
    <n v="2579"/>
    <x v="1269"/>
    <x v="2"/>
    <x v="755"/>
    <d v="2011-02-01T00:00:00"/>
    <s v="Standard Class"/>
    <s v="SD-20485"/>
    <s v="Shirley Daniels"/>
    <x v="2"/>
    <s v="United States"/>
    <s v="Alexandria"/>
    <x v="17"/>
    <n v="22304"/>
    <x v="0"/>
    <x v="1377"/>
    <x v="0"/>
    <x v="5"/>
    <s v="GE General Use Halogen Bulbs, 100 Watts, 1 Bulb per Pack"/>
    <n v="62.820000000000007"/>
    <x v="1"/>
    <n v="0"/>
    <n v="30.7818"/>
  </r>
  <r>
    <n v="2580"/>
    <x v="1269"/>
    <x v="2"/>
    <x v="755"/>
    <d v="2011-02-01T00:00:00"/>
    <s v="Standard Class"/>
    <s v="SD-20485"/>
    <s v="Shirley Daniels"/>
    <x v="2"/>
    <s v="United States"/>
    <s v="Alexandria"/>
    <x v="17"/>
    <n v="22304"/>
    <x v="0"/>
    <x v="854"/>
    <x v="1"/>
    <x v="4"/>
    <s v="SAFCO Commercial Wire Shelving, 72h"/>
    <n v="489.92"/>
    <x v="8"/>
    <n v="0"/>
    <n v="0"/>
  </r>
  <r>
    <n v="2581"/>
    <x v="1269"/>
    <x v="2"/>
    <x v="755"/>
    <d v="2011-02-01T00:00:00"/>
    <s v="Standard Class"/>
    <s v="SD-20485"/>
    <s v="Shirley Daniels"/>
    <x v="2"/>
    <s v="United States"/>
    <s v="Alexandria"/>
    <x v="17"/>
    <n v="22304"/>
    <x v="0"/>
    <x v="934"/>
    <x v="1"/>
    <x v="10"/>
    <s v="Eureka Recycled Copy Paper 8 1/2&quot; x 11&quot;, Ream"/>
    <n v="19.440000000000001"/>
    <x v="1"/>
    <n v="0"/>
    <n v="9.3312000000000008"/>
  </r>
  <r>
    <n v="2582"/>
    <x v="1269"/>
    <x v="2"/>
    <x v="755"/>
    <d v="2011-02-01T00:00:00"/>
    <s v="Standard Class"/>
    <s v="SD-20485"/>
    <s v="Shirley Daniels"/>
    <x v="2"/>
    <s v="United States"/>
    <s v="Alexandria"/>
    <x v="17"/>
    <n v="22304"/>
    <x v="0"/>
    <x v="1305"/>
    <x v="1"/>
    <x v="10"/>
    <s v="REDIFORM Incoming/Outgoing Call Register, 11&quot; X 8 1/2&quot;, 100 Messages"/>
    <n v="16.68"/>
    <x v="0"/>
    <n v="0"/>
    <n v="8.34"/>
  </r>
  <r>
    <n v="2583"/>
    <x v="1269"/>
    <x v="2"/>
    <x v="755"/>
    <d v="2011-02-01T00:00:00"/>
    <s v="Standard Class"/>
    <s v="SD-20485"/>
    <s v="Shirley Daniels"/>
    <x v="2"/>
    <s v="United States"/>
    <s v="Alexandria"/>
    <x v="17"/>
    <n v="22304"/>
    <x v="0"/>
    <x v="1378"/>
    <x v="2"/>
    <x v="7"/>
    <s v="Macally Suction Cup Mount"/>
    <n v="155.35"/>
    <x v="11"/>
    <n v="0"/>
    <n v="0"/>
  </r>
  <r>
    <n v="2584"/>
    <x v="1269"/>
    <x v="2"/>
    <x v="755"/>
    <d v="2011-02-01T00:00:00"/>
    <s v="Standard Class"/>
    <s v="SD-20485"/>
    <s v="Shirley Daniels"/>
    <x v="2"/>
    <s v="United States"/>
    <s v="Alexandria"/>
    <x v="17"/>
    <n v="22304"/>
    <x v="0"/>
    <x v="1379"/>
    <x v="0"/>
    <x v="5"/>
    <s v="Eldon Image Series Black Desk Accessories"/>
    <n v="12.419999999999998"/>
    <x v="1"/>
    <n v="0"/>
    <n v="4.4711999999999996"/>
  </r>
  <r>
    <n v="2585"/>
    <x v="1269"/>
    <x v="2"/>
    <x v="755"/>
    <d v="2011-02-01T00:00:00"/>
    <s v="Standard Class"/>
    <s v="SD-20485"/>
    <s v="Shirley Daniels"/>
    <x v="2"/>
    <s v="United States"/>
    <s v="Alexandria"/>
    <x v="17"/>
    <n v="22304"/>
    <x v="0"/>
    <x v="539"/>
    <x v="2"/>
    <x v="7"/>
    <s v="Jabra SPEAK 410"/>
    <n v="187.98"/>
    <x v="0"/>
    <n v="0"/>
    <n v="52.634399999999999"/>
  </r>
  <r>
    <n v="2586"/>
    <x v="1270"/>
    <x v="1"/>
    <x v="502"/>
    <d v="2012-11-10T00:00:00"/>
    <s v="Standard Class"/>
    <s v="CS-12250"/>
    <s v="Chris Selesnick"/>
    <x v="1"/>
    <s v="United States"/>
    <s v="Haltom City"/>
    <x v="5"/>
    <n v="76117"/>
    <x v="2"/>
    <x v="318"/>
    <x v="1"/>
    <x v="12"/>
    <s v="#10 Gummed Flap White Envelopes, 100/Box"/>
    <n v="6.6080000000000005"/>
    <x v="0"/>
    <n v="0.2"/>
    <n v="2.1475999999999997"/>
  </r>
  <r>
    <n v="2587"/>
    <x v="1271"/>
    <x v="3"/>
    <x v="160"/>
    <d v="2014-07-07T00:00:00"/>
    <s v="Standard Class"/>
    <s v="RA-19285"/>
    <s v="Ralph Arnett"/>
    <x v="0"/>
    <s v="United States"/>
    <s v="New York City"/>
    <x v="15"/>
    <n v="10024"/>
    <x v="3"/>
    <x v="841"/>
    <x v="1"/>
    <x v="4"/>
    <s v="Steel Personal Filing/Posting Tote"/>
    <n v="248.57"/>
    <x v="3"/>
    <n v="0"/>
    <n v="67.113900000000015"/>
  </r>
  <r>
    <n v="2588"/>
    <x v="1271"/>
    <x v="3"/>
    <x v="160"/>
    <d v="2014-07-07T00:00:00"/>
    <s v="Standard Class"/>
    <s v="RA-19285"/>
    <s v="Ralph Arnett"/>
    <x v="0"/>
    <s v="United States"/>
    <s v="New York City"/>
    <x v="15"/>
    <n v="10024"/>
    <x v="3"/>
    <x v="1380"/>
    <x v="0"/>
    <x v="5"/>
    <s v="Executive Impressions 14&quot;"/>
    <n v="22.23"/>
    <x v="7"/>
    <n v="0"/>
    <n v="9.7812000000000019"/>
  </r>
  <r>
    <n v="2589"/>
    <x v="1272"/>
    <x v="0"/>
    <x v="465"/>
    <d v="2013-05-10T00:00:00"/>
    <s v="Standard Class"/>
    <s v="BF-11005"/>
    <s v="Barry Franz"/>
    <x v="2"/>
    <s v="United States"/>
    <s v="Los Angeles"/>
    <x v="1"/>
    <n v="90004"/>
    <x v="1"/>
    <x v="1198"/>
    <x v="1"/>
    <x v="4"/>
    <s v="Perma STOR-ALL Hanging File Box, 13 1/8&quot;W x 12 1/4&quot;D x 10 1/2&quot;H"/>
    <n v="5.98"/>
    <x v="7"/>
    <n v="0"/>
    <n v="1.0165999999999995"/>
  </r>
  <r>
    <n v="2590"/>
    <x v="1272"/>
    <x v="0"/>
    <x v="465"/>
    <d v="2013-05-10T00:00:00"/>
    <s v="Standard Class"/>
    <s v="BF-11005"/>
    <s v="Barry Franz"/>
    <x v="2"/>
    <s v="United States"/>
    <s v="Los Angeles"/>
    <x v="1"/>
    <n v="90004"/>
    <x v="1"/>
    <x v="239"/>
    <x v="2"/>
    <x v="7"/>
    <s v="Cisco Small Business SPA 502G VoIP phone"/>
    <n v="246.16800000000001"/>
    <x v="1"/>
    <n v="0.2"/>
    <n v="21.539699999999996"/>
  </r>
  <r>
    <n v="2591"/>
    <x v="1273"/>
    <x v="0"/>
    <x v="162"/>
    <d v="2013-09-15T00:00:00"/>
    <s v="Standard Class"/>
    <s v="SE-20110"/>
    <s v="Sanjit Engle"/>
    <x v="0"/>
    <s v="United States"/>
    <s v="Wheeling"/>
    <x v="10"/>
    <n v="60090"/>
    <x v="2"/>
    <x v="1381"/>
    <x v="0"/>
    <x v="5"/>
    <s v="Executive Impressions 12&quot; Wall Clock"/>
    <n v="14.136000000000003"/>
    <x v="0"/>
    <n v="0.6"/>
    <n v="-7.774799999999999"/>
  </r>
  <r>
    <n v="2592"/>
    <x v="1273"/>
    <x v="0"/>
    <x v="162"/>
    <d v="2013-09-15T00:00:00"/>
    <s v="Standard Class"/>
    <s v="SE-20110"/>
    <s v="Sanjit Engle"/>
    <x v="0"/>
    <s v="United States"/>
    <s v="Wheeling"/>
    <x v="10"/>
    <n v="60090"/>
    <x v="2"/>
    <x v="1382"/>
    <x v="0"/>
    <x v="3"/>
    <s v="Bretford CR8500 Series Meeting Room Furniture"/>
    <n v="601.47"/>
    <x v="1"/>
    <n v="0.5"/>
    <n v="-300.73500000000001"/>
  </r>
  <r>
    <n v="2593"/>
    <x v="1274"/>
    <x v="3"/>
    <x v="221"/>
    <d v="2014-11-27T00:00:00"/>
    <s v="Second Class"/>
    <s v="RS-19765"/>
    <s v="Roland Schwarz"/>
    <x v="1"/>
    <s v="United States"/>
    <s v="Summerville"/>
    <x v="20"/>
    <n v="29483"/>
    <x v="0"/>
    <x v="1255"/>
    <x v="2"/>
    <x v="7"/>
    <s v="Motorla HX550 Universal Bluetooth Headset"/>
    <n v="79.099999999999994"/>
    <x v="0"/>
    <n v="0"/>
    <n v="39.549999999999997"/>
  </r>
  <r>
    <n v="2594"/>
    <x v="1274"/>
    <x v="3"/>
    <x v="221"/>
    <d v="2014-11-27T00:00:00"/>
    <s v="Second Class"/>
    <s v="RS-19765"/>
    <s v="Roland Schwarz"/>
    <x v="1"/>
    <s v="United States"/>
    <s v="Summerville"/>
    <x v="20"/>
    <n v="29483"/>
    <x v="0"/>
    <x v="800"/>
    <x v="1"/>
    <x v="8"/>
    <s v="Wilson Jones Ledger-Size, Piano-Hinge Binder, 2&quot;, Blue"/>
    <n v="327.84"/>
    <x v="8"/>
    <n v="0"/>
    <n v="157.36319999999998"/>
  </r>
  <r>
    <n v="2595"/>
    <x v="1275"/>
    <x v="3"/>
    <x v="726"/>
    <d v="2014-05-18T00:00:00"/>
    <s v="Standard Class"/>
    <s v="BM-11650"/>
    <s v="Brian Moss"/>
    <x v="1"/>
    <s v="United States"/>
    <s v="Columbus"/>
    <x v="14"/>
    <n v="47201"/>
    <x v="2"/>
    <x v="231"/>
    <x v="1"/>
    <x v="12"/>
    <s v="Tyvek Side-Opening Peel &amp; Seel Expanding Envelopes"/>
    <n v="180.96"/>
    <x v="0"/>
    <n v="0"/>
    <n v="81.432000000000002"/>
  </r>
  <r>
    <n v="2596"/>
    <x v="1275"/>
    <x v="3"/>
    <x v="726"/>
    <d v="2014-05-18T00:00:00"/>
    <s v="Standard Class"/>
    <s v="BM-11650"/>
    <s v="Brian Moss"/>
    <x v="1"/>
    <s v="United States"/>
    <s v="Columbus"/>
    <x v="14"/>
    <n v="47201"/>
    <x v="2"/>
    <x v="569"/>
    <x v="1"/>
    <x v="8"/>
    <s v="Ibico Hi-Tech Manual Binding System"/>
    <n v="914.97"/>
    <x v="1"/>
    <n v="0"/>
    <n v="411.73649999999998"/>
  </r>
  <r>
    <n v="2597"/>
    <x v="1275"/>
    <x v="3"/>
    <x v="726"/>
    <d v="2014-05-18T00:00:00"/>
    <s v="Standard Class"/>
    <s v="BM-11650"/>
    <s v="Brian Moss"/>
    <x v="1"/>
    <s v="United States"/>
    <s v="Columbus"/>
    <x v="14"/>
    <n v="47201"/>
    <x v="2"/>
    <x v="966"/>
    <x v="2"/>
    <x v="7"/>
    <s v="Plantronics Calisto P620-M USB Wireless Speakerphone System"/>
    <n v="587.97"/>
    <x v="1"/>
    <n v="0"/>
    <n v="158.75190000000003"/>
  </r>
  <r>
    <n v="2598"/>
    <x v="1275"/>
    <x v="3"/>
    <x v="726"/>
    <d v="2014-05-18T00:00:00"/>
    <s v="Standard Class"/>
    <s v="BM-11650"/>
    <s v="Brian Moss"/>
    <x v="1"/>
    <s v="United States"/>
    <s v="Columbus"/>
    <x v="14"/>
    <n v="47201"/>
    <x v="2"/>
    <x v="1244"/>
    <x v="1"/>
    <x v="4"/>
    <s v="Tennsco 6- and 18-Compartment Lockers"/>
    <n v="530.34"/>
    <x v="0"/>
    <n v="0"/>
    <n v="95.461199999999963"/>
  </r>
  <r>
    <n v="2599"/>
    <x v="1275"/>
    <x v="3"/>
    <x v="726"/>
    <d v="2014-05-18T00:00:00"/>
    <s v="Standard Class"/>
    <s v="BM-11650"/>
    <s v="Brian Moss"/>
    <x v="1"/>
    <s v="United States"/>
    <s v="Columbus"/>
    <x v="14"/>
    <n v="47201"/>
    <x v="2"/>
    <x v="1383"/>
    <x v="1"/>
    <x v="10"/>
    <s v="Hammermill CopyPlus Copy Paper (20Lb. and 84 Bright)"/>
    <n v="14.940000000000001"/>
    <x v="1"/>
    <n v="0"/>
    <n v="7.3206000000000007"/>
  </r>
  <r>
    <n v="2600"/>
    <x v="1276"/>
    <x v="3"/>
    <x v="756"/>
    <d v="2014-04-30T00:00:00"/>
    <s v="Standard Class"/>
    <s v="SK-19990"/>
    <s v="Sally Knutson"/>
    <x v="0"/>
    <s v="United States"/>
    <s v="New York City"/>
    <x v="15"/>
    <n v="10024"/>
    <x v="3"/>
    <x v="1306"/>
    <x v="1"/>
    <x v="9"/>
    <s v="Tripp Lite Isotel 6 Outlet Surge Protector with Fax/Modem Protection"/>
    <n v="121.94"/>
    <x v="0"/>
    <n v="0"/>
    <n v="35.362599999999986"/>
  </r>
  <r>
    <n v="2601"/>
    <x v="1276"/>
    <x v="3"/>
    <x v="756"/>
    <d v="2014-04-30T00:00:00"/>
    <s v="Standard Class"/>
    <s v="SK-19990"/>
    <s v="Sally Knutson"/>
    <x v="0"/>
    <s v="United States"/>
    <s v="New York City"/>
    <x v="15"/>
    <n v="10024"/>
    <x v="3"/>
    <x v="354"/>
    <x v="1"/>
    <x v="14"/>
    <s v="Acme 10&quot; Easy Grip Assistive Scissors"/>
    <n v="122.71000000000001"/>
    <x v="3"/>
    <n v="0"/>
    <n v="36.812999999999988"/>
  </r>
  <r>
    <n v="2602"/>
    <x v="1277"/>
    <x v="0"/>
    <x v="30"/>
    <d v="2013-06-05T00:00:00"/>
    <s v="Same Day"/>
    <s v="EN-13780"/>
    <s v="Edward Nazzal"/>
    <x v="0"/>
    <s v="United States"/>
    <s v="New York City"/>
    <x v="15"/>
    <n v="10035"/>
    <x v="3"/>
    <x v="811"/>
    <x v="1"/>
    <x v="10"/>
    <s v="Staples"/>
    <n v="14.940000000000001"/>
    <x v="1"/>
    <n v="0"/>
    <n v="7.0218000000000007"/>
  </r>
  <r>
    <n v="2603"/>
    <x v="1277"/>
    <x v="0"/>
    <x v="30"/>
    <d v="2013-06-05T00:00:00"/>
    <s v="Same Day"/>
    <s v="EN-13780"/>
    <s v="Edward Nazzal"/>
    <x v="0"/>
    <s v="United States"/>
    <s v="New York City"/>
    <x v="15"/>
    <n v="10035"/>
    <x v="3"/>
    <x v="1384"/>
    <x v="2"/>
    <x v="15"/>
    <s v="Panasonic KX MC6040 Color Laser Multifunction Printer"/>
    <n v="1349.85"/>
    <x v="1"/>
    <n v="0"/>
    <n v="364.45949999999993"/>
  </r>
  <r>
    <n v="2604"/>
    <x v="1277"/>
    <x v="0"/>
    <x v="30"/>
    <d v="2013-06-05T00:00:00"/>
    <s v="Same Day"/>
    <s v="EN-13780"/>
    <s v="Edward Nazzal"/>
    <x v="0"/>
    <s v="United States"/>
    <s v="New York City"/>
    <x v="15"/>
    <n v="10035"/>
    <x v="3"/>
    <x v="1057"/>
    <x v="0"/>
    <x v="0"/>
    <s v="Sauder Inglewood Library Bookcases"/>
    <n v="136.78399999999999"/>
    <x v="7"/>
    <n v="0.2"/>
    <n v="5.129400000000004"/>
  </r>
  <r>
    <n v="2605"/>
    <x v="1277"/>
    <x v="0"/>
    <x v="30"/>
    <d v="2013-06-05T00:00:00"/>
    <s v="Same Day"/>
    <s v="EN-13780"/>
    <s v="Edward Nazzal"/>
    <x v="0"/>
    <s v="United States"/>
    <s v="New York City"/>
    <x v="15"/>
    <n v="10035"/>
    <x v="3"/>
    <x v="677"/>
    <x v="0"/>
    <x v="5"/>
    <s v="Linden 10&quot; Round Wall Clock, Black"/>
    <n v="61.12"/>
    <x v="4"/>
    <n v="0"/>
    <n v="20.780799999999999"/>
  </r>
  <r>
    <n v="2606"/>
    <x v="1278"/>
    <x v="2"/>
    <x v="757"/>
    <d v="2011-12-21T00:00:00"/>
    <s v="Standard Class"/>
    <s v="KN-16450"/>
    <s v="Kean Nguyen"/>
    <x v="1"/>
    <s v="United States"/>
    <s v="Jacksonville"/>
    <x v="2"/>
    <n v="32216"/>
    <x v="0"/>
    <x v="1065"/>
    <x v="1"/>
    <x v="8"/>
    <s v="Avery Binder Labels"/>
    <n v="1.1670000000000003"/>
    <x v="7"/>
    <n v="0.7"/>
    <n v="-0.85579999999999989"/>
  </r>
  <r>
    <n v="2607"/>
    <x v="1279"/>
    <x v="0"/>
    <x v="758"/>
    <d v="2013-03-11T00:00:00"/>
    <s v="Standard Class"/>
    <s v="MG-17890"/>
    <s v="Michael Granlund"/>
    <x v="2"/>
    <s v="United States"/>
    <s v="San Diego"/>
    <x v="1"/>
    <n v="92024"/>
    <x v="1"/>
    <x v="1385"/>
    <x v="1"/>
    <x v="6"/>
    <s v="Berol Giant Pencil Sharpener"/>
    <n v="16.989999999999998"/>
    <x v="7"/>
    <n v="0"/>
    <n v="4.9270999999999976"/>
  </r>
  <r>
    <n v="2608"/>
    <x v="1280"/>
    <x v="2"/>
    <x v="641"/>
    <d v="2011-11-30T00:00:00"/>
    <s v="Standard Class"/>
    <s v="MC-17590"/>
    <s v="Matt Collister"/>
    <x v="1"/>
    <s v="United States"/>
    <s v="Arlington"/>
    <x v="5"/>
    <n v="76017"/>
    <x v="2"/>
    <x v="1386"/>
    <x v="2"/>
    <x v="11"/>
    <s v="KeyTronic KT400U2 - Keyboard - Black"/>
    <n v="24.672000000000001"/>
    <x v="1"/>
    <n v="0.2"/>
    <n v="0"/>
  </r>
  <r>
    <n v="2609"/>
    <x v="1280"/>
    <x v="2"/>
    <x v="641"/>
    <d v="2011-11-30T00:00:00"/>
    <s v="Standard Class"/>
    <s v="MC-17590"/>
    <s v="Matt Collister"/>
    <x v="1"/>
    <s v="United States"/>
    <s v="Arlington"/>
    <x v="5"/>
    <n v="76017"/>
    <x v="2"/>
    <x v="395"/>
    <x v="1"/>
    <x v="2"/>
    <s v="Avery 520"/>
    <n v="2.52"/>
    <x v="7"/>
    <n v="0.2"/>
    <n v="0.88200000000000001"/>
  </r>
  <r>
    <n v="2610"/>
    <x v="1280"/>
    <x v="2"/>
    <x v="641"/>
    <d v="2011-11-30T00:00:00"/>
    <s v="Standard Class"/>
    <s v="MC-17590"/>
    <s v="Matt Collister"/>
    <x v="1"/>
    <s v="United States"/>
    <s v="Arlington"/>
    <x v="5"/>
    <n v="76017"/>
    <x v="2"/>
    <x v="3"/>
    <x v="0"/>
    <x v="3"/>
    <s v="Bretford CR4500 Series Slim Rectangular Table"/>
    <n v="1218.7349999999997"/>
    <x v="2"/>
    <n v="0.3"/>
    <n v="-121.87349999999992"/>
  </r>
  <r>
    <n v="2611"/>
    <x v="1280"/>
    <x v="2"/>
    <x v="641"/>
    <d v="2011-11-30T00:00:00"/>
    <s v="Standard Class"/>
    <s v="MC-17590"/>
    <s v="Matt Collister"/>
    <x v="1"/>
    <s v="United States"/>
    <s v="Arlington"/>
    <x v="5"/>
    <n v="76017"/>
    <x v="2"/>
    <x v="1238"/>
    <x v="1"/>
    <x v="2"/>
    <s v="Avery 52"/>
    <n v="5.9039999999999999"/>
    <x v="0"/>
    <n v="0.2"/>
    <n v="1.9925999999999999"/>
  </r>
  <r>
    <n v="2612"/>
    <x v="1280"/>
    <x v="2"/>
    <x v="641"/>
    <d v="2011-11-30T00:00:00"/>
    <s v="Standard Class"/>
    <s v="MC-17590"/>
    <s v="Matt Collister"/>
    <x v="1"/>
    <s v="United States"/>
    <s v="Arlington"/>
    <x v="5"/>
    <n v="76017"/>
    <x v="2"/>
    <x v="783"/>
    <x v="1"/>
    <x v="10"/>
    <s v="Southworth 25% Cotton Granite Paper &amp; Envelopes"/>
    <n v="15.696000000000002"/>
    <x v="1"/>
    <n v="0.2"/>
    <n v="5.1011999999999995"/>
  </r>
  <r>
    <n v="2613"/>
    <x v="1280"/>
    <x v="2"/>
    <x v="641"/>
    <d v="2011-11-30T00:00:00"/>
    <s v="Standard Class"/>
    <s v="MC-17590"/>
    <s v="Matt Collister"/>
    <x v="1"/>
    <s v="United States"/>
    <s v="Arlington"/>
    <x v="5"/>
    <n v="76017"/>
    <x v="2"/>
    <x v="534"/>
    <x v="0"/>
    <x v="5"/>
    <s v="Master Caster Door Stop, Brown"/>
    <n v="6.0960000000000001"/>
    <x v="1"/>
    <n v="0.6"/>
    <n v="-3.9624000000000006"/>
  </r>
  <r>
    <n v="2614"/>
    <x v="1281"/>
    <x v="0"/>
    <x v="236"/>
    <d v="2013-05-06T00:00:00"/>
    <s v="Standard Class"/>
    <s v="BO-11350"/>
    <s v="Bill Overfelt"/>
    <x v="1"/>
    <s v="United States"/>
    <s v="Los Angeles"/>
    <x v="1"/>
    <n v="90045"/>
    <x v="1"/>
    <x v="792"/>
    <x v="0"/>
    <x v="1"/>
    <s v="Global Stack Chair without Arms, Black"/>
    <n v="41.568000000000005"/>
    <x v="0"/>
    <n v="0.2"/>
    <n v="2.5980000000000008"/>
  </r>
  <r>
    <n v="2615"/>
    <x v="1282"/>
    <x v="2"/>
    <x v="759"/>
    <d v="2011-05-03T00:00:00"/>
    <s v="Standard Class"/>
    <s v="AG-10300"/>
    <s v="Aleksandra Gannaway"/>
    <x v="1"/>
    <s v="United States"/>
    <s v="Los Angeles"/>
    <x v="1"/>
    <n v="90049"/>
    <x v="1"/>
    <x v="370"/>
    <x v="0"/>
    <x v="1"/>
    <s v="Bevis Steel Folding Chairs"/>
    <n v="230.28000000000003"/>
    <x v="1"/>
    <n v="0.2"/>
    <n v="23.027999999999992"/>
  </r>
  <r>
    <n v="2616"/>
    <x v="1282"/>
    <x v="2"/>
    <x v="759"/>
    <d v="2011-05-03T00:00:00"/>
    <s v="Standard Class"/>
    <s v="AG-10300"/>
    <s v="Aleksandra Gannaway"/>
    <x v="1"/>
    <s v="United States"/>
    <s v="Los Angeles"/>
    <x v="1"/>
    <n v="90049"/>
    <x v="1"/>
    <x v="31"/>
    <x v="1"/>
    <x v="8"/>
    <s v="Acco Pressboard Covers with Storage Hooks, 14 7/8&quot; x 11&quot;, Executive Red"/>
    <n v="18.288"/>
    <x v="5"/>
    <n v="0.2"/>
    <n v="5.714999999999999"/>
  </r>
  <r>
    <n v="2617"/>
    <x v="1283"/>
    <x v="3"/>
    <x v="719"/>
    <d v="2014-04-06T00:00:00"/>
    <s v="Standard Class"/>
    <s v="MS-17365"/>
    <s v="Maribeth Schnelling"/>
    <x v="0"/>
    <s v="United States"/>
    <s v="San Francisco"/>
    <x v="1"/>
    <n v="94110"/>
    <x v="1"/>
    <x v="1387"/>
    <x v="1"/>
    <x v="2"/>
    <s v="Avery 498"/>
    <n v="5.78"/>
    <x v="0"/>
    <n v="0"/>
    <n v="2.7166000000000001"/>
  </r>
  <r>
    <n v="2618"/>
    <x v="1283"/>
    <x v="3"/>
    <x v="719"/>
    <d v="2014-04-06T00:00:00"/>
    <s v="Standard Class"/>
    <s v="MS-17365"/>
    <s v="Maribeth Schnelling"/>
    <x v="0"/>
    <s v="United States"/>
    <s v="San Francisco"/>
    <x v="1"/>
    <n v="94110"/>
    <x v="1"/>
    <x v="673"/>
    <x v="1"/>
    <x v="8"/>
    <s v="Fellowes Binding Cases"/>
    <n v="121.67999999999999"/>
    <x v="11"/>
    <n v="0.2"/>
    <n v="38.024999999999977"/>
  </r>
  <r>
    <n v="2619"/>
    <x v="1284"/>
    <x v="3"/>
    <x v="66"/>
    <d v="2014-12-27T00:00:00"/>
    <s v="Standard Class"/>
    <s v="JM-15655"/>
    <s v="Jim Mitchum"/>
    <x v="1"/>
    <s v="United States"/>
    <s v="Carlsbad"/>
    <x v="27"/>
    <n v="88220"/>
    <x v="1"/>
    <x v="381"/>
    <x v="1"/>
    <x v="6"/>
    <s v="Design Ebony Sketching Pencil"/>
    <n v="4.17"/>
    <x v="1"/>
    <n v="0"/>
    <n v="1.0841999999999998"/>
  </r>
  <r>
    <n v="2620"/>
    <x v="1284"/>
    <x v="3"/>
    <x v="66"/>
    <d v="2014-12-27T00:00:00"/>
    <s v="Standard Class"/>
    <s v="JM-15655"/>
    <s v="Jim Mitchum"/>
    <x v="1"/>
    <s v="United States"/>
    <s v="Carlsbad"/>
    <x v="27"/>
    <n v="88220"/>
    <x v="1"/>
    <x v="1020"/>
    <x v="2"/>
    <x v="7"/>
    <s v="iKross Bluetooth Portable Keyboard + Cell Phone Stand Holder + Brush for Apple iPhone 5S 5C 5, 4S 4"/>
    <n v="67.040000000000006"/>
    <x v="4"/>
    <n v="0.2"/>
    <n v="6.7039999999999971"/>
  </r>
  <r>
    <n v="2621"/>
    <x v="1284"/>
    <x v="3"/>
    <x v="66"/>
    <d v="2014-12-27T00:00:00"/>
    <s v="Standard Class"/>
    <s v="JM-15655"/>
    <s v="Jim Mitchum"/>
    <x v="1"/>
    <s v="United States"/>
    <s v="Carlsbad"/>
    <x v="27"/>
    <n v="88220"/>
    <x v="1"/>
    <x v="253"/>
    <x v="1"/>
    <x v="4"/>
    <s v="Eldon Simplefile Box Office"/>
    <n v="37.32"/>
    <x v="1"/>
    <n v="0"/>
    <n v="10.4496"/>
  </r>
  <r>
    <n v="2622"/>
    <x v="1284"/>
    <x v="3"/>
    <x v="66"/>
    <d v="2014-12-27T00:00:00"/>
    <s v="Standard Class"/>
    <s v="JM-15655"/>
    <s v="Jim Mitchum"/>
    <x v="1"/>
    <s v="United States"/>
    <s v="Carlsbad"/>
    <x v="27"/>
    <n v="88220"/>
    <x v="1"/>
    <x v="932"/>
    <x v="1"/>
    <x v="2"/>
    <s v="Avery 517"/>
    <n v="18.45"/>
    <x v="2"/>
    <n v="0"/>
    <n v="8.6715"/>
  </r>
  <r>
    <n v="2623"/>
    <x v="1285"/>
    <x v="2"/>
    <x v="640"/>
    <d v="2011-12-06T00:00:00"/>
    <s v="Second Class"/>
    <s v="MC-17635"/>
    <s v="Matthew Clasen"/>
    <x v="1"/>
    <s v="United States"/>
    <s v="Saint Louis"/>
    <x v="25"/>
    <n v="63116"/>
    <x v="2"/>
    <x v="1193"/>
    <x v="1"/>
    <x v="10"/>
    <s v="Xerox 214"/>
    <n v="25.92"/>
    <x v="4"/>
    <n v="0"/>
    <n v="12.441600000000001"/>
  </r>
  <r>
    <n v="2624"/>
    <x v="1286"/>
    <x v="3"/>
    <x v="760"/>
    <d v="2014-10-25T00:00:00"/>
    <s v="First Class"/>
    <s v="TA-21385"/>
    <s v="Tom Ashbrook"/>
    <x v="2"/>
    <s v="United States"/>
    <s v="New York City"/>
    <x v="15"/>
    <n v="10024"/>
    <x v="3"/>
    <x v="1388"/>
    <x v="2"/>
    <x v="16"/>
    <s v="Canon imageCLASS 2200 Advanced Copier"/>
    <n v="11199.968000000001"/>
    <x v="4"/>
    <n v="0.2"/>
    <n v="3919.9887999999992"/>
  </r>
  <r>
    <n v="2625"/>
    <x v="1286"/>
    <x v="3"/>
    <x v="760"/>
    <d v="2014-10-25T00:00:00"/>
    <s v="First Class"/>
    <s v="TA-21385"/>
    <s v="Tom Ashbrook"/>
    <x v="2"/>
    <s v="United States"/>
    <s v="New York City"/>
    <x v="15"/>
    <n v="10024"/>
    <x v="3"/>
    <x v="716"/>
    <x v="2"/>
    <x v="7"/>
    <s v="Polycom CX600 IP Phone VoIP phone"/>
    <n v="2399.6"/>
    <x v="8"/>
    <n v="0"/>
    <n v="647.89200000000005"/>
  </r>
  <r>
    <n v="2626"/>
    <x v="1286"/>
    <x v="3"/>
    <x v="760"/>
    <d v="2014-10-25T00:00:00"/>
    <s v="First Class"/>
    <s v="TA-21385"/>
    <s v="Tom Ashbrook"/>
    <x v="2"/>
    <s v="United States"/>
    <s v="New York City"/>
    <x v="15"/>
    <n v="10024"/>
    <x v="3"/>
    <x v="118"/>
    <x v="1"/>
    <x v="12"/>
    <s v="Globe Weis Peel &amp; Seel First Class Envelopes"/>
    <n v="63.9"/>
    <x v="2"/>
    <n v="0"/>
    <n v="28.754999999999995"/>
  </r>
  <r>
    <n v="2627"/>
    <x v="1286"/>
    <x v="3"/>
    <x v="760"/>
    <d v="2014-10-25T00:00:00"/>
    <s v="First Class"/>
    <s v="TA-21385"/>
    <s v="Tom Ashbrook"/>
    <x v="2"/>
    <s v="United States"/>
    <s v="New York City"/>
    <x v="15"/>
    <n v="10024"/>
    <x v="3"/>
    <x v="509"/>
    <x v="2"/>
    <x v="7"/>
    <s v="i.Sound Portable Power - 8000 mAh"/>
    <n v="52.99"/>
    <x v="7"/>
    <n v="0"/>
    <n v="0.52989999999999782"/>
  </r>
  <r>
    <n v="2628"/>
    <x v="1287"/>
    <x v="3"/>
    <x v="38"/>
    <d v="2014-11-16T00:00:00"/>
    <s v="First Class"/>
    <s v="SB-20290"/>
    <s v="Sean Braxton"/>
    <x v="1"/>
    <s v="United States"/>
    <s v="Springfield"/>
    <x v="24"/>
    <n v="45503"/>
    <x v="3"/>
    <x v="452"/>
    <x v="2"/>
    <x v="11"/>
    <s v="SanDisk Cruzer 32 GB USB Flash Drive"/>
    <n v="60.864000000000004"/>
    <x v="4"/>
    <n v="0.2"/>
    <n v="9.1295999999999964"/>
  </r>
  <r>
    <n v="2629"/>
    <x v="1287"/>
    <x v="3"/>
    <x v="38"/>
    <d v="2014-11-16T00:00:00"/>
    <s v="First Class"/>
    <s v="SB-20290"/>
    <s v="Sean Braxton"/>
    <x v="1"/>
    <s v="United States"/>
    <s v="Springfield"/>
    <x v="24"/>
    <n v="45503"/>
    <x v="3"/>
    <x v="1389"/>
    <x v="2"/>
    <x v="15"/>
    <s v="Epson TM-T88V Direct Thermal Printer - Monochrome - Desktop"/>
    <n v="652.99500000000012"/>
    <x v="3"/>
    <n v="0.7"/>
    <n v="-935.95949999999993"/>
  </r>
  <r>
    <n v="2630"/>
    <x v="1287"/>
    <x v="3"/>
    <x v="38"/>
    <d v="2014-11-16T00:00:00"/>
    <s v="First Class"/>
    <s v="SB-20290"/>
    <s v="Sean Braxton"/>
    <x v="1"/>
    <s v="United States"/>
    <s v="Springfield"/>
    <x v="24"/>
    <n v="45503"/>
    <x v="3"/>
    <x v="1390"/>
    <x v="1"/>
    <x v="8"/>
    <s v="Accohide Poly Flexible Ring Binders"/>
    <n v="11.220000000000002"/>
    <x v="12"/>
    <n v="0.7"/>
    <n v="-7.4799999999999969"/>
  </r>
  <r>
    <n v="2631"/>
    <x v="1288"/>
    <x v="1"/>
    <x v="229"/>
    <d v="2012-09-15T00:00:00"/>
    <s v="Standard Class"/>
    <s v="AB-10150"/>
    <s v="Aimee Bixby"/>
    <x v="0"/>
    <s v="United States"/>
    <s v="Tulsa"/>
    <x v="26"/>
    <n v="74133"/>
    <x v="2"/>
    <x v="1231"/>
    <x v="1"/>
    <x v="10"/>
    <s v="Xerox 1952"/>
    <n v="14.940000000000001"/>
    <x v="1"/>
    <n v="0"/>
    <n v="7.0218000000000007"/>
  </r>
  <r>
    <n v="2632"/>
    <x v="1289"/>
    <x v="3"/>
    <x v="356"/>
    <d v="2014-05-21T00:00:00"/>
    <s v="Standard Class"/>
    <s v="JF-15295"/>
    <s v="Jason Fortune-"/>
    <x v="0"/>
    <s v="United States"/>
    <s v="Seattle"/>
    <x v="4"/>
    <n v="98103"/>
    <x v="1"/>
    <x v="891"/>
    <x v="0"/>
    <x v="5"/>
    <s v="24-Hour Round Wall Clock"/>
    <n v="39.96"/>
    <x v="0"/>
    <n v="0"/>
    <n v="17.182800000000004"/>
  </r>
  <r>
    <n v="2633"/>
    <x v="1289"/>
    <x v="3"/>
    <x v="356"/>
    <d v="2014-05-21T00:00:00"/>
    <s v="Standard Class"/>
    <s v="JF-15295"/>
    <s v="Jason Fortune-"/>
    <x v="0"/>
    <s v="United States"/>
    <s v="Seattle"/>
    <x v="4"/>
    <n v="98103"/>
    <x v="1"/>
    <x v="1391"/>
    <x v="0"/>
    <x v="1"/>
    <s v="SAFCO Optional Arm Kit for Workspace Cribbage Stacking Chair"/>
    <n v="42.624000000000002"/>
    <x v="0"/>
    <n v="0.2"/>
    <n v="4.2623999999999977"/>
  </r>
  <r>
    <n v="2634"/>
    <x v="1289"/>
    <x v="3"/>
    <x v="356"/>
    <d v="2014-05-21T00:00:00"/>
    <s v="Standard Class"/>
    <s v="JF-15295"/>
    <s v="Jason Fortune-"/>
    <x v="0"/>
    <s v="United States"/>
    <s v="Seattle"/>
    <x v="4"/>
    <n v="98103"/>
    <x v="1"/>
    <x v="157"/>
    <x v="0"/>
    <x v="1"/>
    <s v="SAFCO Arco Folding Chair"/>
    <n v="220.96"/>
    <x v="7"/>
    <n v="0.2"/>
    <n v="24.857999999999983"/>
  </r>
  <r>
    <n v="2635"/>
    <x v="1290"/>
    <x v="1"/>
    <x v="761"/>
    <d v="2012-07-10T00:00:00"/>
    <s v="Second Class"/>
    <s v="BF-10975"/>
    <s v="Barbara Fisher"/>
    <x v="1"/>
    <s v="United States"/>
    <s v="Fayetteville"/>
    <x v="3"/>
    <n v="28314"/>
    <x v="0"/>
    <x v="1392"/>
    <x v="0"/>
    <x v="5"/>
    <s v="Stackable Trays"/>
    <n v="4.9280000000000008"/>
    <x v="0"/>
    <n v="0.2"/>
    <n v="0.73919999999999941"/>
  </r>
  <r>
    <n v="2636"/>
    <x v="1290"/>
    <x v="1"/>
    <x v="761"/>
    <d v="2012-07-10T00:00:00"/>
    <s v="Second Class"/>
    <s v="BF-10975"/>
    <s v="Barbara Fisher"/>
    <x v="1"/>
    <s v="United States"/>
    <s v="Fayetteville"/>
    <x v="3"/>
    <n v="28314"/>
    <x v="0"/>
    <x v="544"/>
    <x v="1"/>
    <x v="8"/>
    <s v="Wilson Jones Turn Tabs Binder Tool for Ring Binders"/>
    <n v="7.2300000000000022"/>
    <x v="2"/>
    <n v="0.7"/>
    <n v="-5.7840000000000007"/>
  </r>
  <r>
    <n v="2637"/>
    <x v="1291"/>
    <x v="1"/>
    <x v="762"/>
    <d v="2012-08-19T00:00:00"/>
    <s v="Standard Class"/>
    <s v="TT-21265"/>
    <s v="Tim Taslimi"/>
    <x v="1"/>
    <s v="United States"/>
    <s v="Los Angeles"/>
    <x v="1"/>
    <n v="90045"/>
    <x v="1"/>
    <x v="765"/>
    <x v="1"/>
    <x v="4"/>
    <s v="Fellowes Super Stor/Drawer Files"/>
    <n v="323.10000000000002"/>
    <x v="0"/>
    <n v="0"/>
    <n v="61.38900000000001"/>
  </r>
  <r>
    <n v="2638"/>
    <x v="1292"/>
    <x v="3"/>
    <x v="492"/>
    <d v="2014-06-19T00:00:00"/>
    <s v="Standard Class"/>
    <s v="SB-20170"/>
    <s v="Sarah Bern"/>
    <x v="0"/>
    <s v="United States"/>
    <s v="New York City"/>
    <x v="15"/>
    <n v="10035"/>
    <x v="3"/>
    <x v="1393"/>
    <x v="1"/>
    <x v="10"/>
    <s v="TOPS Voice Message Log Book, Flash Format"/>
    <n v="19.04"/>
    <x v="4"/>
    <n v="0"/>
    <n v="9.3295999999999992"/>
  </r>
  <r>
    <n v="2639"/>
    <x v="1292"/>
    <x v="3"/>
    <x v="492"/>
    <d v="2014-06-19T00:00:00"/>
    <s v="Standard Class"/>
    <s v="SB-20170"/>
    <s v="Sarah Bern"/>
    <x v="0"/>
    <s v="United States"/>
    <s v="New York City"/>
    <x v="15"/>
    <n v="10035"/>
    <x v="3"/>
    <x v="520"/>
    <x v="1"/>
    <x v="8"/>
    <s v="Angle-D Ring Binders"/>
    <n v="13.128"/>
    <x v="1"/>
    <n v="0.2"/>
    <n v="4.2665999999999986"/>
  </r>
  <r>
    <n v="2640"/>
    <x v="1292"/>
    <x v="3"/>
    <x v="492"/>
    <d v="2014-06-19T00:00:00"/>
    <s v="Standard Class"/>
    <s v="SB-20170"/>
    <s v="Sarah Bern"/>
    <x v="0"/>
    <s v="United States"/>
    <s v="New York City"/>
    <x v="15"/>
    <n v="10035"/>
    <x v="3"/>
    <x v="1394"/>
    <x v="1"/>
    <x v="6"/>
    <s v="Boston 1730 StandUp Electric Pencil Sharpener"/>
    <n v="64.14"/>
    <x v="1"/>
    <n v="0"/>
    <n v="16.676400000000001"/>
  </r>
  <r>
    <n v="2641"/>
    <x v="1292"/>
    <x v="3"/>
    <x v="492"/>
    <d v="2014-06-19T00:00:00"/>
    <s v="Standard Class"/>
    <s v="SB-20170"/>
    <s v="Sarah Bern"/>
    <x v="0"/>
    <s v="United States"/>
    <s v="New York City"/>
    <x v="15"/>
    <n v="10035"/>
    <x v="3"/>
    <x v="467"/>
    <x v="0"/>
    <x v="1"/>
    <s v="Safco Contoured Stacking Chairs"/>
    <n v="858.24"/>
    <x v="4"/>
    <n v="0.1"/>
    <n v="143.03999999999996"/>
  </r>
  <r>
    <n v="2642"/>
    <x v="1293"/>
    <x v="1"/>
    <x v="763"/>
    <d v="2012-02-25T00:00:00"/>
    <s v="Standard Class"/>
    <s v="LM-17065"/>
    <s v="Liz MacKendrick"/>
    <x v="0"/>
    <s v="United States"/>
    <s v="Hot Springs"/>
    <x v="36"/>
    <n v="71901"/>
    <x v="0"/>
    <x v="701"/>
    <x v="2"/>
    <x v="11"/>
    <s v="Anker Ultrathin Bluetooth Wireless Keyboard Aluminum Cover with Stand "/>
    <n v="29.99"/>
    <x v="7"/>
    <n v="0"/>
    <n v="2.9989999999999988"/>
  </r>
  <r>
    <n v="2643"/>
    <x v="1294"/>
    <x v="0"/>
    <x v="723"/>
    <d v="2013-12-31T00:00:00"/>
    <s v="First Class"/>
    <s v="KA-16525"/>
    <s v="Kelly Andreada"/>
    <x v="0"/>
    <s v="United States"/>
    <s v="Aurora"/>
    <x v="10"/>
    <n v="60505"/>
    <x v="2"/>
    <x v="968"/>
    <x v="1"/>
    <x v="10"/>
    <s v="White Computer Printout Paper by Universal"/>
    <n v="186.048"/>
    <x v="5"/>
    <n v="0.2"/>
    <n v="67.442399999999992"/>
  </r>
  <r>
    <n v="2644"/>
    <x v="1295"/>
    <x v="0"/>
    <x v="764"/>
    <d v="2013-04-22T00:00:00"/>
    <s v="Second Class"/>
    <s v="BF-11170"/>
    <s v="Ben Ferrer"/>
    <x v="2"/>
    <s v="United States"/>
    <s v="Raleigh"/>
    <x v="3"/>
    <n v="27604"/>
    <x v="0"/>
    <x v="521"/>
    <x v="2"/>
    <x v="7"/>
    <s v="Motorola L804"/>
    <n v="36.792000000000002"/>
    <x v="7"/>
    <n v="0.2"/>
    <n v="4.1390999999999991"/>
  </r>
  <r>
    <n v="2645"/>
    <x v="1295"/>
    <x v="0"/>
    <x v="764"/>
    <d v="2013-04-22T00:00:00"/>
    <s v="Second Class"/>
    <s v="BF-11170"/>
    <s v="Ben Ferrer"/>
    <x v="2"/>
    <s v="United States"/>
    <s v="Raleigh"/>
    <x v="3"/>
    <n v="27604"/>
    <x v="0"/>
    <x v="396"/>
    <x v="0"/>
    <x v="5"/>
    <s v="GE General Purpose, Extra Long Life, Showcase &amp; Floodlight Incandescent Bulbs"/>
    <n v="18.624000000000002"/>
    <x v="8"/>
    <n v="0.2"/>
    <n v="6.2855999999999987"/>
  </r>
  <r>
    <n v="2646"/>
    <x v="1296"/>
    <x v="2"/>
    <x v="557"/>
    <d v="2011-09-12T00:00:00"/>
    <s v="Second Class"/>
    <s v="TB-21400"/>
    <s v="Tom Boeckenhauer"/>
    <x v="0"/>
    <s v="United States"/>
    <s v="Tulsa"/>
    <x v="26"/>
    <n v="74133"/>
    <x v="2"/>
    <x v="1006"/>
    <x v="0"/>
    <x v="5"/>
    <s v="Executive Impressions 13&quot; Clairmont Wall Clock"/>
    <n v="57.69"/>
    <x v="1"/>
    <n v="0"/>
    <n v="23.652900000000002"/>
  </r>
  <r>
    <n v="2647"/>
    <x v="1296"/>
    <x v="2"/>
    <x v="557"/>
    <d v="2011-09-12T00:00:00"/>
    <s v="Second Class"/>
    <s v="TB-21400"/>
    <s v="Tom Boeckenhauer"/>
    <x v="0"/>
    <s v="United States"/>
    <s v="Tulsa"/>
    <x v="26"/>
    <n v="74133"/>
    <x v="2"/>
    <x v="1395"/>
    <x v="1"/>
    <x v="8"/>
    <s v="GBC Laser Imprintable Binding System Covers, Desert Sand"/>
    <n v="42.81"/>
    <x v="1"/>
    <n v="0"/>
    <n v="20.120699999999999"/>
  </r>
  <r>
    <n v="2648"/>
    <x v="1296"/>
    <x v="2"/>
    <x v="557"/>
    <d v="2011-09-12T00:00:00"/>
    <s v="Second Class"/>
    <s v="TB-21400"/>
    <s v="Tom Boeckenhauer"/>
    <x v="0"/>
    <s v="United States"/>
    <s v="Tulsa"/>
    <x v="26"/>
    <n v="74133"/>
    <x v="2"/>
    <x v="1396"/>
    <x v="1"/>
    <x v="10"/>
    <s v="Xerox 2000"/>
    <n v="12.96"/>
    <x v="0"/>
    <n v="0"/>
    <n v="6.2208000000000006"/>
  </r>
  <r>
    <n v="2649"/>
    <x v="1296"/>
    <x v="2"/>
    <x v="557"/>
    <d v="2011-09-12T00:00:00"/>
    <s v="Second Class"/>
    <s v="TB-21400"/>
    <s v="Tom Boeckenhauer"/>
    <x v="0"/>
    <s v="United States"/>
    <s v="Tulsa"/>
    <x v="26"/>
    <n v="74133"/>
    <x v="2"/>
    <x v="1369"/>
    <x v="0"/>
    <x v="5"/>
    <s v="3M Polarizing Task Lamp with Clamp Arm, Light Gray"/>
    <n v="821.87999999999988"/>
    <x v="5"/>
    <n v="0"/>
    <n v="213.68880000000001"/>
  </r>
  <r>
    <n v="2650"/>
    <x v="1296"/>
    <x v="2"/>
    <x v="557"/>
    <d v="2011-09-12T00:00:00"/>
    <s v="Second Class"/>
    <s v="TB-21400"/>
    <s v="Tom Boeckenhauer"/>
    <x v="0"/>
    <s v="United States"/>
    <s v="Tulsa"/>
    <x v="26"/>
    <n v="74133"/>
    <x v="2"/>
    <x v="139"/>
    <x v="2"/>
    <x v="7"/>
    <s v="Plantronics Cordless Phone Headset with In-line Volume - M214C"/>
    <n v="104.85000000000001"/>
    <x v="1"/>
    <n v="0"/>
    <n v="28.309500000000007"/>
  </r>
  <r>
    <n v="2651"/>
    <x v="1297"/>
    <x v="0"/>
    <x v="182"/>
    <d v="2013-10-02T00:00:00"/>
    <s v="Standard Class"/>
    <s v="SH-19975"/>
    <s v="Sally Hughsby"/>
    <x v="1"/>
    <s v="United States"/>
    <s v="Hesperia"/>
    <x v="1"/>
    <n v="92345"/>
    <x v="1"/>
    <x v="899"/>
    <x v="0"/>
    <x v="0"/>
    <s v="Bestar Classic Bookcase"/>
    <n v="424.95749999999992"/>
    <x v="2"/>
    <n v="0.15"/>
    <n v="19.997999999999976"/>
  </r>
  <r>
    <n v="2652"/>
    <x v="1298"/>
    <x v="3"/>
    <x v="697"/>
    <d v="2014-09-22T00:00:00"/>
    <s v="Second Class"/>
    <s v="AS-10225"/>
    <s v="Alan Schoenberger"/>
    <x v="1"/>
    <s v="United States"/>
    <s v="Provo"/>
    <x v="7"/>
    <n v="84604"/>
    <x v="1"/>
    <x v="1366"/>
    <x v="1"/>
    <x v="8"/>
    <s v="Avery Non-Stick Binders"/>
    <n v="10.776000000000002"/>
    <x v="1"/>
    <n v="0.2"/>
    <n v="3.5021999999999989"/>
  </r>
  <r>
    <n v="2653"/>
    <x v="1298"/>
    <x v="3"/>
    <x v="697"/>
    <d v="2014-09-22T00:00:00"/>
    <s v="Second Class"/>
    <s v="AS-10225"/>
    <s v="Alan Schoenberger"/>
    <x v="1"/>
    <s v="United States"/>
    <s v="Provo"/>
    <x v="7"/>
    <n v="84604"/>
    <x v="1"/>
    <x v="696"/>
    <x v="1"/>
    <x v="8"/>
    <s v="Acco Pressboard Covers with Storage Hooks, 14 7/8&quot; x 11&quot;, Light Blue"/>
    <n v="11.784000000000001"/>
    <x v="1"/>
    <n v="0.2"/>
    <n v="4.2716999999999992"/>
  </r>
  <r>
    <n v="2654"/>
    <x v="1298"/>
    <x v="3"/>
    <x v="697"/>
    <d v="2014-09-22T00:00:00"/>
    <s v="Second Class"/>
    <s v="AS-10225"/>
    <s v="Alan Schoenberger"/>
    <x v="1"/>
    <s v="United States"/>
    <s v="Provo"/>
    <x v="7"/>
    <n v="84604"/>
    <x v="1"/>
    <x v="1397"/>
    <x v="1"/>
    <x v="10"/>
    <s v="Green Bar Computer Printout Paper"/>
    <n v="164.88"/>
    <x v="1"/>
    <n v="0"/>
    <n v="80.791200000000003"/>
  </r>
  <r>
    <n v="2655"/>
    <x v="1298"/>
    <x v="3"/>
    <x v="697"/>
    <d v="2014-09-22T00:00:00"/>
    <s v="Second Class"/>
    <s v="AS-10225"/>
    <s v="Alan Schoenberger"/>
    <x v="1"/>
    <s v="United States"/>
    <s v="Provo"/>
    <x v="7"/>
    <n v="84604"/>
    <x v="1"/>
    <x v="1398"/>
    <x v="0"/>
    <x v="0"/>
    <s v="Global Adaptabilites Bookcase, Cherry/Storm Gray Finish"/>
    <n v="1292.94"/>
    <x v="1"/>
    <n v="0"/>
    <n v="77.576399999999921"/>
  </r>
  <r>
    <n v="2656"/>
    <x v="1298"/>
    <x v="3"/>
    <x v="697"/>
    <d v="2014-09-22T00:00:00"/>
    <s v="Second Class"/>
    <s v="AS-10225"/>
    <s v="Alan Schoenberger"/>
    <x v="1"/>
    <s v="United States"/>
    <s v="Provo"/>
    <x v="7"/>
    <n v="84604"/>
    <x v="1"/>
    <x v="1399"/>
    <x v="1"/>
    <x v="8"/>
    <s v="GBC Pre-Punched Binding Paper, Plastic, White, 8-1/2&quot; x 11&quot;"/>
    <n v="25.584000000000003"/>
    <x v="0"/>
    <n v="0.2"/>
    <n v="8.9543999999999997"/>
  </r>
  <r>
    <n v="2657"/>
    <x v="1298"/>
    <x v="3"/>
    <x v="697"/>
    <d v="2014-09-22T00:00:00"/>
    <s v="Second Class"/>
    <s v="AS-10225"/>
    <s v="Alan Schoenberger"/>
    <x v="1"/>
    <s v="United States"/>
    <s v="Provo"/>
    <x v="7"/>
    <n v="84604"/>
    <x v="1"/>
    <x v="533"/>
    <x v="1"/>
    <x v="4"/>
    <s v="Mini 13-1/2 Capacity Data Binder Rack, Pearl"/>
    <n v="261.74"/>
    <x v="0"/>
    <n v="0"/>
    <n v="65.435000000000002"/>
  </r>
  <r>
    <n v="2658"/>
    <x v="1298"/>
    <x v="3"/>
    <x v="697"/>
    <d v="2014-09-22T00:00:00"/>
    <s v="Second Class"/>
    <s v="AS-10225"/>
    <s v="Alan Schoenberger"/>
    <x v="1"/>
    <s v="United States"/>
    <s v="Provo"/>
    <x v="7"/>
    <n v="84604"/>
    <x v="1"/>
    <x v="782"/>
    <x v="1"/>
    <x v="2"/>
    <s v="Avery 514"/>
    <n v="14.399999999999999"/>
    <x v="2"/>
    <n v="0"/>
    <n v="7.056"/>
  </r>
  <r>
    <n v="2659"/>
    <x v="1299"/>
    <x v="0"/>
    <x v="765"/>
    <d v="2013-08-21T00:00:00"/>
    <s v="Standard Class"/>
    <s v="PK-19075"/>
    <s v="Pete Kriz"/>
    <x v="0"/>
    <s v="United States"/>
    <s v="San Francisco"/>
    <x v="1"/>
    <n v="94110"/>
    <x v="1"/>
    <x v="135"/>
    <x v="1"/>
    <x v="12"/>
    <s v="Convenience Packs of Business Envelopes"/>
    <n v="10.86"/>
    <x v="1"/>
    <n v="0"/>
    <n v="5.1042000000000005"/>
  </r>
  <r>
    <n v="2660"/>
    <x v="1300"/>
    <x v="1"/>
    <x v="100"/>
    <d v="2012-12-28T00:00:00"/>
    <s v="Standard Class"/>
    <s v="HR-14830"/>
    <s v="Harold Ryan"/>
    <x v="1"/>
    <s v="United States"/>
    <s v="Gilbert"/>
    <x v="16"/>
    <n v="85234"/>
    <x v="1"/>
    <x v="157"/>
    <x v="0"/>
    <x v="1"/>
    <s v="SAFCO Arco Folding Chair"/>
    <n v="883.84"/>
    <x v="4"/>
    <n v="0.2"/>
    <n v="99.431999999999931"/>
  </r>
  <r>
    <n v="2661"/>
    <x v="1301"/>
    <x v="3"/>
    <x v="354"/>
    <d v="2014-12-03T00:00:00"/>
    <s v="Standard Class"/>
    <s v="DG-13300"/>
    <s v="Deirdre Greer"/>
    <x v="1"/>
    <s v="United States"/>
    <s v="New York City"/>
    <x v="15"/>
    <n v="10035"/>
    <x v="3"/>
    <x v="1400"/>
    <x v="2"/>
    <x v="7"/>
    <s v="Google Nexus 5"/>
    <n v="1979.89"/>
    <x v="10"/>
    <n v="0"/>
    <n v="494.97250000000003"/>
  </r>
  <r>
    <n v="2662"/>
    <x v="1301"/>
    <x v="3"/>
    <x v="354"/>
    <d v="2014-12-03T00:00:00"/>
    <s v="Standard Class"/>
    <s v="DG-13300"/>
    <s v="Deirdre Greer"/>
    <x v="1"/>
    <s v="United States"/>
    <s v="New York City"/>
    <x v="15"/>
    <n v="10035"/>
    <x v="3"/>
    <x v="889"/>
    <x v="1"/>
    <x v="12"/>
    <s v="Blue String-Tie &amp; Button Interoffice Envelopes, 10 x 13"/>
    <n v="79.959999999999994"/>
    <x v="0"/>
    <n v="0"/>
    <n v="35.981999999999992"/>
  </r>
  <r>
    <n v="2663"/>
    <x v="1302"/>
    <x v="3"/>
    <x v="349"/>
    <d v="2014-04-16T00:00:00"/>
    <s v="First Class"/>
    <s v="CL-12700"/>
    <s v="Craig Leslie"/>
    <x v="2"/>
    <s v="United States"/>
    <s v="Springfield"/>
    <x v="25"/>
    <n v="65807"/>
    <x v="2"/>
    <x v="236"/>
    <x v="1"/>
    <x v="8"/>
    <s v="Acco 3-Hole Punch"/>
    <n v="8.76"/>
    <x v="0"/>
    <n v="0"/>
    <n v="4.2047999999999996"/>
  </r>
  <r>
    <n v="2664"/>
    <x v="1303"/>
    <x v="0"/>
    <x v="766"/>
    <d v="2013-05-05T00:00:00"/>
    <s v="First Class"/>
    <s v="HF-14995"/>
    <s v="Herbert Flentye"/>
    <x v="0"/>
    <s v="United States"/>
    <s v="Memphis"/>
    <x v="18"/>
    <n v="38109"/>
    <x v="0"/>
    <x v="639"/>
    <x v="1"/>
    <x v="2"/>
    <s v="Avery 499"/>
    <n v="3.9840000000000004"/>
    <x v="7"/>
    <n v="0.2"/>
    <n v="1.2948"/>
  </r>
  <r>
    <n v="2665"/>
    <x v="1303"/>
    <x v="0"/>
    <x v="766"/>
    <d v="2013-05-05T00:00:00"/>
    <s v="First Class"/>
    <s v="HF-14995"/>
    <s v="Herbert Flentye"/>
    <x v="0"/>
    <s v="United States"/>
    <s v="Memphis"/>
    <x v="18"/>
    <n v="38109"/>
    <x v="0"/>
    <x v="121"/>
    <x v="0"/>
    <x v="3"/>
    <s v="Bevis 44 x 96 Conference Tables"/>
    <n v="370.62"/>
    <x v="1"/>
    <n v="0.4"/>
    <n v="-142.07100000000008"/>
  </r>
  <r>
    <n v="2666"/>
    <x v="1303"/>
    <x v="0"/>
    <x v="766"/>
    <d v="2013-05-05T00:00:00"/>
    <s v="First Class"/>
    <s v="HF-14995"/>
    <s v="Herbert Flentye"/>
    <x v="0"/>
    <s v="United States"/>
    <s v="Memphis"/>
    <x v="18"/>
    <n v="38109"/>
    <x v="0"/>
    <x v="1203"/>
    <x v="1"/>
    <x v="8"/>
    <s v="Newell 3-Hole Punched Plastic Slotted Magazine Holders for Binders"/>
    <n v="2.7420000000000004"/>
    <x v="0"/>
    <n v="0.7"/>
    <n v="-2.0107999999999997"/>
  </r>
  <r>
    <n v="2667"/>
    <x v="1304"/>
    <x v="0"/>
    <x v="393"/>
    <d v="2013-10-02T00:00:00"/>
    <s v="Same Day"/>
    <s v="HG-15025"/>
    <s v="Hunter Glantz"/>
    <x v="0"/>
    <s v="United States"/>
    <s v="Amarillo"/>
    <x v="5"/>
    <n v="79109"/>
    <x v="2"/>
    <x v="217"/>
    <x v="2"/>
    <x v="11"/>
    <s v="Imation 16GB Mini TravelDrive USB 2.0 Flash Drive"/>
    <n v="79.512000000000015"/>
    <x v="1"/>
    <n v="0.2"/>
    <n v="20.8719"/>
  </r>
  <r>
    <n v="2668"/>
    <x v="1304"/>
    <x v="0"/>
    <x v="393"/>
    <d v="2013-10-02T00:00:00"/>
    <s v="Same Day"/>
    <s v="HG-15025"/>
    <s v="Hunter Glantz"/>
    <x v="0"/>
    <s v="United States"/>
    <s v="Amarillo"/>
    <x v="5"/>
    <n v="79109"/>
    <x v="2"/>
    <x v="258"/>
    <x v="1"/>
    <x v="10"/>
    <s v="Staples"/>
    <n v="28.352"/>
    <x v="7"/>
    <n v="0.2"/>
    <n v="9.568799999999996"/>
  </r>
  <r>
    <n v="2669"/>
    <x v="1305"/>
    <x v="1"/>
    <x v="767"/>
    <d v="2012-08-30T00:00:00"/>
    <s v="Standard Class"/>
    <s v="NL-18310"/>
    <s v="Nancy Lomonaco"/>
    <x v="2"/>
    <s v="United States"/>
    <s v="Los Angeles"/>
    <x v="1"/>
    <n v="90045"/>
    <x v="1"/>
    <x v="23"/>
    <x v="0"/>
    <x v="1"/>
    <s v="Global Deluxe Stacking Chair, Gray"/>
    <n v="40.783999999999999"/>
    <x v="7"/>
    <n v="0.2"/>
    <n v="4.5881999999999987"/>
  </r>
  <r>
    <n v="2670"/>
    <x v="1305"/>
    <x v="1"/>
    <x v="767"/>
    <d v="2012-08-30T00:00:00"/>
    <s v="Standard Class"/>
    <s v="NL-18310"/>
    <s v="Nancy Lomonaco"/>
    <x v="2"/>
    <s v="United States"/>
    <s v="Los Angeles"/>
    <x v="1"/>
    <n v="90045"/>
    <x v="1"/>
    <x v="1276"/>
    <x v="1"/>
    <x v="9"/>
    <s v="Fellowes Advanced Computer Series Surge Protectors"/>
    <n v="105.96"/>
    <x v="4"/>
    <n v="0"/>
    <n v="29.668800000000005"/>
  </r>
  <r>
    <n v="2671"/>
    <x v="1306"/>
    <x v="2"/>
    <x v="340"/>
    <d v="2011-09-12T00:00:00"/>
    <s v="Second Class"/>
    <s v="RR-19525"/>
    <s v="Rick Reed"/>
    <x v="1"/>
    <s v="United States"/>
    <s v="Lowell"/>
    <x v="31"/>
    <n v="1852"/>
    <x v="3"/>
    <x v="162"/>
    <x v="1"/>
    <x v="10"/>
    <s v="Xerox 1913"/>
    <n v="166.44"/>
    <x v="1"/>
    <n v="0"/>
    <n v="79.891199999999998"/>
  </r>
  <r>
    <n v="2672"/>
    <x v="1306"/>
    <x v="2"/>
    <x v="340"/>
    <d v="2011-09-12T00:00:00"/>
    <s v="Second Class"/>
    <s v="RR-19525"/>
    <s v="Rick Reed"/>
    <x v="1"/>
    <s v="United States"/>
    <s v="Lowell"/>
    <x v="31"/>
    <n v="1852"/>
    <x v="3"/>
    <x v="1401"/>
    <x v="0"/>
    <x v="1"/>
    <s v="Global Italian Leather Office Chair"/>
    <n v="785.87999999999988"/>
    <x v="5"/>
    <n v="0"/>
    <n v="212.18759999999997"/>
  </r>
  <r>
    <n v="2673"/>
    <x v="1306"/>
    <x v="2"/>
    <x v="340"/>
    <d v="2011-09-12T00:00:00"/>
    <s v="Second Class"/>
    <s v="RR-19525"/>
    <s v="Rick Reed"/>
    <x v="1"/>
    <s v="United States"/>
    <s v="Lowell"/>
    <x v="31"/>
    <n v="1852"/>
    <x v="3"/>
    <x v="1402"/>
    <x v="1"/>
    <x v="10"/>
    <s v="Advantus Motivational Note Cards"/>
    <n v="26.2"/>
    <x v="0"/>
    <n v="0"/>
    <n v="12.837999999999999"/>
  </r>
  <r>
    <n v="2674"/>
    <x v="1306"/>
    <x v="2"/>
    <x v="340"/>
    <d v="2011-09-12T00:00:00"/>
    <s v="Second Class"/>
    <s v="RR-19525"/>
    <s v="Rick Reed"/>
    <x v="1"/>
    <s v="United States"/>
    <s v="Lowell"/>
    <x v="31"/>
    <n v="1852"/>
    <x v="3"/>
    <x v="1244"/>
    <x v="1"/>
    <x v="4"/>
    <s v="Tennsco 6- and 18-Compartment Lockers"/>
    <n v="1325.8500000000001"/>
    <x v="2"/>
    <n v="0"/>
    <n v="238.65299999999991"/>
  </r>
  <r>
    <n v="2675"/>
    <x v="1307"/>
    <x v="3"/>
    <x v="734"/>
    <d v="2014-12-04T00:00:00"/>
    <s v="Same Day"/>
    <s v="TC-21295"/>
    <s v="Toby Carlisle"/>
    <x v="0"/>
    <s v="United States"/>
    <s v="San Diego"/>
    <x v="1"/>
    <n v="92024"/>
    <x v="1"/>
    <x v="447"/>
    <x v="1"/>
    <x v="10"/>
    <s v="Xerox 1888"/>
    <n v="166.44"/>
    <x v="1"/>
    <n v="0"/>
    <n v="79.891199999999998"/>
  </r>
  <r>
    <n v="2676"/>
    <x v="1308"/>
    <x v="3"/>
    <x v="344"/>
    <d v="2014-12-03T00:00:00"/>
    <s v="Standard Class"/>
    <s v="DB-13615"/>
    <s v="Doug Bickford"/>
    <x v="0"/>
    <s v="United States"/>
    <s v="Asheville"/>
    <x v="3"/>
    <n v="28806"/>
    <x v="0"/>
    <x v="909"/>
    <x v="1"/>
    <x v="6"/>
    <s v="Pencil and Crayon Sharpener"/>
    <n v="8.76"/>
    <x v="2"/>
    <n v="0.2"/>
    <n v="0.76649999999999974"/>
  </r>
  <r>
    <n v="2677"/>
    <x v="1308"/>
    <x v="3"/>
    <x v="344"/>
    <d v="2014-12-03T00:00:00"/>
    <s v="Standard Class"/>
    <s v="DB-13615"/>
    <s v="Doug Bickford"/>
    <x v="0"/>
    <s v="United States"/>
    <s v="Asheville"/>
    <x v="3"/>
    <n v="28806"/>
    <x v="0"/>
    <x v="1309"/>
    <x v="1"/>
    <x v="9"/>
    <s v="Belkin 5 Outlet SurgeMaster Power Centers"/>
    <n v="43.584000000000003"/>
    <x v="7"/>
    <n v="0.2"/>
    <n v="4.3584000000000032"/>
  </r>
  <r>
    <n v="2678"/>
    <x v="1309"/>
    <x v="2"/>
    <x v="261"/>
    <d v="2011-06-21T00:00:00"/>
    <s v="Same Day"/>
    <s v="SV-20785"/>
    <s v="Stewart Visinsky"/>
    <x v="0"/>
    <s v="United States"/>
    <s v="Pueblo"/>
    <x v="22"/>
    <n v="81001"/>
    <x v="1"/>
    <x v="1085"/>
    <x v="1"/>
    <x v="8"/>
    <s v="Wilson Jones 1&quot; Hanging DublLock Ring Binders"/>
    <n v="11.088000000000003"/>
    <x v="3"/>
    <n v="0.7"/>
    <n v="-8.1311999999999998"/>
  </r>
  <r>
    <n v="2679"/>
    <x v="1309"/>
    <x v="2"/>
    <x v="261"/>
    <d v="2011-06-21T00:00:00"/>
    <s v="Same Day"/>
    <s v="SV-20785"/>
    <s v="Stewart Visinsky"/>
    <x v="0"/>
    <s v="United States"/>
    <s v="Pueblo"/>
    <x v="22"/>
    <n v="81001"/>
    <x v="1"/>
    <x v="735"/>
    <x v="1"/>
    <x v="8"/>
    <s v="Avery Trapezoid Extra Heavy Duty 4&quot; Binders"/>
    <n v="25.164000000000001"/>
    <x v="0"/>
    <n v="0.7"/>
    <n v="-16.775999999999996"/>
  </r>
  <r>
    <n v="2680"/>
    <x v="1310"/>
    <x v="3"/>
    <x v="276"/>
    <d v="2014-01-28T00:00:00"/>
    <s v="Standard Class"/>
    <s v="MH-18115"/>
    <s v="Mick Hernandez"/>
    <x v="2"/>
    <s v="United States"/>
    <s v="Jackson"/>
    <x v="12"/>
    <n v="49201"/>
    <x v="2"/>
    <x v="614"/>
    <x v="1"/>
    <x v="8"/>
    <s v="Avery Durable Binders"/>
    <n v="14.399999999999999"/>
    <x v="2"/>
    <n v="0"/>
    <n v="7.056"/>
  </r>
  <r>
    <n v="2681"/>
    <x v="1310"/>
    <x v="3"/>
    <x v="276"/>
    <d v="2014-01-28T00:00:00"/>
    <s v="Standard Class"/>
    <s v="MH-18115"/>
    <s v="Mick Hernandez"/>
    <x v="2"/>
    <s v="United States"/>
    <s v="Jackson"/>
    <x v="12"/>
    <n v="49201"/>
    <x v="2"/>
    <x v="695"/>
    <x v="2"/>
    <x v="11"/>
    <s v="Logitech G19 Programmable Gaming Keyboard"/>
    <n v="619.94999999999993"/>
    <x v="2"/>
    <n v="0"/>
    <n v="111.59099999999995"/>
  </r>
  <r>
    <n v="2682"/>
    <x v="1310"/>
    <x v="3"/>
    <x v="276"/>
    <d v="2014-01-28T00:00:00"/>
    <s v="Standard Class"/>
    <s v="MH-18115"/>
    <s v="Mick Hernandez"/>
    <x v="2"/>
    <s v="United States"/>
    <s v="Jackson"/>
    <x v="12"/>
    <n v="49201"/>
    <x v="2"/>
    <x v="1403"/>
    <x v="1"/>
    <x v="8"/>
    <s v="Avery Flip-Chart Easel Binder, Black"/>
    <n v="89.52"/>
    <x v="4"/>
    <n v="0"/>
    <n v="42.074399999999997"/>
  </r>
  <r>
    <n v="2683"/>
    <x v="1310"/>
    <x v="3"/>
    <x v="276"/>
    <d v="2014-01-28T00:00:00"/>
    <s v="Standard Class"/>
    <s v="MH-18115"/>
    <s v="Mick Hernandez"/>
    <x v="2"/>
    <s v="United States"/>
    <s v="Jackson"/>
    <x v="12"/>
    <n v="49201"/>
    <x v="2"/>
    <x v="1404"/>
    <x v="2"/>
    <x v="15"/>
    <s v="I.R.I.S IRISCard Anywhere 5 Card Scanner"/>
    <n v="350.97300000000007"/>
    <x v="1"/>
    <n v="0.1"/>
    <n v="152.08829999999998"/>
  </r>
  <r>
    <n v="2684"/>
    <x v="1310"/>
    <x v="3"/>
    <x v="276"/>
    <d v="2014-01-28T00:00:00"/>
    <s v="Standard Class"/>
    <s v="MH-18115"/>
    <s v="Mick Hernandez"/>
    <x v="2"/>
    <s v="United States"/>
    <s v="Jackson"/>
    <x v="12"/>
    <n v="49201"/>
    <x v="2"/>
    <x v="1405"/>
    <x v="2"/>
    <x v="7"/>
    <s v="Ativa D5772 2-Line 5.8GHz Digital Expandable Corded/Cordless Phone System with Answering &amp; Caller ID/Call Waiting, Black/Silver"/>
    <n v="164.99"/>
    <x v="7"/>
    <n v="0"/>
    <n v="49.496999999999986"/>
  </r>
  <r>
    <n v="2685"/>
    <x v="1311"/>
    <x v="3"/>
    <x v="222"/>
    <d v="2014-07-07T00:00:00"/>
    <s v="Standard Class"/>
    <s v="CT-11995"/>
    <s v="Carol Triggs"/>
    <x v="0"/>
    <s v="United States"/>
    <s v="Los Angeles"/>
    <x v="1"/>
    <n v="90004"/>
    <x v="1"/>
    <x v="1311"/>
    <x v="1"/>
    <x v="8"/>
    <s v="Satellite Sectional Post Binders"/>
    <n v="312.55200000000002"/>
    <x v="6"/>
    <n v="0.2"/>
    <n v="101.57939999999999"/>
  </r>
  <r>
    <n v="2686"/>
    <x v="1312"/>
    <x v="0"/>
    <x v="47"/>
    <d v="2013-09-12T00:00:00"/>
    <s v="Standard Class"/>
    <s v="KB-16315"/>
    <s v="Karl Braun"/>
    <x v="0"/>
    <s v="United States"/>
    <s v="Thomasville"/>
    <x v="3"/>
    <n v="27360"/>
    <x v="0"/>
    <x v="889"/>
    <x v="1"/>
    <x v="12"/>
    <s v="Blue String-Tie &amp; Button Interoffice Envelopes, 10 x 13"/>
    <n v="95.951999999999998"/>
    <x v="1"/>
    <n v="0.2"/>
    <n v="29.984999999999985"/>
  </r>
  <r>
    <n v="2687"/>
    <x v="1312"/>
    <x v="0"/>
    <x v="47"/>
    <d v="2013-09-12T00:00:00"/>
    <s v="Standard Class"/>
    <s v="KB-16315"/>
    <s v="Karl Braun"/>
    <x v="0"/>
    <s v="United States"/>
    <s v="Thomasville"/>
    <x v="3"/>
    <n v="27360"/>
    <x v="0"/>
    <x v="880"/>
    <x v="1"/>
    <x v="8"/>
    <s v="Pressboard Data Binders by Wilson Jones"/>
    <n v="3.2040000000000002"/>
    <x v="0"/>
    <n v="0.7"/>
    <n v="-2.4563999999999995"/>
  </r>
  <r>
    <n v="2688"/>
    <x v="1313"/>
    <x v="0"/>
    <x v="578"/>
    <d v="2013-08-06T00:00:00"/>
    <s v="First Class"/>
    <s v="RA-19285"/>
    <s v="Ralph Arnett"/>
    <x v="0"/>
    <s v="United States"/>
    <s v="Peoria"/>
    <x v="10"/>
    <n v="61604"/>
    <x v="2"/>
    <x v="1406"/>
    <x v="1"/>
    <x v="8"/>
    <s v="Ibico Presentation Index for Binding Systems"/>
    <n v="3.9799999999999991"/>
    <x v="2"/>
    <n v="0.8"/>
    <n v="-6.5670000000000019"/>
  </r>
  <r>
    <n v="2689"/>
    <x v="1314"/>
    <x v="1"/>
    <x v="768"/>
    <d v="2012-11-14T00:00:00"/>
    <s v="First Class"/>
    <s v="YC-21895"/>
    <s v="Yoseph Carroll"/>
    <x v="1"/>
    <s v="United States"/>
    <s v="Los Angeles"/>
    <x v="1"/>
    <n v="90032"/>
    <x v="1"/>
    <x v="1407"/>
    <x v="1"/>
    <x v="10"/>
    <s v="Adams &quot;While You Were Out&quot; Message Pads"/>
    <n v="15.700000000000001"/>
    <x v="2"/>
    <n v="0"/>
    <n v="7.0649999999999995"/>
  </r>
  <r>
    <n v="2690"/>
    <x v="1315"/>
    <x v="2"/>
    <x v="479"/>
    <d v="2011-07-02T00:00:00"/>
    <s v="First Class"/>
    <s v="RA-19915"/>
    <s v="Russell Applegate"/>
    <x v="0"/>
    <s v="United States"/>
    <s v="Chicago"/>
    <x v="10"/>
    <n v="60653"/>
    <x v="2"/>
    <x v="1199"/>
    <x v="1"/>
    <x v="6"/>
    <s v="BIC Brite Liner Grip Highlighters"/>
    <n v="5.2480000000000002"/>
    <x v="4"/>
    <n v="0.2"/>
    <n v="1.6399999999999995"/>
  </r>
  <r>
    <n v="2691"/>
    <x v="1316"/>
    <x v="3"/>
    <x v="769"/>
    <d v="2014-12-09T00:00:00"/>
    <s v="Standard Class"/>
    <s v="CM-12160"/>
    <s v="Charles McCrossin"/>
    <x v="0"/>
    <s v="United States"/>
    <s v="Philadelphia"/>
    <x v="9"/>
    <n v="19134"/>
    <x v="3"/>
    <x v="990"/>
    <x v="1"/>
    <x v="8"/>
    <s v="Storex Dura Pro Binders"/>
    <n v="5.3460000000000019"/>
    <x v="1"/>
    <n v="0.7"/>
    <n v="-4.4550000000000001"/>
  </r>
  <r>
    <n v="2692"/>
    <x v="1317"/>
    <x v="0"/>
    <x v="770"/>
    <d v="2013-09-03T00:00:00"/>
    <s v="Standard Class"/>
    <s v="CS-12130"/>
    <s v="Chad Sievert"/>
    <x v="0"/>
    <s v="United States"/>
    <s v="Englewood"/>
    <x v="22"/>
    <n v="80112"/>
    <x v="1"/>
    <x v="1408"/>
    <x v="1"/>
    <x v="10"/>
    <s v="Wirebound Four 2-3/4 x 5 Forms per Page, 400 Sets per Book"/>
    <n v="15.48"/>
    <x v="1"/>
    <n v="0.2"/>
    <n v="5.6115000000000004"/>
  </r>
  <r>
    <n v="2693"/>
    <x v="1317"/>
    <x v="0"/>
    <x v="770"/>
    <d v="2013-09-03T00:00:00"/>
    <s v="Standard Class"/>
    <s v="CS-12130"/>
    <s v="Chad Sievert"/>
    <x v="0"/>
    <s v="United States"/>
    <s v="Englewood"/>
    <x v="22"/>
    <n v="80112"/>
    <x v="1"/>
    <x v="1409"/>
    <x v="2"/>
    <x v="7"/>
    <s v="AT&amp;T 17929 Lendline Telephone"/>
    <n v="108.57599999999999"/>
    <x v="1"/>
    <n v="0.2"/>
    <n v="8.1432000000000002"/>
  </r>
  <r>
    <n v="2694"/>
    <x v="1318"/>
    <x v="0"/>
    <x v="115"/>
    <d v="2013-01-28T00:00:00"/>
    <s v="Standard Class"/>
    <s v="AJ-10795"/>
    <s v="Anthony Johnson"/>
    <x v="1"/>
    <s v="United States"/>
    <s v="Seattle"/>
    <x v="4"/>
    <n v="98115"/>
    <x v="1"/>
    <x v="504"/>
    <x v="0"/>
    <x v="5"/>
    <s v="Contract Clock, 14&quot;, Brown"/>
    <n v="109.9"/>
    <x v="2"/>
    <n v="0"/>
    <n v="37.366"/>
  </r>
  <r>
    <n v="2695"/>
    <x v="1319"/>
    <x v="2"/>
    <x v="771"/>
    <d v="2011-10-20T00:00:00"/>
    <s v="Standard Class"/>
    <s v="DL-12865"/>
    <s v="Dan Lawera"/>
    <x v="0"/>
    <s v="United States"/>
    <s v="Hialeah"/>
    <x v="2"/>
    <n v="33012"/>
    <x v="0"/>
    <x v="1006"/>
    <x v="0"/>
    <x v="5"/>
    <s v="Executive Impressions 13&quot; Clairmont Wall Clock"/>
    <n v="15.384"/>
    <x v="7"/>
    <n v="0.2"/>
    <n v="4.0383000000000013"/>
  </r>
  <r>
    <n v="2696"/>
    <x v="1320"/>
    <x v="0"/>
    <x v="569"/>
    <d v="2013-02-09T00:00:00"/>
    <s v="First Class"/>
    <s v="BE-11410"/>
    <s v="Bobby Elias"/>
    <x v="0"/>
    <s v="United States"/>
    <s v="Lancaster"/>
    <x v="24"/>
    <n v="43130"/>
    <x v="3"/>
    <x v="423"/>
    <x v="1"/>
    <x v="10"/>
    <s v="Xerox 1912"/>
    <n v="30.352"/>
    <x v="0"/>
    <n v="0.2"/>
    <n v="10.623199999999997"/>
  </r>
  <r>
    <n v="2697"/>
    <x v="1321"/>
    <x v="2"/>
    <x v="772"/>
    <d v="2011-03-23T00:00:00"/>
    <s v="Standard Class"/>
    <s v="SM-20320"/>
    <s v="Sean Miller"/>
    <x v="2"/>
    <s v="United States"/>
    <s v="Jacksonville"/>
    <x v="2"/>
    <n v="32216"/>
    <x v="0"/>
    <x v="1410"/>
    <x v="2"/>
    <x v="15"/>
    <s v="Hewlett-Packard Deskjet 6540 Color Inkjet Printer"/>
    <n v="821.3"/>
    <x v="4"/>
    <n v="0.5"/>
    <n v="-16.426000000000045"/>
  </r>
  <r>
    <n v="2698"/>
    <x v="1321"/>
    <x v="2"/>
    <x v="772"/>
    <d v="2011-03-23T00:00:00"/>
    <s v="Standard Class"/>
    <s v="SM-20320"/>
    <s v="Sean Miller"/>
    <x v="2"/>
    <s v="United States"/>
    <s v="Jacksonville"/>
    <x v="2"/>
    <n v="32216"/>
    <x v="0"/>
    <x v="1411"/>
    <x v="2"/>
    <x v="15"/>
    <s v="Cisco TelePresence System EX90 Videoconferencing Unit"/>
    <n v="22638.48"/>
    <x v="5"/>
    <n v="0.5"/>
    <n v="-1811.0784000000021"/>
  </r>
  <r>
    <n v="2699"/>
    <x v="1321"/>
    <x v="2"/>
    <x v="772"/>
    <d v="2011-03-23T00:00:00"/>
    <s v="Standard Class"/>
    <s v="SM-20320"/>
    <s v="Sean Miller"/>
    <x v="2"/>
    <s v="United States"/>
    <s v="Jacksonville"/>
    <x v="2"/>
    <n v="32216"/>
    <x v="0"/>
    <x v="128"/>
    <x v="1"/>
    <x v="10"/>
    <s v="Xerox 195"/>
    <n v="21.376000000000001"/>
    <x v="4"/>
    <n v="0.2"/>
    <n v="7.4815999999999994"/>
  </r>
  <r>
    <n v="2700"/>
    <x v="1321"/>
    <x v="2"/>
    <x v="772"/>
    <d v="2011-03-23T00:00:00"/>
    <s v="Standard Class"/>
    <s v="SM-20320"/>
    <s v="Sean Miller"/>
    <x v="2"/>
    <s v="United States"/>
    <s v="Jacksonville"/>
    <x v="2"/>
    <n v="32216"/>
    <x v="0"/>
    <x v="1412"/>
    <x v="1"/>
    <x v="6"/>
    <s v="Avery Fluorescent Highlighter Four-Color Set"/>
    <n v="8.016"/>
    <x v="1"/>
    <n v="0.2"/>
    <n v="1.0019999999999993"/>
  </r>
  <r>
    <n v="2701"/>
    <x v="1321"/>
    <x v="2"/>
    <x v="772"/>
    <d v="2011-03-23T00:00:00"/>
    <s v="Standard Class"/>
    <s v="SM-20320"/>
    <s v="Sean Miller"/>
    <x v="2"/>
    <s v="United States"/>
    <s v="Jacksonville"/>
    <x v="2"/>
    <n v="32216"/>
    <x v="0"/>
    <x v="1006"/>
    <x v="0"/>
    <x v="5"/>
    <s v="Executive Impressions 13&quot; Clairmont Wall Clock"/>
    <n v="30.768000000000001"/>
    <x v="0"/>
    <n v="0.2"/>
    <n v="8.0766000000000027"/>
  </r>
  <r>
    <n v="2702"/>
    <x v="1321"/>
    <x v="2"/>
    <x v="772"/>
    <d v="2011-03-23T00:00:00"/>
    <s v="Standard Class"/>
    <s v="SM-20320"/>
    <s v="Sean Miller"/>
    <x v="2"/>
    <s v="United States"/>
    <s v="Jacksonville"/>
    <x v="2"/>
    <n v="32216"/>
    <x v="0"/>
    <x v="550"/>
    <x v="1"/>
    <x v="13"/>
    <s v="Staples"/>
    <n v="18.936"/>
    <x v="1"/>
    <n v="0.2"/>
    <n v="5.9174999999999986"/>
  </r>
  <r>
    <n v="2703"/>
    <x v="1321"/>
    <x v="2"/>
    <x v="772"/>
    <d v="2011-03-23T00:00:00"/>
    <s v="Standard Class"/>
    <s v="SM-20320"/>
    <s v="Sean Miller"/>
    <x v="2"/>
    <s v="United States"/>
    <s v="Jacksonville"/>
    <x v="2"/>
    <n v="32216"/>
    <x v="0"/>
    <x v="1154"/>
    <x v="0"/>
    <x v="5"/>
    <s v="Dana Fluorescent Magnifying Lamp, White, 36&quot;"/>
    <n v="122.352"/>
    <x v="1"/>
    <n v="0.2"/>
    <n v="15.29399999999999"/>
  </r>
  <r>
    <n v="2704"/>
    <x v="1322"/>
    <x v="2"/>
    <x v="773"/>
    <d v="2011-05-30T00:00:00"/>
    <s v="Standard Class"/>
    <s v="RP-19390"/>
    <s v="Resi Pölking"/>
    <x v="0"/>
    <s v="United States"/>
    <s v="Baltimore"/>
    <x v="39"/>
    <n v="21215"/>
    <x v="3"/>
    <x v="1413"/>
    <x v="1"/>
    <x v="10"/>
    <s v="Xerox 1944"/>
    <n v="116.28"/>
    <x v="1"/>
    <n v="0"/>
    <n v="56.977199999999996"/>
  </r>
  <r>
    <n v="2705"/>
    <x v="1323"/>
    <x v="3"/>
    <x v="497"/>
    <d v="2014-07-14T00:00:00"/>
    <s v="Second Class"/>
    <s v="JD-16015"/>
    <s v="Joy Daniels"/>
    <x v="0"/>
    <s v="United States"/>
    <s v="New York City"/>
    <x v="15"/>
    <n v="10009"/>
    <x v="3"/>
    <x v="176"/>
    <x v="2"/>
    <x v="11"/>
    <s v="SanDisk Ultra 32 GB MicroSDHC Class 10 Memory Card"/>
    <n v="132.60000000000002"/>
    <x v="5"/>
    <n v="0"/>
    <n v="17.238000000000007"/>
  </r>
  <r>
    <n v="2706"/>
    <x v="1324"/>
    <x v="3"/>
    <x v="114"/>
    <d v="2014-06-22T00:00:00"/>
    <s v="Standard Class"/>
    <s v="AB-10255"/>
    <s v="Alejandro Ballentine"/>
    <x v="2"/>
    <s v="United States"/>
    <s v="Carlsbad"/>
    <x v="27"/>
    <n v="88220"/>
    <x v="1"/>
    <x v="1059"/>
    <x v="1"/>
    <x v="14"/>
    <s v="Acme Elite Stainless Steel Scissors"/>
    <n v="16.68"/>
    <x v="0"/>
    <n v="0"/>
    <n v="4.3368000000000002"/>
  </r>
  <r>
    <n v="2707"/>
    <x v="1324"/>
    <x v="3"/>
    <x v="114"/>
    <d v="2014-06-22T00:00:00"/>
    <s v="Standard Class"/>
    <s v="AB-10255"/>
    <s v="Alejandro Ballentine"/>
    <x v="2"/>
    <s v="United States"/>
    <s v="Carlsbad"/>
    <x v="27"/>
    <n v="88220"/>
    <x v="1"/>
    <x v="1414"/>
    <x v="1"/>
    <x v="10"/>
    <s v="Xerox 215"/>
    <n v="19.440000000000001"/>
    <x v="1"/>
    <n v="0"/>
    <n v="9.3312000000000008"/>
  </r>
  <r>
    <n v="2708"/>
    <x v="1324"/>
    <x v="3"/>
    <x v="114"/>
    <d v="2014-06-22T00:00:00"/>
    <s v="Standard Class"/>
    <s v="AB-10255"/>
    <s v="Alejandro Ballentine"/>
    <x v="2"/>
    <s v="United States"/>
    <s v="Carlsbad"/>
    <x v="27"/>
    <n v="88220"/>
    <x v="1"/>
    <x v="1415"/>
    <x v="1"/>
    <x v="10"/>
    <s v="Xerox 1885"/>
    <n v="192.16"/>
    <x v="4"/>
    <n v="0"/>
    <n v="92.236799999999988"/>
  </r>
  <r>
    <n v="2709"/>
    <x v="1325"/>
    <x v="1"/>
    <x v="564"/>
    <d v="2012-02-06T00:00:00"/>
    <s v="Standard Class"/>
    <s v="CC-12145"/>
    <s v="Charles Crestani"/>
    <x v="0"/>
    <s v="United States"/>
    <s v="Los Angeles"/>
    <x v="1"/>
    <n v="90049"/>
    <x v="1"/>
    <x v="1416"/>
    <x v="0"/>
    <x v="5"/>
    <s v="Computer Room Manger, 14&quot;"/>
    <n v="227.35999999999999"/>
    <x v="3"/>
    <n v="0"/>
    <n v="81.849599999999981"/>
  </r>
  <r>
    <n v="2710"/>
    <x v="1325"/>
    <x v="1"/>
    <x v="564"/>
    <d v="2012-02-06T00:00:00"/>
    <s v="Standard Class"/>
    <s v="CC-12145"/>
    <s v="Charles Crestani"/>
    <x v="0"/>
    <s v="United States"/>
    <s v="Los Angeles"/>
    <x v="1"/>
    <n v="90049"/>
    <x v="1"/>
    <x v="1150"/>
    <x v="2"/>
    <x v="15"/>
    <s v="Bady BDG101FRU Card Printer"/>
    <n v="1919.9760000000001"/>
    <x v="1"/>
    <n v="0.2"/>
    <n v="215.99729999999977"/>
  </r>
  <r>
    <n v="2711"/>
    <x v="1326"/>
    <x v="1"/>
    <x v="555"/>
    <d v="2012-12-15T00:00:00"/>
    <s v="Standard Class"/>
    <s v="GH-14425"/>
    <s v="Gary Hwang"/>
    <x v="0"/>
    <s v="United States"/>
    <s v="Jacksonville"/>
    <x v="2"/>
    <n v="32216"/>
    <x v="0"/>
    <x v="410"/>
    <x v="1"/>
    <x v="8"/>
    <s v="Acco D-Ring Binder w/DublLock"/>
    <n v="12.828000000000001"/>
    <x v="0"/>
    <n v="0.7"/>
    <n v="-8.9795999999999978"/>
  </r>
  <r>
    <n v="2712"/>
    <x v="1327"/>
    <x v="3"/>
    <x v="449"/>
    <d v="2014-10-12T00:00:00"/>
    <s v="First Class"/>
    <s v="CP-12085"/>
    <s v="Cathy Prescott"/>
    <x v="1"/>
    <s v="United States"/>
    <s v="Lakewood"/>
    <x v="24"/>
    <n v="44107"/>
    <x v="3"/>
    <x v="613"/>
    <x v="0"/>
    <x v="5"/>
    <s v="Nu-Dell Leatherette Frames"/>
    <n v="45.888000000000005"/>
    <x v="4"/>
    <n v="0.2"/>
    <n v="9.1775999999999982"/>
  </r>
  <r>
    <n v="2713"/>
    <x v="1328"/>
    <x v="3"/>
    <x v="570"/>
    <d v="2014-08-02T00:00:00"/>
    <s v="Second Class"/>
    <s v="GM-14440"/>
    <s v="Gary McGarr"/>
    <x v="0"/>
    <s v="United States"/>
    <s v="Troy"/>
    <x v="15"/>
    <n v="12180"/>
    <x v="3"/>
    <x v="158"/>
    <x v="1"/>
    <x v="6"/>
    <s v="Sanford Liquid Accent Highlighters"/>
    <n v="60.12"/>
    <x v="6"/>
    <n v="0"/>
    <n v="22.244399999999995"/>
  </r>
  <r>
    <n v="2714"/>
    <x v="1329"/>
    <x v="2"/>
    <x v="573"/>
    <d v="2011-04-29T00:00:00"/>
    <s v="Standard Class"/>
    <s v="LC-16885"/>
    <s v="Lena Creighton"/>
    <x v="0"/>
    <s v="United States"/>
    <s v="Wilmington"/>
    <x v="3"/>
    <n v="28403"/>
    <x v="0"/>
    <x v="722"/>
    <x v="2"/>
    <x v="7"/>
    <s v="AT&amp;T CL2909"/>
    <n v="302.37599999999998"/>
    <x v="1"/>
    <n v="0.2"/>
    <n v="37.796999999999997"/>
  </r>
  <r>
    <n v="2715"/>
    <x v="1330"/>
    <x v="1"/>
    <x v="494"/>
    <d v="2012-12-06T00:00:00"/>
    <s v="Standard Class"/>
    <s v="BT-11305"/>
    <s v="Beth Thompson"/>
    <x v="2"/>
    <s v="United States"/>
    <s v="Seattle"/>
    <x v="4"/>
    <n v="98105"/>
    <x v="1"/>
    <x v="1061"/>
    <x v="1"/>
    <x v="6"/>
    <s v="Prang Drawing Pencil Set"/>
    <n v="13.899999999999999"/>
    <x v="2"/>
    <n v="0"/>
    <n v="5.56"/>
  </r>
  <r>
    <n v="2716"/>
    <x v="1331"/>
    <x v="2"/>
    <x v="774"/>
    <d v="2011-12-08T00:00:00"/>
    <s v="Standard Class"/>
    <s v="CP-12085"/>
    <s v="Cathy Prescott"/>
    <x v="1"/>
    <s v="United States"/>
    <s v="New York City"/>
    <x v="15"/>
    <n v="10024"/>
    <x v="3"/>
    <x v="1417"/>
    <x v="2"/>
    <x v="7"/>
    <s v="Plantronics Voyager Pro HD - Bluetooth Headset"/>
    <n v="129.97999999999999"/>
    <x v="0"/>
    <n v="0"/>
    <n v="62.3904"/>
  </r>
  <r>
    <n v="2717"/>
    <x v="1332"/>
    <x v="3"/>
    <x v="775"/>
    <d v="2014-09-02T00:00:00"/>
    <s v="Standard Class"/>
    <s v="SC-20680"/>
    <s v="Steve Carroll"/>
    <x v="2"/>
    <s v="United States"/>
    <s v="Columbus"/>
    <x v="32"/>
    <n v="31907"/>
    <x v="0"/>
    <x v="357"/>
    <x v="2"/>
    <x v="11"/>
    <s v="Sony 64GB Class 10 Micro SDHC R40 Memory Card"/>
    <n v="71.98"/>
    <x v="0"/>
    <n v="0"/>
    <n v="15.1158"/>
  </r>
  <r>
    <n v="2718"/>
    <x v="1333"/>
    <x v="2"/>
    <x v="557"/>
    <d v="2011-09-13T00:00:00"/>
    <s v="Standard Class"/>
    <s v="DK-13375"/>
    <s v="Dennis Kane"/>
    <x v="0"/>
    <s v="United States"/>
    <s v="New York City"/>
    <x v="15"/>
    <n v="10024"/>
    <x v="3"/>
    <x v="1418"/>
    <x v="2"/>
    <x v="7"/>
    <s v="AT&amp;T EL51110 DECT"/>
    <n v="377.96999999999997"/>
    <x v="1"/>
    <n v="0"/>
    <n v="109.61129999999999"/>
  </r>
  <r>
    <n v="2719"/>
    <x v="1334"/>
    <x v="3"/>
    <x v="202"/>
    <d v="2014-12-28T00:00:00"/>
    <s v="Standard Class"/>
    <s v="SE-20110"/>
    <s v="Sanjit Engle"/>
    <x v="0"/>
    <s v="United States"/>
    <s v="Costa Mesa"/>
    <x v="1"/>
    <n v="92627"/>
    <x v="1"/>
    <x v="821"/>
    <x v="1"/>
    <x v="4"/>
    <s v="Fellowes Mobile File Cart, Black"/>
    <n v="124.36"/>
    <x v="0"/>
    <n v="0"/>
    <n v="33.577200000000005"/>
  </r>
  <r>
    <n v="2720"/>
    <x v="1335"/>
    <x v="2"/>
    <x v="776"/>
    <d v="2011-12-08T00:00:00"/>
    <s v="Second Class"/>
    <s v="LF-17185"/>
    <s v="Luke Foster"/>
    <x v="0"/>
    <s v="United States"/>
    <s v="Houston"/>
    <x v="5"/>
    <n v="77095"/>
    <x v="2"/>
    <x v="561"/>
    <x v="0"/>
    <x v="5"/>
    <s v="12-1/2 Diameter Round Wall Clock"/>
    <n v="23.976000000000003"/>
    <x v="1"/>
    <n v="0.6"/>
    <n v="-14.385599999999997"/>
  </r>
  <r>
    <n v="2721"/>
    <x v="1336"/>
    <x v="2"/>
    <x v="130"/>
    <d v="2011-11-08T00:00:00"/>
    <s v="Second Class"/>
    <s v="ON-18715"/>
    <s v="Odella Nelson"/>
    <x v="1"/>
    <s v="United States"/>
    <s v="Cary"/>
    <x v="3"/>
    <n v="27511"/>
    <x v="0"/>
    <x v="203"/>
    <x v="1"/>
    <x v="13"/>
    <s v="OIC Bulk Pack Metal Binder Clips"/>
    <n v="8.3760000000000012"/>
    <x v="1"/>
    <n v="0.2"/>
    <n v="2.7222"/>
  </r>
  <r>
    <n v="2722"/>
    <x v="1336"/>
    <x v="2"/>
    <x v="130"/>
    <d v="2011-11-08T00:00:00"/>
    <s v="Second Class"/>
    <s v="ON-18715"/>
    <s v="Odella Nelson"/>
    <x v="1"/>
    <s v="United States"/>
    <s v="Cary"/>
    <x v="3"/>
    <n v="27511"/>
    <x v="0"/>
    <x v="937"/>
    <x v="1"/>
    <x v="9"/>
    <s v="Acco 6 Outlet Guardian Premium Surge Suppressor"/>
    <n v="58.240000000000009"/>
    <x v="2"/>
    <n v="0.2"/>
    <n v="5.0960000000000001"/>
  </r>
  <r>
    <n v="2723"/>
    <x v="1337"/>
    <x v="0"/>
    <x v="167"/>
    <d v="2013-04-20T00:00:00"/>
    <s v="Second Class"/>
    <s v="TB-21400"/>
    <s v="Tom Boeckenhauer"/>
    <x v="0"/>
    <s v="United States"/>
    <s v="Alexandria"/>
    <x v="17"/>
    <n v="22304"/>
    <x v="0"/>
    <x v="720"/>
    <x v="1"/>
    <x v="4"/>
    <s v="Acco Perma 4000 Stacking Storage Drawers"/>
    <n v="81.199999999999989"/>
    <x v="2"/>
    <n v="0"/>
    <n v="12.18"/>
  </r>
  <r>
    <n v="2724"/>
    <x v="1338"/>
    <x v="2"/>
    <x v="777"/>
    <d v="2011-10-08T00:00:00"/>
    <s v="Standard Class"/>
    <s v="DF-13135"/>
    <s v="David Flashing"/>
    <x v="0"/>
    <s v="United States"/>
    <s v="Vallejo"/>
    <x v="1"/>
    <n v="94591"/>
    <x v="1"/>
    <x v="264"/>
    <x v="1"/>
    <x v="2"/>
    <s v="Avery 512"/>
    <n v="14.450000000000001"/>
    <x v="2"/>
    <n v="0"/>
    <n v="6.7915000000000001"/>
  </r>
  <r>
    <n v="2725"/>
    <x v="1338"/>
    <x v="2"/>
    <x v="777"/>
    <d v="2011-10-08T00:00:00"/>
    <s v="Standard Class"/>
    <s v="DF-13135"/>
    <s v="David Flashing"/>
    <x v="0"/>
    <s v="United States"/>
    <s v="Vallejo"/>
    <x v="1"/>
    <n v="94591"/>
    <x v="1"/>
    <x v="979"/>
    <x v="1"/>
    <x v="8"/>
    <s v="GBC Recycled Regency Composition Covers"/>
    <n v="95.64800000000001"/>
    <x v="0"/>
    <n v="0.2"/>
    <n v="31.085599999999989"/>
  </r>
  <r>
    <n v="2726"/>
    <x v="1339"/>
    <x v="3"/>
    <x v="659"/>
    <d v="2014-11-14T00:00:00"/>
    <s v="Standard Class"/>
    <s v="EP-13915"/>
    <s v="Emily Phan"/>
    <x v="0"/>
    <s v="United States"/>
    <s v="Philadelphia"/>
    <x v="9"/>
    <n v="19120"/>
    <x v="3"/>
    <x v="1211"/>
    <x v="2"/>
    <x v="7"/>
    <s v="Jabra Supreme Plus Driver Edition Headset"/>
    <n v="359.97"/>
    <x v="2"/>
    <n v="0.4"/>
    <n v="-71.994000000000028"/>
  </r>
  <r>
    <n v="2727"/>
    <x v="1339"/>
    <x v="3"/>
    <x v="659"/>
    <d v="2014-11-14T00:00:00"/>
    <s v="Standard Class"/>
    <s v="EP-13915"/>
    <s v="Emily Phan"/>
    <x v="0"/>
    <s v="United States"/>
    <s v="Philadelphia"/>
    <x v="9"/>
    <n v="19120"/>
    <x v="3"/>
    <x v="1342"/>
    <x v="0"/>
    <x v="3"/>
    <s v="Bevis Rectangular Conference Tables"/>
    <n v="350.35199999999998"/>
    <x v="4"/>
    <n v="0.4"/>
    <n v="-140.14079999999996"/>
  </r>
  <r>
    <n v="2728"/>
    <x v="1340"/>
    <x v="3"/>
    <x v="66"/>
    <d v="2014-12-25T00:00:00"/>
    <s v="First Class"/>
    <s v="SK-19990"/>
    <s v="Sally Knutson"/>
    <x v="0"/>
    <s v="United States"/>
    <s v="Toledo"/>
    <x v="24"/>
    <n v="43615"/>
    <x v="3"/>
    <x v="520"/>
    <x v="1"/>
    <x v="8"/>
    <s v="Angle-D Ring Binders"/>
    <n v="1.6410000000000002"/>
    <x v="7"/>
    <n v="0.7"/>
    <n v="-1.3128000000000002"/>
  </r>
  <r>
    <n v="2729"/>
    <x v="1340"/>
    <x v="3"/>
    <x v="66"/>
    <d v="2014-12-25T00:00:00"/>
    <s v="First Class"/>
    <s v="SK-19990"/>
    <s v="Sally Knutson"/>
    <x v="0"/>
    <s v="United States"/>
    <s v="Toledo"/>
    <x v="24"/>
    <n v="43615"/>
    <x v="3"/>
    <x v="1334"/>
    <x v="2"/>
    <x v="7"/>
    <s v="Panasonic KX-TG9541B DECT 6.0 Digital 2-Line Expandable Cordless Phone With Digital Answering System"/>
    <n v="629.95799999999997"/>
    <x v="3"/>
    <n v="0.4"/>
    <n v="94.49369999999999"/>
  </r>
  <r>
    <n v="2730"/>
    <x v="1341"/>
    <x v="3"/>
    <x v="778"/>
    <d v="2014-02-20T00:00:00"/>
    <s v="Standard Class"/>
    <s v="FH-14350"/>
    <s v="Fred Harton"/>
    <x v="0"/>
    <s v="United States"/>
    <s v="Seattle"/>
    <x v="4"/>
    <n v="98105"/>
    <x v="1"/>
    <x v="147"/>
    <x v="1"/>
    <x v="6"/>
    <s v="Newell 311"/>
    <n v="6.63"/>
    <x v="1"/>
    <n v="0"/>
    <n v="1.7901"/>
  </r>
  <r>
    <n v="2731"/>
    <x v="1341"/>
    <x v="3"/>
    <x v="778"/>
    <d v="2014-02-20T00:00:00"/>
    <s v="Standard Class"/>
    <s v="FH-14350"/>
    <s v="Fred Harton"/>
    <x v="0"/>
    <s v="United States"/>
    <s v="Seattle"/>
    <x v="4"/>
    <n v="98105"/>
    <x v="1"/>
    <x v="651"/>
    <x v="2"/>
    <x v="11"/>
    <s v="Razer Tiamat Over Ear 7.1 Surround Sound PC Gaming Headset"/>
    <n v="799.96"/>
    <x v="4"/>
    <n v="0"/>
    <n v="343.98280000000005"/>
  </r>
  <r>
    <n v="2732"/>
    <x v="1341"/>
    <x v="3"/>
    <x v="778"/>
    <d v="2014-02-20T00:00:00"/>
    <s v="Standard Class"/>
    <s v="FH-14350"/>
    <s v="Fred Harton"/>
    <x v="0"/>
    <s v="United States"/>
    <s v="Seattle"/>
    <x v="4"/>
    <n v="98105"/>
    <x v="1"/>
    <x v="216"/>
    <x v="0"/>
    <x v="5"/>
    <s v="Tenex Contemporary Contur Chairmats for Low and Medium Pile Carpet, Computer, 39&quot; x 49&quot;"/>
    <n v="107.53"/>
    <x v="7"/>
    <n v="0"/>
    <n v="21.506"/>
  </r>
  <r>
    <n v="2733"/>
    <x v="1342"/>
    <x v="2"/>
    <x v="779"/>
    <d v="2011-07-06T00:00:00"/>
    <s v="Standard Class"/>
    <s v="EH-13945"/>
    <s v="Eric Hoffmann"/>
    <x v="0"/>
    <s v="United States"/>
    <s v="Plainfield"/>
    <x v="30"/>
    <n v="7060"/>
    <x v="3"/>
    <x v="687"/>
    <x v="2"/>
    <x v="7"/>
    <s v="Logitech B530 USB Headset - headset - Full size, Binaural"/>
    <n v="73.98"/>
    <x v="0"/>
    <n v="0"/>
    <n v="19.974600000000002"/>
  </r>
  <r>
    <n v="2734"/>
    <x v="1342"/>
    <x v="2"/>
    <x v="779"/>
    <d v="2011-07-06T00:00:00"/>
    <s v="Standard Class"/>
    <s v="EH-13945"/>
    <s v="Eric Hoffmann"/>
    <x v="0"/>
    <s v="United States"/>
    <s v="Plainfield"/>
    <x v="30"/>
    <n v="7060"/>
    <x v="3"/>
    <x v="796"/>
    <x v="1"/>
    <x v="6"/>
    <s v="DIXON Ticonderoga Erasable Checking Pencils"/>
    <n v="5.58"/>
    <x v="7"/>
    <n v="0"/>
    <n v="2.1762000000000001"/>
  </r>
  <r>
    <n v="2735"/>
    <x v="1343"/>
    <x v="1"/>
    <x v="780"/>
    <d v="2012-02-23T00:00:00"/>
    <s v="Second Class"/>
    <s v="JE-15715"/>
    <s v="Joe Elijah"/>
    <x v="0"/>
    <s v="United States"/>
    <s v="Las Cruces"/>
    <x v="27"/>
    <n v="88001"/>
    <x v="1"/>
    <x v="33"/>
    <x v="1"/>
    <x v="10"/>
    <s v="Staples"/>
    <n v="49.12"/>
    <x v="4"/>
    <n v="0"/>
    <n v="23.086399999999998"/>
  </r>
  <r>
    <n v="2736"/>
    <x v="1344"/>
    <x v="1"/>
    <x v="50"/>
    <d v="2012-11-19T00:00:00"/>
    <s v="Standard Class"/>
    <s v="KL-16645"/>
    <s v="Ken Lonsdale"/>
    <x v="0"/>
    <s v="United States"/>
    <s v="Newark"/>
    <x v="13"/>
    <n v="19711"/>
    <x v="3"/>
    <x v="1419"/>
    <x v="2"/>
    <x v="7"/>
    <s v="BlackBerry Q10"/>
    <n v="377.96999999999997"/>
    <x v="1"/>
    <n v="0"/>
    <n v="94.492500000000007"/>
  </r>
  <r>
    <n v="2737"/>
    <x v="1344"/>
    <x v="1"/>
    <x v="50"/>
    <d v="2012-11-19T00:00:00"/>
    <s v="Standard Class"/>
    <s v="KL-16645"/>
    <s v="Ken Lonsdale"/>
    <x v="0"/>
    <s v="United States"/>
    <s v="Newark"/>
    <x v="13"/>
    <n v="19711"/>
    <x v="3"/>
    <x v="670"/>
    <x v="1"/>
    <x v="10"/>
    <s v="Adams Telephone Message Books, 5 1/4” x 11”"/>
    <n v="42.28"/>
    <x v="3"/>
    <n v="0"/>
    <n v="19.871600000000001"/>
  </r>
  <r>
    <n v="2738"/>
    <x v="1344"/>
    <x v="1"/>
    <x v="50"/>
    <d v="2012-11-19T00:00:00"/>
    <s v="Standard Class"/>
    <s v="KL-16645"/>
    <s v="Ken Lonsdale"/>
    <x v="0"/>
    <s v="United States"/>
    <s v="Newark"/>
    <x v="13"/>
    <n v="19711"/>
    <x v="3"/>
    <x v="899"/>
    <x v="0"/>
    <x v="0"/>
    <s v="Bestar Classic Bookcase"/>
    <n v="299.96999999999997"/>
    <x v="1"/>
    <n v="0"/>
    <n v="56.994299999999981"/>
  </r>
  <r>
    <n v="2739"/>
    <x v="1344"/>
    <x v="1"/>
    <x v="50"/>
    <d v="2012-11-19T00:00:00"/>
    <s v="Standard Class"/>
    <s v="KL-16645"/>
    <s v="Ken Lonsdale"/>
    <x v="0"/>
    <s v="United States"/>
    <s v="Newark"/>
    <x v="13"/>
    <n v="19711"/>
    <x v="3"/>
    <x v="817"/>
    <x v="2"/>
    <x v="7"/>
    <s v="Innergie mMini Combo Duo USB Travel Charging Kit"/>
    <n v="89.98"/>
    <x v="0"/>
    <n v="0"/>
    <n v="43.190399999999997"/>
  </r>
  <r>
    <n v="2740"/>
    <x v="1345"/>
    <x v="3"/>
    <x v="513"/>
    <d v="2014-04-19T00:00:00"/>
    <s v="First Class"/>
    <s v="EB-13750"/>
    <s v="Edward Becker"/>
    <x v="1"/>
    <s v="United States"/>
    <s v="Hoover"/>
    <x v="19"/>
    <n v="35244"/>
    <x v="0"/>
    <x v="1420"/>
    <x v="1"/>
    <x v="14"/>
    <s v="Compact Automatic Electric Letter Opener"/>
    <n v="477.24"/>
    <x v="4"/>
    <n v="0"/>
    <n v="9.5448000000000093"/>
  </r>
  <r>
    <n v="2741"/>
    <x v="1345"/>
    <x v="3"/>
    <x v="513"/>
    <d v="2014-04-19T00:00:00"/>
    <s v="First Class"/>
    <s v="EB-13750"/>
    <s v="Edward Becker"/>
    <x v="1"/>
    <s v="United States"/>
    <s v="Hoover"/>
    <x v="19"/>
    <n v="35244"/>
    <x v="0"/>
    <x v="1421"/>
    <x v="2"/>
    <x v="11"/>
    <s v="SanDisk Ultra 16 GB MicroSDHC Class 10 Memory Card"/>
    <n v="25.98"/>
    <x v="0"/>
    <n v="0"/>
    <n v="1.558799999999998"/>
  </r>
  <r>
    <n v="2742"/>
    <x v="1346"/>
    <x v="0"/>
    <x v="781"/>
    <d v="2013-02-27T00:00:00"/>
    <s v="Second Class"/>
    <s v="BD-11725"/>
    <s v="Bruce Degenhardt"/>
    <x v="0"/>
    <s v="United States"/>
    <s v="Newark"/>
    <x v="24"/>
    <n v="43055"/>
    <x v="3"/>
    <x v="1040"/>
    <x v="1"/>
    <x v="12"/>
    <s v="Staples"/>
    <n v="46.72"/>
    <x v="2"/>
    <n v="0.2"/>
    <n v="17.52"/>
  </r>
  <r>
    <n v="2743"/>
    <x v="1347"/>
    <x v="2"/>
    <x v="130"/>
    <d v="2011-11-08T00:00:00"/>
    <s v="Standard Class"/>
    <s v="MS-17530"/>
    <s v="MaryBeth Skach"/>
    <x v="0"/>
    <s v="United States"/>
    <s v="San Diego"/>
    <x v="1"/>
    <n v="92037"/>
    <x v="1"/>
    <x v="1381"/>
    <x v="0"/>
    <x v="5"/>
    <s v="Executive Impressions 12&quot; Wall Clock"/>
    <n v="35.340000000000003"/>
    <x v="0"/>
    <n v="0"/>
    <n v="13.429200000000002"/>
  </r>
  <r>
    <n v="2744"/>
    <x v="1348"/>
    <x v="1"/>
    <x v="782"/>
    <d v="2012-06-25T00:00:00"/>
    <s v="Second Class"/>
    <s v="SC-20770"/>
    <s v="Stewart Carmichael"/>
    <x v="1"/>
    <s v="United States"/>
    <s v="San Francisco"/>
    <x v="1"/>
    <n v="94122"/>
    <x v="1"/>
    <x v="592"/>
    <x v="0"/>
    <x v="5"/>
    <s v="Howard Miller 13&quot; Diameter Pewter Finish Round Wall Clock"/>
    <n v="257.64"/>
    <x v="5"/>
    <n v="0"/>
    <n v="100.4796"/>
  </r>
  <r>
    <n v="2745"/>
    <x v="1348"/>
    <x v="1"/>
    <x v="782"/>
    <d v="2012-06-25T00:00:00"/>
    <s v="Second Class"/>
    <s v="SC-20770"/>
    <s v="Stewart Carmichael"/>
    <x v="1"/>
    <s v="United States"/>
    <s v="San Francisco"/>
    <x v="1"/>
    <n v="94122"/>
    <x v="1"/>
    <x v="66"/>
    <x v="2"/>
    <x v="7"/>
    <s v="netTALK DUO VoIP Telephone Service"/>
    <n v="125.97600000000001"/>
    <x v="1"/>
    <n v="0.2"/>
    <n v="47.241"/>
  </r>
  <r>
    <n v="2746"/>
    <x v="1349"/>
    <x v="3"/>
    <x v="783"/>
    <d v="2014-08-12T00:00:00"/>
    <s v="Second Class"/>
    <s v="FM-14380"/>
    <s v="Fred McMath"/>
    <x v="0"/>
    <s v="United States"/>
    <s v="Jacksonville"/>
    <x v="3"/>
    <n v="28540"/>
    <x v="0"/>
    <x v="409"/>
    <x v="2"/>
    <x v="11"/>
    <s v="Logitech G700s Rechargeable Gaming Mouse"/>
    <n v="79.992000000000004"/>
    <x v="7"/>
    <n v="0.2"/>
    <n v="21.997800000000002"/>
  </r>
  <r>
    <n v="2747"/>
    <x v="1350"/>
    <x v="2"/>
    <x v="552"/>
    <d v="2011-05-17T00:00:00"/>
    <s v="Standard Class"/>
    <s v="KT-16480"/>
    <s v="Kean Thornton"/>
    <x v="0"/>
    <s v="United States"/>
    <s v="Franklin"/>
    <x v="31"/>
    <n v="2038"/>
    <x v="3"/>
    <x v="601"/>
    <x v="0"/>
    <x v="3"/>
    <s v="Bevis Traditional Conference Table Top, Plinth Base"/>
    <n v="700.05600000000004"/>
    <x v="1"/>
    <n v="0.3"/>
    <n v="-130.0104"/>
  </r>
  <r>
    <n v="2748"/>
    <x v="1351"/>
    <x v="1"/>
    <x v="6"/>
    <d v="2012-11-26T00:00:00"/>
    <s v="Standard Class"/>
    <s v="AP-10720"/>
    <s v="Anne Pryor"/>
    <x v="2"/>
    <s v="United States"/>
    <s v="Frisco"/>
    <x v="5"/>
    <n v="75034"/>
    <x v="2"/>
    <x v="1422"/>
    <x v="2"/>
    <x v="11"/>
    <s v="SanDisk Cruzer 8 GB USB Flash Drive"/>
    <n v="27.168000000000003"/>
    <x v="4"/>
    <n v="0.2"/>
    <n v="-1.3583999999999987"/>
  </r>
  <r>
    <n v="2749"/>
    <x v="1352"/>
    <x v="1"/>
    <x v="784"/>
    <d v="2012-12-08T00:00:00"/>
    <s v="Standard Class"/>
    <s v="RH-19555"/>
    <s v="Ritsa Hightower"/>
    <x v="0"/>
    <s v="United States"/>
    <s v="Tallahassee"/>
    <x v="2"/>
    <n v="32303"/>
    <x v="0"/>
    <x v="1316"/>
    <x v="1"/>
    <x v="8"/>
    <s v="SpineVue Locking Slant-D Ring Binders by Cardinal"/>
    <n v="8.2260000000000009"/>
    <x v="1"/>
    <n v="0.7"/>
    <n v="-6.0323999999999991"/>
  </r>
  <r>
    <n v="2750"/>
    <x v="1353"/>
    <x v="2"/>
    <x v="785"/>
    <d v="2011-06-14T00:00:00"/>
    <s v="Standard Class"/>
    <s v="CS-11950"/>
    <s v="Carlos Soltero"/>
    <x v="0"/>
    <s v="United States"/>
    <s v="Seattle"/>
    <x v="4"/>
    <n v="98115"/>
    <x v="1"/>
    <x v="1423"/>
    <x v="0"/>
    <x v="1"/>
    <s v="Hon Deluxe Fabric Upholstered Stacking Chairs, Squared Back"/>
    <n v="585.55200000000002"/>
    <x v="1"/>
    <n v="0.2"/>
    <n v="73.19399999999996"/>
  </r>
  <r>
    <n v="2751"/>
    <x v="1354"/>
    <x v="2"/>
    <x v="233"/>
    <d v="2011-08-11T00:00:00"/>
    <s v="Second Class"/>
    <s v="TM-21010"/>
    <s v="Tamara Manning"/>
    <x v="0"/>
    <s v="United States"/>
    <s v="Vacaville"/>
    <x v="1"/>
    <n v="95687"/>
    <x v="1"/>
    <x v="1424"/>
    <x v="1"/>
    <x v="4"/>
    <s v="Advantus Rolling Drawer Organizers"/>
    <n v="423.28"/>
    <x v="10"/>
    <n v="0"/>
    <n v="110.05279999999999"/>
  </r>
  <r>
    <n v="2752"/>
    <x v="1355"/>
    <x v="2"/>
    <x v="542"/>
    <d v="2011-05-30T00:00:00"/>
    <s v="Standard Class"/>
    <s v="HF-14995"/>
    <s v="Herbert Flentye"/>
    <x v="0"/>
    <s v="United States"/>
    <s v="Los Angeles"/>
    <x v="1"/>
    <n v="90008"/>
    <x v="1"/>
    <x v="1153"/>
    <x v="0"/>
    <x v="1"/>
    <s v="Hon Olson Stacker Stools"/>
    <n v="225.29600000000002"/>
    <x v="0"/>
    <n v="0.2"/>
    <n v="22.529599999999995"/>
  </r>
  <r>
    <n v="2753"/>
    <x v="1356"/>
    <x v="1"/>
    <x v="786"/>
    <d v="2012-04-21T00:00:00"/>
    <s v="Standard Class"/>
    <s v="GA-14515"/>
    <s v="George Ashbrook"/>
    <x v="0"/>
    <s v="United States"/>
    <s v="San Francisco"/>
    <x v="1"/>
    <n v="94122"/>
    <x v="1"/>
    <x v="1061"/>
    <x v="1"/>
    <x v="6"/>
    <s v="Prang Drawing Pencil Set"/>
    <n v="5.56"/>
    <x v="0"/>
    <n v="0"/>
    <n v="2.2239999999999998"/>
  </r>
  <r>
    <n v="2754"/>
    <x v="1356"/>
    <x v="1"/>
    <x v="786"/>
    <d v="2012-04-21T00:00:00"/>
    <s v="Standard Class"/>
    <s v="GA-14515"/>
    <s v="George Ashbrook"/>
    <x v="0"/>
    <s v="United States"/>
    <s v="San Francisco"/>
    <x v="1"/>
    <n v="94122"/>
    <x v="1"/>
    <x v="619"/>
    <x v="2"/>
    <x v="11"/>
    <s v="Plantronics S12 Corded Telephone Headset System"/>
    <n v="323.37"/>
    <x v="1"/>
    <n v="0"/>
    <n v="129.34800000000001"/>
  </r>
  <r>
    <n v="2755"/>
    <x v="1356"/>
    <x v="1"/>
    <x v="786"/>
    <d v="2012-04-21T00:00:00"/>
    <s v="Standard Class"/>
    <s v="GA-14515"/>
    <s v="George Ashbrook"/>
    <x v="0"/>
    <s v="United States"/>
    <s v="San Francisco"/>
    <x v="1"/>
    <n v="94122"/>
    <x v="1"/>
    <x v="966"/>
    <x v="2"/>
    <x v="7"/>
    <s v="Plantronics Calisto P620-M USB Wireless Speakerphone System"/>
    <n v="783.96000000000015"/>
    <x v="2"/>
    <n v="0.2"/>
    <n v="68.59650000000002"/>
  </r>
  <r>
    <n v="2756"/>
    <x v="1356"/>
    <x v="1"/>
    <x v="786"/>
    <d v="2012-04-21T00:00:00"/>
    <s v="Standard Class"/>
    <s v="GA-14515"/>
    <s v="George Ashbrook"/>
    <x v="0"/>
    <s v="United States"/>
    <s v="San Francisco"/>
    <x v="1"/>
    <n v="94122"/>
    <x v="1"/>
    <x v="1364"/>
    <x v="1"/>
    <x v="9"/>
    <s v="Hoover Upright Vacuum With Dirt Cup"/>
    <n v="1447.6499999999999"/>
    <x v="2"/>
    <n v="0"/>
    <n v="419.8184999999998"/>
  </r>
  <r>
    <n v="2757"/>
    <x v="1356"/>
    <x v="1"/>
    <x v="786"/>
    <d v="2012-04-21T00:00:00"/>
    <s v="Standard Class"/>
    <s v="GA-14515"/>
    <s v="George Ashbrook"/>
    <x v="0"/>
    <s v="United States"/>
    <s v="San Francisco"/>
    <x v="1"/>
    <n v="94122"/>
    <x v="1"/>
    <x v="1331"/>
    <x v="1"/>
    <x v="10"/>
    <s v="Xerox 1903"/>
    <n v="11.96"/>
    <x v="0"/>
    <n v="0"/>
    <n v="5.8604000000000003"/>
  </r>
  <r>
    <n v="2758"/>
    <x v="1357"/>
    <x v="0"/>
    <x v="725"/>
    <d v="2013-06-14T00:00:00"/>
    <s v="Second Class"/>
    <s v="ES-14020"/>
    <s v="Erica Smith"/>
    <x v="0"/>
    <s v="United States"/>
    <s v="New York City"/>
    <x v="15"/>
    <n v="10035"/>
    <x v="3"/>
    <x v="657"/>
    <x v="2"/>
    <x v="11"/>
    <s v="Razer Kraken PRO Over Ear PC and Music Headset"/>
    <n v="239.96999999999997"/>
    <x v="1"/>
    <n v="0"/>
    <n v="71.990999999999985"/>
  </r>
  <r>
    <n v="2759"/>
    <x v="1358"/>
    <x v="0"/>
    <x v="21"/>
    <d v="2013-03-16T00:00:00"/>
    <s v="Standard Class"/>
    <s v="JP-16135"/>
    <s v="Julie Prescott"/>
    <x v="2"/>
    <s v="United States"/>
    <s v="Columbus"/>
    <x v="32"/>
    <n v="31907"/>
    <x v="0"/>
    <x v="1006"/>
    <x v="0"/>
    <x v="5"/>
    <s v="Executive Impressions 13&quot; Clairmont Wall Clock"/>
    <n v="76.92"/>
    <x v="4"/>
    <n v="0"/>
    <n v="31.537200000000006"/>
  </r>
  <r>
    <n v="2760"/>
    <x v="1358"/>
    <x v="0"/>
    <x v="21"/>
    <d v="2013-03-16T00:00:00"/>
    <s v="Standard Class"/>
    <s v="JP-16135"/>
    <s v="Julie Prescott"/>
    <x v="2"/>
    <s v="United States"/>
    <s v="Columbus"/>
    <x v="32"/>
    <n v="31907"/>
    <x v="0"/>
    <x v="772"/>
    <x v="1"/>
    <x v="4"/>
    <s v="Iceberg Mobile Mega Data/Printer Cart "/>
    <n v="481.32"/>
    <x v="4"/>
    <n v="0"/>
    <n v="125.14319999999998"/>
  </r>
  <r>
    <n v="2761"/>
    <x v="1359"/>
    <x v="2"/>
    <x v="542"/>
    <d v="2011-05-29T00:00:00"/>
    <s v="First Class"/>
    <s v="Dp-13240"/>
    <s v="Dean percer"/>
    <x v="2"/>
    <s v="United States"/>
    <s v="Murray"/>
    <x v="7"/>
    <n v="84107"/>
    <x v="1"/>
    <x v="364"/>
    <x v="1"/>
    <x v="10"/>
    <s v="Wirebound Service Call Books, 5 1/2&quot; x 4&quot;"/>
    <n v="48.4"/>
    <x v="2"/>
    <n v="0"/>
    <n v="23.231999999999999"/>
  </r>
  <r>
    <n v="2762"/>
    <x v="1360"/>
    <x v="3"/>
    <x v="386"/>
    <d v="2014-10-15T00:00:00"/>
    <s v="First Class"/>
    <s v="NK-18490"/>
    <s v="Neil Knudson"/>
    <x v="2"/>
    <s v="United States"/>
    <s v="San Francisco"/>
    <x v="1"/>
    <n v="94110"/>
    <x v="1"/>
    <x v="1425"/>
    <x v="2"/>
    <x v="11"/>
    <s v="Maxell 4.7GB DVD-R 5/Pack"/>
    <n v="0.99"/>
    <x v="7"/>
    <n v="0"/>
    <n v="0.4356000000000001"/>
  </r>
  <r>
    <n v="2763"/>
    <x v="1360"/>
    <x v="3"/>
    <x v="386"/>
    <d v="2014-10-15T00:00:00"/>
    <s v="First Class"/>
    <s v="NK-18490"/>
    <s v="Neil Knudson"/>
    <x v="2"/>
    <s v="United States"/>
    <s v="San Francisco"/>
    <x v="1"/>
    <n v="94110"/>
    <x v="1"/>
    <x v="986"/>
    <x v="1"/>
    <x v="8"/>
    <s v="Canvas Sectional Post Binders"/>
    <n v="101.84"/>
    <x v="2"/>
    <n v="0.2"/>
    <n v="36.917000000000002"/>
  </r>
  <r>
    <n v="2764"/>
    <x v="1361"/>
    <x v="3"/>
    <x v="738"/>
    <d v="2014-06-29T00:00:00"/>
    <s v="Standard Class"/>
    <s v="PL-18925"/>
    <s v="Paul Lucas"/>
    <x v="2"/>
    <s v="United States"/>
    <s v="Philadelphia"/>
    <x v="9"/>
    <n v="19140"/>
    <x v="3"/>
    <x v="1426"/>
    <x v="1"/>
    <x v="8"/>
    <s v="GBC Plasticlear Binding Covers"/>
    <n v="10.332000000000003"/>
    <x v="1"/>
    <n v="0.7"/>
    <n v="-7.5767999999999986"/>
  </r>
  <r>
    <n v="2765"/>
    <x v="1361"/>
    <x v="3"/>
    <x v="738"/>
    <d v="2014-06-29T00:00:00"/>
    <s v="Standard Class"/>
    <s v="PL-18925"/>
    <s v="Paul Lucas"/>
    <x v="2"/>
    <s v="United States"/>
    <s v="Philadelphia"/>
    <x v="9"/>
    <n v="19140"/>
    <x v="3"/>
    <x v="350"/>
    <x v="1"/>
    <x v="8"/>
    <s v="Wilson Jones Century Plastic Molded Ring Binders"/>
    <n v="31.155000000000005"/>
    <x v="2"/>
    <n v="0.7"/>
    <n v="-23.8855"/>
  </r>
  <r>
    <n v="2766"/>
    <x v="1361"/>
    <x v="3"/>
    <x v="738"/>
    <d v="2014-06-29T00:00:00"/>
    <s v="Standard Class"/>
    <s v="PL-18925"/>
    <s v="Paul Lucas"/>
    <x v="2"/>
    <s v="United States"/>
    <s v="Philadelphia"/>
    <x v="9"/>
    <n v="19140"/>
    <x v="3"/>
    <x v="1427"/>
    <x v="1"/>
    <x v="4"/>
    <s v="Plastic Stacking Crates &amp; Casters"/>
    <n v="8.9280000000000008"/>
    <x v="0"/>
    <n v="0.2"/>
    <n v="0.66959999999999997"/>
  </r>
  <r>
    <n v="2767"/>
    <x v="1362"/>
    <x v="3"/>
    <x v="787"/>
    <d v="2014-01-19T00:00:00"/>
    <s v="First Class"/>
    <s v="RW-19690"/>
    <s v="Robert Waldorf"/>
    <x v="0"/>
    <s v="United States"/>
    <s v="Philadelphia"/>
    <x v="9"/>
    <n v="19134"/>
    <x v="3"/>
    <x v="1428"/>
    <x v="1"/>
    <x v="9"/>
    <s v="Belkin F9M820V08 8 Outlet Surge"/>
    <n v="34.384"/>
    <x v="7"/>
    <n v="0.2"/>
    <n v="3.8681999999999945"/>
  </r>
  <r>
    <n v="2768"/>
    <x v="1362"/>
    <x v="3"/>
    <x v="787"/>
    <d v="2014-01-19T00:00:00"/>
    <s v="First Class"/>
    <s v="RW-19690"/>
    <s v="Robert Waldorf"/>
    <x v="0"/>
    <s v="United States"/>
    <s v="Philadelphia"/>
    <x v="9"/>
    <n v="19134"/>
    <x v="3"/>
    <x v="227"/>
    <x v="1"/>
    <x v="9"/>
    <s v="Honeywell Enviracaire Portable HEPA Air Cleaner for 17' x 22' Room"/>
    <n v="1924.1599999999999"/>
    <x v="8"/>
    <n v="0.2"/>
    <n v="312.67599999999993"/>
  </r>
  <r>
    <n v="2769"/>
    <x v="1363"/>
    <x v="1"/>
    <x v="788"/>
    <d v="2012-04-07T00:00:00"/>
    <s v="Standard Class"/>
    <s v="MO-17950"/>
    <s v="Michael Oakman"/>
    <x v="0"/>
    <s v="United States"/>
    <s v="Dallas"/>
    <x v="5"/>
    <n v="75220"/>
    <x v="2"/>
    <x v="1429"/>
    <x v="1"/>
    <x v="9"/>
    <s v="APC 7 Outlet Network SurgeArrest Surge Protector"/>
    <n v="32.191999999999993"/>
    <x v="0"/>
    <n v="0.8"/>
    <n v="-80.48"/>
  </r>
  <r>
    <n v="2770"/>
    <x v="1363"/>
    <x v="1"/>
    <x v="788"/>
    <d v="2012-04-07T00:00:00"/>
    <s v="Standard Class"/>
    <s v="MO-17950"/>
    <s v="Michael Oakman"/>
    <x v="0"/>
    <s v="United States"/>
    <s v="Dallas"/>
    <x v="5"/>
    <n v="75220"/>
    <x v="2"/>
    <x v="1044"/>
    <x v="2"/>
    <x v="11"/>
    <s v="Kingston Digital DataTraveler 16GB USB 2.0"/>
    <n v="50.120000000000005"/>
    <x v="3"/>
    <n v="0.2"/>
    <n v="-0.62650000000000716"/>
  </r>
  <r>
    <n v="2771"/>
    <x v="1363"/>
    <x v="1"/>
    <x v="788"/>
    <d v="2012-04-07T00:00:00"/>
    <s v="Standard Class"/>
    <s v="MO-17950"/>
    <s v="Michael Oakman"/>
    <x v="0"/>
    <s v="United States"/>
    <s v="Dallas"/>
    <x v="5"/>
    <n v="75220"/>
    <x v="2"/>
    <x v="1235"/>
    <x v="2"/>
    <x v="11"/>
    <s v="Anker Ultra-Slim Mini Bluetooth 3.0 Wireless Keyboard"/>
    <n v="47.975999999999999"/>
    <x v="1"/>
    <n v="0.2"/>
    <n v="1.7990999999999993"/>
  </r>
  <r>
    <n v="2772"/>
    <x v="1364"/>
    <x v="0"/>
    <x v="323"/>
    <d v="2013-09-11T00:00:00"/>
    <s v="Standard Class"/>
    <s v="JJ-15445"/>
    <s v="Jennifer Jackson"/>
    <x v="0"/>
    <s v="United States"/>
    <s v="Waukesha"/>
    <x v="6"/>
    <n v="53186"/>
    <x v="2"/>
    <x v="376"/>
    <x v="1"/>
    <x v="4"/>
    <s v="Crate-A-Files"/>
    <n v="54.5"/>
    <x v="2"/>
    <n v="0"/>
    <n v="14.169999999999998"/>
  </r>
  <r>
    <n v="2773"/>
    <x v="1365"/>
    <x v="3"/>
    <x v="389"/>
    <d v="2014-12-13T00:00:00"/>
    <s v="First Class"/>
    <s v="BT-11680"/>
    <s v="Brian Thompson"/>
    <x v="0"/>
    <s v="United States"/>
    <s v="Fort Lauderdale"/>
    <x v="2"/>
    <n v="33311"/>
    <x v="0"/>
    <x v="740"/>
    <x v="0"/>
    <x v="5"/>
    <s v="Staples"/>
    <n v="19.103999999999999"/>
    <x v="1"/>
    <n v="0.2"/>
    <n v="5.7312000000000012"/>
  </r>
  <r>
    <n v="2774"/>
    <x v="1366"/>
    <x v="0"/>
    <x v="441"/>
    <d v="2013-11-27T00:00:00"/>
    <s v="Standard Class"/>
    <s v="RD-19585"/>
    <s v="Rob Dowd"/>
    <x v="0"/>
    <s v="United States"/>
    <s v="Detroit"/>
    <x v="12"/>
    <n v="48205"/>
    <x v="2"/>
    <x v="91"/>
    <x v="1"/>
    <x v="8"/>
    <s v="Ibico Standard Transparent Covers"/>
    <n v="49.44"/>
    <x v="1"/>
    <n v="0"/>
    <n v="24.2256"/>
  </r>
  <r>
    <n v="2775"/>
    <x v="1367"/>
    <x v="3"/>
    <x v="343"/>
    <d v="2014-11-19T00:00:00"/>
    <s v="Standard Class"/>
    <s v="ML-17755"/>
    <s v="Max Ludwig"/>
    <x v="2"/>
    <s v="United States"/>
    <s v="Springfield"/>
    <x v="24"/>
    <n v="45503"/>
    <x v="3"/>
    <x v="498"/>
    <x v="1"/>
    <x v="10"/>
    <s v="Xerox 222"/>
    <n v="10.368000000000002"/>
    <x v="0"/>
    <n v="0.2"/>
    <n v="3.6288"/>
  </r>
  <r>
    <n v="2776"/>
    <x v="1368"/>
    <x v="0"/>
    <x v="147"/>
    <d v="2013-10-26T00:00:00"/>
    <s v="Standard Class"/>
    <s v="JE-15745"/>
    <s v="Joel Eaton"/>
    <x v="0"/>
    <s v="United States"/>
    <s v="San Diego"/>
    <x v="1"/>
    <n v="92037"/>
    <x v="1"/>
    <x v="232"/>
    <x v="1"/>
    <x v="4"/>
    <s v="Belkin 19&quot; Vented Equipment Shelf, Black"/>
    <n v="154.44"/>
    <x v="1"/>
    <n v="0"/>
    <n v="1.5444000000000031"/>
  </r>
  <r>
    <n v="2777"/>
    <x v="1369"/>
    <x v="1"/>
    <x v="379"/>
    <d v="2012-12-25T00:00:00"/>
    <s v="Standard Class"/>
    <s v="ER-13855"/>
    <s v="Elpida Rittenbach"/>
    <x v="1"/>
    <s v="United States"/>
    <s v="Colorado Springs"/>
    <x v="22"/>
    <n v="80906"/>
    <x v="1"/>
    <x v="930"/>
    <x v="1"/>
    <x v="9"/>
    <s v="Belkin 6 Outlet Metallic Surge Strip"/>
    <n v="60.984000000000009"/>
    <x v="3"/>
    <n v="0.2"/>
    <n v="4.5737999999999985"/>
  </r>
  <r>
    <n v="2778"/>
    <x v="1370"/>
    <x v="1"/>
    <x v="789"/>
    <d v="2012-07-19T00:00:00"/>
    <s v="Second Class"/>
    <s v="JM-15535"/>
    <s v="Jessica Myrick"/>
    <x v="0"/>
    <s v="United States"/>
    <s v="Bakersfield"/>
    <x v="1"/>
    <n v="93309"/>
    <x v="1"/>
    <x v="1121"/>
    <x v="0"/>
    <x v="0"/>
    <s v="Sauder Camden County Collection Libraries, Planked Cherry Finish"/>
    <n v="195.46600000000001"/>
    <x v="0"/>
    <n v="0.15"/>
    <n v="-13.797600000000017"/>
  </r>
  <r>
    <n v="2779"/>
    <x v="1371"/>
    <x v="3"/>
    <x v="504"/>
    <d v="2014-05-06T00:00:00"/>
    <s v="Standard Class"/>
    <s v="SS-20140"/>
    <s v="Saphhira Shifley"/>
    <x v="1"/>
    <s v="United States"/>
    <s v="Pompano Beach"/>
    <x v="2"/>
    <n v="33068"/>
    <x v="0"/>
    <x v="345"/>
    <x v="0"/>
    <x v="5"/>
    <s v="3M Hangers With Command Adhesive"/>
    <n v="23.680000000000003"/>
    <x v="8"/>
    <n v="0.2"/>
    <n v="6.216000000000002"/>
  </r>
  <r>
    <n v="2780"/>
    <x v="1371"/>
    <x v="3"/>
    <x v="504"/>
    <d v="2014-05-06T00:00:00"/>
    <s v="Standard Class"/>
    <s v="SS-20140"/>
    <s v="Saphhira Shifley"/>
    <x v="1"/>
    <s v="United States"/>
    <s v="Pompano Beach"/>
    <x v="2"/>
    <n v="33068"/>
    <x v="0"/>
    <x v="1430"/>
    <x v="2"/>
    <x v="11"/>
    <s v="Maxell 4.7GB DVD+R 5/Pack"/>
    <n v="2.3760000000000003"/>
    <x v="1"/>
    <n v="0.2"/>
    <n v="0.74249999999999994"/>
  </r>
  <r>
    <n v="2781"/>
    <x v="1372"/>
    <x v="3"/>
    <x v="636"/>
    <d v="2014-05-09T00:00:00"/>
    <s v="First Class"/>
    <s v="TC-21295"/>
    <s v="Toby Carlisle"/>
    <x v="0"/>
    <s v="United States"/>
    <s v="New York City"/>
    <x v="15"/>
    <n v="10035"/>
    <x v="3"/>
    <x v="198"/>
    <x v="1"/>
    <x v="2"/>
    <s v="Avery 505"/>
    <n v="59.2"/>
    <x v="4"/>
    <n v="0"/>
    <n v="29.6"/>
  </r>
  <r>
    <n v="2782"/>
    <x v="1373"/>
    <x v="3"/>
    <x v="225"/>
    <d v="2014-11-28T00:00:00"/>
    <s v="Standard Class"/>
    <s v="HG-15025"/>
    <s v="Hunter Glantz"/>
    <x v="0"/>
    <s v="United States"/>
    <s v="Lakeville"/>
    <x v="11"/>
    <n v="55044"/>
    <x v="2"/>
    <x v="208"/>
    <x v="1"/>
    <x v="6"/>
    <s v="Sanford Uni-Blazer View Highlighters, Chisel Tip, Yellow"/>
    <n v="22"/>
    <x v="12"/>
    <n v="0"/>
    <n v="9.6800000000000015"/>
  </r>
  <r>
    <n v="2783"/>
    <x v="1374"/>
    <x v="0"/>
    <x v="583"/>
    <d v="2013-11-17T00:00:00"/>
    <s v="Standard Class"/>
    <s v="LD-17005"/>
    <s v="Lisa DeCherney"/>
    <x v="0"/>
    <s v="United States"/>
    <s v="Detroit"/>
    <x v="12"/>
    <n v="48234"/>
    <x v="2"/>
    <x v="957"/>
    <x v="2"/>
    <x v="7"/>
    <s v="Digium D40 VoIP phone"/>
    <n v="257.98"/>
    <x v="0"/>
    <n v="0"/>
    <n v="74.8142"/>
  </r>
  <r>
    <n v="2784"/>
    <x v="1375"/>
    <x v="0"/>
    <x v="732"/>
    <d v="2013-11-11T00:00:00"/>
    <s v="Standard Class"/>
    <s v="AS-10285"/>
    <s v="Alejandro Savely"/>
    <x v="1"/>
    <s v="United States"/>
    <s v="Philadelphia"/>
    <x v="9"/>
    <n v="19134"/>
    <x v="3"/>
    <x v="1431"/>
    <x v="2"/>
    <x v="7"/>
    <s v="Anker Astro Mini 3000mAh Ultra-Compact Portable Charger"/>
    <n v="23.987999999999996"/>
    <x v="0"/>
    <n v="0.4"/>
    <n v="-15.991999999999999"/>
  </r>
  <r>
    <n v="2785"/>
    <x v="1376"/>
    <x v="0"/>
    <x v="790"/>
    <d v="2013-10-16T00:00:00"/>
    <s v="Standard Class"/>
    <s v="MP-17965"/>
    <s v="Michael Paige"/>
    <x v="1"/>
    <s v="United States"/>
    <s v="Troy"/>
    <x v="24"/>
    <n v="45373"/>
    <x v="3"/>
    <x v="1136"/>
    <x v="2"/>
    <x v="7"/>
    <s v="Mediabridge Sport Armband iPhone 5s"/>
    <n v="23.975999999999999"/>
    <x v="4"/>
    <n v="0.4"/>
    <n v="-15.584400000000002"/>
  </r>
  <r>
    <n v="2786"/>
    <x v="1377"/>
    <x v="1"/>
    <x v="481"/>
    <d v="2012-09-23T00:00:00"/>
    <s v="First Class"/>
    <s v="CD-12790"/>
    <s v="Cynthia Delaney"/>
    <x v="2"/>
    <s v="United States"/>
    <s v="Los Angeles"/>
    <x v="1"/>
    <n v="90036"/>
    <x v="1"/>
    <x v="499"/>
    <x v="0"/>
    <x v="1"/>
    <s v="Hon Every-Day Series Multi-Task Chairs"/>
    <n v="601.53599999999994"/>
    <x v="4"/>
    <n v="0.2"/>
    <n v="0"/>
  </r>
  <r>
    <n v="2787"/>
    <x v="1377"/>
    <x v="1"/>
    <x v="481"/>
    <d v="2012-09-23T00:00:00"/>
    <s v="First Class"/>
    <s v="CD-12790"/>
    <s v="Cynthia Delaney"/>
    <x v="2"/>
    <s v="United States"/>
    <s v="Los Angeles"/>
    <x v="1"/>
    <n v="90036"/>
    <x v="1"/>
    <x v="1432"/>
    <x v="1"/>
    <x v="13"/>
    <s v="Advantus Map Pennant Flags and Round Head Tacks"/>
    <n v="7.9"/>
    <x v="0"/>
    <n v="0"/>
    <n v="2.5279999999999996"/>
  </r>
  <r>
    <n v="2788"/>
    <x v="1378"/>
    <x v="2"/>
    <x v="266"/>
    <d v="2011-12-06T00:00:00"/>
    <s v="Standard Class"/>
    <s v="MD-17860"/>
    <s v="Michael Dominguez"/>
    <x v="1"/>
    <s v="United States"/>
    <s v="Corpus Christi"/>
    <x v="5"/>
    <n v="78415"/>
    <x v="2"/>
    <x v="287"/>
    <x v="0"/>
    <x v="5"/>
    <s v="Deflect-o SuperTray Unbreakable Stackable Tray, Letter, Black"/>
    <n v="58.36"/>
    <x v="2"/>
    <n v="0.6"/>
    <n v="-24.802999999999997"/>
  </r>
  <r>
    <n v="2789"/>
    <x v="1378"/>
    <x v="2"/>
    <x v="266"/>
    <d v="2011-12-06T00:00:00"/>
    <s v="Standard Class"/>
    <s v="MD-17860"/>
    <s v="Michael Dominguez"/>
    <x v="1"/>
    <s v="United States"/>
    <s v="Corpus Christi"/>
    <x v="5"/>
    <n v="78415"/>
    <x v="2"/>
    <x v="134"/>
    <x v="1"/>
    <x v="6"/>
    <s v="Newell 343"/>
    <n v="16.463999999999999"/>
    <x v="3"/>
    <n v="0.2"/>
    <n v="1.4406000000000008"/>
  </r>
  <r>
    <n v="2790"/>
    <x v="1378"/>
    <x v="2"/>
    <x v="266"/>
    <d v="2011-12-06T00:00:00"/>
    <s v="Standard Class"/>
    <s v="MD-17860"/>
    <s v="Michael Dominguez"/>
    <x v="1"/>
    <s v="United States"/>
    <s v="Corpus Christi"/>
    <x v="5"/>
    <n v="78415"/>
    <x v="2"/>
    <x v="561"/>
    <x v="0"/>
    <x v="5"/>
    <s v="12-1/2 Diameter Round Wall Clock"/>
    <n v="39.960000000000008"/>
    <x v="2"/>
    <n v="0.6"/>
    <n v="-23.975999999999999"/>
  </r>
  <r>
    <n v="2791"/>
    <x v="1379"/>
    <x v="2"/>
    <x v="158"/>
    <d v="2011-09-22T00:00:00"/>
    <s v="First Class"/>
    <s v="BM-11650"/>
    <s v="Brian Moss"/>
    <x v="1"/>
    <s v="United States"/>
    <s v="Omaha"/>
    <x v="8"/>
    <n v="68104"/>
    <x v="2"/>
    <x v="95"/>
    <x v="1"/>
    <x v="9"/>
    <s v="Fellowes Basic Home/Office Series Surge Protectors"/>
    <n v="25.96"/>
    <x v="0"/>
    <n v="0"/>
    <n v="7.5283999999999978"/>
  </r>
  <r>
    <n v="2792"/>
    <x v="1379"/>
    <x v="2"/>
    <x v="158"/>
    <d v="2011-09-22T00:00:00"/>
    <s v="First Class"/>
    <s v="BM-11650"/>
    <s v="Brian Moss"/>
    <x v="1"/>
    <s v="United States"/>
    <s v="Omaha"/>
    <x v="8"/>
    <n v="68104"/>
    <x v="2"/>
    <x v="1204"/>
    <x v="1"/>
    <x v="9"/>
    <s v="Acco 6 Outlet Guardian Standard Surge Suppressor"/>
    <n v="36.269999999999996"/>
    <x v="1"/>
    <n v="0"/>
    <n v="10.880999999999997"/>
  </r>
  <r>
    <n v="2793"/>
    <x v="1379"/>
    <x v="2"/>
    <x v="158"/>
    <d v="2011-09-22T00:00:00"/>
    <s v="First Class"/>
    <s v="BM-11650"/>
    <s v="Brian Moss"/>
    <x v="1"/>
    <s v="United States"/>
    <s v="Omaha"/>
    <x v="8"/>
    <n v="68104"/>
    <x v="2"/>
    <x v="815"/>
    <x v="1"/>
    <x v="10"/>
    <s v="Xerox 224"/>
    <n v="6.48"/>
    <x v="7"/>
    <n v="0"/>
    <n v="3.1104000000000003"/>
  </r>
  <r>
    <n v="2794"/>
    <x v="1380"/>
    <x v="2"/>
    <x v="791"/>
    <d v="2011-04-17T00:00:00"/>
    <s v="Standard Class"/>
    <s v="KN-16450"/>
    <s v="Kean Nguyen"/>
    <x v="1"/>
    <s v="United States"/>
    <s v="Redondo Beach"/>
    <x v="1"/>
    <n v="90278"/>
    <x v="1"/>
    <x v="664"/>
    <x v="2"/>
    <x v="7"/>
    <s v="Pyle PMP37LED"/>
    <n v="1075.088"/>
    <x v="9"/>
    <n v="0.2"/>
    <n v="94.070199999999943"/>
  </r>
  <r>
    <n v="2795"/>
    <x v="1380"/>
    <x v="2"/>
    <x v="791"/>
    <d v="2011-04-17T00:00:00"/>
    <s v="Standard Class"/>
    <s v="KN-16450"/>
    <s v="Kean Nguyen"/>
    <x v="1"/>
    <s v="United States"/>
    <s v="Redondo Beach"/>
    <x v="1"/>
    <n v="90278"/>
    <x v="1"/>
    <x v="819"/>
    <x v="2"/>
    <x v="7"/>
    <s v="AT&amp;T 1080 Corded phone"/>
    <n v="438.36800000000005"/>
    <x v="4"/>
    <n v="0.2"/>
    <n v="38.357200000000006"/>
  </r>
  <r>
    <n v="2796"/>
    <x v="1380"/>
    <x v="2"/>
    <x v="791"/>
    <d v="2011-04-17T00:00:00"/>
    <s v="Standard Class"/>
    <s v="KN-16450"/>
    <s v="Kean Nguyen"/>
    <x v="1"/>
    <s v="United States"/>
    <s v="Redondo Beach"/>
    <x v="1"/>
    <n v="90278"/>
    <x v="1"/>
    <x v="507"/>
    <x v="1"/>
    <x v="8"/>
    <s v="Recycled Pressboard Report Cover with Reinforced Top Hinge"/>
    <n v="18.088000000000001"/>
    <x v="3"/>
    <n v="0.2"/>
    <n v="6.5569000000000006"/>
  </r>
  <r>
    <n v="2797"/>
    <x v="1380"/>
    <x v="2"/>
    <x v="791"/>
    <d v="2011-04-17T00:00:00"/>
    <s v="Standard Class"/>
    <s v="KN-16450"/>
    <s v="Kean Nguyen"/>
    <x v="1"/>
    <s v="United States"/>
    <s v="Redondo Beach"/>
    <x v="1"/>
    <n v="90278"/>
    <x v="1"/>
    <x v="430"/>
    <x v="0"/>
    <x v="0"/>
    <s v="O'Sullivan Living Dimensions 2-Shelf Bookcases"/>
    <n v="308.49900000000002"/>
    <x v="1"/>
    <n v="0.15"/>
    <n v="-18.146999999999998"/>
  </r>
  <r>
    <n v="2798"/>
    <x v="1381"/>
    <x v="3"/>
    <x v="179"/>
    <d v="2014-10-28T00:00:00"/>
    <s v="Standard Class"/>
    <s v="IG-15085"/>
    <s v="Ivan Gibson"/>
    <x v="0"/>
    <s v="United States"/>
    <s v="Little Rock"/>
    <x v="36"/>
    <n v="72209"/>
    <x v="0"/>
    <x v="1216"/>
    <x v="1"/>
    <x v="6"/>
    <s v="Eldon Spacemaker Box, Quick-Snap Lid, Clear"/>
    <n v="13.36"/>
    <x v="4"/>
    <n v="0"/>
    <n v="4.1415999999999986"/>
  </r>
  <r>
    <n v="2799"/>
    <x v="1381"/>
    <x v="3"/>
    <x v="179"/>
    <d v="2014-10-28T00:00:00"/>
    <s v="Standard Class"/>
    <s v="IG-15085"/>
    <s v="Ivan Gibson"/>
    <x v="0"/>
    <s v="United States"/>
    <s v="Little Rock"/>
    <x v="36"/>
    <n v="72209"/>
    <x v="0"/>
    <x v="681"/>
    <x v="1"/>
    <x v="10"/>
    <s v="Xerox 1884"/>
    <n v="39.96"/>
    <x v="0"/>
    <n v="0"/>
    <n v="18.781199999999998"/>
  </r>
  <r>
    <n v="2800"/>
    <x v="1381"/>
    <x v="3"/>
    <x v="179"/>
    <d v="2014-10-28T00:00:00"/>
    <s v="Standard Class"/>
    <s v="IG-15085"/>
    <s v="Ivan Gibson"/>
    <x v="0"/>
    <s v="United States"/>
    <s v="Little Rock"/>
    <x v="36"/>
    <n v="72209"/>
    <x v="0"/>
    <x v="705"/>
    <x v="1"/>
    <x v="8"/>
    <s v="Binding Machine Supplies"/>
    <n v="145.85000000000002"/>
    <x v="2"/>
    <n v="0"/>
    <n v="70.007999999999996"/>
  </r>
  <r>
    <n v="2801"/>
    <x v="1382"/>
    <x v="0"/>
    <x v="792"/>
    <d v="2013-10-29T00:00:00"/>
    <s v="First Class"/>
    <s v="JS-15595"/>
    <s v="Jill Stevenson"/>
    <x v="1"/>
    <s v="United States"/>
    <s v="Miami"/>
    <x v="2"/>
    <n v="33180"/>
    <x v="0"/>
    <x v="469"/>
    <x v="2"/>
    <x v="7"/>
    <s v="Panasonic KX-TG9471B"/>
    <n v="783.96000000000015"/>
    <x v="2"/>
    <n v="0.2"/>
    <n v="78.396000000000043"/>
  </r>
  <r>
    <n v="2802"/>
    <x v="1383"/>
    <x v="1"/>
    <x v="549"/>
    <d v="2012-11-04T00:00:00"/>
    <s v="First Class"/>
    <s v="GA-14725"/>
    <s v="Guy Armstrong"/>
    <x v="0"/>
    <s v="United States"/>
    <s v="Salem"/>
    <x v="21"/>
    <n v="97301"/>
    <x v="1"/>
    <x v="32"/>
    <x v="1"/>
    <x v="6"/>
    <s v="Lumber Crayons"/>
    <n v="7.88"/>
    <x v="7"/>
    <n v="0.2"/>
    <n v="1.7730000000000004"/>
  </r>
  <r>
    <n v="2803"/>
    <x v="1384"/>
    <x v="3"/>
    <x v="132"/>
    <d v="2014-11-09T00:00:00"/>
    <s v="Standard Class"/>
    <s v="DL-13330"/>
    <s v="Denise Leinenbach"/>
    <x v="0"/>
    <s v="United States"/>
    <s v="Las Cruces"/>
    <x v="27"/>
    <n v="88001"/>
    <x v="1"/>
    <x v="93"/>
    <x v="0"/>
    <x v="5"/>
    <s v="9-3/4 Diameter Round Wall Clock"/>
    <n v="41.37"/>
    <x v="1"/>
    <n v="0"/>
    <n v="17.375399999999999"/>
  </r>
  <r>
    <n v="2804"/>
    <x v="1385"/>
    <x v="1"/>
    <x v="793"/>
    <d v="2012-05-16T00:00:00"/>
    <s v="Standard Class"/>
    <s v="CS-12505"/>
    <s v="Cindy Stewart"/>
    <x v="0"/>
    <s v="United States"/>
    <s v="San Francisco"/>
    <x v="1"/>
    <n v="94122"/>
    <x v="1"/>
    <x v="1117"/>
    <x v="1"/>
    <x v="10"/>
    <s v="Xerox 1962"/>
    <n v="12.84"/>
    <x v="1"/>
    <n v="0"/>
    <n v="5.7779999999999987"/>
  </r>
  <r>
    <n v="2805"/>
    <x v="1385"/>
    <x v="1"/>
    <x v="793"/>
    <d v="2012-05-16T00:00:00"/>
    <s v="Standard Class"/>
    <s v="CS-12505"/>
    <s v="Cindy Stewart"/>
    <x v="0"/>
    <s v="United States"/>
    <s v="San Francisco"/>
    <x v="1"/>
    <n v="94122"/>
    <x v="1"/>
    <x v="1433"/>
    <x v="1"/>
    <x v="10"/>
    <s v="Xerox 1953"/>
    <n v="25.68"/>
    <x v="5"/>
    <n v="0"/>
    <n v="11.555999999999997"/>
  </r>
  <r>
    <n v="2806"/>
    <x v="1386"/>
    <x v="1"/>
    <x v="67"/>
    <d v="2012-09-11T00:00:00"/>
    <s v="Standard Class"/>
    <s v="CC-12145"/>
    <s v="Charles Crestani"/>
    <x v="0"/>
    <s v="United States"/>
    <s v="El Paso"/>
    <x v="5"/>
    <n v="79907"/>
    <x v="2"/>
    <x v="1272"/>
    <x v="0"/>
    <x v="1"/>
    <s v="Metal Folding Chairs, Beige, 4/Carton"/>
    <n v="47.515999999999991"/>
    <x v="0"/>
    <n v="0.3"/>
    <n v="-2.0364000000000004"/>
  </r>
  <r>
    <n v="2807"/>
    <x v="1387"/>
    <x v="1"/>
    <x v="395"/>
    <d v="2012-07-27T00:00:00"/>
    <s v="Second Class"/>
    <s v="MH-18025"/>
    <s v="Michelle Huthwaite"/>
    <x v="0"/>
    <s v="United States"/>
    <s v="Seattle"/>
    <x v="4"/>
    <n v="98115"/>
    <x v="1"/>
    <x v="1217"/>
    <x v="1"/>
    <x v="13"/>
    <s v="Plymouth Boxed Rubber Bands by Plymouth"/>
    <n v="9.42"/>
    <x v="0"/>
    <n v="0"/>
    <n v="0.47100000000000009"/>
  </r>
  <r>
    <n v="2808"/>
    <x v="1387"/>
    <x v="1"/>
    <x v="395"/>
    <d v="2012-07-27T00:00:00"/>
    <s v="Second Class"/>
    <s v="MH-18025"/>
    <s v="Michelle Huthwaite"/>
    <x v="0"/>
    <s v="United States"/>
    <s v="Seattle"/>
    <x v="4"/>
    <n v="98115"/>
    <x v="1"/>
    <x v="1434"/>
    <x v="1"/>
    <x v="10"/>
    <s v="Xerox 228"/>
    <n v="12.96"/>
    <x v="0"/>
    <n v="0"/>
    <n v="6.2208000000000006"/>
  </r>
  <r>
    <n v="2809"/>
    <x v="1387"/>
    <x v="1"/>
    <x v="395"/>
    <d v="2012-07-27T00:00:00"/>
    <s v="Second Class"/>
    <s v="MH-18025"/>
    <s v="Michelle Huthwaite"/>
    <x v="0"/>
    <s v="United States"/>
    <s v="Seattle"/>
    <x v="4"/>
    <n v="98115"/>
    <x v="1"/>
    <x v="1248"/>
    <x v="0"/>
    <x v="0"/>
    <s v="Sauder Forest Hills Library, Woodland Oak Finish"/>
    <n v="704.9"/>
    <x v="2"/>
    <n v="0"/>
    <n v="56.392000000000024"/>
  </r>
  <r>
    <n v="2810"/>
    <x v="1387"/>
    <x v="1"/>
    <x v="395"/>
    <d v="2012-07-27T00:00:00"/>
    <s v="Second Class"/>
    <s v="MH-18025"/>
    <s v="Michelle Huthwaite"/>
    <x v="0"/>
    <s v="United States"/>
    <s v="Seattle"/>
    <x v="4"/>
    <n v="98115"/>
    <x v="1"/>
    <x v="1131"/>
    <x v="0"/>
    <x v="1"/>
    <s v="Office Star - Professional Matrix Back Chair with 2-to-1 Synchro Tilt and Mesh Fabric Seat"/>
    <n v="561.5680000000001"/>
    <x v="0"/>
    <n v="0.2"/>
    <n v="28.078400000000016"/>
  </r>
  <r>
    <n v="2811"/>
    <x v="1388"/>
    <x v="1"/>
    <x v="547"/>
    <d v="2012-11-18T00:00:00"/>
    <s v="Second Class"/>
    <s v="MP-18175"/>
    <s v="Mike Pelletier"/>
    <x v="2"/>
    <s v="United States"/>
    <s v="Milwaukee"/>
    <x v="6"/>
    <n v="53209"/>
    <x v="2"/>
    <x v="368"/>
    <x v="1"/>
    <x v="10"/>
    <s v="Xerox 191"/>
    <n v="179.82"/>
    <x v="6"/>
    <n v="0"/>
    <n v="84.5154"/>
  </r>
  <r>
    <n v="2812"/>
    <x v="1388"/>
    <x v="1"/>
    <x v="547"/>
    <d v="2012-11-18T00:00:00"/>
    <s v="Second Class"/>
    <s v="MP-18175"/>
    <s v="Mike Pelletier"/>
    <x v="2"/>
    <s v="United States"/>
    <s v="Milwaukee"/>
    <x v="6"/>
    <n v="53209"/>
    <x v="2"/>
    <x v="1435"/>
    <x v="0"/>
    <x v="5"/>
    <s v="Advantus Employee of the Month Certificate Frame, 11 x 13-1/2"/>
    <n v="185.57999999999998"/>
    <x v="5"/>
    <n v="0"/>
    <n v="76.087800000000001"/>
  </r>
  <r>
    <n v="2813"/>
    <x v="1388"/>
    <x v="1"/>
    <x v="547"/>
    <d v="2012-11-18T00:00:00"/>
    <s v="Second Class"/>
    <s v="MP-18175"/>
    <s v="Mike Pelletier"/>
    <x v="2"/>
    <s v="United States"/>
    <s v="Milwaukee"/>
    <x v="6"/>
    <n v="53209"/>
    <x v="2"/>
    <x v="719"/>
    <x v="0"/>
    <x v="3"/>
    <s v="Lesro Sheffield Collection Coffee Table, End Table, Center Table, Corner Table"/>
    <n v="214.11"/>
    <x v="1"/>
    <n v="0"/>
    <n v="36.398699999999977"/>
  </r>
  <r>
    <n v="2814"/>
    <x v="1388"/>
    <x v="1"/>
    <x v="547"/>
    <d v="2012-11-18T00:00:00"/>
    <s v="Second Class"/>
    <s v="MP-18175"/>
    <s v="Mike Pelletier"/>
    <x v="2"/>
    <s v="United States"/>
    <s v="Milwaukee"/>
    <x v="6"/>
    <n v="53209"/>
    <x v="2"/>
    <x v="1287"/>
    <x v="2"/>
    <x v="11"/>
    <s v="Logitech diNovo Edge Keyboard"/>
    <n v="999.96"/>
    <x v="4"/>
    <n v="0"/>
    <n v="229.99080000000004"/>
  </r>
  <r>
    <n v="2815"/>
    <x v="1388"/>
    <x v="1"/>
    <x v="547"/>
    <d v="2012-11-18T00:00:00"/>
    <s v="Second Class"/>
    <s v="MP-18175"/>
    <s v="Mike Pelletier"/>
    <x v="2"/>
    <s v="United States"/>
    <s v="Milwaukee"/>
    <x v="6"/>
    <n v="53209"/>
    <x v="2"/>
    <x v="562"/>
    <x v="0"/>
    <x v="3"/>
    <s v="Chromcraft Bull-Nose Wood Round Conference Table Top, Wood Base"/>
    <n v="653.54999999999995"/>
    <x v="1"/>
    <n v="0"/>
    <n v="111.10349999999994"/>
  </r>
  <r>
    <n v="2816"/>
    <x v="1389"/>
    <x v="1"/>
    <x v="135"/>
    <d v="2012-09-08T00:00:00"/>
    <s v="Standard Class"/>
    <s v="DR-12940"/>
    <s v="Daniel Raglin"/>
    <x v="2"/>
    <s v="United States"/>
    <s v="Franklin"/>
    <x v="31"/>
    <n v="2038"/>
    <x v="3"/>
    <x v="710"/>
    <x v="1"/>
    <x v="8"/>
    <s v="Deluxe Heavy-Duty Vinyl Round Ring Binder"/>
    <n v="114.60000000000001"/>
    <x v="2"/>
    <n v="0"/>
    <n v="51.57"/>
  </r>
  <r>
    <n v="2817"/>
    <x v="1389"/>
    <x v="1"/>
    <x v="135"/>
    <d v="2012-09-08T00:00:00"/>
    <s v="Standard Class"/>
    <s v="DR-12940"/>
    <s v="Daniel Raglin"/>
    <x v="2"/>
    <s v="United States"/>
    <s v="Franklin"/>
    <x v="31"/>
    <n v="2038"/>
    <x v="3"/>
    <x v="163"/>
    <x v="0"/>
    <x v="1"/>
    <s v="Global Value Steno Chair, Gray"/>
    <n v="60.74"/>
    <x v="7"/>
    <n v="0"/>
    <n v="15.185000000000002"/>
  </r>
  <r>
    <n v="2818"/>
    <x v="1389"/>
    <x v="1"/>
    <x v="135"/>
    <d v="2012-09-08T00:00:00"/>
    <s v="Standard Class"/>
    <s v="DR-12940"/>
    <s v="Daniel Raglin"/>
    <x v="2"/>
    <s v="United States"/>
    <s v="Franklin"/>
    <x v="31"/>
    <n v="2038"/>
    <x v="3"/>
    <x v="1292"/>
    <x v="0"/>
    <x v="5"/>
    <s v="Deflect-o Glass Clear Studded Chair Mats"/>
    <n v="124.36"/>
    <x v="0"/>
    <n v="0"/>
    <n v="27.359200000000001"/>
  </r>
  <r>
    <n v="2819"/>
    <x v="1389"/>
    <x v="1"/>
    <x v="135"/>
    <d v="2012-09-08T00:00:00"/>
    <s v="Standard Class"/>
    <s v="DR-12940"/>
    <s v="Daniel Raglin"/>
    <x v="2"/>
    <s v="United States"/>
    <s v="Franklin"/>
    <x v="31"/>
    <n v="2038"/>
    <x v="3"/>
    <x v="245"/>
    <x v="1"/>
    <x v="4"/>
    <s v="Adjustable Depth Letter/Legal Cart"/>
    <n v="1088.76"/>
    <x v="5"/>
    <n v="0"/>
    <n v="315.74039999999985"/>
  </r>
  <r>
    <n v="2820"/>
    <x v="1390"/>
    <x v="0"/>
    <x v="465"/>
    <d v="2013-05-09T00:00:00"/>
    <s v="First Class"/>
    <s v="DM-13015"/>
    <s v="Darrin Martin"/>
    <x v="0"/>
    <s v="United States"/>
    <s v="Encinitas"/>
    <x v="1"/>
    <n v="92024"/>
    <x v="1"/>
    <x v="1338"/>
    <x v="1"/>
    <x v="8"/>
    <s v="Computer Printout Index Tabs"/>
    <n v="6.7200000000000006"/>
    <x v="2"/>
    <n v="0.2"/>
    <n v="2.351999999999999"/>
  </r>
  <r>
    <n v="2821"/>
    <x v="1390"/>
    <x v="0"/>
    <x v="465"/>
    <d v="2013-05-09T00:00:00"/>
    <s v="First Class"/>
    <s v="DM-13015"/>
    <s v="Darrin Martin"/>
    <x v="0"/>
    <s v="United States"/>
    <s v="Encinitas"/>
    <x v="1"/>
    <n v="92024"/>
    <x v="1"/>
    <x v="209"/>
    <x v="0"/>
    <x v="3"/>
    <s v="Bevis 36 x 72 Conference Tables"/>
    <n v="298.77600000000001"/>
    <x v="1"/>
    <n v="0.2"/>
    <n v="7.4693999999999932"/>
  </r>
  <r>
    <n v="2822"/>
    <x v="1391"/>
    <x v="3"/>
    <x v="413"/>
    <d v="2014-01-06T00:00:00"/>
    <s v="Standard Class"/>
    <s v="BD-11620"/>
    <s v="Brian DeCherney"/>
    <x v="0"/>
    <s v="United States"/>
    <s v="Anaheim"/>
    <x v="1"/>
    <n v="92804"/>
    <x v="1"/>
    <x v="202"/>
    <x v="2"/>
    <x v="7"/>
    <s v="Adtran 1202752G1"/>
    <n v="302.37599999999998"/>
    <x v="1"/>
    <n v="0.2"/>
    <n v="22.678200000000018"/>
  </r>
  <r>
    <n v="2823"/>
    <x v="1392"/>
    <x v="3"/>
    <x v="65"/>
    <d v="2014-09-21T00:00:00"/>
    <s v="First Class"/>
    <s v="DC-12850"/>
    <s v="Dan Campbell"/>
    <x v="0"/>
    <s v="United States"/>
    <s v="Arlington"/>
    <x v="5"/>
    <n v="76017"/>
    <x v="2"/>
    <x v="311"/>
    <x v="1"/>
    <x v="6"/>
    <s v="Newell 314"/>
    <n v="8.9280000000000008"/>
    <x v="0"/>
    <n v="0.2"/>
    <n v="0.55799999999999894"/>
  </r>
  <r>
    <n v="2824"/>
    <x v="1392"/>
    <x v="3"/>
    <x v="65"/>
    <d v="2014-09-21T00:00:00"/>
    <s v="First Class"/>
    <s v="DC-12850"/>
    <s v="Dan Campbell"/>
    <x v="0"/>
    <s v="United States"/>
    <s v="Arlington"/>
    <x v="5"/>
    <n v="76017"/>
    <x v="2"/>
    <x v="1069"/>
    <x v="1"/>
    <x v="4"/>
    <s v="Acco Perma 2700 Stacking Storage Drawers"/>
    <n v="47.584000000000003"/>
    <x v="0"/>
    <n v="0.2"/>
    <n v="-2.9739999999999966"/>
  </r>
  <r>
    <n v="2825"/>
    <x v="1393"/>
    <x v="2"/>
    <x v="794"/>
    <d v="2011-09-30T00:00:00"/>
    <s v="Standard Class"/>
    <s v="MT-18070"/>
    <s v="Michelle Tran"/>
    <x v="2"/>
    <s v="United States"/>
    <s v="Houston"/>
    <x v="5"/>
    <n v="77041"/>
    <x v="2"/>
    <x v="1436"/>
    <x v="1"/>
    <x v="10"/>
    <s v="Xerox 1954"/>
    <n v="33.792000000000002"/>
    <x v="8"/>
    <n v="0.2"/>
    <n v="10.559999999999999"/>
  </r>
  <r>
    <n v="2826"/>
    <x v="1393"/>
    <x v="2"/>
    <x v="794"/>
    <d v="2011-09-30T00:00:00"/>
    <s v="Standard Class"/>
    <s v="MT-18070"/>
    <s v="Michelle Tran"/>
    <x v="2"/>
    <s v="United States"/>
    <s v="Houston"/>
    <x v="5"/>
    <n v="77041"/>
    <x v="2"/>
    <x v="587"/>
    <x v="0"/>
    <x v="0"/>
    <s v="O'Sullivan Living Dimensions 5-Shelf Bookcases"/>
    <n v="300.53279999999995"/>
    <x v="0"/>
    <n v="0.32"/>
    <n v="-97.23120000000003"/>
  </r>
  <r>
    <n v="2827"/>
    <x v="1393"/>
    <x v="2"/>
    <x v="794"/>
    <d v="2011-09-30T00:00:00"/>
    <s v="Standard Class"/>
    <s v="MT-18070"/>
    <s v="Michelle Tran"/>
    <x v="2"/>
    <s v="United States"/>
    <s v="Houston"/>
    <x v="5"/>
    <n v="77041"/>
    <x v="2"/>
    <x v="1282"/>
    <x v="1"/>
    <x v="8"/>
    <s v="Avery Self-Adhesive Photo Pockets for Polaroid Photos"/>
    <n v="2.7239999999999993"/>
    <x v="0"/>
    <n v="0.8"/>
    <n v="-4.3584000000000014"/>
  </r>
  <r>
    <n v="2828"/>
    <x v="1393"/>
    <x v="2"/>
    <x v="794"/>
    <d v="2011-09-30T00:00:00"/>
    <s v="Standard Class"/>
    <s v="MT-18070"/>
    <s v="Michelle Tran"/>
    <x v="2"/>
    <s v="United States"/>
    <s v="Houston"/>
    <x v="5"/>
    <n v="77041"/>
    <x v="2"/>
    <x v="29"/>
    <x v="1"/>
    <x v="12"/>
    <s v="Poly String Tie Envelopes"/>
    <n v="3.2640000000000002"/>
    <x v="0"/>
    <n v="0.2"/>
    <n v="1.1015999999999997"/>
  </r>
  <r>
    <n v="2829"/>
    <x v="1394"/>
    <x v="0"/>
    <x v="131"/>
    <d v="2013-04-27T00:00:00"/>
    <s v="First Class"/>
    <s v="MJ-17740"/>
    <s v="Max Jones"/>
    <x v="0"/>
    <s v="United States"/>
    <s v="Lancaster"/>
    <x v="24"/>
    <n v="43130"/>
    <x v="3"/>
    <x v="1437"/>
    <x v="1"/>
    <x v="10"/>
    <s v="Embossed Ink Jet Note Cards"/>
    <n v="108.33600000000001"/>
    <x v="5"/>
    <n v="0.2"/>
    <n v="37.917599999999993"/>
  </r>
  <r>
    <n v="2830"/>
    <x v="1394"/>
    <x v="0"/>
    <x v="131"/>
    <d v="2013-04-27T00:00:00"/>
    <s v="First Class"/>
    <s v="MJ-17740"/>
    <s v="Max Jones"/>
    <x v="0"/>
    <s v="United States"/>
    <s v="Lancaster"/>
    <x v="24"/>
    <n v="43130"/>
    <x v="3"/>
    <x v="4"/>
    <x v="1"/>
    <x v="4"/>
    <s v="Eldon Fold 'N Roll Cart System"/>
    <n v="55.92"/>
    <x v="2"/>
    <n v="0.2"/>
    <n v="6.2910000000000004"/>
  </r>
  <r>
    <n v="2831"/>
    <x v="1394"/>
    <x v="0"/>
    <x v="131"/>
    <d v="2013-04-27T00:00:00"/>
    <s v="First Class"/>
    <s v="MJ-17740"/>
    <s v="Max Jones"/>
    <x v="0"/>
    <s v="United States"/>
    <s v="Lancaster"/>
    <x v="24"/>
    <n v="43130"/>
    <x v="3"/>
    <x v="1438"/>
    <x v="1"/>
    <x v="10"/>
    <s v="Xerox 1942"/>
    <n v="78.304000000000002"/>
    <x v="0"/>
    <n v="0.2"/>
    <n v="29.363999999999997"/>
  </r>
  <r>
    <n v="2832"/>
    <x v="1395"/>
    <x v="2"/>
    <x v="301"/>
    <d v="2011-11-05T00:00:00"/>
    <s v="Standard Class"/>
    <s v="ND-18370"/>
    <s v="Natalie DeCherney"/>
    <x v="0"/>
    <s v="United States"/>
    <s v="Portland"/>
    <x v="21"/>
    <n v="97206"/>
    <x v="1"/>
    <x v="1439"/>
    <x v="1"/>
    <x v="4"/>
    <s v="Carina Mini System Audio Rack, Model AR050B"/>
    <n v="443.92"/>
    <x v="2"/>
    <n v="0.2"/>
    <n v="-94.33299999999997"/>
  </r>
  <r>
    <n v="2833"/>
    <x v="1395"/>
    <x v="2"/>
    <x v="301"/>
    <d v="2011-11-05T00:00:00"/>
    <s v="Standard Class"/>
    <s v="ND-18370"/>
    <s v="Natalie DeCherney"/>
    <x v="0"/>
    <s v="United States"/>
    <s v="Portland"/>
    <x v="21"/>
    <n v="97206"/>
    <x v="1"/>
    <x v="1417"/>
    <x v="2"/>
    <x v="7"/>
    <s v="Plantronics Voyager Pro HD - Bluetooth Headset"/>
    <n v="155.976"/>
    <x v="1"/>
    <n v="0.2"/>
    <n v="54.5916"/>
  </r>
  <r>
    <n v="2834"/>
    <x v="1396"/>
    <x v="3"/>
    <x v="795"/>
    <d v="2014-02-01T00:00:00"/>
    <s v="Second Class"/>
    <s v="CA-11965"/>
    <s v="Carol Adams"/>
    <x v="1"/>
    <s v="United States"/>
    <s v="Hoover"/>
    <x v="19"/>
    <n v="35244"/>
    <x v="0"/>
    <x v="147"/>
    <x v="1"/>
    <x v="6"/>
    <s v="Newell 311"/>
    <n v="15.469999999999999"/>
    <x v="3"/>
    <n v="0"/>
    <n v="4.1768999999999998"/>
  </r>
  <r>
    <n v="2835"/>
    <x v="1396"/>
    <x v="3"/>
    <x v="795"/>
    <d v="2014-02-01T00:00:00"/>
    <s v="Second Class"/>
    <s v="CA-11965"/>
    <s v="Carol Adams"/>
    <x v="1"/>
    <s v="United States"/>
    <s v="Hoover"/>
    <x v="19"/>
    <n v="35244"/>
    <x v="0"/>
    <x v="175"/>
    <x v="1"/>
    <x v="8"/>
    <s v="Avery Poly Binder Pockets"/>
    <n v="7.16"/>
    <x v="0"/>
    <n v="0"/>
    <n v="3.4367999999999999"/>
  </r>
  <r>
    <n v="2836"/>
    <x v="1397"/>
    <x v="3"/>
    <x v="343"/>
    <d v="2014-11-17T00:00:00"/>
    <s v="Standard Class"/>
    <s v="GA-14725"/>
    <s v="Guy Armstrong"/>
    <x v="0"/>
    <s v="United States"/>
    <s v="Los Angeles"/>
    <x v="1"/>
    <n v="90036"/>
    <x v="1"/>
    <x v="930"/>
    <x v="1"/>
    <x v="9"/>
    <s v="Belkin 6 Outlet Metallic Surge Strip"/>
    <n v="10.89"/>
    <x v="7"/>
    <n v="0"/>
    <n v="2.8314000000000004"/>
  </r>
  <r>
    <n v="2837"/>
    <x v="1397"/>
    <x v="3"/>
    <x v="343"/>
    <d v="2014-11-17T00:00:00"/>
    <s v="Standard Class"/>
    <s v="GA-14725"/>
    <s v="Guy Armstrong"/>
    <x v="0"/>
    <s v="United States"/>
    <s v="Los Angeles"/>
    <x v="1"/>
    <n v="90036"/>
    <x v="1"/>
    <x v="1440"/>
    <x v="1"/>
    <x v="10"/>
    <s v="Xerox 201"/>
    <n v="19.440000000000001"/>
    <x v="1"/>
    <n v="0"/>
    <n v="9.3312000000000008"/>
  </r>
  <r>
    <n v="2838"/>
    <x v="1397"/>
    <x v="3"/>
    <x v="343"/>
    <d v="2014-11-17T00:00:00"/>
    <s v="Standard Class"/>
    <s v="GA-14725"/>
    <s v="Guy Armstrong"/>
    <x v="0"/>
    <s v="United States"/>
    <s v="Los Angeles"/>
    <x v="1"/>
    <n v="90036"/>
    <x v="1"/>
    <x v="999"/>
    <x v="1"/>
    <x v="8"/>
    <s v="Ibico Plastic Spiral Binding Combs"/>
    <n v="121.6"/>
    <x v="2"/>
    <n v="0.2"/>
    <n v="39.519999999999989"/>
  </r>
  <r>
    <n v="2839"/>
    <x v="1398"/>
    <x v="0"/>
    <x v="632"/>
    <d v="2013-06-13T00:00:00"/>
    <s v="First Class"/>
    <s v="TC-21295"/>
    <s v="Toby Carlisle"/>
    <x v="0"/>
    <s v="United States"/>
    <s v="Tallahassee"/>
    <x v="2"/>
    <n v="32303"/>
    <x v="0"/>
    <x v="946"/>
    <x v="2"/>
    <x v="15"/>
    <s v="Cisco CP-7937G Unified IP Conference Station Phone"/>
    <n v="695.7"/>
    <x v="0"/>
    <n v="0.5"/>
    <n v="-27.827999999999975"/>
  </r>
  <r>
    <n v="2840"/>
    <x v="1399"/>
    <x v="1"/>
    <x v="37"/>
    <d v="2012-09-08T00:00:00"/>
    <s v="Second Class"/>
    <s v="JB-15400"/>
    <s v="Jennifer Braxton"/>
    <x v="1"/>
    <s v="United States"/>
    <s v="New York City"/>
    <x v="15"/>
    <n v="10009"/>
    <x v="3"/>
    <x v="772"/>
    <x v="1"/>
    <x v="4"/>
    <s v="Iceberg Mobile Mega Data/Printer Cart "/>
    <n v="120.33"/>
    <x v="7"/>
    <n v="0"/>
    <n v="31.285799999999995"/>
  </r>
  <r>
    <n v="2841"/>
    <x v="1400"/>
    <x v="2"/>
    <x v="619"/>
    <d v="2011-03-19T00:00:00"/>
    <s v="Standard Class"/>
    <s v="CK-12325"/>
    <s v="Christine Kargatis"/>
    <x v="2"/>
    <s v="United States"/>
    <s v="Chesapeake"/>
    <x v="17"/>
    <n v="23320"/>
    <x v="0"/>
    <x v="463"/>
    <x v="0"/>
    <x v="1"/>
    <s v="Global Commerce Series High-Back Swivel/Tilt Chairs"/>
    <n v="1139.92"/>
    <x v="4"/>
    <n v="0"/>
    <n v="284.98"/>
  </r>
  <r>
    <n v="2842"/>
    <x v="1401"/>
    <x v="3"/>
    <x v="515"/>
    <d v="2014-09-05T00:00:00"/>
    <s v="Second Class"/>
    <s v="RL-19615"/>
    <s v="Rob Lucas"/>
    <x v="0"/>
    <s v="United States"/>
    <s v="Fayetteville"/>
    <x v="3"/>
    <n v="28314"/>
    <x v="0"/>
    <x v="839"/>
    <x v="1"/>
    <x v="10"/>
    <s v="Xerox 1945"/>
    <n v="229.54400000000001"/>
    <x v="3"/>
    <n v="0.2"/>
    <n v="83.209699999999998"/>
  </r>
  <r>
    <n v="2843"/>
    <x v="1402"/>
    <x v="3"/>
    <x v="721"/>
    <d v="2014-03-28T00:00:00"/>
    <s v="Standard Class"/>
    <s v="AC-10660"/>
    <s v="Anna Chung"/>
    <x v="0"/>
    <s v="United States"/>
    <s v="Huntsville"/>
    <x v="5"/>
    <n v="77340"/>
    <x v="2"/>
    <x v="435"/>
    <x v="1"/>
    <x v="4"/>
    <s v="Fellowes Officeware Wire Shelving"/>
    <n v="143.72800000000001"/>
    <x v="0"/>
    <n v="0.2"/>
    <n v="-32.338800000000006"/>
  </r>
  <r>
    <n v="2844"/>
    <x v="1403"/>
    <x v="3"/>
    <x v="796"/>
    <d v="2014-05-23T00:00:00"/>
    <s v="Standard Class"/>
    <s v="BH-11710"/>
    <s v="Brosina Hoffman"/>
    <x v="0"/>
    <s v="United States"/>
    <s v="Philadelphia"/>
    <x v="9"/>
    <n v="19140"/>
    <x v="3"/>
    <x v="1374"/>
    <x v="2"/>
    <x v="11"/>
    <s v="KeyTronic KT800P2 - Keyboard - Black"/>
    <n v="36.048000000000002"/>
    <x v="1"/>
    <n v="0.2"/>
    <n v="-0.90120000000000111"/>
  </r>
  <r>
    <n v="2845"/>
    <x v="1404"/>
    <x v="0"/>
    <x v="797"/>
    <d v="2014-01-01T00:00:00"/>
    <s v="Standard Class"/>
    <s v="BG-11695"/>
    <s v="Brooke Gillingham"/>
    <x v="1"/>
    <s v="United States"/>
    <s v="Woodstock"/>
    <x v="10"/>
    <n v="60098"/>
    <x v="2"/>
    <x v="531"/>
    <x v="0"/>
    <x v="1"/>
    <s v="Global Manager's Adjustable Task Chair, Storm"/>
    <n v="845.48799999999994"/>
    <x v="8"/>
    <n v="0.3"/>
    <n v="-12.078400000000101"/>
  </r>
  <r>
    <n v="2846"/>
    <x v="1405"/>
    <x v="3"/>
    <x v="701"/>
    <d v="2014-11-21T00:00:00"/>
    <s v="First Class"/>
    <s v="XP-21865"/>
    <s v="Xylona Preis"/>
    <x v="0"/>
    <s v="United States"/>
    <s v="Everett"/>
    <x v="31"/>
    <n v="2149"/>
    <x v="3"/>
    <x v="207"/>
    <x v="1"/>
    <x v="6"/>
    <s v="Stanley Bostitch Contemporary Electric Pencil Sharpeners"/>
    <n v="50.94"/>
    <x v="1"/>
    <n v="0"/>
    <n v="14.263200000000001"/>
  </r>
  <r>
    <n v="2847"/>
    <x v="1406"/>
    <x v="3"/>
    <x v="18"/>
    <d v="2014-09-16T00:00:00"/>
    <s v="Standard Class"/>
    <s v="SN-20560"/>
    <s v="Skye Norling"/>
    <x v="2"/>
    <s v="United States"/>
    <s v="Chicago"/>
    <x v="10"/>
    <n v="60653"/>
    <x v="2"/>
    <x v="450"/>
    <x v="1"/>
    <x v="8"/>
    <s v="Fellowes PB500 Electric Punch Plastic Comb Binding Machine with Manual Bind"/>
    <n v="762.59399999999982"/>
    <x v="1"/>
    <n v="0.8"/>
    <n v="-1143.8910000000001"/>
  </r>
  <r>
    <n v="2848"/>
    <x v="1407"/>
    <x v="3"/>
    <x v="798"/>
    <d v="2014-04-16T00:00:00"/>
    <s v="Standard Class"/>
    <s v="DM-13345"/>
    <s v="Denise Monton"/>
    <x v="1"/>
    <s v="United States"/>
    <s v="Roswell"/>
    <x v="32"/>
    <n v="30076"/>
    <x v="0"/>
    <x v="1441"/>
    <x v="0"/>
    <x v="5"/>
    <s v="Eldon Expressions Punched Metal &amp; Wood Desk Accessories, Black &amp; Cherry"/>
    <n v="56.28"/>
    <x v="5"/>
    <n v="0"/>
    <n v="15.758400000000002"/>
  </r>
  <r>
    <n v="2849"/>
    <x v="1407"/>
    <x v="3"/>
    <x v="798"/>
    <d v="2014-04-16T00:00:00"/>
    <s v="Standard Class"/>
    <s v="DM-13345"/>
    <s v="Denise Monton"/>
    <x v="1"/>
    <s v="United States"/>
    <s v="Roswell"/>
    <x v="32"/>
    <n v="30076"/>
    <x v="0"/>
    <x v="1176"/>
    <x v="1"/>
    <x v="8"/>
    <s v="GBC DocuBind TL300 Electric Binding System"/>
    <n v="2690.9700000000003"/>
    <x v="1"/>
    <n v="0"/>
    <n v="1264.7558999999999"/>
  </r>
  <r>
    <n v="2850"/>
    <x v="1408"/>
    <x v="0"/>
    <x v="85"/>
    <d v="2013-12-04T00:00:00"/>
    <s v="Standard Class"/>
    <s v="AJ-10780"/>
    <s v="Anthony Jacobs"/>
    <x v="1"/>
    <s v="United States"/>
    <s v="Palm Coast"/>
    <x v="2"/>
    <n v="32137"/>
    <x v="0"/>
    <x v="863"/>
    <x v="1"/>
    <x v="8"/>
    <s v="ACCOHIDE Binder by Acco"/>
    <n v="7.4340000000000011"/>
    <x v="5"/>
    <n v="0.7"/>
    <n v="-5.6993999999999971"/>
  </r>
  <r>
    <n v="2851"/>
    <x v="1409"/>
    <x v="0"/>
    <x v="799"/>
    <d v="2013-06-06T00:00:00"/>
    <s v="First Class"/>
    <s v="KC-16255"/>
    <s v="Karen Carlisle"/>
    <x v="1"/>
    <s v="United States"/>
    <s v="Philadelphia"/>
    <x v="9"/>
    <n v="19120"/>
    <x v="3"/>
    <x v="459"/>
    <x v="1"/>
    <x v="4"/>
    <s v="Carina Double Wide Media Storage Towers in Natural &amp; Black"/>
    <n v="64.784000000000006"/>
    <x v="7"/>
    <n v="0.2"/>
    <n v="-12.956800000000005"/>
  </r>
  <r>
    <n v="2852"/>
    <x v="1410"/>
    <x v="3"/>
    <x v="94"/>
    <d v="2014-12-23T00:00:00"/>
    <s v="Standard Class"/>
    <s v="VF-21715"/>
    <s v="Vicky Freymann"/>
    <x v="2"/>
    <s v="United States"/>
    <s v="Columbus"/>
    <x v="14"/>
    <n v="47201"/>
    <x v="2"/>
    <x v="728"/>
    <x v="1"/>
    <x v="10"/>
    <s v="Wirebound Message Books, 2 7/8&quot; x 5&quot;, 3 Forms per Page"/>
    <n v="28.16"/>
    <x v="4"/>
    <n v="0"/>
    <n v="13.235199999999999"/>
  </r>
  <r>
    <n v="2853"/>
    <x v="1411"/>
    <x v="0"/>
    <x v="690"/>
    <d v="2013-03-22T00:00:00"/>
    <s v="Second Class"/>
    <s v="SV-20935"/>
    <s v="Susan Vittorini"/>
    <x v="0"/>
    <s v="United States"/>
    <s v="Oceanside"/>
    <x v="15"/>
    <n v="11572"/>
    <x v="3"/>
    <x v="1442"/>
    <x v="0"/>
    <x v="5"/>
    <s v="GE 4 Foot Flourescent Tube, 40 Watt"/>
    <n v="14.98"/>
    <x v="7"/>
    <n v="0"/>
    <n v="6.8908000000000005"/>
  </r>
  <r>
    <n v="2854"/>
    <x v="1411"/>
    <x v="0"/>
    <x v="690"/>
    <d v="2013-03-22T00:00:00"/>
    <s v="Second Class"/>
    <s v="SV-20935"/>
    <s v="Susan Vittorini"/>
    <x v="0"/>
    <s v="United States"/>
    <s v="Oceanside"/>
    <x v="15"/>
    <n v="11572"/>
    <x v="3"/>
    <x v="534"/>
    <x v="0"/>
    <x v="5"/>
    <s v="Master Caster Door Stop, Brown"/>
    <n v="20.32"/>
    <x v="4"/>
    <n v="0"/>
    <n v="6.9087999999999994"/>
  </r>
  <r>
    <n v="2855"/>
    <x v="1412"/>
    <x v="3"/>
    <x v="648"/>
    <d v="2014-08-21T00:00:00"/>
    <s v="Same Day"/>
    <s v="EM-13810"/>
    <s v="Eleni McCrary"/>
    <x v="1"/>
    <s v="United States"/>
    <s v="Franklin"/>
    <x v="31"/>
    <n v="2038"/>
    <x v="3"/>
    <x v="1031"/>
    <x v="1"/>
    <x v="4"/>
    <s v="Neat Ideas Personal Hanging Folder Files, Black"/>
    <n v="40.29"/>
    <x v="1"/>
    <n v="0"/>
    <n v="10.475399999999999"/>
  </r>
  <r>
    <n v="2856"/>
    <x v="1413"/>
    <x v="3"/>
    <x v="800"/>
    <d v="2014-08-01T00:00:00"/>
    <s v="Standard Class"/>
    <s v="RB-19360"/>
    <s v="Raymond Buch"/>
    <x v="0"/>
    <s v="United States"/>
    <s v="Sioux Falls"/>
    <x v="44"/>
    <n v="57103"/>
    <x v="2"/>
    <x v="1387"/>
    <x v="1"/>
    <x v="2"/>
    <s v="Avery 498"/>
    <n v="20.23"/>
    <x v="3"/>
    <n v="0"/>
    <n v="9.5081000000000007"/>
  </r>
  <r>
    <n v="2857"/>
    <x v="1414"/>
    <x v="0"/>
    <x v="370"/>
    <d v="2013-08-30T00:00:00"/>
    <s v="First Class"/>
    <s v="DJ-13510"/>
    <s v="Don Jones"/>
    <x v="1"/>
    <s v="United States"/>
    <s v="San Diego"/>
    <x v="1"/>
    <n v="92037"/>
    <x v="1"/>
    <x v="445"/>
    <x v="0"/>
    <x v="1"/>
    <s v="Global Troy Executive Leather Low-Back Tilter"/>
    <n v="1603.1360000000002"/>
    <x v="4"/>
    <n v="0.2"/>
    <n v="100.19599999999997"/>
  </r>
  <r>
    <n v="2858"/>
    <x v="1415"/>
    <x v="0"/>
    <x v="243"/>
    <d v="2013-08-18T00:00:00"/>
    <s v="Second Class"/>
    <s v="CC-12370"/>
    <s v="Christopher Conant"/>
    <x v="0"/>
    <s v="United States"/>
    <s v="Fayetteville"/>
    <x v="3"/>
    <n v="28314"/>
    <x v="0"/>
    <x v="1153"/>
    <x v="0"/>
    <x v="1"/>
    <s v="Hon Olson Stacker Stools"/>
    <n v="225.29600000000002"/>
    <x v="0"/>
    <n v="0.2"/>
    <n v="22.529599999999995"/>
  </r>
  <r>
    <n v="2859"/>
    <x v="1416"/>
    <x v="3"/>
    <x v="240"/>
    <d v="2014-05-24T00:00:00"/>
    <s v="Standard Class"/>
    <s v="SC-20380"/>
    <s v="Shahid Collister"/>
    <x v="0"/>
    <s v="United States"/>
    <s v="Atlanta"/>
    <x v="32"/>
    <n v="30318"/>
    <x v="0"/>
    <x v="658"/>
    <x v="2"/>
    <x v="11"/>
    <s v="Kingston Digital DataTraveler 32GB USB 2.0"/>
    <n v="67.8"/>
    <x v="4"/>
    <n v="0"/>
    <n v="4.0679999999999978"/>
  </r>
  <r>
    <n v="2860"/>
    <x v="1416"/>
    <x v="3"/>
    <x v="240"/>
    <d v="2014-05-24T00:00:00"/>
    <s v="Standard Class"/>
    <s v="SC-20380"/>
    <s v="Shahid Collister"/>
    <x v="0"/>
    <s v="United States"/>
    <s v="Atlanta"/>
    <x v="32"/>
    <n v="30318"/>
    <x v="0"/>
    <x v="1443"/>
    <x v="2"/>
    <x v="7"/>
    <s v="Nokia Lumia 925"/>
    <n v="377.96999999999997"/>
    <x v="1"/>
    <n v="0"/>
    <n v="98.272200000000012"/>
  </r>
  <r>
    <n v="2861"/>
    <x v="1416"/>
    <x v="3"/>
    <x v="240"/>
    <d v="2014-05-24T00:00:00"/>
    <s v="Standard Class"/>
    <s v="SC-20380"/>
    <s v="Shahid Collister"/>
    <x v="0"/>
    <s v="United States"/>
    <s v="Atlanta"/>
    <x v="32"/>
    <n v="30318"/>
    <x v="0"/>
    <x v="199"/>
    <x v="0"/>
    <x v="0"/>
    <s v="O'Sullivan 2-Door Barrister Bookcase in Odessa Pine"/>
    <n v="1628.82"/>
    <x v="6"/>
    <n v="0"/>
    <n v="374.62859999999989"/>
  </r>
  <r>
    <n v="2862"/>
    <x v="1416"/>
    <x v="3"/>
    <x v="240"/>
    <d v="2014-05-24T00:00:00"/>
    <s v="Standard Class"/>
    <s v="SC-20380"/>
    <s v="Shahid Collister"/>
    <x v="0"/>
    <s v="United States"/>
    <s v="Atlanta"/>
    <x v="32"/>
    <n v="30318"/>
    <x v="0"/>
    <x v="839"/>
    <x v="1"/>
    <x v="10"/>
    <s v="Xerox 1945"/>
    <n v="286.93"/>
    <x v="3"/>
    <n v="0"/>
    <n v="140.59569999999999"/>
  </r>
  <r>
    <n v="2863"/>
    <x v="1417"/>
    <x v="3"/>
    <x v="801"/>
    <d v="2014-08-18T00:00:00"/>
    <s v="Standard Class"/>
    <s v="RH-19495"/>
    <s v="Rick Hansen"/>
    <x v="0"/>
    <s v="United States"/>
    <s v="Orlando"/>
    <x v="2"/>
    <n v="32839"/>
    <x v="0"/>
    <x v="1396"/>
    <x v="1"/>
    <x v="10"/>
    <s v="Xerox 2000"/>
    <n v="20.736000000000004"/>
    <x v="4"/>
    <n v="0.2"/>
    <n v="7.2576000000000001"/>
  </r>
  <r>
    <n v="2864"/>
    <x v="1418"/>
    <x v="3"/>
    <x v="802"/>
    <d v="2014-08-14T00:00:00"/>
    <s v="Same Day"/>
    <s v="JK-15370"/>
    <s v="Jay Kimmel"/>
    <x v="0"/>
    <s v="United States"/>
    <s v="San Francisco"/>
    <x v="1"/>
    <n v="94122"/>
    <x v="1"/>
    <x v="470"/>
    <x v="1"/>
    <x v="4"/>
    <s v="Sterilite Officeware Hinged File Box"/>
    <n v="31.44"/>
    <x v="1"/>
    <n v="0"/>
    <n v="8.4888000000000012"/>
  </r>
  <r>
    <n v="2865"/>
    <x v="1418"/>
    <x v="3"/>
    <x v="802"/>
    <d v="2014-08-14T00:00:00"/>
    <s v="Same Day"/>
    <s v="JK-15370"/>
    <s v="Jay Kimmel"/>
    <x v="0"/>
    <s v="United States"/>
    <s v="San Francisco"/>
    <x v="1"/>
    <n v="94122"/>
    <x v="1"/>
    <x v="360"/>
    <x v="1"/>
    <x v="9"/>
    <s v="Staples"/>
    <n v="83.79"/>
    <x v="3"/>
    <n v="0"/>
    <n v="22.623299999999997"/>
  </r>
  <r>
    <n v="2866"/>
    <x v="1418"/>
    <x v="3"/>
    <x v="802"/>
    <d v="2014-08-14T00:00:00"/>
    <s v="Same Day"/>
    <s v="JK-15370"/>
    <s v="Jay Kimmel"/>
    <x v="0"/>
    <s v="United States"/>
    <s v="San Francisco"/>
    <x v="1"/>
    <n v="94122"/>
    <x v="1"/>
    <x v="397"/>
    <x v="1"/>
    <x v="6"/>
    <s v="Newell 345"/>
    <n v="59.519999999999996"/>
    <x v="1"/>
    <n v="0"/>
    <n v="15.475200000000001"/>
  </r>
  <r>
    <n v="2867"/>
    <x v="1418"/>
    <x v="3"/>
    <x v="802"/>
    <d v="2014-08-14T00:00:00"/>
    <s v="Same Day"/>
    <s v="JK-15370"/>
    <s v="Jay Kimmel"/>
    <x v="0"/>
    <s v="United States"/>
    <s v="San Francisco"/>
    <x v="1"/>
    <n v="94122"/>
    <x v="1"/>
    <x v="1444"/>
    <x v="1"/>
    <x v="14"/>
    <s v="Staples"/>
    <n v="31.92"/>
    <x v="4"/>
    <n v="0"/>
    <n v="9.2567999999999984"/>
  </r>
  <r>
    <n v="2868"/>
    <x v="1419"/>
    <x v="0"/>
    <x v="338"/>
    <d v="2013-11-13T00:00:00"/>
    <s v="Second Class"/>
    <s v="AF-10885"/>
    <s v="Art Foster"/>
    <x v="0"/>
    <s v="United States"/>
    <s v="Toledo"/>
    <x v="24"/>
    <n v="43615"/>
    <x v="3"/>
    <x v="327"/>
    <x v="1"/>
    <x v="14"/>
    <s v="Staples"/>
    <n v="14.720000000000002"/>
    <x v="2"/>
    <n v="0.2"/>
    <n v="-3.3120000000000012"/>
  </r>
  <r>
    <n v="2869"/>
    <x v="1419"/>
    <x v="0"/>
    <x v="338"/>
    <d v="2013-11-13T00:00:00"/>
    <s v="Second Class"/>
    <s v="AF-10885"/>
    <s v="Art Foster"/>
    <x v="0"/>
    <s v="United States"/>
    <s v="Toledo"/>
    <x v="24"/>
    <n v="43615"/>
    <x v="3"/>
    <x v="720"/>
    <x v="1"/>
    <x v="4"/>
    <s v="Acco Perma 4000 Stacking Storage Drawers"/>
    <n v="38.975999999999999"/>
    <x v="1"/>
    <n v="0.2"/>
    <n v="-2.4359999999999999"/>
  </r>
  <r>
    <n v="2870"/>
    <x v="1420"/>
    <x v="3"/>
    <x v="492"/>
    <d v="2014-06-20T00:00:00"/>
    <s v="Standard Class"/>
    <s v="LC-16885"/>
    <s v="Lena Creighton"/>
    <x v="0"/>
    <s v="United States"/>
    <s v="Saint Petersburg"/>
    <x v="2"/>
    <n v="33710"/>
    <x v="0"/>
    <x v="1445"/>
    <x v="0"/>
    <x v="5"/>
    <s v="Dana Swing-Arm Lamps"/>
    <n v="17.088000000000001"/>
    <x v="0"/>
    <n v="0.2"/>
    <n v="1.0679999999999996"/>
  </r>
  <r>
    <n v="2871"/>
    <x v="1421"/>
    <x v="2"/>
    <x v="579"/>
    <d v="2011-03-26T00:00:00"/>
    <s v="Standard Class"/>
    <s v="BF-11275"/>
    <s v="Beth Fritzler"/>
    <x v="1"/>
    <s v="United States"/>
    <s v="Tucson"/>
    <x v="16"/>
    <n v="85705"/>
    <x v="1"/>
    <x v="1323"/>
    <x v="1"/>
    <x v="10"/>
    <s v="Xerox 1951"/>
    <n v="74.352000000000004"/>
    <x v="1"/>
    <n v="0.2"/>
    <n v="23.234999999999992"/>
  </r>
  <r>
    <n v="2872"/>
    <x v="1421"/>
    <x v="2"/>
    <x v="579"/>
    <d v="2011-03-26T00:00:00"/>
    <s v="Standard Class"/>
    <s v="BF-11275"/>
    <s v="Beth Fritzler"/>
    <x v="1"/>
    <s v="United States"/>
    <s v="Tucson"/>
    <x v="16"/>
    <n v="85705"/>
    <x v="1"/>
    <x v="541"/>
    <x v="0"/>
    <x v="1"/>
    <s v="Office Star - Mesh Screen back chair with Vinyl seat"/>
    <n v="314.35199999999998"/>
    <x v="1"/>
    <n v="0.2"/>
    <n v="-35.36460000000001"/>
  </r>
  <r>
    <n v="2873"/>
    <x v="1422"/>
    <x v="3"/>
    <x v="140"/>
    <d v="2014-06-21T00:00:00"/>
    <s v="Standard Class"/>
    <s v="SC-20800"/>
    <s v="Stuart Calhoun"/>
    <x v="0"/>
    <s v="United States"/>
    <s v="Los Angeles"/>
    <x v="1"/>
    <n v="90036"/>
    <x v="1"/>
    <x v="319"/>
    <x v="1"/>
    <x v="6"/>
    <s v="Dixon Prang Watercolor Pencils, 10-Color Set with Brush"/>
    <n v="4.26"/>
    <x v="7"/>
    <n v="0"/>
    <n v="1.7465999999999999"/>
  </r>
  <r>
    <n v="2874"/>
    <x v="1423"/>
    <x v="3"/>
    <x v="673"/>
    <d v="2014-11-23T00:00:00"/>
    <s v="Standard Class"/>
    <s v="SW-20275"/>
    <s v="Scott Williamson"/>
    <x v="0"/>
    <s v="United States"/>
    <s v="San Diego"/>
    <x v="1"/>
    <n v="92105"/>
    <x v="1"/>
    <x v="537"/>
    <x v="1"/>
    <x v="4"/>
    <s v="Tennsco Regal Shelving Units"/>
    <n v="811.28"/>
    <x v="8"/>
    <n v="0"/>
    <n v="24.338399999999979"/>
  </r>
  <r>
    <n v="2875"/>
    <x v="1424"/>
    <x v="3"/>
    <x v="614"/>
    <d v="2015-01-01T00:00:00"/>
    <s v="First Class"/>
    <s v="MC-17845"/>
    <s v="Michael Chen"/>
    <x v="0"/>
    <s v="United States"/>
    <s v="New York City"/>
    <x v="15"/>
    <n v="10035"/>
    <x v="3"/>
    <x v="131"/>
    <x v="1"/>
    <x v="13"/>
    <s v="Ideal Clamps"/>
    <n v="6.0299999999999994"/>
    <x v="1"/>
    <n v="0"/>
    <n v="2.9546999999999999"/>
  </r>
  <r>
    <n v="2876"/>
    <x v="1425"/>
    <x v="0"/>
    <x v="803"/>
    <d v="2013-01-23T00:00:00"/>
    <s v="Second Class"/>
    <s v="TD-20995"/>
    <s v="Tamara Dahlen"/>
    <x v="0"/>
    <s v="United States"/>
    <s v="San Diego"/>
    <x v="1"/>
    <n v="92037"/>
    <x v="1"/>
    <x v="992"/>
    <x v="0"/>
    <x v="1"/>
    <s v="Global Super Steno Chair"/>
    <n v="153.56800000000001"/>
    <x v="0"/>
    <n v="0.2"/>
    <n v="-5.758800000000015"/>
  </r>
  <r>
    <n v="2877"/>
    <x v="1425"/>
    <x v="0"/>
    <x v="803"/>
    <d v="2013-01-23T00:00:00"/>
    <s v="Second Class"/>
    <s v="TD-20995"/>
    <s v="Tamara Dahlen"/>
    <x v="0"/>
    <s v="United States"/>
    <s v="San Diego"/>
    <x v="1"/>
    <n v="92037"/>
    <x v="1"/>
    <x v="323"/>
    <x v="0"/>
    <x v="1"/>
    <s v="Global Ergonomic Managers Chair"/>
    <n v="1013.4879999999999"/>
    <x v="3"/>
    <n v="0.2"/>
    <n v="76.011600000000016"/>
  </r>
  <r>
    <n v="2878"/>
    <x v="1426"/>
    <x v="0"/>
    <x v="804"/>
    <d v="2013-01-19T00:00:00"/>
    <s v="Standard Class"/>
    <s v="Dp-13240"/>
    <s v="Dean percer"/>
    <x v="2"/>
    <s v="United States"/>
    <s v="Westfield"/>
    <x v="30"/>
    <n v="7090"/>
    <x v="3"/>
    <x v="1249"/>
    <x v="1"/>
    <x v="12"/>
    <s v="Quality Park Security Envelopes"/>
    <n v="52.34"/>
    <x v="0"/>
    <n v="0"/>
    <n v="24.599800000000002"/>
  </r>
  <r>
    <n v="2879"/>
    <x v="1426"/>
    <x v="0"/>
    <x v="804"/>
    <d v="2013-01-19T00:00:00"/>
    <s v="Standard Class"/>
    <s v="Dp-13240"/>
    <s v="Dean percer"/>
    <x v="2"/>
    <s v="United States"/>
    <s v="Westfield"/>
    <x v="30"/>
    <n v="7090"/>
    <x v="3"/>
    <x v="372"/>
    <x v="1"/>
    <x v="6"/>
    <s v="American Pencil"/>
    <n v="4.66"/>
    <x v="0"/>
    <n v="0"/>
    <n v="1.3513999999999995"/>
  </r>
  <r>
    <n v="2880"/>
    <x v="1426"/>
    <x v="0"/>
    <x v="804"/>
    <d v="2013-01-19T00:00:00"/>
    <s v="Standard Class"/>
    <s v="Dp-13240"/>
    <s v="Dean percer"/>
    <x v="2"/>
    <s v="United States"/>
    <s v="Westfield"/>
    <x v="30"/>
    <n v="7090"/>
    <x v="3"/>
    <x v="106"/>
    <x v="2"/>
    <x v="11"/>
    <s v="Logitech Gaming G510s - Keyboard"/>
    <n v="254.96999999999997"/>
    <x v="1"/>
    <n v="0"/>
    <n v="91.789199999999994"/>
  </r>
  <r>
    <n v="2881"/>
    <x v="1427"/>
    <x v="0"/>
    <x v="251"/>
    <d v="2013-09-24T00:00:00"/>
    <s v="Second Class"/>
    <s v="SD-20485"/>
    <s v="Shirley Daniels"/>
    <x v="2"/>
    <s v="United States"/>
    <s v="Orange"/>
    <x v="30"/>
    <n v="7050"/>
    <x v="3"/>
    <x v="15"/>
    <x v="1"/>
    <x v="8"/>
    <s v="Storex DuraTech Recycled Plastic Frosted Binders"/>
    <n v="25.44"/>
    <x v="5"/>
    <n v="0"/>
    <n v="12.72"/>
  </r>
  <r>
    <n v="2882"/>
    <x v="1427"/>
    <x v="0"/>
    <x v="251"/>
    <d v="2013-09-24T00:00:00"/>
    <s v="Second Class"/>
    <s v="SD-20485"/>
    <s v="Shirley Daniels"/>
    <x v="2"/>
    <s v="United States"/>
    <s v="Orange"/>
    <x v="30"/>
    <n v="7050"/>
    <x v="3"/>
    <x v="660"/>
    <x v="1"/>
    <x v="14"/>
    <s v="Acme Forged Steel Scissors with Black Enamel Handles"/>
    <n v="27.93"/>
    <x v="1"/>
    <n v="0"/>
    <n v="8.0996999999999986"/>
  </r>
  <r>
    <n v="2883"/>
    <x v="1428"/>
    <x v="2"/>
    <x v="805"/>
    <d v="2011-02-26T00:00:00"/>
    <s v="Standard Class"/>
    <s v="TM-21010"/>
    <s v="Tamara Manning"/>
    <x v="0"/>
    <s v="United States"/>
    <s v="Woodstock"/>
    <x v="10"/>
    <n v="60098"/>
    <x v="2"/>
    <x v="608"/>
    <x v="1"/>
    <x v="8"/>
    <s v="GBC Standard Plastic Binding Systems Combs"/>
    <n v="8.8499999999999979"/>
    <x v="2"/>
    <n v="0.8"/>
    <n v="-13.717499999999998"/>
  </r>
  <r>
    <n v="2884"/>
    <x v="1429"/>
    <x v="0"/>
    <x v="583"/>
    <d v="2013-11-17T00:00:00"/>
    <s v="Second Class"/>
    <s v="BK-11260"/>
    <s v="Berenike Kampe"/>
    <x v="0"/>
    <s v="United States"/>
    <s v="San Francisco"/>
    <x v="1"/>
    <n v="94110"/>
    <x v="1"/>
    <x v="852"/>
    <x v="0"/>
    <x v="5"/>
    <s v="Eldon Regeneration Recycled Desk Accessories, Smoke"/>
    <n v="6.96"/>
    <x v="4"/>
    <n v="0"/>
    <n v="2.2271999999999998"/>
  </r>
  <r>
    <n v="2885"/>
    <x v="1430"/>
    <x v="0"/>
    <x v="806"/>
    <d v="2013-02-03T00:00:00"/>
    <s v="Standard Class"/>
    <s v="JF-15490"/>
    <s v="Jeremy Farry"/>
    <x v="0"/>
    <s v="United States"/>
    <s v="San Francisco"/>
    <x v="1"/>
    <n v="94122"/>
    <x v="1"/>
    <x v="634"/>
    <x v="1"/>
    <x v="8"/>
    <s v="Heavy-Duty E-Z-D Binders"/>
    <n v="17.456"/>
    <x v="0"/>
    <n v="0.2"/>
    <n v="5.8914"/>
  </r>
  <r>
    <n v="2886"/>
    <x v="1431"/>
    <x v="0"/>
    <x v="807"/>
    <d v="2013-10-23T00:00:00"/>
    <s v="Standard Class"/>
    <s v="EP-13915"/>
    <s v="Emily Phan"/>
    <x v="0"/>
    <s v="United States"/>
    <s v="Tempe"/>
    <x v="16"/>
    <n v="85281"/>
    <x v="1"/>
    <x v="389"/>
    <x v="0"/>
    <x v="1"/>
    <s v="Global Deluxe Steno Chair"/>
    <n v="307.92"/>
    <x v="2"/>
    <n v="0.2"/>
    <n v="-34.64100000000002"/>
  </r>
  <r>
    <n v="2887"/>
    <x v="1432"/>
    <x v="3"/>
    <x v="404"/>
    <d v="2014-12-20T00:00:00"/>
    <s v="First Class"/>
    <s v="EP-13915"/>
    <s v="Emily Phan"/>
    <x v="0"/>
    <s v="United States"/>
    <s v="Los Angeles"/>
    <x v="1"/>
    <n v="90008"/>
    <x v="1"/>
    <x v="453"/>
    <x v="1"/>
    <x v="6"/>
    <s v="Newell 327"/>
    <n v="6.63"/>
    <x v="1"/>
    <n v="0"/>
    <n v="1.7901"/>
  </r>
  <r>
    <n v="2888"/>
    <x v="1432"/>
    <x v="3"/>
    <x v="404"/>
    <d v="2014-12-20T00:00:00"/>
    <s v="First Class"/>
    <s v="EP-13915"/>
    <s v="Emily Phan"/>
    <x v="0"/>
    <s v="United States"/>
    <s v="Los Angeles"/>
    <x v="1"/>
    <n v="90008"/>
    <x v="1"/>
    <x v="860"/>
    <x v="1"/>
    <x v="10"/>
    <s v="Xerox 1996"/>
    <n v="12.96"/>
    <x v="0"/>
    <n v="0"/>
    <n v="6.2208000000000006"/>
  </r>
  <r>
    <n v="2889"/>
    <x v="1432"/>
    <x v="3"/>
    <x v="404"/>
    <d v="2014-12-20T00:00:00"/>
    <s v="First Class"/>
    <s v="EP-13915"/>
    <s v="Emily Phan"/>
    <x v="0"/>
    <s v="United States"/>
    <s v="Los Angeles"/>
    <x v="1"/>
    <n v="90008"/>
    <x v="1"/>
    <x v="730"/>
    <x v="1"/>
    <x v="10"/>
    <s v="Xerox 213"/>
    <n v="32.400000000000006"/>
    <x v="2"/>
    <n v="0"/>
    <n v="15.552000000000001"/>
  </r>
  <r>
    <n v="2890"/>
    <x v="1433"/>
    <x v="3"/>
    <x v="808"/>
    <d v="2014-11-07T00:00:00"/>
    <s v="Standard Class"/>
    <s v="KH-16630"/>
    <s v="Ken Heidel"/>
    <x v="1"/>
    <s v="United States"/>
    <s v="Seattle"/>
    <x v="4"/>
    <n v="98105"/>
    <x v="1"/>
    <x v="1446"/>
    <x v="1"/>
    <x v="10"/>
    <s v="Wirebound Message Books, Four 2 3/4 x 5 Forms per Page, 200 Sets per Book"/>
    <n v="23.849999999999998"/>
    <x v="2"/>
    <n v="0"/>
    <n v="10.732499999999998"/>
  </r>
  <r>
    <n v="2891"/>
    <x v="1434"/>
    <x v="2"/>
    <x v="333"/>
    <d v="2011-05-01T00:00:00"/>
    <s v="Second Class"/>
    <s v="HG-14845"/>
    <s v="Harry Greene"/>
    <x v="0"/>
    <s v="United States"/>
    <s v="Lake Charles"/>
    <x v="28"/>
    <n v="70601"/>
    <x v="0"/>
    <x v="792"/>
    <x v="0"/>
    <x v="1"/>
    <s v="Global Stack Chair without Arms, Black"/>
    <n v="51.96"/>
    <x v="0"/>
    <n v="0"/>
    <n v="12.990000000000002"/>
  </r>
  <r>
    <n v="2892"/>
    <x v="1434"/>
    <x v="2"/>
    <x v="333"/>
    <d v="2011-05-01T00:00:00"/>
    <s v="Second Class"/>
    <s v="HG-14845"/>
    <s v="Harry Greene"/>
    <x v="0"/>
    <s v="United States"/>
    <s v="Lake Charles"/>
    <x v="28"/>
    <n v="70601"/>
    <x v="0"/>
    <x v="952"/>
    <x v="1"/>
    <x v="8"/>
    <s v="Avery Non-Stick Heavy Duty View Round Locking Ring Binders"/>
    <n v="17.940000000000001"/>
    <x v="1"/>
    <n v="0"/>
    <n v="8.6112000000000002"/>
  </r>
  <r>
    <n v="2893"/>
    <x v="1435"/>
    <x v="3"/>
    <x v="436"/>
    <d v="2014-10-30T00:00:00"/>
    <s v="Standard Class"/>
    <s v="JC-16105"/>
    <s v="Julie Creighton"/>
    <x v="1"/>
    <s v="United States"/>
    <s v="Rochester"/>
    <x v="15"/>
    <n v="14609"/>
    <x v="3"/>
    <x v="1447"/>
    <x v="1"/>
    <x v="10"/>
    <s v="Xerox 1969"/>
    <n v="11.56"/>
    <x v="0"/>
    <n v="0"/>
    <n v="5.6644000000000005"/>
  </r>
  <r>
    <n v="2894"/>
    <x v="1435"/>
    <x v="3"/>
    <x v="436"/>
    <d v="2014-10-30T00:00:00"/>
    <s v="Standard Class"/>
    <s v="JC-16105"/>
    <s v="Julie Creighton"/>
    <x v="1"/>
    <s v="United States"/>
    <s v="Rochester"/>
    <x v="15"/>
    <n v="14609"/>
    <x v="3"/>
    <x v="218"/>
    <x v="1"/>
    <x v="10"/>
    <s v="Xerox 4200 Series MultiUse Premium Copy Paper (20Lb. and 84 Bright)"/>
    <n v="26.400000000000002"/>
    <x v="2"/>
    <n v="0"/>
    <n v="11.879999999999999"/>
  </r>
  <r>
    <n v="2895"/>
    <x v="1435"/>
    <x v="3"/>
    <x v="436"/>
    <d v="2014-10-30T00:00:00"/>
    <s v="Standard Class"/>
    <s v="JC-16105"/>
    <s v="Julie Creighton"/>
    <x v="1"/>
    <s v="United States"/>
    <s v="Rochester"/>
    <x v="15"/>
    <n v="14609"/>
    <x v="3"/>
    <x v="1448"/>
    <x v="0"/>
    <x v="5"/>
    <s v="Eldon 200 Class Desk Accessories, Smoke"/>
    <n v="69.08"/>
    <x v="10"/>
    <n v="0"/>
    <n v="29.013600000000004"/>
  </r>
  <r>
    <n v="2896"/>
    <x v="1435"/>
    <x v="3"/>
    <x v="436"/>
    <d v="2014-10-30T00:00:00"/>
    <s v="Standard Class"/>
    <s v="JC-16105"/>
    <s v="Julie Creighton"/>
    <x v="1"/>
    <s v="United States"/>
    <s v="Rochester"/>
    <x v="15"/>
    <n v="14609"/>
    <x v="3"/>
    <x v="179"/>
    <x v="2"/>
    <x v="7"/>
    <s v="I Need's 3d Hello Kitty Hybrid Silicone Case Cover for HTC One X 4g with 3d Hello Kitty Stylus Pen Green/pink"/>
    <n v="35.880000000000003"/>
    <x v="1"/>
    <n v="0"/>
    <n v="10.046400000000002"/>
  </r>
  <r>
    <n v="2897"/>
    <x v="1436"/>
    <x v="2"/>
    <x v="809"/>
    <d v="2011-04-03T00:00:00"/>
    <s v="Standard Class"/>
    <s v="KM-16720"/>
    <s v="Kunst Miller"/>
    <x v="0"/>
    <s v="United States"/>
    <s v="Long Beach"/>
    <x v="15"/>
    <n v="11561"/>
    <x v="3"/>
    <x v="1068"/>
    <x v="1"/>
    <x v="6"/>
    <s v="Peel-Off China Markers"/>
    <n v="49.65"/>
    <x v="2"/>
    <n v="0"/>
    <n v="20.853000000000002"/>
  </r>
  <r>
    <n v="2898"/>
    <x v="1437"/>
    <x v="0"/>
    <x v="810"/>
    <d v="2013-01-09T00:00:00"/>
    <s v="Standard Class"/>
    <s v="EB-13975"/>
    <s v="Erica Bern"/>
    <x v="1"/>
    <s v="United States"/>
    <s v="Charlotte"/>
    <x v="3"/>
    <n v="28205"/>
    <x v="0"/>
    <x v="1327"/>
    <x v="2"/>
    <x v="16"/>
    <s v="Hewlett Packard 310 Color Digital Copier"/>
    <n v="959.96800000000007"/>
    <x v="4"/>
    <n v="0.2"/>
    <n v="119.99599999999992"/>
  </r>
  <r>
    <n v="2899"/>
    <x v="1438"/>
    <x v="1"/>
    <x v="33"/>
    <d v="2012-04-30T00:00:00"/>
    <s v="Standard Class"/>
    <s v="PW-19240"/>
    <s v="Pierre Wener"/>
    <x v="0"/>
    <s v="United States"/>
    <s v="Houston"/>
    <x v="5"/>
    <n v="77036"/>
    <x v="2"/>
    <x v="284"/>
    <x v="0"/>
    <x v="1"/>
    <s v="Hon 4070 Series Pagoda Armless Upholstered Stacking Chairs"/>
    <n v="408.42200000000003"/>
    <x v="0"/>
    <n v="0.3"/>
    <n v="-5.8346000000000231"/>
  </r>
  <r>
    <n v="2900"/>
    <x v="1439"/>
    <x v="1"/>
    <x v="811"/>
    <d v="2012-09-17T00:00:00"/>
    <s v="Standard Class"/>
    <s v="PG-18895"/>
    <s v="Paul Gonzalez"/>
    <x v="0"/>
    <s v="United States"/>
    <s v="New York City"/>
    <x v="15"/>
    <n v="10035"/>
    <x v="3"/>
    <x v="1327"/>
    <x v="2"/>
    <x v="16"/>
    <s v="Hewlett Packard 310 Color Digital Copier"/>
    <n v="479.98400000000004"/>
    <x v="0"/>
    <n v="0.2"/>
    <n v="59.997999999999962"/>
  </r>
  <r>
    <n v="2901"/>
    <x v="1439"/>
    <x v="1"/>
    <x v="811"/>
    <d v="2012-09-17T00:00:00"/>
    <s v="Standard Class"/>
    <s v="PG-18895"/>
    <s v="Paul Gonzalez"/>
    <x v="0"/>
    <s v="United States"/>
    <s v="New York City"/>
    <x v="15"/>
    <n v="10035"/>
    <x v="3"/>
    <x v="395"/>
    <x v="1"/>
    <x v="2"/>
    <s v="Avery 520"/>
    <n v="12.6"/>
    <x v="4"/>
    <n v="0"/>
    <n v="6.048"/>
  </r>
  <r>
    <n v="2902"/>
    <x v="1440"/>
    <x v="3"/>
    <x v="220"/>
    <d v="2014-09-16T00:00:00"/>
    <s v="Standard Class"/>
    <s v="DB-12910"/>
    <s v="Daniel Byrd"/>
    <x v="2"/>
    <s v="United States"/>
    <s v="Columbus"/>
    <x v="32"/>
    <n v="31907"/>
    <x v="0"/>
    <x v="779"/>
    <x v="1"/>
    <x v="10"/>
    <s v="Xerox 1935"/>
    <n v="184.66"/>
    <x v="3"/>
    <n v="0"/>
    <n v="84.943599999999989"/>
  </r>
  <r>
    <n v="2903"/>
    <x v="1441"/>
    <x v="0"/>
    <x v="1"/>
    <d v="2013-06-18T00:00:00"/>
    <s v="Standard Class"/>
    <s v="CR-12730"/>
    <s v="Craig Reiter"/>
    <x v="0"/>
    <s v="United States"/>
    <s v="Chicago"/>
    <x v="10"/>
    <n v="60610"/>
    <x v="2"/>
    <x v="1215"/>
    <x v="1"/>
    <x v="10"/>
    <s v="Xerox 1978"/>
    <n v="23.120000000000005"/>
    <x v="2"/>
    <n v="0.2"/>
    <n v="8.3810000000000002"/>
  </r>
  <r>
    <n v="2904"/>
    <x v="1442"/>
    <x v="0"/>
    <x v="812"/>
    <d v="2013-07-02T00:00:00"/>
    <s v="Standard Class"/>
    <s v="KH-16330"/>
    <s v="Katharine Harms"/>
    <x v="1"/>
    <s v="United States"/>
    <s v="Highland Park"/>
    <x v="10"/>
    <n v="60035"/>
    <x v="2"/>
    <x v="1070"/>
    <x v="1"/>
    <x v="10"/>
    <s v="Wirebound Message Books, Four 2 3/4 x 5 White Forms per Page"/>
    <n v="37.463999999999999"/>
    <x v="3"/>
    <n v="0.2"/>
    <n v="12.175799999999999"/>
  </r>
  <r>
    <n v="2905"/>
    <x v="1442"/>
    <x v="0"/>
    <x v="812"/>
    <d v="2013-07-02T00:00:00"/>
    <s v="Standard Class"/>
    <s v="KH-16330"/>
    <s v="Katharine Harms"/>
    <x v="1"/>
    <s v="United States"/>
    <s v="Highland Park"/>
    <x v="10"/>
    <n v="60035"/>
    <x v="2"/>
    <x v="1189"/>
    <x v="0"/>
    <x v="1"/>
    <s v="Global Commerce Series Low-Back Swivel/Tilt Chairs"/>
    <n v="539.65800000000002"/>
    <x v="1"/>
    <n v="0.3"/>
    <n v="-7.7094000000001017"/>
  </r>
  <r>
    <n v="2906"/>
    <x v="1443"/>
    <x v="2"/>
    <x v="467"/>
    <d v="2011-09-30T00:00:00"/>
    <s v="Standard Class"/>
    <s v="CS-12400"/>
    <s v="Christopher Schild"/>
    <x v="2"/>
    <s v="United States"/>
    <s v="Seattle"/>
    <x v="4"/>
    <n v="98115"/>
    <x v="1"/>
    <x v="1449"/>
    <x v="1"/>
    <x v="4"/>
    <s v="Dual Level, Single-Width Filing Carts"/>
    <n v="310.12"/>
    <x v="0"/>
    <n v="0"/>
    <n v="80.631200000000007"/>
  </r>
  <r>
    <n v="2907"/>
    <x v="1444"/>
    <x v="3"/>
    <x v="132"/>
    <d v="2014-11-10T00:00:00"/>
    <s v="Standard Class"/>
    <s v="DL-12925"/>
    <s v="Daniel Lacy"/>
    <x v="0"/>
    <s v="United States"/>
    <s v="Eagan"/>
    <x v="11"/>
    <n v="55122"/>
    <x v="2"/>
    <x v="1450"/>
    <x v="1"/>
    <x v="10"/>
    <s v="Xerox 1971"/>
    <n v="8.56"/>
    <x v="0"/>
    <n v="0"/>
    <n v="3.8519999999999994"/>
  </r>
  <r>
    <n v="2908"/>
    <x v="1444"/>
    <x v="3"/>
    <x v="132"/>
    <d v="2014-11-10T00:00:00"/>
    <s v="Standard Class"/>
    <s v="DL-12925"/>
    <s v="Daniel Lacy"/>
    <x v="0"/>
    <s v="United States"/>
    <s v="Eagan"/>
    <x v="11"/>
    <n v="55122"/>
    <x v="2"/>
    <x v="470"/>
    <x v="1"/>
    <x v="4"/>
    <s v="Sterilite Officeware Hinged File Box"/>
    <n v="52.400000000000006"/>
    <x v="2"/>
    <n v="0"/>
    <n v="14.148"/>
  </r>
  <r>
    <n v="2909"/>
    <x v="1444"/>
    <x v="3"/>
    <x v="132"/>
    <d v="2014-11-10T00:00:00"/>
    <s v="Standard Class"/>
    <s v="DL-12925"/>
    <s v="Daniel Lacy"/>
    <x v="0"/>
    <s v="United States"/>
    <s v="Eagan"/>
    <x v="11"/>
    <n v="55122"/>
    <x v="2"/>
    <x v="1140"/>
    <x v="1"/>
    <x v="2"/>
    <s v="Avery 513"/>
    <n v="14.940000000000001"/>
    <x v="1"/>
    <n v="0"/>
    <n v="6.8723999999999998"/>
  </r>
  <r>
    <n v="2910"/>
    <x v="1445"/>
    <x v="3"/>
    <x v="600"/>
    <d v="2014-02-24T00:00:00"/>
    <s v="Standard Class"/>
    <s v="ME-17725"/>
    <s v="Max Engle"/>
    <x v="0"/>
    <s v="United States"/>
    <s v="Seattle"/>
    <x v="4"/>
    <n v="98103"/>
    <x v="1"/>
    <x v="1028"/>
    <x v="1"/>
    <x v="13"/>
    <s v="Rubber Band Ball"/>
    <n v="11.22"/>
    <x v="1"/>
    <n v="0"/>
    <n v="0.2244000000000006"/>
  </r>
  <r>
    <n v="2911"/>
    <x v="1446"/>
    <x v="1"/>
    <x v="599"/>
    <d v="2012-11-09T00:00:00"/>
    <s v="Standard Class"/>
    <s v="VD-21670"/>
    <s v="Valerie Dominguez"/>
    <x v="0"/>
    <s v="United States"/>
    <s v="Coral Springs"/>
    <x v="2"/>
    <n v="33065"/>
    <x v="0"/>
    <x v="643"/>
    <x v="1"/>
    <x v="9"/>
    <s v="Belkin 325VA UPS Surge Protector, 6'"/>
    <n v="387.13600000000002"/>
    <x v="4"/>
    <n v="0.2"/>
    <n v="24.196000000000012"/>
  </r>
  <r>
    <n v="2912"/>
    <x v="1447"/>
    <x v="2"/>
    <x v="737"/>
    <d v="2011-06-21T00:00:00"/>
    <s v="Standard Class"/>
    <s v="CK-12205"/>
    <s v="Chloris Kastensmidt"/>
    <x v="0"/>
    <s v="United States"/>
    <s v="Hempstead"/>
    <x v="15"/>
    <n v="11550"/>
    <x v="3"/>
    <x v="1451"/>
    <x v="1"/>
    <x v="12"/>
    <s v="Staples"/>
    <n v="41.4"/>
    <x v="2"/>
    <n v="0"/>
    <n v="19.457999999999998"/>
  </r>
  <r>
    <n v="2913"/>
    <x v="1447"/>
    <x v="2"/>
    <x v="737"/>
    <d v="2011-06-21T00:00:00"/>
    <s v="Standard Class"/>
    <s v="CK-12205"/>
    <s v="Chloris Kastensmidt"/>
    <x v="0"/>
    <s v="United States"/>
    <s v="Hempstead"/>
    <x v="15"/>
    <n v="11550"/>
    <x v="3"/>
    <x v="1452"/>
    <x v="1"/>
    <x v="6"/>
    <s v="Boston 16750 Black Compact Battery Pencil Sharpener"/>
    <n v="35"/>
    <x v="4"/>
    <n v="0"/>
    <n v="10.499999999999996"/>
  </r>
  <r>
    <n v="2914"/>
    <x v="1447"/>
    <x v="2"/>
    <x v="737"/>
    <d v="2011-06-21T00:00:00"/>
    <s v="Standard Class"/>
    <s v="CK-12205"/>
    <s v="Chloris Kastensmidt"/>
    <x v="0"/>
    <s v="United States"/>
    <s v="Hempstead"/>
    <x v="15"/>
    <n v="11550"/>
    <x v="3"/>
    <x v="91"/>
    <x v="1"/>
    <x v="8"/>
    <s v="Ibico Standard Transparent Covers"/>
    <n v="39.552000000000007"/>
    <x v="1"/>
    <n v="0.2"/>
    <n v="14.337599999999998"/>
  </r>
  <r>
    <n v="2915"/>
    <x v="1448"/>
    <x v="1"/>
    <x v="88"/>
    <d v="2012-10-17T00:00:00"/>
    <s v="Second Class"/>
    <s v="DL-12925"/>
    <s v="Daniel Lacy"/>
    <x v="0"/>
    <s v="United States"/>
    <s v="Noblesville"/>
    <x v="14"/>
    <n v="46060"/>
    <x v="2"/>
    <x v="1409"/>
    <x v="2"/>
    <x v="7"/>
    <s v="AT&amp;T 17929 Lendline Telephone"/>
    <n v="135.72"/>
    <x v="1"/>
    <n v="0"/>
    <n v="35.287199999999999"/>
  </r>
  <r>
    <n v="2916"/>
    <x v="1448"/>
    <x v="1"/>
    <x v="88"/>
    <d v="2012-10-17T00:00:00"/>
    <s v="Second Class"/>
    <s v="DL-12925"/>
    <s v="Daniel Lacy"/>
    <x v="0"/>
    <s v="United States"/>
    <s v="Noblesville"/>
    <x v="14"/>
    <n v="46060"/>
    <x v="2"/>
    <x v="1375"/>
    <x v="1"/>
    <x v="8"/>
    <s v="GBC Standard Plastic Binding Systems' Combs"/>
    <n v="12.56"/>
    <x v="0"/>
    <n v="0"/>
    <n v="5.6519999999999992"/>
  </r>
  <r>
    <n v="2917"/>
    <x v="1448"/>
    <x v="1"/>
    <x v="88"/>
    <d v="2012-10-17T00:00:00"/>
    <s v="Second Class"/>
    <s v="DL-12925"/>
    <s v="Daniel Lacy"/>
    <x v="0"/>
    <s v="United States"/>
    <s v="Noblesville"/>
    <x v="14"/>
    <n v="46060"/>
    <x v="2"/>
    <x v="984"/>
    <x v="2"/>
    <x v="7"/>
    <s v="Samsung Rugby III"/>
    <n v="263.95999999999998"/>
    <x v="4"/>
    <n v="0"/>
    <n v="71.269200000000012"/>
  </r>
  <r>
    <n v="2918"/>
    <x v="1449"/>
    <x v="3"/>
    <x v="151"/>
    <d v="2014-08-31T00:00:00"/>
    <s v="First Class"/>
    <s v="SE-20110"/>
    <s v="Sanjit Engle"/>
    <x v="0"/>
    <s v="United States"/>
    <s v="Dallas"/>
    <x v="5"/>
    <n v="75220"/>
    <x v="2"/>
    <x v="1453"/>
    <x v="1"/>
    <x v="6"/>
    <s v="Eberhard Faber 3 1/2&quot; Golf Pencils"/>
    <n v="5.9520000000000008"/>
    <x v="7"/>
    <n v="0.2"/>
    <n v="0.37200000000000011"/>
  </r>
  <r>
    <n v="2919"/>
    <x v="1450"/>
    <x v="0"/>
    <x v="813"/>
    <d v="2013-11-24T00:00:00"/>
    <s v="Same Day"/>
    <s v="LS-17200"/>
    <s v="Luke Schmidt"/>
    <x v="1"/>
    <s v="United States"/>
    <s v="Philadelphia"/>
    <x v="9"/>
    <n v="19140"/>
    <x v="3"/>
    <x v="1432"/>
    <x v="1"/>
    <x v="13"/>
    <s v="Advantus Map Pennant Flags and Round Head Tacks"/>
    <n v="15.8"/>
    <x v="2"/>
    <n v="0.2"/>
    <n v="2.3699999999999983"/>
  </r>
  <r>
    <n v="2920"/>
    <x v="1450"/>
    <x v="0"/>
    <x v="813"/>
    <d v="2013-11-24T00:00:00"/>
    <s v="Same Day"/>
    <s v="LS-17200"/>
    <s v="Luke Schmidt"/>
    <x v="1"/>
    <s v="United States"/>
    <s v="Philadelphia"/>
    <x v="9"/>
    <n v="19140"/>
    <x v="3"/>
    <x v="1104"/>
    <x v="0"/>
    <x v="5"/>
    <s v="Nu-Dell Float Frame 11 x 14 1/2"/>
    <n v="14.368000000000002"/>
    <x v="0"/>
    <n v="0.2"/>
    <n v="3.9512"/>
  </r>
  <r>
    <n v="2921"/>
    <x v="1450"/>
    <x v="0"/>
    <x v="813"/>
    <d v="2013-11-24T00:00:00"/>
    <s v="Same Day"/>
    <s v="LS-17200"/>
    <s v="Luke Schmidt"/>
    <x v="1"/>
    <s v="United States"/>
    <s v="Philadelphia"/>
    <x v="9"/>
    <n v="19140"/>
    <x v="3"/>
    <x v="980"/>
    <x v="0"/>
    <x v="5"/>
    <s v="DAX Executive Solid Wood Document Frame, Desktop or Hang, Mahogany, 5 x 7"/>
    <n v="70.448000000000008"/>
    <x v="3"/>
    <n v="0.2"/>
    <n v="12.328399999999988"/>
  </r>
  <r>
    <n v="2922"/>
    <x v="1451"/>
    <x v="3"/>
    <x v="289"/>
    <d v="2014-01-31T00:00:00"/>
    <s v="Same Day"/>
    <s v="MM-17920"/>
    <s v="Michael Moore"/>
    <x v="0"/>
    <s v="United States"/>
    <s v="San Francisco"/>
    <x v="1"/>
    <n v="94109"/>
    <x v="1"/>
    <x v="557"/>
    <x v="1"/>
    <x v="4"/>
    <s v="Space Solutions Commercial Steel Shelving"/>
    <n v="129.30000000000001"/>
    <x v="0"/>
    <n v="0"/>
    <n v="6.4649999999999892"/>
  </r>
  <r>
    <n v="2923"/>
    <x v="1452"/>
    <x v="1"/>
    <x v="672"/>
    <d v="2012-12-03T00:00:00"/>
    <s v="Second Class"/>
    <s v="DB-13270"/>
    <s v="Deborah Brumfield"/>
    <x v="2"/>
    <s v="United States"/>
    <s v="Austin"/>
    <x v="5"/>
    <n v="78745"/>
    <x v="2"/>
    <x v="625"/>
    <x v="1"/>
    <x v="8"/>
    <s v="GBC Instant Report Kit"/>
    <n v="3.8819999999999988"/>
    <x v="1"/>
    <n v="0.8"/>
    <n v="-5.8230000000000004"/>
  </r>
  <r>
    <n v="2924"/>
    <x v="1453"/>
    <x v="2"/>
    <x v="307"/>
    <d v="2011-07-04T00:00:00"/>
    <s v="Standard Class"/>
    <s v="RW-19630"/>
    <s v="Rob Williams"/>
    <x v="1"/>
    <s v="United States"/>
    <s v="Detroit"/>
    <x v="12"/>
    <n v="48234"/>
    <x v="2"/>
    <x v="829"/>
    <x v="1"/>
    <x v="13"/>
    <s v="Staples"/>
    <n v="6.08"/>
    <x v="7"/>
    <n v="0"/>
    <n v="3.04"/>
  </r>
  <r>
    <n v="2925"/>
    <x v="1454"/>
    <x v="2"/>
    <x v="814"/>
    <d v="2011-09-05T00:00:00"/>
    <s v="First Class"/>
    <s v="JM-16195"/>
    <s v="Justin MacKendrick"/>
    <x v="0"/>
    <s v="United States"/>
    <s v="Watertown"/>
    <x v="15"/>
    <n v="13601"/>
    <x v="3"/>
    <x v="941"/>
    <x v="1"/>
    <x v="9"/>
    <s v="Holmes Cool Mist Humidifier for the Whole House with 8-Gallon Output per Day, Extended Life Filter"/>
    <n v="19.899999999999999"/>
    <x v="7"/>
    <n v="0"/>
    <n v="8.9549999999999983"/>
  </r>
  <r>
    <n v="2926"/>
    <x v="1454"/>
    <x v="2"/>
    <x v="814"/>
    <d v="2011-09-05T00:00:00"/>
    <s v="First Class"/>
    <s v="JM-16195"/>
    <s v="Justin MacKendrick"/>
    <x v="0"/>
    <s v="United States"/>
    <s v="Watertown"/>
    <x v="15"/>
    <n v="13601"/>
    <x v="3"/>
    <x v="1454"/>
    <x v="0"/>
    <x v="5"/>
    <s v="Tenex Carpeted, Granite-Look or Clear Contemporary Contour Shape Chair Mats"/>
    <n v="70.709999999999994"/>
    <x v="7"/>
    <n v="0"/>
    <n v="4.9496999999999929"/>
  </r>
  <r>
    <n v="2927"/>
    <x v="1455"/>
    <x v="3"/>
    <x v="815"/>
    <d v="2014-07-15T00:00:00"/>
    <s v="Second Class"/>
    <s v="BP-11155"/>
    <s v="Becky Pak"/>
    <x v="0"/>
    <s v="United States"/>
    <s v="Columbus"/>
    <x v="32"/>
    <n v="31907"/>
    <x v="0"/>
    <x v="1448"/>
    <x v="0"/>
    <x v="5"/>
    <s v="Eldon 200 Class Desk Accessories, Smoke"/>
    <n v="18.84"/>
    <x v="1"/>
    <n v="0"/>
    <n v="7.9128000000000007"/>
  </r>
  <r>
    <n v="2928"/>
    <x v="1456"/>
    <x v="3"/>
    <x v="400"/>
    <d v="2014-06-11T00:00:00"/>
    <s v="Standard Class"/>
    <s v="CT-11995"/>
    <s v="Carol Triggs"/>
    <x v="0"/>
    <s v="United States"/>
    <s v="Apple Valley"/>
    <x v="11"/>
    <n v="55124"/>
    <x v="2"/>
    <x v="826"/>
    <x v="1"/>
    <x v="6"/>
    <s v="Newell 346"/>
    <n v="8.64"/>
    <x v="1"/>
    <n v="0"/>
    <n v="2.5055999999999998"/>
  </r>
  <r>
    <n v="2929"/>
    <x v="1457"/>
    <x v="3"/>
    <x v="15"/>
    <d v="2014-10-27T00:00:00"/>
    <s v="Standard Class"/>
    <s v="TH-21550"/>
    <s v="Tracy Hopkins"/>
    <x v="2"/>
    <s v="United States"/>
    <s v="Burlington"/>
    <x v="3"/>
    <n v="27217"/>
    <x v="0"/>
    <x v="316"/>
    <x v="1"/>
    <x v="8"/>
    <s v="GBC DocuBind P400 Electric Binding System"/>
    <n v="1633.1880000000003"/>
    <x v="4"/>
    <n v="0.7"/>
    <n v="-1306.5504000000001"/>
  </r>
  <r>
    <n v="2930"/>
    <x v="1458"/>
    <x v="3"/>
    <x v="551"/>
    <d v="2014-11-25T00:00:00"/>
    <s v="Standard Class"/>
    <s v="ME-17320"/>
    <s v="Maria Etezadi"/>
    <x v="2"/>
    <s v="United States"/>
    <s v="Saginaw"/>
    <x v="12"/>
    <n v="48601"/>
    <x v="2"/>
    <x v="627"/>
    <x v="0"/>
    <x v="5"/>
    <s v="C-Line Magnetic Cubicle Keepers, Clear Polypropylene"/>
    <n v="19.760000000000002"/>
    <x v="4"/>
    <n v="0"/>
    <n v="8.2992000000000008"/>
  </r>
  <r>
    <n v="2931"/>
    <x v="1459"/>
    <x v="1"/>
    <x v="816"/>
    <d v="2012-08-08T00:00:00"/>
    <s v="Same Day"/>
    <s v="TT-21220"/>
    <s v="Thomas Thornton"/>
    <x v="0"/>
    <s v="United States"/>
    <s v="San Francisco"/>
    <x v="1"/>
    <n v="94109"/>
    <x v="1"/>
    <x v="925"/>
    <x v="1"/>
    <x v="8"/>
    <s v="ACCOHIDE 3-Ring Binder, Blue, 1&quot;"/>
    <n v="6.6080000000000005"/>
    <x v="0"/>
    <n v="0.2"/>
    <n v="2.2302"/>
  </r>
  <r>
    <n v="2932"/>
    <x v="1459"/>
    <x v="1"/>
    <x v="816"/>
    <d v="2012-08-08T00:00:00"/>
    <s v="Same Day"/>
    <s v="TT-21220"/>
    <s v="Thomas Thornton"/>
    <x v="0"/>
    <s v="United States"/>
    <s v="San Francisco"/>
    <x v="1"/>
    <n v="94109"/>
    <x v="1"/>
    <x v="248"/>
    <x v="1"/>
    <x v="8"/>
    <s v="Presstex Flexible Ring Binders"/>
    <n v="7.28"/>
    <x v="0"/>
    <n v="0.2"/>
    <n v="2.7299999999999995"/>
  </r>
  <r>
    <n v="2933"/>
    <x v="1459"/>
    <x v="1"/>
    <x v="816"/>
    <d v="2012-08-08T00:00:00"/>
    <s v="Same Day"/>
    <s v="TT-21220"/>
    <s v="Thomas Thornton"/>
    <x v="0"/>
    <s v="United States"/>
    <s v="San Francisco"/>
    <x v="1"/>
    <n v="94109"/>
    <x v="1"/>
    <x v="323"/>
    <x v="0"/>
    <x v="1"/>
    <s v="Global Ergonomic Managers Chair"/>
    <n v="144.78399999999999"/>
    <x v="7"/>
    <n v="0.2"/>
    <n v="10.858800000000002"/>
  </r>
  <r>
    <n v="2934"/>
    <x v="1460"/>
    <x v="0"/>
    <x v="409"/>
    <d v="2013-12-13T00:00:00"/>
    <s v="Standard Class"/>
    <s v="GT-14710"/>
    <s v="Greg Tran"/>
    <x v="0"/>
    <s v="United States"/>
    <s v="Seattle"/>
    <x v="4"/>
    <n v="98105"/>
    <x v="1"/>
    <x v="966"/>
    <x v="2"/>
    <x v="7"/>
    <s v="Plantronics Calisto P620-M USB Wireless Speakerphone System"/>
    <n v="156.79200000000003"/>
    <x v="7"/>
    <n v="0.2"/>
    <n v="13.719300000000004"/>
  </r>
  <r>
    <n v="2935"/>
    <x v="1460"/>
    <x v="0"/>
    <x v="409"/>
    <d v="2013-12-13T00:00:00"/>
    <s v="Standard Class"/>
    <s v="GT-14710"/>
    <s v="Greg Tran"/>
    <x v="0"/>
    <s v="United States"/>
    <s v="Seattle"/>
    <x v="4"/>
    <n v="98105"/>
    <x v="1"/>
    <x v="1400"/>
    <x v="2"/>
    <x v="7"/>
    <s v="Google Nexus 5"/>
    <n v="431.97600000000006"/>
    <x v="1"/>
    <n v="0.2"/>
    <n v="26.998499999999993"/>
  </r>
  <r>
    <n v="2936"/>
    <x v="1460"/>
    <x v="0"/>
    <x v="409"/>
    <d v="2013-12-13T00:00:00"/>
    <s v="Standard Class"/>
    <s v="GT-14710"/>
    <s v="Greg Tran"/>
    <x v="0"/>
    <s v="United States"/>
    <s v="Seattle"/>
    <x v="4"/>
    <n v="98105"/>
    <x v="1"/>
    <x v="81"/>
    <x v="1"/>
    <x v="12"/>
    <s v="Jet-Pak Recycled Peel 'N' Seal Padded Mailers"/>
    <n v="35.89"/>
    <x v="7"/>
    <n v="0"/>
    <n v="16.150499999999997"/>
  </r>
  <r>
    <n v="2937"/>
    <x v="1460"/>
    <x v="0"/>
    <x v="409"/>
    <d v="2013-12-13T00:00:00"/>
    <s v="Standard Class"/>
    <s v="GT-14710"/>
    <s v="Greg Tran"/>
    <x v="0"/>
    <s v="United States"/>
    <s v="Seattle"/>
    <x v="4"/>
    <n v="98105"/>
    <x v="1"/>
    <x v="674"/>
    <x v="1"/>
    <x v="8"/>
    <s v="Ibico Plastic and Wire Spiral Binding Combs"/>
    <n v="47.207999999999998"/>
    <x v="3"/>
    <n v="0.2"/>
    <n v="15.342599999999997"/>
  </r>
  <r>
    <n v="2938"/>
    <x v="1460"/>
    <x v="0"/>
    <x v="409"/>
    <d v="2013-12-13T00:00:00"/>
    <s v="Standard Class"/>
    <s v="GT-14710"/>
    <s v="Greg Tran"/>
    <x v="0"/>
    <s v="United States"/>
    <s v="Seattle"/>
    <x v="4"/>
    <n v="98105"/>
    <x v="1"/>
    <x v="129"/>
    <x v="1"/>
    <x v="10"/>
    <s v="Xerox 1880"/>
    <n v="248.07999999999998"/>
    <x v="3"/>
    <n v="0"/>
    <n v="116.59759999999997"/>
  </r>
  <r>
    <n v="2939"/>
    <x v="1460"/>
    <x v="0"/>
    <x v="409"/>
    <d v="2013-12-13T00:00:00"/>
    <s v="Standard Class"/>
    <s v="GT-14710"/>
    <s v="Greg Tran"/>
    <x v="0"/>
    <s v="United States"/>
    <s v="Seattle"/>
    <x v="4"/>
    <n v="98105"/>
    <x v="1"/>
    <x v="67"/>
    <x v="1"/>
    <x v="10"/>
    <s v="Snap-A-Way Black Print Carbonless Ruled Speed Letter, Triplicate"/>
    <n v="189.7"/>
    <x v="2"/>
    <n v="0"/>
    <n v="89.158999999999992"/>
  </r>
  <r>
    <n v="2940"/>
    <x v="1460"/>
    <x v="0"/>
    <x v="409"/>
    <d v="2013-12-13T00:00:00"/>
    <s v="Standard Class"/>
    <s v="GT-14710"/>
    <s v="Greg Tran"/>
    <x v="0"/>
    <s v="United States"/>
    <s v="Seattle"/>
    <x v="4"/>
    <n v="98105"/>
    <x v="1"/>
    <x v="444"/>
    <x v="1"/>
    <x v="8"/>
    <s v="GBC Standard Therm-A-Bind Covers"/>
    <n v="59.808000000000007"/>
    <x v="1"/>
    <n v="0.2"/>
    <n v="19.4376"/>
  </r>
  <r>
    <n v="2941"/>
    <x v="1461"/>
    <x v="3"/>
    <x v="613"/>
    <d v="2014-04-01T00:00:00"/>
    <s v="Standard Class"/>
    <s v="JD-16150"/>
    <s v="Justin Deggeller"/>
    <x v="1"/>
    <s v="United States"/>
    <s v="Milwaukee"/>
    <x v="6"/>
    <n v="53209"/>
    <x v="2"/>
    <x v="1455"/>
    <x v="0"/>
    <x v="1"/>
    <s v="Global Highback Leather Tilter in Burgundy"/>
    <n v="90.99"/>
    <x v="7"/>
    <n v="0"/>
    <n v="14.558400000000006"/>
  </r>
  <r>
    <n v="2942"/>
    <x v="1461"/>
    <x v="3"/>
    <x v="613"/>
    <d v="2014-04-01T00:00:00"/>
    <s v="Standard Class"/>
    <s v="JD-16150"/>
    <s v="Justin Deggeller"/>
    <x v="1"/>
    <s v="United States"/>
    <s v="Milwaukee"/>
    <x v="6"/>
    <n v="53209"/>
    <x v="2"/>
    <x v="635"/>
    <x v="0"/>
    <x v="1"/>
    <s v="Lifetime Advantage Folding Chairs, 4/Carton"/>
    <n v="1526.5600000000002"/>
    <x v="3"/>
    <n v="0"/>
    <n v="427.43679999999995"/>
  </r>
  <r>
    <n v="2943"/>
    <x v="1461"/>
    <x v="3"/>
    <x v="613"/>
    <d v="2014-04-01T00:00:00"/>
    <s v="Standard Class"/>
    <s v="JD-16150"/>
    <s v="Justin Deggeller"/>
    <x v="1"/>
    <s v="United States"/>
    <s v="Milwaukee"/>
    <x v="6"/>
    <n v="53209"/>
    <x v="2"/>
    <x v="812"/>
    <x v="0"/>
    <x v="1"/>
    <s v="Global High-Back Leather Tilter, Burgundy"/>
    <n v="368.96999999999997"/>
    <x v="1"/>
    <n v="0"/>
    <n v="40.586699999999979"/>
  </r>
  <r>
    <n v="2944"/>
    <x v="1462"/>
    <x v="3"/>
    <x v="123"/>
    <d v="2014-11-25T00:00:00"/>
    <s v="Standard Class"/>
    <s v="MC-18100"/>
    <s v="Mick Crebagga"/>
    <x v="0"/>
    <s v="United States"/>
    <s v="Los Angeles"/>
    <x v="1"/>
    <n v="90049"/>
    <x v="1"/>
    <x v="298"/>
    <x v="1"/>
    <x v="4"/>
    <s v="File Shuttle II and Handi-File, Black"/>
    <n v="305.01"/>
    <x v="6"/>
    <n v="0"/>
    <n v="76.252499999999998"/>
  </r>
  <r>
    <n v="2945"/>
    <x v="1462"/>
    <x v="3"/>
    <x v="123"/>
    <d v="2014-11-25T00:00:00"/>
    <s v="Standard Class"/>
    <s v="MC-18100"/>
    <s v="Mick Crebagga"/>
    <x v="0"/>
    <s v="United States"/>
    <s v="Los Angeles"/>
    <x v="1"/>
    <n v="90049"/>
    <x v="1"/>
    <x v="1456"/>
    <x v="0"/>
    <x v="5"/>
    <s v="Executive Impressions 13-1/2&quot; Indoor/Outdoor Wall Clock"/>
    <n v="18.7"/>
    <x v="7"/>
    <n v="0"/>
    <n v="7.1059999999999999"/>
  </r>
  <r>
    <n v="2946"/>
    <x v="1463"/>
    <x v="0"/>
    <x v="254"/>
    <d v="2013-11-06T00:00:00"/>
    <s v="First Class"/>
    <s v="LH-17020"/>
    <s v="Lisa Hazard"/>
    <x v="0"/>
    <s v="United States"/>
    <s v="San Francisco"/>
    <x v="1"/>
    <n v="94122"/>
    <x v="1"/>
    <x v="493"/>
    <x v="0"/>
    <x v="5"/>
    <s v="Advantus Panel Wall Acrylic Frame"/>
    <n v="38.29"/>
    <x v="3"/>
    <n v="0"/>
    <n v="16.464700000000001"/>
  </r>
  <r>
    <n v="2947"/>
    <x v="1464"/>
    <x v="3"/>
    <x v="817"/>
    <d v="2014-12-19T00:00:00"/>
    <s v="Standard Class"/>
    <s v="MP-18175"/>
    <s v="Mike Pelletier"/>
    <x v="2"/>
    <s v="United States"/>
    <s v="San Diego"/>
    <x v="1"/>
    <n v="92024"/>
    <x v="1"/>
    <x v="1457"/>
    <x v="0"/>
    <x v="5"/>
    <s v="Eldon 400 Class Desk Accessories, Black Carbon"/>
    <n v="26.25"/>
    <x v="1"/>
    <n v="0"/>
    <n v="11.025000000000002"/>
  </r>
  <r>
    <n v="2948"/>
    <x v="1464"/>
    <x v="3"/>
    <x v="817"/>
    <d v="2014-12-19T00:00:00"/>
    <s v="Standard Class"/>
    <s v="MP-18175"/>
    <s v="Mike Pelletier"/>
    <x v="2"/>
    <s v="United States"/>
    <s v="San Diego"/>
    <x v="1"/>
    <n v="92024"/>
    <x v="1"/>
    <x v="1458"/>
    <x v="1"/>
    <x v="8"/>
    <s v="Wilson Jones Clip &amp; Carry Folder Binder Tool for Ring Binders, Clear"/>
    <n v="64.959999999999994"/>
    <x v="9"/>
    <n v="0.2"/>
    <n v="22.736000000000001"/>
  </r>
  <r>
    <n v="2949"/>
    <x v="1464"/>
    <x v="3"/>
    <x v="817"/>
    <d v="2014-12-19T00:00:00"/>
    <s v="Standard Class"/>
    <s v="MP-18175"/>
    <s v="Mike Pelletier"/>
    <x v="2"/>
    <s v="United States"/>
    <s v="San Diego"/>
    <x v="1"/>
    <n v="92024"/>
    <x v="1"/>
    <x v="755"/>
    <x v="1"/>
    <x v="12"/>
    <s v="#10- 4 1/8&quot; x 9 1/2&quot; Recycled Envelopes"/>
    <n v="43.7"/>
    <x v="2"/>
    <n v="0"/>
    <n v="20.539000000000001"/>
  </r>
  <r>
    <n v="2950"/>
    <x v="1465"/>
    <x v="3"/>
    <x v="105"/>
    <d v="2014-11-13T00:00:00"/>
    <s v="Same Day"/>
    <s v="EM-14140"/>
    <s v="Eugene Moren"/>
    <x v="2"/>
    <s v="United States"/>
    <s v="Glendale"/>
    <x v="16"/>
    <n v="85301"/>
    <x v="1"/>
    <x v="197"/>
    <x v="2"/>
    <x v="11"/>
    <s v="Memorex Micro Travel Drive 8 GB"/>
    <n v="41.6"/>
    <x v="4"/>
    <n v="0.2"/>
    <n v="12.999999999999998"/>
  </r>
  <r>
    <n v="2951"/>
    <x v="1465"/>
    <x v="3"/>
    <x v="105"/>
    <d v="2014-11-13T00:00:00"/>
    <s v="Same Day"/>
    <s v="EM-14140"/>
    <s v="Eugene Moren"/>
    <x v="2"/>
    <s v="United States"/>
    <s v="Glendale"/>
    <x v="16"/>
    <n v="85301"/>
    <x v="1"/>
    <x v="1215"/>
    <x v="1"/>
    <x v="10"/>
    <s v="Xerox 1978"/>
    <n v="23.120000000000005"/>
    <x v="2"/>
    <n v="0.2"/>
    <n v="8.3810000000000002"/>
  </r>
  <r>
    <n v="2952"/>
    <x v="1465"/>
    <x v="3"/>
    <x v="105"/>
    <d v="2014-11-13T00:00:00"/>
    <s v="Same Day"/>
    <s v="EM-14140"/>
    <s v="Eugene Moren"/>
    <x v="2"/>
    <s v="United States"/>
    <s v="Glendale"/>
    <x v="16"/>
    <n v="85301"/>
    <x v="1"/>
    <x v="1459"/>
    <x v="0"/>
    <x v="1"/>
    <s v="Harbour Creations 67200 Series Stacking Chairs"/>
    <n v="113.88800000000002"/>
    <x v="0"/>
    <n v="0.2"/>
    <n v="9.9651999999999994"/>
  </r>
  <r>
    <n v="2953"/>
    <x v="1465"/>
    <x v="3"/>
    <x v="105"/>
    <d v="2014-11-13T00:00:00"/>
    <s v="Same Day"/>
    <s v="EM-14140"/>
    <s v="Eugene Moren"/>
    <x v="2"/>
    <s v="United States"/>
    <s v="Glendale"/>
    <x v="16"/>
    <n v="85301"/>
    <x v="1"/>
    <x v="1460"/>
    <x v="0"/>
    <x v="5"/>
    <s v="Tenex V2T-RE Standard Weight Series Chair Mat, 45&quot; x 53&quot;, Lip 25&quot; x 12&quot;"/>
    <n v="113.56800000000001"/>
    <x v="0"/>
    <n v="0.2"/>
    <n v="-5.6784000000000034"/>
  </r>
  <r>
    <n v="2954"/>
    <x v="1465"/>
    <x v="3"/>
    <x v="105"/>
    <d v="2014-11-13T00:00:00"/>
    <s v="Same Day"/>
    <s v="EM-14140"/>
    <s v="Eugene Moren"/>
    <x v="2"/>
    <s v="United States"/>
    <s v="Glendale"/>
    <x v="16"/>
    <n v="85301"/>
    <x v="1"/>
    <x v="500"/>
    <x v="2"/>
    <x v="7"/>
    <s v="Cush Cases Heavy Duty Rugged Cover Case for Samsung Galaxy S5 - Purple"/>
    <n v="7.9200000000000008"/>
    <x v="0"/>
    <n v="0.2"/>
    <n v="0.69299999999999984"/>
  </r>
  <r>
    <n v="2955"/>
    <x v="1465"/>
    <x v="3"/>
    <x v="105"/>
    <d v="2014-11-13T00:00:00"/>
    <s v="Same Day"/>
    <s v="EM-14140"/>
    <s v="Eugene Moren"/>
    <x v="2"/>
    <s v="United States"/>
    <s v="Glendale"/>
    <x v="16"/>
    <n v="85301"/>
    <x v="1"/>
    <x v="1461"/>
    <x v="2"/>
    <x v="7"/>
    <s v="Samsung Galaxy Mega 6.3"/>
    <n v="671.98400000000004"/>
    <x v="0"/>
    <n v="0.2"/>
    <n v="50.398800000000023"/>
  </r>
  <r>
    <n v="2956"/>
    <x v="1466"/>
    <x v="0"/>
    <x v="298"/>
    <d v="2013-08-25T00:00:00"/>
    <s v="Standard Class"/>
    <s v="GG-14650"/>
    <s v="Greg Guthrie"/>
    <x v="1"/>
    <s v="United States"/>
    <s v="New York City"/>
    <x v="15"/>
    <n v="10035"/>
    <x v="3"/>
    <x v="884"/>
    <x v="2"/>
    <x v="7"/>
    <s v="GE DSL Phone Line Filter"/>
    <n v="39.99"/>
    <x v="7"/>
    <n v="0"/>
    <n v="11.597099999999998"/>
  </r>
  <r>
    <n v="2957"/>
    <x v="1467"/>
    <x v="3"/>
    <x v="818"/>
    <d v="2014-07-05T00:00:00"/>
    <s v="Standard Class"/>
    <s v="MA-17995"/>
    <s v="Michelle Arnett"/>
    <x v="2"/>
    <s v="United States"/>
    <s v="Watertown"/>
    <x v="15"/>
    <n v="13601"/>
    <x v="3"/>
    <x v="474"/>
    <x v="0"/>
    <x v="1"/>
    <s v="Situations Contoured Folding Chairs, 4/Set"/>
    <n v="191.64600000000002"/>
    <x v="1"/>
    <n v="0.1"/>
    <n v="31.94100000000001"/>
  </r>
  <r>
    <n v="2958"/>
    <x v="1468"/>
    <x v="3"/>
    <x v="464"/>
    <d v="2014-05-10T00:00:00"/>
    <s v="Standard Class"/>
    <s v="SH-20395"/>
    <s v="Shahid Hopkins"/>
    <x v="0"/>
    <s v="United States"/>
    <s v="Springfield"/>
    <x v="24"/>
    <n v="45503"/>
    <x v="3"/>
    <x v="8"/>
    <x v="1"/>
    <x v="8"/>
    <s v="DXL Angle-View Binders with Locking Rings by Samsill"/>
    <n v="2.3130000000000002"/>
    <x v="7"/>
    <n v="0.7"/>
    <n v="-1.9274999999999993"/>
  </r>
  <r>
    <n v="2959"/>
    <x v="1469"/>
    <x v="1"/>
    <x v="100"/>
    <d v="2012-12-29T00:00:00"/>
    <s v="Standard Class"/>
    <s v="KT-16465"/>
    <s v="Kean Takahito"/>
    <x v="0"/>
    <s v="United States"/>
    <s v="Los Angeles"/>
    <x v="1"/>
    <n v="90032"/>
    <x v="1"/>
    <x v="799"/>
    <x v="1"/>
    <x v="8"/>
    <s v="Avery Hole Reinforcements"/>
    <n v="19.936000000000003"/>
    <x v="4"/>
    <n v="0.2"/>
    <n v="7.2267999999999999"/>
  </r>
  <r>
    <n v="2960"/>
    <x v="1469"/>
    <x v="1"/>
    <x v="100"/>
    <d v="2012-12-29T00:00:00"/>
    <s v="Standard Class"/>
    <s v="KT-16465"/>
    <s v="Kean Takahito"/>
    <x v="0"/>
    <s v="United States"/>
    <s v="Los Angeles"/>
    <x v="1"/>
    <n v="90032"/>
    <x v="1"/>
    <x v="271"/>
    <x v="1"/>
    <x v="13"/>
    <s v="Vinyl Coated Wire Paper Clips in Organizer Box, 800/Box"/>
    <n v="45.92"/>
    <x v="4"/>
    <n v="0"/>
    <n v="21.5824"/>
  </r>
  <r>
    <n v="2961"/>
    <x v="1470"/>
    <x v="3"/>
    <x v="466"/>
    <d v="2014-05-02T00:00:00"/>
    <s v="Standard Class"/>
    <s v="PO-19180"/>
    <s v="Philisse Overcash"/>
    <x v="2"/>
    <s v="United States"/>
    <s v="Seattle"/>
    <x v="4"/>
    <n v="98115"/>
    <x v="1"/>
    <x v="987"/>
    <x v="1"/>
    <x v="10"/>
    <s v="Strathmore Photo Mount Cards"/>
    <n v="20.34"/>
    <x v="1"/>
    <n v="0"/>
    <n v="9.3563999999999989"/>
  </r>
  <r>
    <n v="2962"/>
    <x v="1470"/>
    <x v="3"/>
    <x v="466"/>
    <d v="2014-05-02T00:00:00"/>
    <s v="Standard Class"/>
    <s v="PO-19180"/>
    <s v="Philisse Overcash"/>
    <x v="2"/>
    <s v="United States"/>
    <s v="Seattle"/>
    <x v="4"/>
    <n v="98115"/>
    <x v="1"/>
    <x v="1123"/>
    <x v="1"/>
    <x v="2"/>
    <s v="Avery 478"/>
    <n v="39.28"/>
    <x v="8"/>
    <n v="0"/>
    <n v="19.247199999999999"/>
  </r>
  <r>
    <n v="2963"/>
    <x v="1471"/>
    <x v="3"/>
    <x v="819"/>
    <d v="2014-12-22T00:00:00"/>
    <s v="Second Class"/>
    <s v="AY-10555"/>
    <s v="Andy Yotov"/>
    <x v="1"/>
    <s v="United States"/>
    <s v="Oceanside"/>
    <x v="1"/>
    <n v="92054"/>
    <x v="1"/>
    <x v="23"/>
    <x v="0"/>
    <x v="1"/>
    <s v="Global Deluxe Stacking Chair, Gray"/>
    <n v="81.567999999999998"/>
    <x v="0"/>
    <n v="0.2"/>
    <n v="9.1763999999999974"/>
  </r>
  <r>
    <n v="2964"/>
    <x v="1471"/>
    <x v="3"/>
    <x v="819"/>
    <d v="2014-12-22T00:00:00"/>
    <s v="Second Class"/>
    <s v="AY-10555"/>
    <s v="Andy Yotov"/>
    <x v="1"/>
    <s v="United States"/>
    <s v="Oceanside"/>
    <x v="1"/>
    <n v="92054"/>
    <x v="1"/>
    <x v="163"/>
    <x v="0"/>
    <x v="1"/>
    <s v="Global Value Steno Chair, Gray"/>
    <n v="97.184000000000012"/>
    <x v="0"/>
    <n v="0.2"/>
    <n v="6.0740000000000016"/>
  </r>
  <r>
    <n v="2965"/>
    <x v="1471"/>
    <x v="3"/>
    <x v="819"/>
    <d v="2014-12-22T00:00:00"/>
    <s v="Second Class"/>
    <s v="AY-10555"/>
    <s v="Andy Yotov"/>
    <x v="1"/>
    <s v="United States"/>
    <s v="Oceanside"/>
    <x v="1"/>
    <n v="92054"/>
    <x v="1"/>
    <x v="525"/>
    <x v="1"/>
    <x v="8"/>
    <s v="Prestige Round Ring Binders"/>
    <n v="24.320000000000004"/>
    <x v="2"/>
    <n v="0.2"/>
    <n v="8.2079999999999984"/>
  </r>
  <r>
    <n v="2966"/>
    <x v="1471"/>
    <x v="3"/>
    <x v="819"/>
    <d v="2014-12-22T00:00:00"/>
    <s v="Second Class"/>
    <s v="AY-10555"/>
    <s v="Andy Yotov"/>
    <x v="1"/>
    <s v="United States"/>
    <s v="Oceanside"/>
    <x v="1"/>
    <n v="92054"/>
    <x v="1"/>
    <x v="1462"/>
    <x v="0"/>
    <x v="5"/>
    <s v="DAX Two-Tone Rosewood/Black Document Frame, Desktop, 5 x 7"/>
    <n v="18.96"/>
    <x v="0"/>
    <n v="0"/>
    <n v="7.5840000000000014"/>
  </r>
  <r>
    <n v="2967"/>
    <x v="1472"/>
    <x v="2"/>
    <x v="422"/>
    <d v="2011-12-31T00:00:00"/>
    <s v="Standard Class"/>
    <s v="Co-12640"/>
    <s v="Corey-Lock"/>
    <x v="0"/>
    <s v="United States"/>
    <s v="Skokie"/>
    <x v="10"/>
    <n v="60076"/>
    <x v="2"/>
    <x v="1001"/>
    <x v="0"/>
    <x v="5"/>
    <s v="DAX Wood Document Frame"/>
    <n v="32.952000000000005"/>
    <x v="5"/>
    <n v="0.6"/>
    <n v="-19.771199999999997"/>
  </r>
  <r>
    <n v="2968"/>
    <x v="1472"/>
    <x v="2"/>
    <x v="422"/>
    <d v="2011-12-31T00:00:00"/>
    <s v="Standard Class"/>
    <s v="Co-12640"/>
    <s v="Corey-Lock"/>
    <x v="0"/>
    <s v="United States"/>
    <s v="Skokie"/>
    <x v="10"/>
    <n v="60076"/>
    <x v="2"/>
    <x v="1190"/>
    <x v="1"/>
    <x v="4"/>
    <s v="Staples"/>
    <n v="30.016000000000005"/>
    <x v="4"/>
    <n v="0.2"/>
    <n v="3.0015999999999998"/>
  </r>
  <r>
    <n v="2969"/>
    <x v="1473"/>
    <x v="3"/>
    <x v="44"/>
    <d v="2014-11-10T00:00:00"/>
    <s v="Second Class"/>
    <s v="JF-15565"/>
    <s v="Jill Fjeld"/>
    <x v="0"/>
    <s v="United States"/>
    <s v="Fayetteville"/>
    <x v="3"/>
    <n v="28314"/>
    <x v="0"/>
    <x v="77"/>
    <x v="1"/>
    <x v="9"/>
    <s v="1.7 Cubic Foot Compact &quot;Cube&quot; Office Refrigerators"/>
    <n v="499.58400000000006"/>
    <x v="1"/>
    <n v="0.2"/>
    <n v="43.713600000000014"/>
  </r>
  <r>
    <n v="2970"/>
    <x v="1473"/>
    <x v="3"/>
    <x v="44"/>
    <d v="2014-11-10T00:00:00"/>
    <s v="Second Class"/>
    <s v="JF-15565"/>
    <s v="Jill Fjeld"/>
    <x v="0"/>
    <s v="United States"/>
    <s v="Fayetteville"/>
    <x v="3"/>
    <n v="28314"/>
    <x v="0"/>
    <x v="585"/>
    <x v="1"/>
    <x v="10"/>
    <s v="Xerox 220"/>
    <n v="31.104000000000006"/>
    <x v="5"/>
    <n v="0.2"/>
    <n v="10.8864"/>
  </r>
  <r>
    <n v="2971"/>
    <x v="1473"/>
    <x v="3"/>
    <x v="44"/>
    <d v="2014-11-10T00:00:00"/>
    <s v="Second Class"/>
    <s v="JF-15565"/>
    <s v="Jill Fjeld"/>
    <x v="0"/>
    <s v="United States"/>
    <s v="Fayetteville"/>
    <x v="3"/>
    <n v="28314"/>
    <x v="0"/>
    <x v="555"/>
    <x v="1"/>
    <x v="8"/>
    <s v="Avery Durable Poly Binders"/>
    <n v="13.272000000000002"/>
    <x v="8"/>
    <n v="0.7"/>
    <n v="-10.617599999999999"/>
  </r>
  <r>
    <n v="2972"/>
    <x v="1473"/>
    <x v="3"/>
    <x v="44"/>
    <d v="2014-11-10T00:00:00"/>
    <s v="Second Class"/>
    <s v="JF-15565"/>
    <s v="Jill Fjeld"/>
    <x v="0"/>
    <s v="United States"/>
    <s v="Fayetteville"/>
    <x v="3"/>
    <n v="28314"/>
    <x v="0"/>
    <x v="1381"/>
    <x v="0"/>
    <x v="5"/>
    <s v="Executive Impressions 12&quot; Wall Clock"/>
    <n v="28.272000000000006"/>
    <x v="0"/>
    <n v="0.2"/>
    <n v="6.3612000000000002"/>
  </r>
  <r>
    <n v="2973"/>
    <x v="1473"/>
    <x v="3"/>
    <x v="44"/>
    <d v="2014-11-10T00:00:00"/>
    <s v="Second Class"/>
    <s v="JF-15565"/>
    <s v="Jill Fjeld"/>
    <x v="0"/>
    <s v="United States"/>
    <s v="Fayetteville"/>
    <x v="3"/>
    <n v="28314"/>
    <x v="0"/>
    <x v="459"/>
    <x v="1"/>
    <x v="4"/>
    <s v="Carina Double Wide Media Storage Towers in Natural &amp; Black"/>
    <n v="259.13600000000002"/>
    <x v="4"/>
    <n v="0.2"/>
    <n v="-51.827200000000019"/>
  </r>
  <r>
    <n v="2974"/>
    <x v="1474"/>
    <x v="3"/>
    <x v="819"/>
    <d v="2014-12-21T00:00:00"/>
    <s v="Standard Class"/>
    <s v="AR-10510"/>
    <s v="Andrew Roberts"/>
    <x v="0"/>
    <s v="United States"/>
    <s v="Tulsa"/>
    <x v="26"/>
    <n v="74133"/>
    <x v="2"/>
    <x v="870"/>
    <x v="1"/>
    <x v="8"/>
    <s v="Peel &amp; Stick Add-On Corner Pockets"/>
    <n v="10.8"/>
    <x v="2"/>
    <n v="0"/>
    <n v="5.1839999999999993"/>
  </r>
  <r>
    <n v="2975"/>
    <x v="1475"/>
    <x v="1"/>
    <x v="820"/>
    <d v="2012-05-12T00:00:00"/>
    <s v="Standard Class"/>
    <s v="AG-10675"/>
    <s v="Anna Gayman"/>
    <x v="0"/>
    <s v="United States"/>
    <s v="Allen"/>
    <x v="5"/>
    <n v="75002"/>
    <x v="2"/>
    <x v="616"/>
    <x v="0"/>
    <x v="3"/>
    <s v="Chromcraft Round Conference Tables"/>
    <n v="244.00599999999997"/>
    <x v="0"/>
    <n v="0.3"/>
    <n v="-31.372200000000007"/>
  </r>
  <r>
    <n v="2976"/>
    <x v="1475"/>
    <x v="1"/>
    <x v="820"/>
    <d v="2012-05-12T00:00:00"/>
    <s v="Standard Class"/>
    <s v="AG-10675"/>
    <s v="Anna Gayman"/>
    <x v="0"/>
    <s v="United States"/>
    <s v="Allen"/>
    <x v="5"/>
    <n v="75002"/>
    <x v="2"/>
    <x v="1463"/>
    <x v="1"/>
    <x v="10"/>
    <s v="Xerox 198"/>
    <n v="15.936000000000002"/>
    <x v="4"/>
    <n v="0.2"/>
    <n v="5.378400000000001"/>
  </r>
  <r>
    <n v="2977"/>
    <x v="1476"/>
    <x v="3"/>
    <x v="769"/>
    <d v="2014-12-05T00:00:00"/>
    <s v="Same Day"/>
    <s v="DV-13045"/>
    <s v="Darrin Van Huff"/>
    <x v="1"/>
    <s v="United States"/>
    <s v="Philadelphia"/>
    <x v="9"/>
    <n v="19143"/>
    <x v="3"/>
    <x v="1464"/>
    <x v="0"/>
    <x v="1"/>
    <s v="Safco Chair Connectors, 6/Carton"/>
    <n v="188.55199999999996"/>
    <x v="3"/>
    <n v="0.3"/>
    <n v="-2.693600000000032"/>
  </r>
  <r>
    <n v="2978"/>
    <x v="1477"/>
    <x v="3"/>
    <x v="621"/>
    <d v="2014-10-09T00:00:00"/>
    <s v="Second Class"/>
    <s v="HL-15040"/>
    <s v="Hunter Lopez"/>
    <x v="0"/>
    <s v="United States"/>
    <s v="Rochester"/>
    <x v="15"/>
    <n v="14609"/>
    <x v="3"/>
    <x v="1011"/>
    <x v="1"/>
    <x v="4"/>
    <s v="X-Rack File for Hanging Folders"/>
    <n v="22.58"/>
    <x v="0"/>
    <n v="0"/>
    <n v="5.8707999999999991"/>
  </r>
  <r>
    <n v="2979"/>
    <x v="1478"/>
    <x v="2"/>
    <x v="286"/>
    <d v="2011-01-17T00:00:00"/>
    <s v="Second Class"/>
    <s v="ND-18370"/>
    <s v="Natalie DeCherney"/>
    <x v="0"/>
    <s v="United States"/>
    <s v="Mount Pleasant"/>
    <x v="20"/>
    <n v="29464"/>
    <x v="0"/>
    <x v="1455"/>
    <x v="0"/>
    <x v="1"/>
    <s v="Global Highback Leather Tilter in Burgundy"/>
    <n v="545.93999999999994"/>
    <x v="5"/>
    <n v="0"/>
    <n v="87.350400000000036"/>
  </r>
  <r>
    <n v="2980"/>
    <x v="1479"/>
    <x v="1"/>
    <x v="821"/>
    <d v="2012-06-17T00:00:00"/>
    <s v="Standard Class"/>
    <s v="GB-14575"/>
    <s v="Giulietta Baptist"/>
    <x v="0"/>
    <s v="United States"/>
    <s v="Philadelphia"/>
    <x v="9"/>
    <n v="19134"/>
    <x v="3"/>
    <x v="1465"/>
    <x v="1"/>
    <x v="10"/>
    <s v="Xerox 1997"/>
    <n v="20.736000000000004"/>
    <x v="4"/>
    <n v="0.2"/>
    <n v="7.2576000000000001"/>
  </r>
  <r>
    <n v="2981"/>
    <x v="1479"/>
    <x v="1"/>
    <x v="821"/>
    <d v="2012-06-17T00:00:00"/>
    <s v="Standard Class"/>
    <s v="GB-14575"/>
    <s v="Giulietta Baptist"/>
    <x v="0"/>
    <s v="United States"/>
    <s v="Philadelphia"/>
    <x v="9"/>
    <n v="19134"/>
    <x v="3"/>
    <x v="1251"/>
    <x v="0"/>
    <x v="5"/>
    <s v="DataProducts Ampli Magnifier Task Lamp, Black,"/>
    <n v="43.295999999999999"/>
    <x v="0"/>
    <n v="0.2"/>
    <n v="4.3295999999999975"/>
  </r>
  <r>
    <n v="2982"/>
    <x v="1480"/>
    <x v="2"/>
    <x v="136"/>
    <d v="2011-07-18T00:00:00"/>
    <s v="Standard Class"/>
    <s v="CL-12565"/>
    <s v="Clay Ludtke"/>
    <x v="0"/>
    <s v="United States"/>
    <s v="Seattle"/>
    <x v="4"/>
    <n v="98115"/>
    <x v="1"/>
    <x v="1464"/>
    <x v="0"/>
    <x v="1"/>
    <s v="Safco Chair Connectors, 6/Carton"/>
    <n v="123.136"/>
    <x v="4"/>
    <n v="0.2"/>
    <n v="13.852799999999981"/>
  </r>
  <r>
    <n v="2983"/>
    <x v="1480"/>
    <x v="2"/>
    <x v="136"/>
    <d v="2011-07-18T00:00:00"/>
    <s v="Standard Class"/>
    <s v="CL-12565"/>
    <s v="Clay Ludtke"/>
    <x v="0"/>
    <s v="United States"/>
    <s v="Seattle"/>
    <x v="4"/>
    <n v="98115"/>
    <x v="1"/>
    <x v="653"/>
    <x v="1"/>
    <x v="8"/>
    <s v="Self-Adhesive Ring Binder Labels"/>
    <n v="11.264000000000001"/>
    <x v="4"/>
    <n v="0.2"/>
    <n v="3.8015999999999992"/>
  </r>
  <r>
    <n v="2984"/>
    <x v="1481"/>
    <x v="2"/>
    <x v="776"/>
    <d v="2011-12-11T00:00:00"/>
    <s v="Second Class"/>
    <s v="RC-19960"/>
    <s v="Ryan Crowe"/>
    <x v="0"/>
    <s v="United States"/>
    <s v="Springfield"/>
    <x v="21"/>
    <n v="97477"/>
    <x v="1"/>
    <x v="330"/>
    <x v="1"/>
    <x v="4"/>
    <s v="File Shuttle I and Handi-File"/>
    <n v="53.424000000000007"/>
    <x v="1"/>
    <n v="0.2"/>
    <n v="4.6746000000000016"/>
  </r>
  <r>
    <n v="2985"/>
    <x v="1481"/>
    <x v="2"/>
    <x v="776"/>
    <d v="2011-12-11T00:00:00"/>
    <s v="Second Class"/>
    <s v="RC-19960"/>
    <s v="Ryan Crowe"/>
    <x v="0"/>
    <s v="United States"/>
    <s v="Springfield"/>
    <x v="21"/>
    <n v="97477"/>
    <x v="1"/>
    <x v="1258"/>
    <x v="0"/>
    <x v="3"/>
    <s v="Chromcraft Bull-Nose Wood 48&quot; x 96&quot; Rectangular Conference Tables"/>
    <n v="275.49"/>
    <x v="7"/>
    <n v="0.5"/>
    <n v="-170.80380000000002"/>
  </r>
  <r>
    <n v="2986"/>
    <x v="1482"/>
    <x v="0"/>
    <x v="822"/>
    <d v="2013-05-31T00:00:00"/>
    <s v="Standard Class"/>
    <s v="JB-16045"/>
    <s v="Julia Barnett"/>
    <x v="2"/>
    <s v="United States"/>
    <s v="Columbus"/>
    <x v="32"/>
    <n v="31907"/>
    <x v="0"/>
    <x v="1466"/>
    <x v="0"/>
    <x v="5"/>
    <s v="Eldon Expressions Mahogany Wood Desk Collection"/>
    <n v="24.96"/>
    <x v="4"/>
    <n v="0"/>
    <n v="6.240000000000002"/>
  </r>
  <r>
    <n v="2987"/>
    <x v="1482"/>
    <x v="0"/>
    <x v="822"/>
    <d v="2013-05-31T00:00:00"/>
    <s v="Standard Class"/>
    <s v="JB-16045"/>
    <s v="Julia Barnett"/>
    <x v="2"/>
    <s v="United States"/>
    <s v="Columbus"/>
    <x v="32"/>
    <n v="31907"/>
    <x v="0"/>
    <x v="364"/>
    <x v="1"/>
    <x v="10"/>
    <s v="Wirebound Service Call Books, 5 1/2&quot; x 4&quot;"/>
    <n v="19.36"/>
    <x v="0"/>
    <n v="0"/>
    <n v="9.2927999999999997"/>
  </r>
  <r>
    <n v="2988"/>
    <x v="1482"/>
    <x v="0"/>
    <x v="822"/>
    <d v="2013-05-31T00:00:00"/>
    <s v="Standard Class"/>
    <s v="JB-16045"/>
    <s v="Julia Barnett"/>
    <x v="2"/>
    <s v="United States"/>
    <s v="Columbus"/>
    <x v="32"/>
    <n v="31907"/>
    <x v="0"/>
    <x v="426"/>
    <x v="1"/>
    <x v="4"/>
    <s v="Fellowes Strictly Business Drawer File, Letter/Legal Size"/>
    <n v="1267.6499999999999"/>
    <x v="6"/>
    <n v="0"/>
    <n v="152.11799999999999"/>
  </r>
  <r>
    <n v="2989"/>
    <x v="1483"/>
    <x v="0"/>
    <x v="823"/>
    <d v="2013-02-26T00:00:00"/>
    <s v="Second Class"/>
    <s v="MC-17635"/>
    <s v="Matthew Clasen"/>
    <x v="1"/>
    <s v="United States"/>
    <s v="Los Angeles"/>
    <x v="1"/>
    <n v="90032"/>
    <x v="1"/>
    <x v="1421"/>
    <x v="2"/>
    <x v="11"/>
    <s v="SanDisk Ultra 16 GB MicroSDHC Class 10 Memory Card"/>
    <n v="12.99"/>
    <x v="7"/>
    <n v="0"/>
    <n v="0.77939999999999898"/>
  </r>
  <r>
    <n v="2990"/>
    <x v="1483"/>
    <x v="0"/>
    <x v="823"/>
    <d v="2013-02-26T00:00:00"/>
    <s v="Second Class"/>
    <s v="MC-17635"/>
    <s v="Matthew Clasen"/>
    <x v="1"/>
    <s v="United States"/>
    <s v="Los Angeles"/>
    <x v="1"/>
    <n v="90032"/>
    <x v="1"/>
    <x v="1458"/>
    <x v="1"/>
    <x v="8"/>
    <s v="Wilson Jones Clip &amp; Carry Folder Binder Tool for Ring Binders, Clear"/>
    <n v="18.559999999999999"/>
    <x v="4"/>
    <n v="0.2"/>
    <n v="6.4959999999999996"/>
  </r>
  <r>
    <n v="2991"/>
    <x v="1483"/>
    <x v="0"/>
    <x v="823"/>
    <d v="2013-02-26T00:00:00"/>
    <s v="Second Class"/>
    <s v="MC-17635"/>
    <s v="Matthew Clasen"/>
    <x v="1"/>
    <s v="United States"/>
    <s v="Los Angeles"/>
    <x v="1"/>
    <n v="90032"/>
    <x v="1"/>
    <x v="435"/>
    <x v="1"/>
    <x v="4"/>
    <s v="Fellowes Officeware Wire Shelving"/>
    <n v="449.15"/>
    <x v="2"/>
    <n v="0"/>
    <n v="8.9829999999999899"/>
  </r>
  <r>
    <n v="2992"/>
    <x v="1483"/>
    <x v="0"/>
    <x v="823"/>
    <d v="2013-02-26T00:00:00"/>
    <s v="Second Class"/>
    <s v="MC-17635"/>
    <s v="Matthew Clasen"/>
    <x v="1"/>
    <s v="United States"/>
    <s v="Los Angeles"/>
    <x v="1"/>
    <n v="90032"/>
    <x v="1"/>
    <x v="78"/>
    <x v="1"/>
    <x v="8"/>
    <s v="Avery Heavy-Duty EZD  Binder With Locking Rings"/>
    <n v="31.248000000000005"/>
    <x v="3"/>
    <n v="0.2"/>
    <n v="10.936799999999998"/>
  </r>
  <r>
    <n v="2993"/>
    <x v="1484"/>
    <x v="0"/>
    <x v="824"/>
    <d v="2013-10-07T00:00:00"/>
    <s v="Standard Class"/>
    <s v="TT-21265"/>
    <s v="Tim Taslimi"/>
    <x v="1"/>
    <s v="United States"/>
    <s v="New York City"/>
    <x v="15"/>
    <n v="10024"/>
    <x v="3"/>
    <x v="564"/>
    <x v="1"/>
    <x v="9"/>
    <s v="Kensington 6 Outlet Guardian Standard Surge Protector"/>
    <n v="61.44"/>
    <x v="1"/>
    <n v="0"/>
    <n v="16.588799999999999"/>
  </r>
  <r>
    <n v="2994"/>
    <x v="1485"/>
    <x v="3"/>
    <x v="825"/>
    <d v="2014-03-18T00:00:00"/>
    <s v="Standard Class"/>
    <s v="MJ-17740"/>
    <s v="Max Jones"/>
    <x v="0"/>
    <s v="United States"/>
    <s v="Detroit"/>
    <x v="12"/>
    <n v="48227"/>
    <x v="2"/>
    <x v="1188"/>
    <x v="1"/>
    <x v="8"/>
    <s v="GBC DocuBind TL200 Manual Binding Machine"/>
    <n v="895.92"/>
    <x v="4"/>
    <n v="0"/>
    <n v="421.08239999999995"/>
  </r>
  <r>
    <n v="2995"/>
    <x v="1486"/>
    <x v="0"/>
    <x v="369"/>
    <d v="2013-09-14T00:00:00"/>
    <s v="Second Class"/>
    <s v="AT-10735"/>
    <s v="Annie Thurman"/>
    <x v="0"/>
    <s v="United States"/>
    <s v="Stockton"/>
    <x v="1"/>
    <n v="95207"/>
    <x v="1"/>
    <x v="68"/>
    <x v="1"/>
    <x v="8"/>
    <s v="VariCap6 Expandable Binder"/>
    <n v="55.360000000000007"/>
    <x v="4"/>
    <n v="0.2"/>
    <n v="18.683999999999997"/>
  </r>
  <r>
    <n v="2996"/>
    <x v="1487"/>
    <x v="2"/>
    <x v="686"/>
    <d v="2011-07-21T00:00:00"/>
    <s v="Standard Class"/>
    <s v="PB-19150"/>
    <s v="Philip Brown"/>
    <x v="0"/>
    <s v="United States"/>
    <s v="Phoenix"/>
    <x v="16"/>
    <n v="85023"/>
    <x v="1"/>
    <x v="4"/>
    <x v="1"/>
    <x v="4"/>
    <s v="Eldon Fold 'N Roll Cart System"/>
    <n v="55.92"/>
    <x v="2"/>
    <n v="0.2"/>
    <n v="6.2910000000000004"/>
  </r>
  <r>
    <n v="2997"/>
    <x v="1488"/>
    <x v="2"/>
    <x v="261"/>
    <d v="2011-06-25T00:00:00"/>
    <s v="Standard Class"/>
    <s v="NW-18400"/>
    <s v="Natalie Webber"/>
    <x v="0"/>
    <s v="United States"/>
    <s v="Philadelphia"/>
    <x v="9"/>
    <n v="19120"/>
    <x v="3"/>
    <x v="837"/>
    <x v="1"/>
    <x v="12"/>
    <s v="Staples"/>
    <n v="24.896000000000001"/>
    <x v="4"/>
    <n v="0.2"/>
    <n v="8.4024000000000001"/>
  </r>
  <r>
    <n v="2998"/>
    <x v="1488"/>
    <x v="2"/>
    <x v="261"/>
    <d v="2011-06-25T00:00:00"/>
    <s v="Standard Class"/>
    <s v="NW-18400"/>
    <s v="Natalie Webber"/>
    <x v="0"/>
    <s v="United States"/>
    <s v="Philadelphia"/>
    <x v="9"/>
    <n v="19120"/>
    <x v="3"/>
    <x v="1467"/>
    <x v="0"/>
    <x v="5"/>
    <s v="Stacking Trays by OIC"/>
    <n v="3.9840000000000004"/>
    <x v="7"/>
    <n v="0.2"/>
    <n v="0.64739999999999964"/>
  </r>
  <r>
    <n v="2999"/>
    <x v="1488"/>
    <x v="2"/>
    <x v="261"/>
    <d v="2011-06-25T00:00:00"/>
    <s v="Standard Class"/>
    <s v="NW-18400"/>
    <s v="Natalie Webber"/>
    <x v="0"/>
    <s v="United States"/>
    <s v="Philadelphia"/>
    <x v="9"/>
    <n v="19120"/>
    <x v="3"/>
    <x v="246"/>
    <x v="2"/>
    <x v="11"/>
    <s v="Logitech 910-002974 M325 Wireless Mouse for Web Scrolling"/>
    <n v="95.968000000000004"/>
    <x v="4"/>
    <n v="0.2"/>
    <n v="28.790400000000009"/>
  </r>
  <r>
    <n v="3000"/>
    <x v="1488"/>
    <x v="2"/>
    <x v="261"/>
    <d v="2011-06-25T00:00:00"/>
    <s v="Standard Class"/>
    <s v="NW-18400"/>
    <s v="Natalie Webber"/>
    <x v="0"/>
    <s v="United States"/>
    <s v="Philadelphia"/>
    <x v="9"/>
    <n v="19120"/>
    <x v="3"/>
    <x v="1468"/>
    <x v="2"/>
    <x v="15"/>
    <s v="Epson Perfection V600 Photo Scanner"/>
    <n v="206.99100000000004"/>
    <x v="1"/>
    <n v="0.7"/>
    <n v="-172.49250000000001"/>
  </r>
  <r>
    <n v="3001"/>
    <x v="1488"/>
    <x v="2"/>
    <x v="261"/>
    <d v="2011-06-25T00:00:00"/>
    <s v="Standard Class"/>
    <s v="NW-18400"/>
    <s v="Natalie Webber"/>
    <x v="0"/>
    <s v="United States"/>
    <s v="Philadelphia"/>
    <x v="9"/>
    <n v="19120"/>
    <x v="3"/>
    <x v="1109"/>
    <x v="1"/>
    <x v="9"/>
    <s v="Fellowes Advanced 8 Outlet Surge Suppressor with Phone/Fax Protection"/>
    <n v="44.416000000000004"/>
    <x v="0"/>
    <n v="0.2"/>
    <n v="3.8864000000000001"/>
  </r>
  <r>
    <n v="3002"/>
    <x v="1488"/>
    <x v="2"/>
    <x v="261"/>
    <d v="2011-06-25T00:00:00"/>
    <s v="Standard Class"/>
    <s v="NW-18400"/>
    <s v="Natalie Webber"/>
    <x v="0"/>
    <s v="United States"/>
    <s v="Philadelphia"/>
    <x v="9"/>
    <n v="19120"/>
    <x v="3"/>
    <x v="491"/>
    <x v="1"/>
    <x v="8"/>
    <s v="GBC Prepunched Paper, 19-Hole, for Binding Systems, 24-lb"/>
    <n v="9.006000000000002"/>
    <x v="0"/>
    <n v="0.7"/>
    <n v="-7.2048000000000023"/>
  </r>
  <r>
    <n v="3003"/>
    <x v="1489"/>
    <x v="1"/>
    <x v="761"/>
    <d v="2012-07-10T00:00:00"/>
    <s v="Standard Class"/>
    <s v="VP-21730"/>
    <s v="Victor Preis"/>
    <x v="2"/>
    <s v="United States"/>
    <s v="Sterling Heights"/>
    <x v="12"/>
    <n v="48310"/>
    <x v="2"/>
    <x v="1469"/>
    <x v="1"/>
    <x v="8"/>
    <s v="Durable Pressboard Binders"/>
    <n v="19"/>
    <x v="2"/>
    <n v="0"/>
    <n v="8.93"/>
  </r>
  <r>
    <n v="3004"/>
    <x v="1490"/>
    <x v="3"/>
    <x v="819"/>
    <d v="2014-12-24T00:00:00"/>
    <s v="Standard Class"/>
    <s v="RD-19810"/>
    <s v="Ross DeVincentis"/>
    <x v="2"/>
    <s v="United States"/>
    <s v="Rochester"/>
    <x v="15"/>
    <n v="14609"/>
    <x v="3"/>
    <x v="1124"/>
    <x v="1"/>
    <x v="8"/>
    <s v="Acco Data Flex Cable Posts For Top &amp; Bottom Load Binders, 6&quot; Capacity"/>
    <n v="33.375999999999998"/>
    <x v="4"/>
    <n v="0.2"/>
    <n v="10.429999999999998"/>
  </r>
  <r>
    <n v="3005"/>
    <x v="1491"/>
    <x v="0"/>
    <x v="162"/>
    <d v="2013-09-11T00:00:00"/>
    <s v="First Class"/>
    <s v="MG-17875"/>
    <s v="Michael Grace"/>
    <x v="2"/>
    <s v="United States"/>
    <s v="New York City"/>
    <x v="15"/>
    <n v="10011"/>
    <x v="3"/>
    <x v="1470"/>
    <x v="1"/>
    <x v="9"/>
    <s v="Kensington 7 Outlet MasterPiece Power Center with Fax/Phone Line Protection"/>
    <n v="207.48"/>
    <x v="7"/>
    <n v="0"/>
    <n v="62.243999999999971"/>
  </r>
  <r>
    <n v="3006"/>
    <x v="1492"/>
    <x v="2"/>
    <x v="826"/>
    <d v="2011-05-21T00:00:00"/>
    <s v="Standard Class"/>
    <s v="PA-19060"/>
    <s v="Pete Armstrong"/>
    <x v="2"/>
    <s v="United States"/>
    <s v="Eau Claire"/>
    <x v="6"/>
    <n v="54703"/>
    <x v="2"/>
    <x v="997"/>
    <x v="1"/>
    <x v="8"/>
    <s v="Surelock Post Binders"/>
    <n v="91.679999999999993"/>
    <x v="1"/>
    <n v="0"/>
    <n v="45.839999999999996"/>
  </r>
  <r>
    <n v="3007"/>
    <x v="1493"/>
    <x v="3"/>
    <x v="119"/>
    <d v="2014-10-16T00:00:00"/>
    <s v="First Class"/>
    <s v="CR-12730"/>
    <s v="Craig Reiter"/>
    <x v="0"/>
    <s v="United States"/>
    <s v="New York City"/>
    <x v="15"/>
    <n v="10009"/>
    <x v="3"/>
    <x v="1107"/>
    <x v="1"/>
    <x v="9"/>
    <s v="Avanti 4.4 Cu. Ft. Refrigerator"/>
    <n v="904.9"/>
    <x v="2"/>
    <n v="0"/>
    <n v="253.37199999999996"/>
  </r>
  <r>
    <n v="3008"/>
    <x v="1494"/>
    <x v="2"/>
    <x v="745"/>
    <d v="2011-10-29T00:00:00"/>
    <s v="Standard Class"/>
    <s v="AA-10375"/>
    <s v="Allen Armold"/>
    <x v="0"/>
    <s v="United States"/>
    <s v="Rancho Cucamonga"/>
    <x v="1"/>
    <n v="91730"/>
    <x v="1"/>
    <x v="276"/>
    <x v="1"/>
    <x v="8"/>
    <s v="Avery Premier Heavy-Duty Binder with Round Locking Rings"/>
    <n v="34.271999999999998"/>
    <x v="1"/>
    <n v="0.2"/>
    <n v="11.138399999999999"/>
  </r>
  <r>
    <n v="3009"/>
    <x v="1495"/>
    <x v="0"/>
    <x v="5"/>
    <d v="2013-12-07T00:00:00"/>
    <s v="First Class"/>
    <s v="JG-15160"/>
    <s v="James Galang"/>
    <x v="0"/>
    <s v="United States"/>
    <s v="Murray"/>
    <x v="0"/>
    <n v="42071"/>
    <x v="0"/>
    <x v="1268"/>
    <x v="0"/>
    <x v="5"/>
    <s v="Howard Miller 16&quot; Diameter Gallery Wall Clock"/>
    <n v="191.82"/>
    <x v="1"/>
    <n v="0"/>
    <n v="74.809799999999996"/>
  </r>
  <r>
    <n v="3010"/>
    <x v="1496"/>
    <x v="0"/>
    <x v="197"/>
    <d v="2013-07-30T00:00:00"/>
    <s v="Standard Class"/>
    <s v="RR-19525"/>
    <s v="Rick Reed"/>
    <x v="1"/>
    <s v="United States"/>
    <s v="Toledo"/>
    <x v="24"/>
    <n v="43615"/>
    <x v="3"/>
    <x v="1306"/>
    <x v="1"/>
    <x v="9"/>
    <s v="Tripp Lite Isotel 6 Outlet Surge Protector with Fax/Modem Protection"/>
    <n v="243.88000000000002"/>
    <x v="2"/>
    <n v="0.2"/>
    <n v="27.43649999999996"/>
  </r>
  <r>
    <n v="3011"/>
    <x v="1497"/>
    <x v="3"/>
    <x v="827"/>
    <d v="2014-04-24T00:00:00"/>
    <s v="Standard Class"/>
    <s v="SR-20425"/>
    <s v="Sharelle Roach"/>
    <x v="2"/>
    <s v="United States"/>
    <s v="Louisville"/>
    <x v="22"/>
    <n v="80027"/>
    <x v="1"/>
    <x v="385"/>
    <x v="1"/>
    <x v="8"/>
    <s v="Insertable Tab Post Binder Dividers"/>
    <n v="12.030000000000001"/>
    <x v="2"/>
    <n v="0.7"/>
    <n v="-9.222999999999999"/>
  </r>
  <r>
    <n v="3012"/>
    <x v="1497"/>
    <x v="3"/>
    <x v="827"/>
    <d v="2014-04-24T00:00:00"/>
    <s v="Standard Class"/>
    <s v="SR-20425"/>
    <s v="Sharelle Roach"/>
    <x v="2"/>
    <s v="United States"/>
    <s v="Louisville"/>
    <x v="22"/>
    <n v="80027"/>
    <x v="1"/>
    <x v="155"/>
    <x v="2"/>
    <x v="15"/>
    <s v="Lexmark MX611dhe Monochrome Laser Printer"/>
    <n v="2549.9850000000006"/>
    <x v="2"/>
    <n v="0.7"/>
    <n v="-3399.9800000000009"/>
  </r>
  <r>
    <n v="3013"/>
    <x v="1497"/>
    <x v="3"/>
    <x v="827"/>
    <d v="2014-04-24T00:00:00"/>
    <s v="Standard Class"/>
    <s v="SR-20425"/>
    <s v="Sharelle Roach"/>
    <x v="2"/>
    <s v="United States"/>
    <s v="Louisville"/>
    <x v="22"/>
    <n v="80027"/>
    <x v="1"/>
    <x v="379"/>
    <x v="1"/>
    <x v="8"/>
    <s v="GBC VeloBinder Manual Binding System"/>
    <n v="21.594000000000005"/>
    <x v="0"/>
    <n v="0.7"/>
    <n v="-15.835599999999999"/>
  </r>
  <r>
    <n v="3014"/>
    <x v="1497"/>
    <x v="3"/>
    <x v="827"/>
    <d v="2014-04-24T00:00:00"/>
    <s v="Standard Class"/>
    <s v="SR-20425"/>
    <s v="Sharelle Roach"/>
    <x v="2"/>
    <s v="United States"/>
    <s v="Louisville"/>
    <x v="22"/>
    <n v="80027"/>
    <x v="1"/>
    <x v="591"/>
    <x v="1"/>
    <x v="8"/>
    <s v="Cardinal Holdit Business Card Pockets"/>
    <n v="8.9640000000000022"/>
    <x v="5"/>
    <n v="0.7"/>
    <n v="-6.573599999999999"/>
  </r>
  <r>
    <n v="3015"/>
    <x v="1497"/>
    <x v="3"/>
    <x v="827"/>
    <d v="2014-04-24T00:00:00"/>
    <s v="Standard Class"/>
    <s v="SR-20425"/>
    <s v="Sharelle Roach"/>
    <x v="2"/>
    <s v="United States"/>
    <s v="Louisville"/>
    <x v="22"/>
    <n v="80027"/>
    <x v="1"/>
    <x v="510"/>
    <x v="1"/>
    <x v="10"/>
    <s v="Xerox 225"/>
    <n v="20.736000000000004"/>
    <x v="4"/>
    <n v="0.2"/>
    <n v="7.2576000000000001"/>
  </r>
  <r>
    <n v="3016"/>
    <x v="1498"/>
    <x v="1"/>
    <x v="14"/>
    <d v="2012-09-21T00:00:00"/>
    <s v="Standard Class"/>
    <s v="LS-16975"/>
    <s v="Lindsay Shagiari"/>
    <x v="2"/>
    <s v="United States"/>
    <s v="New York City"/>
    <x v="15"/>
    <n v="10035"/>
    <x v="3"/>
    <x v="738"/>
    <x v="0"/>
    <x v="3"/>
    <s v="Riverside Furniture Oval Coffee Table, Oval End Table, End Table with Drawer"/>
    <n v="344.22"/>
    <x v="0"/>
    <n v="0.4"/>
    <n v="-103.26600000000002"/>
  </r>
  <r>
    <n v="3017"/>
    <x v="1499"/>
    <x v="0"/>
    <x v="828"/>
    <d v="2013-08-31T00:00:00"/>
    <s v="Standard Class"/>
    <s v="MH-18115"/>
    <s v="Mick Hernandez"/>
    <x v="2"/>
    <s v="United States"/>
    <s v="Pharr"/>
    <x v="5"/>
    <n v="78577"/>
    <x v="2"/>
    <x v="418"/>
    <x v="1"/>
    <x v="4"/>
    <s v="SAFCO Boltless Steel Shelving"/>
    <n v="727.29600000000005"/>
    <x v="8"/>
    <n v="0.2"/>
    <n v="-172.73280000000005"/>
  </r>
  <r>
    <n v="3018"/>
    <x v="1499"/>
    <x v="0"/>
    <x v="828"/>
    <d v="2013-08-31T00:00:00"/>
    <s v="Standard Class"/>
    <s v="MH-18115"/>
    <s v="Mick Hernandez"/>
    <x v="2"/>
    <s v="United States"/>
    <s v="Pharr"/>
    <x v="5"/>
    <n v="78577"/>
    <x v="2"/>
    <x v="1155"/>
    <x v="0"/>
    <x v="5"/>
    <s v="Flat Face Poster Frame"/>
    <n v="22.608000000000001"/>
    <x v="1"/>
    <n v="0.6"/>
    <n v="-10.173599999999997"/>
  </r>
  <r>
    <n v="3019"/>
    <x v="1499"/>
    <x v="0"/>
    <x v="828"/>
    <d v="2013-08-31T00:00:00"/>
    <s v="Standard Class"/>
    <s v="MH-18115"/>
    <s v="Mick Hernandez"/>
    <x v="2"/>
    <s v="United States"/>
    <s v="Pharr"/>
    <x v="5"/>
    <n v="78577"/>
    <x v="2"/>
    <x v="1200"/>
    <x v="2"/>
    <x v="11"/>
    <s v="WD My Passport Ultra 2TB Portable External Hard Drive"/>
    <n v="666.4"/>
    <x v="3"/>
    <n v="0.2"/>
    <n v="-33.319999999999965"/>
  </r>
  <r>
    <n v="3020"/>
    <x v="1500"/>
    <x v="1"/>
    <x v="627"/>
    <d v="2012-11-14T00:00:00"/>
    <s v="Standard Class"/>
    <s v="SC-20095"/>
    <s v="Sanjit Chand"/>
    <x v="0"/>
    <s v="United States"/>
    <s v="West Jordan"/>
    <x v="7"/>
    <n v="84084"/>
    <x v="1"/>
    <x v="1471"/>
    <x v="1"/>
    <x v="13"/>
    <s v="Alliance Rubber Bands"/>
    <n v="5.04"/>
    <x v="1"/>
    <n v="0"/>
    <n v="0.20159999999999978"/>
  </r>
  <r>
    <n v="3021"/>
    <x v="1500"/>
    <x v="1"/>
    <x v="627"/>
    <d v="2012-11-14T00:00:00"/>
    <s v="Standard Class"/>
    <s v="SC-20095"/>
    <s v="Sanjit Chand"/>
    <x v="0"/>
    <s v="United States"/>
    <s v="West Jordan"/>
    <x v="7"/>
    <n v="84084"/>
    <x v="1"/>
    <x v="1030"/>
    <x v="1"/>
    <x v="10"/>
    <s v="Xerox 1988"/>
    <n v="92.94"/>
    <x v="1"/>
    <n v="0"/>
    <n v="41.822999999999993"/>
  </r>
  <r>
    <n v="3022"/>
    <x v="1500"/>
    <x v="1"/>
    <x v="627"/>
    <d v="2012-11-14T00:00:00"/>
    <s v="Standard Class"/>
    <s v="SC-20095"/>
    <s v="Sanjit Chand"/>
    <x v="0"/>
    <s v="United States"/>
    <s v="West Jordan"/>
    <x v="7"/>
    <n v="84084"/>
    <x v="1"/>
    <x v="642"/>
    <x v="0"/>
    <x v="5"/>
    <s v="Executive Impressions 14&quot; Contract Wall Clock"/>
    <n v="66.69"/>
    <x v="1"/>
    <n v="0"/>
    <n v="22.007699999999996"/>
  </r>
  <r>
    <n v="3023"/>
    <x v="1500"/>
    <x v="1"/>
    <x v="627"/>
    <d v="2012-11-14T00:00:00"/>
    <s v="Standard Class"/>
    <s v="SC-20095"/>
    <s v="Sanjit Chand"/>
    <x v="0"/>
    <s v="United States"/>
    <s v="West Jordan"/>
    <x v="7"/>
    <n v="84084"/>
    <x v="1"/>
    <x v="710"/>
    <x v="1"/>
    <x v="8"/>
    <s v="Deluxe Heavy-Duty Vinyl Round Ring Binder"/>
    <n v="91.68"/>
    <x v="2"/>
    <n v="0.2"/>
    <n v="28.65"/>
  </r>
  <r>
    <n v="3024"/>
    <x v="1501"/>
    <x v="3"/>
    <x v="701"/>
    <d v="2014-11-24T00:00:00"/>
    <s v="Standard Class"/>
    <s v="JB-16000"/>
    <s v="Joy Bell-"/>
    <x v="0"/>
    <s v="United States"/>
    <s v="Brownsville"/>
    <x v="5"/>
    <n v="78521"/>
    <x v="2"/>
    <x v="1275"/>
    <x v="0"/>
    <x v="0"/>
    <s v="Atlantic Metals Mobile 2-Shelf Bookcases, Custom Colors"/>
    <n v="327.73279999999994"/>
    <x v="0"/>
    <n v="0.32"/>
    <n v="-14.458800000000025"/>
  </r>
  <r>
    <n v="3025"/>
    <x v="1502"/>
    <x v="1"/>
    <x v="627"/>
    <d v="2012-11-13T00:00:00"/>
    <s v="Standard Class"/>
    <s v="AC-10450"/>
    <s v="Amy Cox"/>
    <x v="0"/>
    <s v="United States"/>
    <s v="New York City"/>
    <x v="15"/>
    <n v="10011"/>
    <x v="3"/>
    <x v="305"/>
    <x v="1"/>
    <x v="8"/>
    <s v="Storex Dura Pro Binders"/>
    <n v="52.272000000000006"/>
    <x v="10"/>
    <n v="0.2"/>
    <n v="17.641799999999996"/>
  </r>
  <r>
    <n v="3026"/>
    <x v="1502"/>
    <x v="1"/>
    <x v="627"/>
    <d v="2012-11-13T00:00:00"/>
    <s v="Standard Class"/>
    <s v="AC-10450"/>
    <s v="Amy Cox"/>
    <x v="0"/>
    <s v="United States"/>
    <s v="New York City"/>
    <x v="15"/>
    <n v="10011"/>
    <x v="3"/>
    <x v="457"/>
    <x v="1"/>
    <x v="10"/>
    <s v="Great White Multi-Use Recycled Paper (20Lb. and 84 Bright)"/>
    <n v="17.940000000000001"/>
    <x v="1"/>
    <n v="0"/>
    <n v="8.0730000000000004"/>
  </r>
  <r>
    <n v="3027"/>
    <x v="1503"/>
    <x v="3"/>
    <x v="300"/>
    <d v="2014-04-27T00:00:00"/>
    <s v="Standard Class"/>
    <s v="MO-17800"/>
    <s v="Meg O'Connel"/>
    <x v="2"/>
    <s v="United States"/>
    <s v="Philadelphia"/>
    <x v="9"/>
    <n v="19140"/>
    <x v="3"/>
    <x v="1060"/>
    <x v="0"/>
    <x v="5"/>
    <s v="Tenex 46&quot; x 60&quot; Computer Anti-Static Chairmat, Rectangular Shaped"/>
    <n v="254.35200000000003"/>
    <x v="1"/>
    <n v="0.2"/>
    <n v="0"/>
  </r>
  <r>
    <n v="3028"/>
    <x v="1504"/>
    <x v="2"/>
    <x v="829"/>
    <d v="2011-08-24T00:00:00"/>
    <s v="Same Day"/>
    <s v="RB-19645"/>
    <s v="Robert Barroso"/>
    <x v="1"/>
    <s v="United States"/>
    <s v="Billings"/>
    <x v="37"/>
    <n v="59102"/>
    <x v="1"/>
    <x v="1472"/>
    <x v="1"/>
    <x v="8"/>
    <s v="SlimView Poly Binder, 3/8&quot;"/>
    <n v="8.2880000000000003"/>
    <x v="0"/>
    <n v="0.2"/>
    <n v="2.6935999999999991"/>
  </r>
  <r>
    <n v="3029"/>
    <x v="1505"/>
    <x v="3"/>
    <x v="94"/>
    <d v="2014-12-22T00:00:00"/>
    <s v="Standard Class"/>
    <s v="AI-10855"/>
    <s v="Arianne Irving"/>
    <x v="0"/>
    <s v="United States"/>
    <s v="Chesapeake"/>
    <x v="17"/>
    <n v="23320"/>
    <x v="0"/>
    <x v="931"/>
    <x v="0"/>
    <x v="1"/>
    <s v="Hon Valutask Swivel Chairs"/>
    <n v="504.90000000000003"/>
    <x v="2"/>
    <n v="0"/>
    <n v="80.78400000000002"/>
  </r>
  <r>
    <n v="3030"/>
    <x v="1506"/>
    <x v="0"/>
    <x v="830"/>
    <d v="2013-03-29T00:00:00"/>
    <s v="Standard Class"/>
    <s v="DR-12880"/>
    <s v="Dan Reichenbach"/>
    <x v="1"/>
    <s v="United States"/>
    <s v="Gresham"/>
    <x v="21"/>
    <n v="97030"/>
    <x v="1"/>
    <x v="1419"/>
    <x v="2"/>
    <x v="7"/>
    <s v="BlackBerry Q10"/>
    <n v="403.16800000000001"/>
    <x v="4"/>
    <n v="0.2"/>
    <n v="25.198000000000008"/>
  </r>
  <r>
    <n v="3031"/>
    <x v="1507"/>
    <x v="1"/>
    <x v="481"/>
    <d v="2012-09-27T00:00:00"/>
    <s v="Standard Class"/>
    <s v="DM-12955"/>
    <s v="Dario Medina"/>
    <x v="1"/>
    <s v="United States"/>
    <s v="Lincoln Park"/>
    <x v="12"/>
    <n v="48146"/>
    <x v="2"/>
    <x v="1195"/>
    <x v="0"/>
    <x v="0"/>
    <s v="O'Sullivan 2-Shelf Heavy-Duty Bookcases"/>
    <n v="194.32"/>
    <x v="4"/>
    <n v="0"/>
    <n v="31.091200000000015"/>
  </r>
  <r>
    <n v="3032"/>
    <x v="1507"/>
    <x v="1"/>
    <x v="481"/>
    <d v="2012-09-27T00:00:00"/>
    <s v="Standard Class"/>
    <s v="DM-12955"/>
    <s v="Dario Medina"/>
    <x v="1"/>
    <s v="United States"/>
    <s v="Lincoln Park"/>
    <x v="12"/>
    <n v="48146"/>
    <x v="2"/>
    <x v="1062"/>
    <x v="1"/>
    <x v="6"/>
    <s v="BOSTON Ranger #55 Pencil Sharpener, Black"/>
    <n v="25.99"/>
    <x v="7"/>
    <n v="0"/>
    <n v="7.5370999999999988"/>
  </r>
  <r>
    <n v="3033"/>
    <x v="1508"/>
    <x v="0"/>
    <x v="831"/>
    <d v="2013-11-27T00:00:00"/>
    <s v="Standard Class"/>
    <s v="JH-16180"/>
    <s v="Justin Hirsh"/>
    <x v="0"/>
    <s v="United States"/>
    <s v="Gresham"/>
    <x v="21"/>
    <n v="97030"/>
    <x v="1"/>
    <x v="1225"/>
    <x v="0"/>
    <x v="1"/>
    <s v="Novimex Fabric Task Chair"/>
    <n v="195.136"/>
    <x v="4"/>
    <n v="0.2"/>
    <n v="-12.196000000000005"/>
  </r>
  <r>
    <n v="3034"/>
    <x v="1509"/>
    <x v="3"/>
    <x v="118"/>
    <d v="2014-09-22T00:00:00"/>
    <s v="Standard Class"/>
    <s v="AB-10060"/>
    <s v="Adam Bellavance"/>
    <x v="2"/>
    <s v="United States"/>
    <s v="Philadelphia"/>
    <x v="9"/>
    <n v="19143"/>
    <x v="3"/>
    <x v="1114"/>
    <x v="1"/>
    <x v="10"/>
    <s v="Xerox 231"/>
    <n v="20.736000000000004"/>
    <x v="4"/>
    <n v="0.2"/>
    <n v="7.2576000000000001"/>
  </r>
  <r>
    <n v="3035"/>
    <x v="1510"/>
    <x v="1"/>
    <x v="832"/>
    <d v="2012-06-16T00:00:00"/>
    <s v="Standard Class"/>
    <s v="BD-11605"/>
    <s v="Brian Dahlen"/>
    <x v="0"/>
    <s v="United States"/>
    <s v="Monroe"/>
    <x v="28"/>
    <n v="71203"/>
    <x v="0"/>
    <x v="1044"/>
    <x v="2"/>
    <x v="11"/>
    <s v="Kingston Digital DataTraveler 16GB USB 2.0"/>
    <n v="53.699999999999996"/>
    <x v="5"/>
    <n v="0"/>
    <n v="10.202999999999994"/>
  </r>
  <r>
    <n v="3036"/>
    <x v="1510"/>
    <x v="1"/>
    <x v="832"/>
    <d v="2012-06-16T00:00:00"/>
    <s v="Standard Class"/>
    <s v="BD-11605"/>
    <s v="Brian Dahlen"/>
    <x v="0"/>
    <s v="United States"/>
    <s v="Monroe"/>
    <x v="28"/>
    <n v="71203"/>
    <x v="0"/>
    <x v="1472"/>
    <x v="1"/>
    <x v="8"/>
    <s v="SlimView Poly Binder, 3/8&quot;"/>
    <n v="36.26"/>
    <x v="3"/>
    <n v="0"/>
    <n v="16.679599999999997"/>
  </r>
  <r>
    <n v="3037"/>
    <x v="1510"/>
    <x v="1"/>
    <x v="832"/>
    <d v="2012-06-16T00:00:00"/>
    <s v="Standard Class"/>
    <s v="BD-11605"/>
    <s v="Brian Dahlen"/>
    <x v="0"/>
    <s v="United States"/>
    <s v="Monroe"/>
    <x v="28"/>
    <n v="71203"/>
    <x v="0"/>
    <x v="1473"/>
    <x v="1"/>
    <x v="6"/>
    <s v="Boston Electric Pencil Sharpener, Model 1818, Charcoal Black"/>
    <n v="56.3"/>
    <x v="0"/>
    <n v="0"/>
    <n v="15.764000000000003"/>
  </r>
  <r>
    <n v="3038"/>
    <x v="1510"/>
    <x v="1"/>
    <x v="832"/>
    <d v="2012-06-16T00:00:00"/>
    <s v="Standard Class"/>
    <s v="BD-11605"/>
    <s v="Brian Dahlen"/>
    <x v="0"/>
    <s v="United States"/>
    <s v="Monroe"/>
    <x v="28"/>
    <n v="71203"/>
    <x v="0"/>
    <x v="498"/>
    <x v="1"/>
    <x v="10"/>
    <s v="Xerox 222"/>
    <n v="32.400000000000006"/>
    <x v="2"/>
    <n v="0"/>
    <n v="15.552000000000001"/>
  </r>
  <r>
    <n v="3039"/>
    <x v="1510"/>
    <x v="1"/>
    <x v="832"/>
    <d v="2012-06-16T00:00:00"/>
    <s v="Standard Class"/>
    <s v="BD-11605"/>
    <s v="Brian Dahlen"/>
    <x v="0"/>
    <s v="United States"/>
    <s v="Monroe"/>
    <x v="28"/>
    <n v="71203"/>
    <x v="0"/>
    <x v="1474"/>
    <x v="0"/>
    <x v="5"/>
    <s v="DAX Clear Channel Poster Frame"/>
    <n v="29.16"/>
    <x v="0"/>
    <n v="0"/>
    <n v="10.789200000000001"/>
  </r>
  <r>
    <n v="3040"/>
    <x v="1511"/>
    <x v="3"/>
    <x v="621"/>
    <d v="2014-10-09T00:00:00"/>
    <s v="Standard Class"/>
    <s v="AS-10045"/>
    <s v="Aaron Smayling"/>
    <x v="1"/>
    <s v="United States"/>
    <s v="Pasadena"/>
    <x v="1"/>
    <n v="91104"/>
    <x v="1"/>
    <x v="719"/>
    <x v="0"/>
    <x v="3"/>
    <s v="Lesro Sheffield Collection Coffee Table, End Table, Center Table, Corner Table"/>
    <n v="171.28800000000001"/>
    <x v="1"/>
    <n v="0.2"/>
    <n v="-6.423300000000026"/>
  </r>
  <r>
    <n v="3041"/>
    <x v="1512"/>
    <x v="0"/>
    <x v="465"/>
    <d v="2013-05-10T00:00:00"/>
    <s v="Standard Class"/>
    <s v="ZD-21925"/>
    <s v="Zuschuss Donatelli"/>
    <x v="0"/>
    <s v="United States"/>
    <s v="Chattanooga"/>
    <x v="18"/>
    <n v="37421"/>
    <x v="0"/>
    <x v="1006"/>
    <x v="0"/>
    <x v="5"/>
    <s v="Eldon Image Series Desk Accessories, Burgundy"/>
    <n v="16.72"/>
    <x v="2"/>
    <n v="0.2"/>
    <n v="3.3439999999999994"/>
  </r>
  <r>
    <n v="3042"/>
    <x v="1513"/>
    <x v="3"/>
    <x v="220"/>
    <d v="2014-09-13T00:00:00"/>
    <s v="Same Day"/>
    <s v="KF-16285"/>
    <s v="Karen Ferguson"/>
    <x v="2"/>
    <s v="United States"/>
    <s v="Long Beach"/>
    <x v="1"/>
    <n v="90805"/>
    <x v="1"/>
    <x v="860"/>
    <x v="1"/>
    <x v="10"/>
    <s v="Xerox 1996"/>
    <n v="12.96"/>
    <x v="0"/>
    <n v="0"/>
    <n v="6.2208000000000006"/>
  </r>
  <r>
    <n v="3043"/>
    <x v="1513"/>
    <x v="3"/>
    <x v="220"/>
    <d v="2014-09-13T00:00:00"/>
    <s v="Same Day"/>
    <s v="KF-16285"/>
    <s v="Karen Ferguson"/>
    <x v="2"/>
    <s v="United States"/>
    <s v="Long Beach"/>
    <x v="1"/>
    <n v="90805"/>
    <x v="1"/>
    <x v="1475"/>
    <x v="1"/>
    <x v="12"/>
    <s v="#10 Self-Seal White Envelopes"/>
    <n v="22.18"/>
    <x v="0"/>
    <n v="0"/>
    <n v="10.8682"/>
  </r>
  <r>
    <n v="3044"/>
    <x v="1513"/>
    <x v="3"/>
    <x v="220"/>
    <d v="2014-09-13T00:00:00"/>
    <s v="Same Day"/>
    <s v="KF-16285"/>
    <s v="Karen Ferguson"/>
    <x v="2"/>
    <s v="United States"/>
    <s v="Long Beach"/>
    <x v="1"/>
    <n v="90805"/>
    <x v="1"/>
    <x v="1476"/>
    <x v="0"/>
    <x v="1"/>
    <s v="Hon Pagoda Stacking Chairs"/>
    <n v="2054.2720000000004"/>
    <x v="8"/>
    <n v="0.2"/>
    <n v="256.78399999999976"/>
  </r>
  <r>
    <n v="3045"/>
    <x v="1514"/>
    <x v="1"/>
    <x v="28"/>
    <d v="2012-05-02T00:00:00"/>
    <s v="Second Class"/>
    <s v="BP-11230"/>
    <s v="Benjamin Patterson"/>
    <x v="0"/>
    <s v="United States"/>
    <s v="Troy"/>
    <x v="24"/>
    <n v="45373"/>
    <x v="3"/>
    <x v="638"/>
    <x v="2"/>
    <x v="7"/>
    <s v="Cisco Unified IP Phone 7945G VoIP phone"/>
    <n v="1022.97"/>
    <x v="2"/>
    <n v="0.4"/>
    <n v="-255.74250000000001"/>
  </r>
  <r>
    <n v="3046"/>
    <x v="1515"/>
    <x v="3"/>
    <x v="44"/>
    <d v="2014-11-11T00:00:00"/>
    <s v="Second Class"/>
    <s v="CC-12430"/>
    <s v="Chuck Clark"/>
    <x v="2"/>
    <s v="United States"/>
    <s v="Minneapolis"/>
    <x v="11"/>
    <n v="55407"/>
    <x v="2"/>
    <x v="1477"/>
    <x v="1"/>
    <x v="6"/>
    <s v="Newell 339"/>
    <n v="13.899999999999999"/>
    <x v="2"/>
    <n v="0"/>
    <n v="3.6139999999999994"/>
  </r>
  <r>
    <n v="3047"/>
    <x v="1515"/>
    <x v="3"/>
    <x v="44"/>
    <d v="2014-11-11T00:00:00"/>
    <s v="Second Class"/>
    <s v="CC-12430"/>
    <s v="Chuck Clark"/>
    <x v="2"/>
    <s v="United States"/>
    <s v="Minneapolis"/>
    <x v="11"/>
    <n v="55407"/>
    <x v="2"/>
    <x v="813"/>
    <x v="1"/>
    <x v="10"/>
    <s v="Staples"/>
    <n v="26.38"/>
    <x v="7"/>
    <n v="0"/>
    <n v="12.134799999999998"/>
  </r>
  <r>
    <n v="3048"/>
    <x v="1516"/>
    <x v="2"/>
    <x v="587"/>
    <d v="2011-10-04T00:00:00"/>
    <s v="Standard Class"/>
    <s v="DB-13615"/>
    <s v="Doug Bickford"/>
    <x v="0"/>
    <s v="United States"/>
    <s v="Seattle"/>
    <x v="4"/>
    <n v="98105"/>
    <x v="1"/>
    <x v="8"/>
    <x v="1"/>
    <x v="8"/>
    <s v="DXL Angle-View Binders with Locking Rings by Samsill"/>
    <n v="43.176000000000002"/>
    <x v="3"/>
    <n v="0.2"/>
    <n v="13.4925"/>
  </r>
  <r>
    <n v="3049"/>
    <x v="1517"/>
    <x v="3"/>
    <x v="459"/>
    <d v="2014-04-05T00:00:00"/>
    <s v="First Class"/>
    <s v="TC-21475"/>
    <s v="Tony Chapman"/>
    <x v="2"/>
    <s v="United States"/>
    <s v="Columbus"/>
    <x v="32"/>
    <n v="31907"/>
    <x v="0"/>
    <x v="121"/>
    <x v="0"/>
    <x v="3"/>
    <s v="Bevis 44 x 96 Conference Tables"/>
    <n v="411.8"/>
    <x v="0"/>
    <n v="0"/>
    <n v="70.005999999999972"/>
  </r>
  <r>
    <n v="3050"/>
    <x v="1517"/>
    <x v="3"/>
    <x v="459"/>
    <d v="2014-04-05T00:00:00"/>
    <s v="First Class"/>
    <s v="TC-21475"/>
    <s v="Tony Chapman"/>
    <x v="2"/>
    <s v="United States"/>
    <s v="Columbus"/>
    <x v="32"/>
    <n v="31907"/>
    <x v="0"/>
    <x v="293"/>
    <x v="2"/>
    <x v="11"/>
    <s v="NETGEAR N750 Dual Band Wi-Fi Gigabit Router"/>
    <n v="360"/>
    <x v="4"/>
    <n v="0"/>
    <n v="129.6"/>
  </r>
  <r>
    <n v="3051"/>
    <x v="1518"/>
    <x v="3"/>
    <x v="833"/>
    <d v="2014-10-12T00:00:00"/>
    <s v="Standard Class"/>
    <s v="NZ-18565"/>
    <s v="Nick Zandusky"/>
    <x v="2"/>
    <s v="United States"/>
    <s v="Meridian"/>
    <x v="45"/>
    <n v="83642"/>
    <x v="1"/>
    <x v="1478"/>
    <x v="0"/>
    <x v="5"/>
    <s v="36X48 HARDFLOOR CHAIRMAT"/>
    <n v="41.96"/>
    <x v="0"/>
    <n v="0"/>
    <n v="2.9371999999999971"/>
  </r>
  <r>
    <n v="3052"/>
    <x v="1518"/>
    <x v="3"/>
    <x v="833"/>
    <d v="2014-10-12T00:00:00"/>
    <s v="Standard Class"/>
    <s v="NZ-18565"/>
    <s v="Nick Zandusky"/>
    <x v="2"/>
    <s v="United States"/>
    <s v="Meridian"/>
    <x v="45"/>
    <n v="83642"/>
    <x v="1"/>
    <x v="1051"/>
    <x v="1"/>
    <x v="9"/>
    <s v="Conquest 14 Commercial Heavy-Duty Upright Vacuum, Collection System, Accessory Kit"/>
    <n v="227.84"/>
    <x v="4"/>
    <n v="0"/>
    <n v="66.073599999999971"/>
  </r>
  <r>
    <n v="3053"/>
    <x v="1518"/>
    <x v="3"/>
    <x v="833"/>
    <d v="2014-10-12T00:00:00"/>
    <s v="Standard Class"/>
    <s v="NZ-18565"/>
    <s v="Nick Zandusky"/>
    <x v="2"/>
    <s v="United States"/>
    <s v="Meridian"/>
    <x v="45"/>
    <n v="83642"/>
    <x v="1"/>
    <x v="1237"/>
    <x v="1"/>
    <x v="10"/>
    <s v="Computer Printout Paper with Letter-Trim Perforations"/>
    <n v="37.94"/>
    <x v="0"/>
    <n v="0"/>
    <n v="18.211199999999998"/>
  </r>
  <r>
    <n v="3054"/>
    <x v="1519"/>
    <x v="0"/>
    <x v="526"/>
    <d v="2013-04-15T00:00:00"/>
    <s v="Second Class"/>
    <s v="SW-20350"/>
    <s v="Sean Wendt"/>
    <x v="2"/>
    <s v="United States"/>
    <s v="Detroit"/>
    <x v="12"/>
    <n v="48227"/>
    <x v="2"/>
    <x v="1367"/>
    <x v="2"/>
    <x v="7"/>
    <s v="Nortel Meridian M5316 Digital phone"/>
    <n v="517.9"/>
    <x v="0"/>
    <n v="0"/>
    <n v="134.654"/>
  </r>
  <r>
    <n v="3055"/>
    <x v="1519"/>
    <x v="0"/>
    <x v="526"/>
    <d v="2013-04-15T00:00:00"/>
    <s v="Second Class"/>
    <s v="SW-20350"/>
    <s v="Sean Wendt"/>
    <x v="2"/>
    <s v="United States"/>
    <s v="Detroit"/>
    <x v="12"/>
    <n v="48227"/>
    <x v="2"/>
    <x v="446"/>
    <x v="1"/>
    <x v="8"/>
    <s v="Storex Flexible Poly Binders with Double Pockets"/>
    <n v="5.28"/>
    <x v="0"/>
    <n v="0"/>
    <n v="2.4287999999999998"/>
  </r>
  <r>
    <n v="3056"/>
    <x v="1520"/>
    <x v="1"/>
    <x v="834"/>
    <d v="2012-09-01T00:00:00"/>
    <s v="Standard Class"/>
    <s v="TS-21370"/>
    <s v="Todd Sumrall"/>
    <x v="1"/>
    <s v="United States"/>
    <s v="Chicago"/>
    <x v="10"/>
    <n v="60623"/>
    <x v="2"/>
    <x v="890"/>
    <x v="2"/>
    <x v="16"/>
    <s v="Canon Imageclass D680 Copier / Fax"/>
    <n v="2799.9600000000005"/>
    <x v="2"/>
    <n v="0.2"/>
    <n v="874.98749999999984"/>
  </r>
  <r>
    <n v="3057"/>
    <x v="1521"/>
    <x v="3"/>
    <x v="15"/>
    <d v="2014-10-25T00:00:00"/>
    <s v="Second Class"/>
    <s v="HH-15010"/>
    <s v="Hilary Holden"/>
    <x v="1"/>
    <s v="United States"/>
    <s v="San Francisco"/>
    <x v="1"/>
    <n v="94110"/>
    <x v="1"/>
    <x v="1343"/>
    <x v="1"/>
    <x v="12"/>
    <s v="Ampad #10 Peel &amp; Seel Holiday Envelopes"/>
    <n v="8.9600000000000009"/>
    <x v="0"/>
    <n v="0"/>
    <n v="4.3008000000000006"/>
  </r>
  <r>
    <n v="3058"/>
    <x v="1521"/>
    <x v="3"/>
    <x v="15"/>
    <d v="2014-10-25T00:00:00"/>
    <s v="Second Class"/>
    <s v="HH-15010"/>
    <s v="Hilary Holden"/>
    <x v="1"/>
    <s v="United States"/>
    <s v="San Francisco"/>
    <x v="1"/>
    <n v="94110"/>
    <x v="1"/>
    <x v="1042"/>
    <x v="1"/>
    <x v="2"/>
    <s v="Avery 518"/>
    <n v="31.5"/>
    <x v="12"/>
    <n v="0"/>
    <n v="15.120000000000001"/>
  </r>
  <r>
    <n v="3059"/>
    <x v="1521"/>
    <x v="3"/>
    <x v="15"/>
    <d v="2014-10-25T00:00:00"/>
    <s v="Second Class"/>
    <s v="HH-15010"/>
    <s v="Hilary Holden"/>
    <x v="1"/>
    <s v="United States"/>
    <s v="San Francisco"/>
    <x v="1"/>
    <n v="94110"/>
    <x v="1"/>
    <x v="677"/>
    <x v="0"/>
    <x v="5"/>
    <s v="Linden 10&quot; Round Wall Clock, Black"/>
    <n v="30.56"/>
    <x v="0"/>
    <n v="0"/>
    <n v="10.3904"/>
  </r>
  <r>
    <n v="3060"/>
    <x v="1521"/>
    <x v="3"/>
    <x v="15"/>
    <d v="2014-10-25T00:00:00"/>
    <s v="Second Class"/>
    <s v="HH-15010"/>
    <s v="Hilary Holden"/>
    <x v="1"/>
    <s v="United States"/>
    <s v="San Francisco"/>
    <x v="1"/>
    <n v="94110"/>
    <x v="1"/>
    <x v="1479"/>
    <x v="0"/>
    <x v="3"/>
    <s v="Anderson Hickey Conga Table Tops &amp; Accessories"/>
    <n v="24.368000000000002"/>
    <x v="0"/>
    <n v="0.2"/>
    <n v="-3.3506000000000018"/>
  </r>
  <r>
    <n v="3061"/>
    <x v="1522"/>
    <x v="0"/>
    <x v="77"/>
    <d v="2013-11-13T00:00:00"/>
    <s v="Standard Class"/>
    <s v="DM-13345"/>
    <s v="Denise Monton"/>
    <x v="1"/>
    <s v="United States"/>
    <s v="Newark"/>
    <x v="24"/>
    <n v="43055"/>
    <x v="3"/>
    <x v="1233"/>
    <x v="2"/>
    <x v="11"/>
    <s v="Plantronics Audio 478 Stereo USB Headset"/>
    <n v="119.97600000000001"/>
    <x v="1"/>
    <n v="0.2"/>
    <n v="22.495499999999989"/>
  </r>
  <r>
    <n v="3062"/>
    <x v="1523"/>
    <x v="3"/>
    <x v="448"/>
    <d v="2014-03-08T00:00:00"/>
    <s v="Standard Class"/>
    <s v="RE-19450"/>
    <s v="Richard Eichhorn"/>
    <x v="0"/>
    <s v="United States"/>
    <s v="Dallas"/>
    <x v="5"/>
    <n v="75081"/>
    <x v="2"/>
    <x v="794"/>
    <x v="1"/>
    <x v="10"/>
    <s v="Important Message Pads, 50 4-1/4 x 5-1/2 Forms per Pad"/>
    <n v="26.880000000000003"/>
    <x v="8"/>
    <n v="0.2"/>
    <n v="9.743999999999998"/>
  </r>
  <r>
    <n v="3063"/>
    <x v="1524"/>
    <x v="1"/>
    <x v="154"/>
    <d v="2012-11-29T00:00:00"/>
    <s v="First Class"/>
    <s v="JD-16150"/>
    <s v="Justin Deggeller"/>
    <x v="1"/>
    <s v="United States"/>
    <s v="Newark"/>
    <x v="13"/>
    <n v="19711"/>
    <x v="3"/>
    <x v="1480"/>
    <x v="2"/>
    <x v="7"/>
    <s v="Apple EarPods with Remote and Mic"/>
    <n v="83.97"/>
    <x v="1"/>
    <n v="0"/>
    <n v="23.511599999999998"/>
  </r>
  <r>
    <n v="3064"/>
    <x v="1524"/>
    <x v="1"/>
    <x v="154"/>
    <d v="2012-11-29T00:00:00"/>
    <s v="First Class"/>
    <s v="JD-16150"/>
    <s v="Justin Deggeller"/>
    <x v="1"/>
    <s v="United States"/>
    <s v="Newark"/>
    <x v="13"/>
    <n v="19711"/>
    <x v="3"/>
    <x v="1481"/>
    <x v="2"/>
    <x v="11"/>
    <s v="Perixx PERIBOARD-512B, Ergonomic Split Keyboard"/>
    <n v="104.97"/>
    <x v="1"/>
    <n v="0"/>
    <n v="7.3479000000000028"/>
  </r>
  <r>
    <n v="3065"/>
    <x v="1525"/>
    <x v="3"/>
    <x v="677"/>
    <d v="2014-03-19T00:00:00"/>
    <s v="Second Class"/>
    <s v="BF-11215"/>
    <s v="Benjamin Farhat"/>
    <x v="2"/>
    <s v="United States"/>
    <s v="Albuquerque"/>
    <x v="27"/>
    <n v="87105"/>
    <x v="1"/>
    <x v="75"/>
    <x v="1"/>
    <x v="4"/>
    <s v="SimpliFile Personal File, Black Granite, 15w x 6-15/16d x 11-1/4h"/>
    <n v="90.8"/>
    <x v="8"/>
    <n v="0"/>
    <n v="25.424000000000007"/>
  </r>
  <r>
    <n v="3066"/>
    <x v="1525"/>
    <x v="3"/>
    <x v="677"/>
    <d v="2014-03-19T00:00:00"/>
    <s v="Second Class"/>
    <s v="BF-11215"/>
    <s v="Benjamin Farhat"/>
    <x v="2"/>
    <s v="United States"/>
    <s v="Albuquerque"/>
    <x v="27"/>
    <n v="87105"/>
    <x v="1"/>
    <x v="722"/>
    <x v="2"/>
    <x v="7"/>
    <s v="OtterBox Commuter Series Case - iPhone 5 &amp; 5s"/>
    <n v="140.73599999999999"/>
    <x v="8"/>
    <n v="0.2"/>
    <n v="49.257599999999996"/>
  </r>
  <r>
    <n v="3067"/>
    <x v="1525"/>
    <x v="3"/>
    <x v="677"/>
    <d v="2014-03-19T00:00:00"/>
    <s v="Second Class"/>
    <s v="BF-11215"/>
    <s v="Benjamin Farhat"/>
    <x v="2"/>
    <s v="United States"/>
    <s v="Albuquerque"/>
    <x v="27"/>
    <n v="87105"/>
    <x v="1"/>
    <x v="1482"/>
    <x v="2"/>
    <x v="11"/>
    <s v="Logitech Wireless Headset H600 Over-The-Head Design"/>
    <n v="214.95000000000002"/>
    <x v="2"/>
    <n v="0"/>
    <n v="88.129500000000007"/>
  </r>
  <r>
    <n v="3068"/>
    <x v="1525"/>
    <x v="3"/>
    <x v="677"/>
    <d v="2014-03-19T00:00:00"/>
    <s v="Second Class"/>
    <s v="BF-11215"/>
    <s v="Benjamin Farhat"/>
    <x v="2"/>
    <s v="United States"/>
    <s v="Albuquerque"/>
    <x v="27"/>
    <n v="87105"/>
    <x v="1"/>
    <x v="1483"/>
    <x v="1"/>
    <x v="10"/>
    <s v="Xerox 230"/>
    <n v="45.36"/>
    <x v="3"/>
    <n v="0"/>
    <n v="21.772800000000004"/>
  </r>
  <r>
    <n v="3069"/>
    <x v="1525"/>
    <x v="3"/>
    <x v="677"/>
    <d v="2014-03-19T00:00:00"/>
    <s v="Second Class"/>
    <s v="BF-11215"/>
    <s v="Benjamin Farhat"/>
    <x v="2"/>
    <s v="United States"/>
    <s v="Albuquerque"/>
    <x v="27"/>
    <n v="87105"/>
    <x v="1"/>
    <x v="1415"/>
    <x v="1"/>
    <x v="10"/>
    <s v="Xerox 1885"/>
    <n v="288.24"/>
    <x v="5"/>
    <n v="0"/>
    <n v="138.35519999999997"/>
  </r>
  <r>
    <n v="3070"/>
    <x v="1526"/>
    <x v="3"/>
    <x v="329"/>
    <d v="2014-12-01T00:00:00"/>
    <s v="Same Day"/>
    <s v="ML-17755"/>
    <s v="Max Ludwig"/>
    <x v="2"/>
    <s v="United States"/>
    <s v="Toledo"/>
    <x v="24"/>
    <n v="43615"/>
    <x v="3"/>
    <x v="1470"/>
    <x v="1"/>
    <x v="9"/>
    <s v="Kensington 7 Outlet MasterPiece Power Center with Fax/Phone Line Protection"/>
    <n v="663.93600000000004"/>
    <x v="4"/>
    <n v="0.2"/>
    <n v="82.991999999999877"/>
  </r>
  <r>
    <n v="3071"/>
    <x v="1527"/>
    <x v="2"/>
    <x v="664"/>
    <d v="2011-11-22T00:00:00"/>
    <s v="Standard Class"/>
    <s v="YC-21895"/>
    <s v="Yoseph Carroll"/>
    <x v="1"/>
    <s v="United States"/>
    <s v="Newark"/>
    <x v="13"/>
    <n v="19711"/>
    <x v="3"/>
    <x v="1074"/>
    <x v="1"/>
    <x v="4"/>
    <s v="Smead Adjustable Mobile File Trolley with Lockable Top"/>
    <n v="2934.33"/>
    <x v="3"/>
    <n v="0"/>
    <n v="792.26910000000021"/>
  </r>
  <r>
    <n v="3072"/>
    <x v="1527"/>
    <x v="2"/>
    <x v="664"/>
    <d v="2011-11-22T00:00:00"/>
    <s v="Standard Class"/>
    <s v="YC-21895"/>
    <s v="Yoseph Carroll"/>
    <x v="1"/>
    <s v="United States"/>
    <s v="Newark"/>
    <x v="13"/>
    <n v="19711"/>
    <x v="3"/>
    <x v="1484"/>
    <x v="0"/>
    <x v="5"/>
    <s v="Eldon Econocleat Chair Mats for Low Pile Carpets"/>
    <n v="124.41"/>
    <x v="1"/>
    <n v="0"/>
    <n v="14.929199999999994"/>
  </r>
  <r>
    <n v="3073"/>
    <x v="1527"/>
    <x v="2"/>
    <x v="664"/>
    <d v="2011-11-22T00:00:00"/>
    <s v="Standard Class"/>
    <s v="YC-21895"/>
    <s v="Yoseph Carroll"/>
    <x v="1"/>
    <s v="United States"/>
    <s v="Newark"/>
    <x v="13"/>
    <n v="19711"/>
    <x v="3"/>
    <x v="684"/>
    <x v="1"/>
    <x v="6"/>
    <s v="Deluxe Chalkboard Eraser Cleaner"/>
    <n v="57.75"/>
    <x v="2"/>
    <n v="0"/>
    <n v="26.564999999999998"/>
  </r>
  <r>
    <n v="3074"/>
    <x v="1528"/>
    <x v="0"/>
    <x v="835"/>
    <d v="2013-01-05T00:00:00"/>
    <s v="First Class"/>
    <s v="LR-16915"/>
    <s v="Lena Radford"/>
    <x v="0"/>
    <s v="United States"/>
    <s v="Los Angeles"/>
    <x v="1"/>
    <n v="90045"/>
    <x v="1"/>
    <x v="1277"/>
    <x v="1"/>
    <x v="4"/>
    <s v="Recycled Steel Personal File for Hanging File Folders"/>
    <n v="114.46"/>
    <x v="0"/>
    <n v="0"/>
    <n v="28.614999999999995"/>
  </r>
  <r>
    <n v="3075"/>
    <x v="1529"/>
    <x v="1"/>
    <x v="292"/>
    <d v="2012-10-08T00:00:00"/>
    <s v="Standard Class"/>
    <s v="BS-11755"/>
    <s v="Bruce Stewart"/>
    <x v="0"/>
    <s v="United States"/>
    <s v="Los Angeles"/>
    <x v="1"/>
    <n v="90032"/>
    <x v="1"/>
    <x v="631"/>
    <x v="0"/>
    <x v="0"/>
    <s v="Safco Value Mate Series Steel Bookcases, Baked Enamel Finish on Steel, Gray"/>
    <n v="120.666"/>
    <x v="0"/>
    <n v="0.15"/>
    <n v="18.454800000000002"/>
  </r>
  <r>
    <n v="3076"/>
    <x v="1530"/>
    <x v="2"/>
    <x v="836"/>
    <d v="2011-07-24T00:00:00"/>
    <s v="Standard Class"/>
    <s v="KM-16375"/>
    <s v="Katherine Murray"/>
    <x v="2"/>
    <s v="United States"/>
    <s v="Dallas"/>
    <x v="5"/>
    <n v="75217"/>
    <x v="2"/>
    <x v="384"/>
    <x v="1"/>
    <x v="4"/>
    <s v="Letter Size Cart"/>
    <n v="342.86400000000003"/>
    <x v="1"/>
    <n v="0.2"/>
    <n v="38.572199999999953"/>
  </r>
  <r>
    <n v="3077"/>
    <x v="1530"/>
    <x v="2"/>
    <x v="836"/>
    <d v="2011-07-24T00:00:00"/>
    <s v="Standard Class"/>
    <s v="KM-16375"/>
    <s v="Katherine Murray"/>
    <x v="2"/>
    <s v="United States"/>
    <s v="Dallas"/>
    <x v="5"/>
    <n v="75217"/>
    <x v="2"/>
    <x v="904"/>
    <x v="0"/>
    <x v="5"/>
    <s v="Westinghouse Clip-On Gooseneck Lamps"/>
    <n v="16.739999999999998"/>
    <x v="2"/>
    <n v="0.6"/>
    <n v="-14.228999999999997"/>
  </r>
  <r>
    <n v="3078"/>
    <x v="1530"/>
    <x v="2"/>
    <x v="836"/>
    <d v="2011-07-24T00:00:00"/>
    <s v="Standard Class"/>
    <s v="KM-16375"/>
    <s v="Katherine Murray"/>
    <x v="2"/>
    <s v="United States"/>
    <s v="Dallas"/>
    <x v="5"/>
    <n v="75217"/>
    <x v="2"/>
    <x v="483"/>
    <x v="0"/>
    <x v="1"/>
    <s v="HON 5400 Series Task Chairs for Big and Tall"/>
    <n v="981.37199999999996"/>
    <x v="0"/>
    <n v="0.3"/>
    <n v="-140.19599999999997"/>
  </r>
  <r>
    <n v="3079"/>
    <x v="1531"/>
    <x v="2"/>
    <x v="371"/>
    <d v="2011-05-25T00:00:00"/>
    <s v="Standard Class"/>
    <s v="BT-11530"/>
    <s v="Bradley Talbott"/>
    <x v="2"/>
    <s v="United States"/>
    <s v="San Diego"/>
    <x v="1"/>
    <n v="92037"/>
    <x v="1"/>
    <x v="181"/>
    <x v="1"/>
    <x v="6"/>
    <s v="4009 Highlighters by Sanford"/>
    <n v="31.84"/>
    <x v="8"/>
    <n v="0"/>
    <n v="10.507199999999997"/>
  </r>
  <r>
    <n v="3080"/>
    <x v="1532"/>
    <x v="3"/>
    <x v="507"/>
    <d v="2014-09-06T00:00:00"/>
    <s v="First Class"/>
    <s v="KB-16405"/>
    <s v="Katrina Bavinger"/>
    <x v="2"/>
    <s v="United States"/>
    <s v="Apple Valley"/>
    <x v="1"/>
    <n v="92307"/>
    <x v="1"/>
    <x v="585"/>
    <x v="1"/>
    <x v="10"/>
    <s v="Xerox 220"/>
    <n v="12.96"/>
    <x v="0"/>
    <n v="0"/>
    <n v="6.2208000000000006"/>
  </r>
  <r>
    <n v="3081"/>
    <x v="1532"/>
    <x v="3"/>
    <x v="507"/>
    <d v="2014-09-06T00:00:00"/>
    <s v="First Class"/>
    <s v="KB-16405"/>
    <s v="Katrina Bavinger"/>
    <x v="2"/>
    <s v="United States"/>
    <s v="Apple Valley"/>
    <x v="1"/>
    <n v="92307"/>
    <x v="1"/>
    <x v="831"/>
    <x v="2"/>
    <x v="7"/>
    <s v="invisibleSHIELD by ZAGG Smudge-Free Screen Protector"/>
    <n v="43.176000000000002"/>
    <x v="1"/>
    <n v="0.2"/>
    <n v="15.111599999999999"/>
  </r>
  <r>
    <n v="3082"/>
    <x v="1533"/>
    <x v="3"/>
    <x v="837"/>
    <d v="2014-06-03T00:00:00"/>
    <s v="Standard Class"/>
    <s v="DW-13480"/>
    <s v="Dianna Wilson"/>
    <x v="2"/>
    <s v="United States"/>
    <s v="Louisville"/>
    <x v="0"/>
    <n v="40214"/>
    <x v="0"/>
    <x v="705"/>
    <x v="1"/>
    <x v="8"/>
    <s v="Binding Machine Supplies"/>
    <n v="58.34"/>
    <x v="0"/>
    <n v="0"/>
    <n v="28.0032"/>
  </r>
  <r>
    <n v="3083"/>
    <x v="1533"/>
    <x v="3"/>
    <x v="837"/>
    <d v="2014-06-03T00:00:00"/>
    <s v="Standard Class"/>
    <s v="DW-13480"/>
    <s v="Dianna Wilson"/>
    <x v="2"/>
    <s v="United States"/>
    <s v="Louisville"/>
    <x v="0"/>
    <n v="40214"/>
    <x v="0"/>
    <x v="1400"/>
    <x v="2"/>
    <x v="7"/>
    <s v="Google Nexus 5"/>
    <n v="539.97"/>
    <x v="1"/>
    <n v="0"/>
    <n v="134.99250000000001"/>
  </r>
  <r>
    <n v="3084"/>
    <x v="1534"/>
    <x v="2"/>
    <x v="838"/>
    <d v="2011-02-04T00:00:00"/>
    <s v="Standard Class"/>
    <s v="JC-15340"/>
    <s v="Jasper Cacioppo"/>
    <x v="0"/>
    <s v="United States"/>
    <s v="New York City"/>
    <x v="15"/>
    <n v="10024"/>
    <x v="3"/>
    <x v="185"/>
    <x v="1"/>
    <x v="8"/>
    <s v="Pressboard Covers with Storage Hooks, 9 1/2&quot; x 11&quot;, Light Blue"/>
    <n v="3.9280000000000004"/>
    <x v="7"/>
    <n v="0.2"/>
    <n v="1.3256999999999999"/>
  </r>
  <r>
    <n v="3085"/>
    <x v="1535"/>
    <x v="3"/>
    <x v="839"/>
    <d v="2014-02-15T00:00:00"/>
    <s v="Standard Class"/>
    <s v="TP-21415"/>
    <s v="Tom Prescott"/>
    <x v="0"/>
    <s v="United States"/>
    <s v="Houston"/>
    <x v="5"/>
    <n v="77070"/>
    <x v="2"/>
    <x v="382"/>
    <x v="1"/>
    <x v="8"/>
    <s v="GBC ProClick 150 Presentation Binding System"/>
    <n v="252.78399999999996"/>
    <x v="4"/>
    <n v="0.8"/>
    <n v="-417.09360000000004"/>
  </r>
  <r>
    <n v="3086"/>
    <x v="1535"/>
    <x v="3"/>
    <x v="839"/>
    <d v="2014-02-15T00:00:00"/>
    <s v="Standard Class"/>
    <s v="TP-21415"/>
    <s v="Tom Prescott"/>
    <x v="0"/>
    <s v="United States"/>
    <s v="Houston"/>
    <x v="5"/>
    <n v="77070"/>
    <x v="2"/>
    <x v="657"/>
    <x v="2"/>
    <x v="11"/>
    <s v="Razer Kraken PRO Over Ear PC and Music Headset"/>
    <n v="127.98399999999999"/>
    <x v="0"/>
    <n v="0.2"/>
    <n v="15.997999999999987"/>
  </r>
  <r>
    <n v="3087"/>
    <x v="1535"/>
    <x v="3"/>
    <x v="839"/>
    <d v="2014-02-15T00:00:00"/>
    <s v="Standard Class"/>
    <s v="TP-21415"/>
    <s v="Tom Prescott"/>
    <x v="0"/>
    <s v="United States"/>
    <s v="Houston"/>
    <x v="5"/>
    <n v="77070"/>
    <x v="2"/>
    <x v="1467"/>
    <x v="0"/>
    <x v="5"/>
    <s v="Stacking Trays by OIC"/>
    <n v="3.9840000000000004"/>
    <x v="0"/>
    <n v="0.6"/>
    <n v="-2.6892000000000005"/>
  </r>
  <r>
    <n v="3088"/>
    <x v="1535"/>
    <x v="3"/>
    <x v="839"/>
    <d v="2014-02-15T00:00:00"/>
    <s v="Standard Class"/>
    <s v="TP-21415"/>
    <s v="Tom Prescott"/>
    <x v="0"/>
    <s v="United States"/>
    <s v="Houston"/>
    <x v="5"/>
    <n v="77070"/>
    <x v="2"/>
    <x v="791"/>
    <x v="1"/>
    <x v="9"/>
    <s v="Belkin F9S820V06 8 Outlet Surge"/>
    <n v="12.991999999999996"/>
    <x v="0"/>
    <n v="0.8"/>
    <n v="-32.480000000000004"/>
  </r>
  <r>
    <n v="3089"/>
    <x v="1536"/>
    <x v="3"/>
    <x v="185"/>
    <d v="2014-04-03T00:00:00"/>
    <s v="Second Class"/>
    <s v="DB-12910"/>
    <s v="Daniel Byrd"/>
    <x v="2"/>
    <s v="United States"/>
    <s v="Henderson"/>
    <x v="0"/>
    <n v="42420"/>
    <x v="0"/>
    <x v="1122"/>
    <x v="0"/>
    <x v="5"/>
    <s v="Advantus Panel Wall Certificate Holder - 8.5x11"/>
    <n v="61"/>
    <x v="2"/>
    <n v="0"/>
    <n v="25.620000000000005"/>
  </r>
  <r>
    <n v="3090"/>
    <x v="1536"/>
    <x v="3"/>
    <x v="185"/>
    <d v="2014-04-03T00:00:00"/>
    <s v="Second Class"/>
    <s v="DB-12910"/>
    <s v="Daniel Byrd"/>
    <x v="2"/>
    <s v="United States"/>
    <s v="Henderson"/>
    <x v="0"/>
    <n v="42420"/>
    <x v="0"/>
    <x v="1485"/>
    <x v="2"/>
    <x v="7"/>
    <s v="Vtech CS6719"/>
    <n v="671.93"/>
    <x v="3"/>
    <n v="0"/>
    <n v="188.1404"/>
  </r>
  <r>
    <n v="3091"/>
    <x v="1537"/>
    <x v="0"/>
    <x v="840"/>
    <d v="2013-03-09T00:00:00"/>
    <s v="Standard Class"/>
    <s v="BH-11710"/>
    <s v="Brosina Hoffman"/>
    <x v="0"/>
    <s v="United States"/>
    <s v="Newark"/>
    <x v="13"/>
    <n v="19711"/>
    <x v="3"/>
    <x v="669"/>
    <x v="1"/>
    <x v="8"/>
    <s v="GBC ProClick Punch Binding System"/>
    <n v="447.85999999999996"/>
    <x v="3"/>
    <n v="0"/>
    <n v="219.45140000000001"/>
  </r>
  <r>
    <n v="3092"/>
    <x v="1537"/>
    <x v="0"/>
    <x v="840"/>
    <d v="2013-03-09T00:00:00"/>
    <s v="Standard Class"/>
    <s v="BH-11710"/>
    <s v="Brosina Hoffman"/>
    <x v="0"/>
    <s v="United States"/>
    <s v="Newark"/>
    <x v="13"/>
    <n v="19711"/>
    <x v="3"/>
    <x v="664"/>
    <x v="2"/>
    <x v="7"/>
    <s v="Pyle PMP37LED"/>
    <n v="479.95"/>
    <x v="2"/>
    <n v="0"/>
    <n v="129.5865"/>
  </r>
  <r>
    <n v="3093"/>
    <x v="1537"/>
    <x v="0"/>
    <x v="840"/>
    <d v="2013-03-09T00:00:00"/>
    <s v="Standard Class"/>
    <s v="BH-11710"/>
    <s v="Brosina Hoffman"/>
    <x v="0"/>
    <s v="United States"/>
    <s v="Newark"/>
    <x v="13"/>
    <n v="19711"/>
    <x v="3"/>
    <x v="1486"/>
    <x v="1"/>
    <x v="10"/>
    <s v="Xerox 194"/>
    <n v="166.44"/>
    <x v="1"/>
    <n v="0"/>
    <n v="79.891199999999998"/>
  </r>
  <r>
    <n v="3094"/>
    <x v="1538"/>
    <x v="1"/>
    <x v="841"/>
    <d v="2012-08-23T00:00:00"/>
    <s v="Same Day"/>
    <s v="TD-20995"/>
    <s v="Tamara Dahlen"/>
    <x v="0"/>
    <s v="United States"/>
    <s v="Bolingbrook"/>
    <x v="10"/>
    <n v="60440"/>
    <x v="2"/>
    <x v="558"/>
    <x v="1"/>
    <x v="14"/>
    <s v="Acme Tagit Stainless Steel Antibacterial Scissors"/>
    <n v="31.680000000000003"/>
    <x v="4"/>
    <n v="0.2"/>
    <n v="2.7719999999999994"/>
  </r>
  <r>
    <n v="3095"/>
    <x v="1538"/>
    <x v="1"/>
    <x v="841"/>
    <d v="2012-08-23T00:00:00"/>
    <s v="Same Day"/>
    <s v="TD-20995"/>
    <s v="Tamara Dahlen"/>
    <x v="0"/>
    <s v="United States"/>
    <s v="Bolingbrook"/>
    <x v="10"/>
    <n v="60440"/>
    <x v="2"/>
    <x v="1145"/>
    <x v="1"/>
    <x v="10"/>
    <s v="Xerox 206"/>
    <n v="10.368000000000002"/>
    <x v="0"/>
    <n v="0.2"/>
    <n v="3.6288"/>
  </r>
  <r>
    <n v="3096"/>
    <x v="1538"/>
    <x v="1"/>
    <x v="841"/>
    <d v="2012-08-23T00:00:00"/>
    <s v="Same Day"/>
    <s v="TD-20995"/>
    <s v="Tamara Dahlen"/>
    <x v="0"/>
    <s v="United States"/>
    <s v="Bolingbrook"/>
    <x v="10"/>
    <n v="60440"/>
    <x v="2"/>
    <x v="1014"/>
    <x v="1"/>
    <x v="13"/>
    <s v="Staples"/>
    <n v="12.032"/>
    <x v="8"/>
    <n v="0.2"/>
    <n v="2.2559999999999993"/>
  </r>
  <r>
    <n v="3097"/>
    <x v="1538"/>
    <x v="1"/>
    <x v="841"/>
    <d v="2012-08-23T00:00:00"/>
    <s v="Same Day"/>
    <s v="TD-20995"/>
    <s v="Tamara Dahlen"/>
    <x v="0"/>
    <s v="United States"/>
    <s v="Bolingbrook"/>
    <x v="10"/>
    <n v="60440"/>
    <x v="2"/>
    <x v="336"/>
    <x v="1"/>
    <x v="9"/>
    <s v="Holmes Odor Grabber"/>
    <n v="5.7679999999999989"/>
    <x v="0"/>
    <n v="0.8"/>
    <n v="-13.554800000000004"/>
  </r>
  <r>
    <n v="3098"/>
    <x v="1539"/>
    <x v="3"/>
    <x v="842"/>
    <d v="2014-05-02T00:00:00"/>
    <s v="Standard Class"/>
    <s v="CV-12805"/>
    <s v="Cynthia Voltz"/>
    <x v="1"/>
    <s v="United States"/>
    <s v="Fort Worth"/>
    <x v="5"/>
    <n v="76106"/>
    <x v="2"/>
    <x v="322"/>
    <x v="1"/>
    <x v="2"/>
    <s v="Avery Address/Shipping Labels for Typewriters, 4&quot; x 2&quot;"/>
    <n v="33.119999999999997"/>
    <x v="4"/>
    <n v="0.2"/>
    <n v="11.592000000000001"/>
  </r>
  <r>
    <n v="3099"/>
    <x v="1539"/>
    <x v="3"/>
    <x v="842"/>
    <d v="2014-05-02T00:00:00"/>
    <s v="Standard Class"/>
    <s v="CV-12805"/>
    <s v="Cynthia Voltz"/>
    <x v="1"/>
    <s v="United States"/>
    <s v="Fort Worth"/>
    <x v="5"/>
    <n v="76106"/>
    <x v="2"/>
    <x v="317"/>
    <x v="0"/>
    <x v="0"/>
    <s v="Sauder Barrister Bookcases"/>
    <n v="220.26559999999998"/>
    <x v="4"/>
    <n v="0.32"/>
    <n v="-42.1096"/>
  </r>
  <r>
    <n v="3100"/>
    <x v="1540"/>
    <x v="3"/>
    <x v="349"/>
    <d v="2014-04-20T00:00:00"/>
    <s v="Standard Class"/>
    <s v="CS-12355"/>
    <s v="Christine Sundaresam"/>
    <x v="0"/>
    <s v="United States"/>
    <s v="New York City"/>
    <x v="15"/>
    <n v="10024"/>
    <x v="3"/>
    <x v="1366"/>
    <x v="1"/>
    <x v="8"/>
    <s v="Avery Non-Stick Binders"/>
    <n v="10.776000000000002"/>
    <x v="1"/>
    <n v="0.2"/>
    <n v="3.5021999999999989"/>
  </r>
  <r>
    <n v="3101"/>
    <x v="1540"/>
    <x v="3"/>
    <x v="349"/>
    <d v="2014-04-20T00:00:00"/>
    <s v="Standard Class"/>
    <s v="CS-12355"/>
    <s v="Christine Sundaresam"/>
    <x v="0"/>
    <s v="United States"/>
    <s v="New York City"/>
    <x v="15"/>
    <n v="10024"/>
    <x v="3"/>
    <x v="713"/>
    <x v="0"/>
    <x v="0"/>
    <s v="Bush Westfield Collection Bookcases, Fully Assembled"/>
    <n v="242.35200000000003"/>
    <x v="1"/>
    <n v="0.2"/>
    <n v="9.0881999999999721"/>
  </r>
  <r>
    <n v="3102"/>
    <x v="1541"/>
    <x v="3"/>
    <x v="66"/>
    <d v="2014-12-28T00:00:00"/>
    <s v="Second Class"/>
    <s v="JG-15310"/>
    <s v="Jason Gross"/>
    <x v="1"/>
    <s v="United States"/>
    <s v="Providence"/>
    <x v="34"/>
    <n v="2908"/>
    <x v="3"/>
    <x v="413"/>
    <x v="1"/>
    <x v="14"/>
    <s v="Premier Electric Letter Opener"/>
    <n v="695.16"/>
    <x v="5"/>
    <n v="0"/>
    <n v="34.757999999999953"/>
  </r>
  <r>
    <n v="3103"/>
    <x v="1541"/>
    <x v="3"/>
    <x v="66"/>
    <d v="2014-12-28T00:00:00"/>
    <s v="Second Class"/>
    <s v="JG-15310"/>
    <s v="Jason Gross"/>
    <x v="1"/>
    <s v="United States"/>
    <s v="Providence"/>
    <x v="34"/>
    <n v="2908"/>
    <x v="3"/>
    <x v="1487"/>
    <x v="0"/>
    <x v="0"/>
    <s v="Bush Cubix Collection Bookcases, Fully Assembled"/>
    <n v="220.98"/>
    <x v="7"/>
    <n v="0"/>
    <n v="50.825400000000002"/>
  </r>
  <r>
    <n v="3104"/>
    <x v="1542"/>
    <x v="0"/>
    <x v="16"/>
    <d v="2013-12-13T00:00:00"/>
    <s v="Standard Class"/>
    <s v="JP-16135"/>
    <s v="Julie Prescott"/>
    <x v="2"/>
    <s v="United States"/>
    <s v="Columbus"/>
    <x v="24"/>
    <n v="43229"/>
    <x v="3"/>
    <x v="1488"/>
    <x v="1"/>
    <x v="8"/>
    <s v="Universal Recycled Hanging Pressboard Report Binders, Letter Size"/>
    <n v="12.957000000000001"/>
    <x v="3"/>
    <n v="0.7"/>
    <n v="-9.5018000000000029"/>
  </r>
  <r>
    <n v="3105"/>
    <x v="1543"/>
    <x v="3"/>
    <x v="721"/>
    <d v="2014-03-30T00:00:00"/>
    <s v="Standard Class"/>
    <s v="EC-14050"/>
    <s v="Erin Creighton"/>
    <x v="0"/>
    <s v="United States"/>
    <s v="New York City"/>
    <x v="15"/>
    <n v="10024"/>
    <x v="3"/>
    <x v="1489"/>
    <x v="1"/>
    <x v="10"/>
    <s v="Xerox 1980"/>
    <n v="25.68"/>
    <x v="5"/>
    <n v="0"/>
    <n v="11.555999999999997"/>
  </r>
  <r>
    <n v="3106"/>
    <x v="1544"/>
    <x v="0"/>
    <x v="197"/>
    <d v="2013-07-30T00:00:00"/>
    <s v="Standard Class"/>
    <s v="KH-16630"/>
    <s v="Ken Heidel"/>
    <x v="1"/>
    <s v="United States"/>
    <s v="Houston"/>
    <x v="5"/>
    <n v="77070"/>
    <x v="2"/>
    <x v="522"/>
    <x v="1"/>
    <x v="2"/>
    <s v="Avery 493"/>
    <n v="15.712000000000002"/>
    <x v="4"/>
    <n v="0.2"/>
    <n v="5.6955999999999989"/>
  </r>
  <r>
    <n v="3107"/>
    <x v="1545"/>
    <x v="3"/>
    <x v="815"/>
    <d v="2014-07-15T00:00:00"/>
    <s v="Standard Class"/>
    <s v="FG-14260"/>
    <s v="Frank Gastineau"/>
    <x v="2"/>
    <s v="United States"/>
    <s v="Aurora"/>
    <x v="10"/>
    <n v="60505"/>
    <x v="2"/>
    <x v="821"/>
    <x v="1"/>
    <x v="4"/>
    <s v="Fellowes Mobile File Cart, Black"/>
    <n v="298.464"/>
    <x v="5"/>
    <n v="0.2"/>
    <n v="26.115600000000015"/>
  </r>
  <r>
    <n v="3108"/>
    <x v="1546"/>
    <x v="0"/>
    <x v="19"/>
    <d v="2013-07-23T00:00:00"/>
    <s v="Standard Class"/>
    <s v="AA-10480"/>
    <s v="Andrew Allen"/>
    <x v="0"/>
    <s v="United States"/>
    <s v="Springfield"/>
    <x v="25"/>
    <n v="65807"/>
    <x v="2"/>
    <x v="1490"/>
    <x v="1"/>
    <x v="10"/>
    <s v="Strathmore Photo Frame Cards"/>
    <n v="21.93"/>
    <x v="1"/>
    <n v="0"/>
    <n v="10.087799999999998"/>
  </r>
  <r>
    <n v="3109"/>
    <x v="1546"/>
    <x v="0"/>
    <x v="19"/>
    <d v="2013-07-23T00:00:00"/>
    <s v="Standard Class"/>
    <s v="AA-10480"/>
    <s v="Andrew Allen"/>
    <x v="0"/>
    <s v="United States"/>
    <s v="Springfield"/>
    <x v="25"/>
    <n v="65807"/>
    <x v="2"/>
    <x v="871"/>
    <x v="1"/>
    <x v="4"/>
    <s v="Carina 42&quot;Hx23 3/4&quot;W Media Storage Unit"/>
    <n v="242.94"/>
    <x v="1"/>
    <n v="0"/>
    <n v="4.8588000000000164"/>
  </r>
  <r>
    <n v="3110"/>
    <x v="1546"/>
    <x v="0"/>
    <x v="19"/>
    <d v="2013-07-23T00:00:00"/>
    <s v="Standard Class"/>
    <s v="AA-10480"/>
    <s v="Andrew Allen"/>
    <x v="0"/>
    <s v="United States"/>
    <s v="Springfield"/>
    <x v="25"/>
    <n v="65807"/>
    <x v="2"/>
    <x v="827"/>
    <x v="1"/>
    <x v="10"/>
    <s v="Rediform Wirebound &quot;Phone Memo&quot; Message Book, 11 x 5-3/4"/>
    <n v="7.64"/>
    <x v="7"/>
    <n v="0"/>
    <n v="3.7435999999999998"/>
  </r>
  <r>
    <n v="3111"/>
    <x v="1546"/>
    <x v="0"/>
    <x v="19"/>
    <d v="2013-07-23T00:00:00"/>
    <s v="Standard Class"/>
    <s v="AA-10480"/>
    <s v="Andrew Allen"/>
    <x v="0"/>
    <s v="United States"/>
    <s v="Springfield"/>
    <x v="25"/>
    <n v="65807"/>
    <x v="2"/>
    <x v="548"/>
    <x v="1"/>
    <x v="10"/>
    <s v="Xerox 1993"/>
    <n v="51.84"/>
    <x v="8"/>
    <n v="0"/>
    <n v="25.401600000000002"/>
  </r>
  <r>
    <n v="3112"/>
    <x v="1546"/>
    <x v="0"/>
    <x v="19"/>
    <d v="2013-07-23T00:00:00"/>
    <s v="Standard Class"/>
    <s v="AA-10480"/>
    <s v="Andrew Allen"/>
    <x v="0"/>
    <s v="United States"/>
    <s v="Springfield"/>
    <x v="25"/>
    <n v="65807"/>
    <x v="2"/>
    <x v="1244"/>
    <x v="1"/>
    <x v="4"/>
    <s v="Tennsco 6- and 18-Compartment Lockers"/>
    <n v="265.17"/>
    <x v="7"/>
    <n v="0"/>
    <n v="47.730599999999981"/>
  </r>
  <r>
    <n v="3113"/>
    <x v="1547"/>
    <x v="0"/>
    <x v="828"/>
    <d v="2013-08-31T00:00:00"/>
    <s v="Standard Class"/>
    <s v="MS-17770"/>
    <s v="Maxwell Schwartz"/>
    <x v="0"/>
    <s v="United States"/>
    <s v="Seattle"/>
    <x v="4"/>
    <n v="98105"/>
    <x v="1"/>
    <x v="1491"/>
    <x v="2"/>
    <x v="15"/>
    <s v="Okidata C331dn Printer"/>
    <n v="837.59999999999991"/>
    <x v="1"/>
    <n v="0.2"/>
    <n v="62.82000000000005"/>
  </r>
  <r>
    <n v="3114"/>
    <x v="1547"/>
    <x v="0"/>
    <x v="828"/>
    <d v="2013-08-31T00:00:00"/>
    <s v="Standard Class"/>
    <s v="MS-17770"/>
    <s v="Maxwell Schwartz"/>
    <x v="0"/>
    <s v="United States"/>
    <s v="Seattle"/>
    <x v="4"/>
    <n v="98105"/>
    <x v="1"/>
    <x v="113"/>
    <x v="1"/>
    <x v="12"/>
    <s v="Tyvek  Top-Opening Peel &amp; Seel Envelopes, Plain White"/>
    <n v="135.9"/>
    <x v="2"/>
    <n v="0"/>
    <n v="63.872999999999998"/>
  </r>
  <r>
    <n v="3115"/>
    <x v="1547"/>
    <x v="0"/>
    <x v="828"/>
    <d v="2013-08-31T00:00:00"/>
    <s v="Standard Class"/>
    <s v="MS-17770"/>
    <s v="Maxwell Schwartz"/>
    <x v="0"/>
    <s v="United States"/>
    <s v="Seattle"/>
    <x v="4"/>
    <n v="98105"/>
    <x v="1"/>
    <x v="1215"/>
    <x v="1"/>
    <x v="10"/>
    <s v="Xerox 1978"/>
    <n v="34.68"/>
    <x v="5"/>
    <n v="0"/>
    <n v="16.993200000000002"/>
  </r>
  <r>
    <n v="3116"/>
    <x v="1547"/>
    <x v="0"/>
    <x v="828"/>
    <d v="2013-08-31T00:00:00"/>
    <s v="Standard Class"/>
    <s v="MS-17770"/>
    <s v="Maxwell Schwartz"/>
    <x v="0"/>
    <s v="United States"/>
    <s v="Seattle"/>
    <x v="4"/>
    <n v="98105"/>
    <x v="1"/>
    <x v="913"/>
    <x v="0"/>
    <x v="1"/>
    <s v="Office Star Flex Back Scooter Chair with White Frame"/>
    <n v="532.70400000000006"/>
    <x v="5"/>
    <n v="0.2"/>
    <n v="-39.952800000000025"/>
  </r>
  <r>
    <n v="3117"/>
    <x v="1547"/>
    <x v="0"/>
    <x v="828"/>
    <d v="2013-08-31T00:00:00"/>
    <s v="Standard Class"/>
    <s v="MS-17770"/>
    <s v="Maxwell Schwartz"/>
    <x v="0"/>
    <s v="United States"/>
    <s v="Seattle"/>
    <x v="4"/>
    <n v="98105"/>
    <x v="1"/>
    <x v="22"/>
    <x v="1"/>
    <x v="9"/>
    <s v="Acco Six-Outlet Power Strip, 4' Cord Length"/>
    <n v="43.099999999999994"/>
    <x v="2"/>
    <n v="0"/>
    <n v="11.206"/>
  </r>
  <r>
    <n v="3118"/>
    <x v="1547"/>
    <x v="0"/>
    <x v="828"/>
    <d v="2013-08-31T00:00:00"/>
    <s v="Standard Class"/>
    <s v="MS-17770"/>
    <s v="Maxwell Schwartz"/>
    <x v="0"/>
    <s v="United States"/>
    <s v="Seattle"/>
    <x v="4"/>
    <n v="98105"/>
    <x v="1"/>
    <x v="168"/>
    <x v="1"/>
    <x v="14"/>
    <s v="Acme Rosewood Handle Letter Opener"/>
    <n v="15.88"/>
    <x v="4"/>
    <n v="0"/>
    <n v="0.15879999999999939"/>
  </r>
  <r>
    <n v="3119"/>
    <x v="1548"/>
    <x v="1"/>
    <x v="832"/>
    <d v="2012-06-12T00:00:00"/>
    <s v="First Class"/>
    <s v="JE-15610"/>
    <s v="Jim Epp"/>
    <x v="1"/>
    <s v="United States"/>
    <s v="Lakeland"/>
    <x v="2"/>
    <n v="33801"/>
    <x v="0"/>
    <x v="299"/>
    <x v="0"/>
    <x v="1"/>
    <s v="Hon 2090 “Pillow Soft” Series Mid Back Swivel/Tilt Chairs"/>
    <n v="1123.92"/>
    <x v="2"/>
    <n v="0.2"/>
    <n v="-182.63700000000017"/>
  </r>
  <r>
    <n v="3120"/>
    <x v="1548"/>
    <x v="1"/>
    <x v="832"/>
    <d v="2012-06-12T00:00:00"/>
    <s v="First Class"/>
    <s v="JE-15610"/>
    <s v="Jim Epp"/>
    <x v="1"/>
    <s v="United States"/>
    <s v="Lakeland"/>
    <x v="2"/>
    <n v="33801"/>
    <x v="0"/>
    <x v="495"/>
    <x v="2"/>
    <x v="7"/>
    <s v="Cisco SPA301"/>
    <n v="249.58400000000003"/>
    <x v="0"/>
    <n v="0.2"/>
    <n v="31.197999999999986"/>
  </r>
  <r>
    <n v="3121"/>
    <x v="1548"/>
    <x v="1"/>
    <x v="832"/>
    <d v="2012-06-12T00:00:00"/>
    <s v="First Class"/>
    <s v="JE-15610"/>
    <s v="Jim Epp"/>
    <x v="1"/>
    <s v="United States"/>
    <s v="Lakeland"/>
    <x v="2"/>
    <n v="33801"/>
    <x v="0"/>
    <x v="1492"/>
    <x v="0"/>
    <x v="5"/>
    <s v="Seth Thomas 8 1/2&quot; Cubicle Clock"/>
    <n v="48.671999999999997"/>
    <x v="1"/>
    <n v="0.2"/>
    <n v="7.3007999999999988"/>
  </r>
  <r>
    <n v="3122"/>
    <x v="1548"/>
    <x v="1"/>
    <x v="832"/>
    <d v="2012-06-12T00:00:00"/>
    <s v="First Class"/>
    <s v="JE-15610"/>
    <s v="Jim Epp"/>
    <x v="1"/>
    <s v="United States"/>
    <s v="Lakeland"/>
    <x v="2"/>
    <n v="33801"/>
    <x v="0"/>
    <x v="108"/>
    <x v="1"/>
    <x v="6"/>
    <s v="Hunt PowerHouse Electric Pencil Sharpener, Blue"/>
    <n v="60.768000000000001"/>
    <x v="0"/>
    <n v="0.2"/>
    <n v="7.5959999999999894"/>
  </r>
  <r>
    <n v="3123"/>
    <x v="1548"/>
    <x v="1"/>
    <x v="832"/>
    <d v="2012-06-12T00:00:00"/>
    <s v="First Class"/>
    <s v="JE-15610"/>
    <s v="Jim Epp"/>
    <x v="1"/>
    <s v="United States"/>
    <s v="Lakeland"/>
    <x v="2"/>
    <n v="33801"/>
    <x v="0"/>
    <x v="270"/>
    <x v="1"/>
    <x v="8"/>
    <s v="Ibico Laser Imprintable Binding System Covers"/>
    <n v="78.600000000000009"/>
    <x v="2"/>
    <n v="0.7"/>
    <n v="-62.88000000000001"/>
  </r>
  <r>
    <n v="3124"/>
    <x v="1548"/>
    <x v="1"/>
    <x v="832"/>
    <d v="2012-06-12T00:00:00"/>
    <s v="First Class"/>
    <s v="JE-15610"/>
    <s v="Jim Epp"/>
    <x v="1"/>
    <s v="United States"/>
    <s v="Lakeland"/>
    <x v="2"/>
    <n v="33801"/>
    <x v="0"/>
    <x v="1375"/>
    <x v="1"/>
    <x v="8"/>
    <s v="GBC Standard Plastic Binding Systems' Combs"/>
    <n v="3.7680000000000007"/>
    <x v="0"/>
    <n v="0.7"/>
    <n v="-3.1400000000000006"/>
  </r>
  <r>
    <n v="3125"/>
    <x v="1548"/>
    <x v="1"/>
    <x v="832"/>
    <d v="2012-06-12T00:00:00"/>
    <s v="First Class"/>
    <s v="JE-15610"/>
    <s v="Jim Epp"/>
    <x v="1"/>
    <s v="United States"/>
    <s v="Lakeland"/>
    <x v="2"/>
    <n v="33801"/>
    <x v="0"/>
    <x v="486"/>
    <x v="1"/>
    <x v="4"/>
    <s v="Tennsco 16-Compartment Lockers with Coat Rack"/>
    <n v="1036.624"/>
    <x v="0"/>
    <n v="0.2"/>
    <n v="51.831200000000024"/>
  </r>
  <r>
    <n v="3126"/>
    <x v="1548"/>
    <x v="1"/>
    <x v="832"/>
    <d v="2012-06-12T00:00:00"/>
    <s v="First Class"/>
    <s v="JE-15610"/>
    <s v="Jim Epp"/>
    <x v="1"/>
    <s v="United States"/>
    <s v="Lakeland"/>
    <x v="2"/>
    <n v="33801"/>
    <x v="0"/>
    <x v="718"/>
    <x v="1"/>
    <x v="4"/>
    <s v="Fellowes High-Stak Drawer Files"/>
    <n v="563.80799999999999"/>
    <x v="4"/>
    <n v="0.2"/>
    <n v="21.142799999999966"/>
  </r>
  <r>
    <n v="3127"/>
    <x v="1549"/>
    <x v="3"/>
    <x v="565"/>
    <d v="2014-09-13T00:00:00"/>
    <s v="Standard Class"/>
    <s v="EB-14110"/>
    <s v="Eugene Barchas"/>
    <x v="0"/>
    <s v="United States"/>
    <s v="Philadelphia"/>
    <x v="9"/>
    <n v="19134"/>
    <x v="3"/>
    <x v="883"/>
    <x v="2"/>
    <x v="7"/>
    <s v="Aastra 6757i CT Wireless VoIP phone"/>
    <n v="258.52799999999996"/>
    <x v="0"/>
    <n v="0.4"/>
    <n v="-47.396800000000013"/>
  </r>
  <r>
    <n v="3128"/>
    <x v="1550"/>
    <x v="3"/>
    <x v="280"/>
    <d v="2014-10-07T00:00:00"/>
    <s v="Standard Class"/>
    <s v="BP-11155"/>
    <s v="Becky Pak"/>
    <x v="0"/>
    <s v="United States"/>
    <s v="New York City"/>
    <x v="15"/>
    <n v="10011"/>
    <x v="3"/>
    <x v="1493"/>
    <x v="1"/>
    <x v="10"/>
    <s v="Xerox 1907"/>
    <n v="49.12"/>
    <x v="4"/>
    <n v="0"/>
    <n v="23.086399999999998"/>
  </r>
  <r>
    <n v="3129"/>
    <x v="1551"/>
    <x v="2"/>
    <x v="757"/>
    <d v="2011-12-17T00:00:00"/>
    <s v="First Class"/>
    <s v="CC-12100"/>
    <s v="Chad Cunningham"/>
    <x v="2"/>
    <s v="United States"/>
    <s v="Los Angeles"/>
    <x v="1"/>
    <n v="90049"/>
    <x v="1"/>
    <x v="642"/>
    <x v="0"/>
    <x v="5"/>
    <s v="Executive Impressions 14&quot; Contract Wall Clock"/>
    <n v="44.46"/>
    <x v="0"/>
    <n v="0"/>
    <n v="14.671799999999998"/>
  </r>
  <r>
    <n v="3130"/>
    <x v="1551"/>
    <x v="2"/>
    <x v="757"/>
    <d v="2011-12-17T00:00:00"/>
    <s v="First Class"/>
    <s v="CC-12100"/>
    <s v="Chad Cunningham"/>
    <x v="2"/>
    <s v="United States"/>
    <s v="Los Angeles"/>
    <x v="1"/>
    <n v="90049"/>
    <x v="1"/>
    <x v="291"/>
    <x v="0"/>
    <x v="1"/>
    <s v="DMI Arturo Collection Mission-style Design Wood Chair"/>
    <n v="241.56799999999998"/>
    <x v="0"/>
    <n v="0.2"/>
    <n v="18.11760000000001"/>
  </r>
  <r>
    <n v="3131"/>
    <x v="1551"/>
    <x v="2"/>
    <x v="757"/>
    <d v="2011-12-17T00:00:00"/>
    <s v="First Class"/>
    <s v="CC-12100"/>
    <s v="Chad Cunningham"/>
    <x v="2"/>
    <s v="United States"/>
    <s v="Los Angeles"/>
    <x v="1"/>
    <n v="90049"/>
    <x v="1"/>
    <x v="552"/>
    <x v="2"/>
    <x v="11"/>
    <s v="First Data FD10 PIN Pad"/>
    <n v="395"/>
    <x v="2"/>
    <n v="0"/>
    <n v="39.499999999999957"/>
  </r>
  <r>
    <n v="3132"/>
    <x v="1551"/>
    <x v="2"/>
    <x v="757"/>
    <d v="2011-12-17T00:00:00"/>
    <s v="First Class"/>
    <s v="CC-12100"/>
    <s v="Chad Cunningham"/>
    <x v="2"/>
    <s v="United States"/>
    <s v="Los Angeles"/>
    <x v="1"/>
    <n v="90049"/>
    <x v="1"/>
    <x v="34"/>
    <x v="2"/>
    <x v="7"/>
    <s v="GE 30524EE4"/>
    <n v="627.16800000000012"/>
    <x v="4"/>
    <n v="0.2"/>
    <n v="70.55639999999994"/>
  </r>
  <r>
    <n v="3133"/>
    <x v="1552"/>
    <x v="2"/>
    <x v="829"/>
    <d v="2011-08-26T00:00:00"/>
    <s v="First Class"/>
    <s v="JP-15460"/>
    <s v="Jennifer Patt"/>
    <x v="1"/>
    <s v="United States"/>
    <s v="Oceanside"/>
    <x v="15"/>
    <n v="11572"/>
    <x v="3"/>
    <x v="1494"/>
    <x v="0"/>
    <x v="5"/>
    <s v="G.E. Longer-Life Indoor Recessed Floodlight Bulbs"/>
    <n v="13.28"/>
    <x v="0"/>
    <n v="0"/>
    <n v="6.3743999999999996"/>
  </r>
  <r>
    <n v="3134"/>
    <x v="1552"/>
    <x v="2"/>
    <x v="829"/>
    <d v="2011-08-26T00:00:00"/>
    <s v="First Class"/>
    <s v="JP-15460"/>
    <s v="Jennifer Patt"/>
    <x v="1"/>
    <s v="United States"/>
    <s v="Oceanside"/>
    <x v="15"/>
    <n v="11572"/>
    <x v="3"/>
    <x v="1085"/>
    <x v="1"/>
    <x v="8"/>
    <s v="Wilson Jones 1&quot; Hanging DublLock Ring Binders"/>
    <n v="12.672000000000001"/>
    <x v="1"/>
    <n v="0.2"/>
    <n v="4.4352000000000009"/>
  </r>
  <r>
    <n v="3135"/>
    <x v="1553"/>
    <x v="3"/>
    <x v="105"/>
    <d v="2014-11-19T00:00:00"/>
    <s v="Standard Class"/>
    <s v="LS-16975"/>
    <s v="Lindsay Shagiari"/>
    <x v="2"/>
    <s v="United States"/>
    <s v="Dallas"/>
    <x v="5"/>
    <n v="75081"/>
    <x v="2"/>
    <x v="997"/>
    <x v="1"/>
    <x v="8"/>
    <s v="Surelock Post Binders"/>
    <n v="30.559999999999992"/>
    <x v="2"/>
    <n v="0.8"/>
    <n v="-45.840000000000018"/>
  </r>
  <r>
    <n v="3136"/>
    <x v="1553"/>
    <x v="3"/>
    <x v="105"/>
    <d v="2014-11-19T00:00:00"/>
    <s v="Standard Class"/>
    <s v="LS-16975"/>
    <s v="Lindsay Shagiari"/>
    <x v="2"/>
    <s v="United States"/>
    <s v="Dallas"/>
    <x v="5"/>
    <n v="75081"/>
    <x v="2"/>
    <x v="571"/>
    <x v="1"/>
    <x v="4"/>
    <s v="Fellowes Neat Ideas Storage Cubes"/>
    <n v="77.951999999999998"/>
    <x v="1"/>
    <n v="0.2"/>
    <n v="-15.590400000000002"/>
  </r>
  <r>
    <n v="3137"/>
    <x v="1553"/>
    <x v="3"/>
    <x v="105"/>
    <d v="2014-11-19T00:00:00"/>
    <s v="Standard Class"/>
    <s v="LS-16975"/>
    <s v="Lindsay Shagiari"/>
    <x v="2"/>
    <s v="United States"/>
    <s v="Dallas"/>
    <x v="5"/>
    <n v="75081"/>
    <x v="2"/>
    <x v="1495"/>
    <x v="2"/>
    <x v="7"/>
    <s v="Panasonic KX TS3282W Corded phone"/>
    <n v="67.992000000000004"/>
    <x v="7"/>
    <n v="0.2"/>
    <n v="8.4989999999999917"/>
  </r>
  <r>
    <n v="3138"/>
    <x v="1553"/>
    <x v="3"/>
    <x v="105"/>
    <d v="2014-11-19T00:00:00"/>
    <s v="Standard Class"/>
    <s v="LS-16975"/>
    <s v="Lindsay Shagiari"/>
    <x v="2"/>
    <s v="United States"/>
    <s v="Dallas"/>
    <x v="5"/>
    <n v="75081"/>
    <x v="2"/>
    <x v="588"/>
    <x v="1"/>
    <x v="12"/>
    <s v="#10- 4 1/8&quot; x 9 1/2&quot; Security-Tint Envelopes"/>
    <n v="12.224"/>
    <x v="0"/>
    <n v="0.2"/>
    <n v="4.4311999999999996"/>
  </r>
  <r>
    <n v="3139"/>
    <x v="1553"/>
    <x v="3"/>
    <x v="105"/>
    <d v="2014-11-19T00:00:00"/>
    <s v="Standard Class"/>
    <s v="LS-16975"/>
    <s v="Lindsay Shagiari"/>
    <x v="2"/>
    <s v="United States"/>
    <s v="Dallas"/>
    <x v="5"/>
    <n v="75081"/>
    <x v="2"/>
    <x v="1130"/>
    <x v="2"/>
    <x v="11"/>
    <s v="Maxell LTO Ultrium - 800 GB"/>
    <n v="44.783999999999999"/>
    <x v="0"/>
    <n v="0.2"/>
    <n v="-0.55980000000000452"/>
  </r>
  <r>
    <n v="3140"/>
    <x v="1553"/>
    <x v="3"/>
    <x v="105"/>
    <d v="2014-11-19T00:00:00"/>
    <s v="Standard Class"/>
    <s v="LS-16975"/>
    <s v="Lindsay Shagiari"/>
    <x v="2"/>
    <s v="United States"/>
    <s v="Dallas"/>
    <x v="5"/>
    <n v="75081"/>
    <x v="2"/>
    <x v="285"/>
    <x v="0"/>
    <x v="5"/>
    <s v="Eldon Expressions Desk Accessory, Wood Photo Frame, Mahogany"/>
    <n v="22.847999999999999"/>
    <x v="1"/>
    <n v="0.6"/>
    <n v="-17.707200000000007"/>
  </r>
  <r>
    <n v="3141"/>
    <x v="1554"/>
    <x v="1"/>
    <x v="334"/>
    <d v="2012-04-28T00:00:00"/>
    <s v="First Class"/>
    <s v="JL-15850"/>
    <s v="John Lucas"/>
    <x v="0"/>
    <s v="United States"/>
    <s v="New York City"/>
    <x v="15"/>
    <n v="10035"/>
    <x v="3"/>
    <x v="14"/>
    <x v="1"/>
    <x v="9"/>
    <s v="Holmes Replacement Filter for HEPA Air Cleaner, Very Large Room, HEPA Filter"/>
    <n v="206.43"/>
    <x v="1"/>
    <n v="0"/>
    <n v="90.829200000000014"/>
  </r>
  <r>
    <n v="3142"/>
    <x v="1555"/>
    <x v="2"/>
    <x v="432"/>
    <d v="2011-12-12T00:00:00"/>
    <s v="Same Day"/>
    <s v="CY-12745"/>
    <s v="Craig Yedwab"/>
    <x v="1"/>
    <s v="United States"/>
    <s v="San Antonio"/>
    <x v="5"/>
    <n v="78207"/>
    <x v="2"/>
    <x v="115"/>
    <x v="1"/>
    <x v="8"/>
    <s v="GBC DocuBind 300 Electric Binding Machine"/>
    <n v="210.39199999999997"/>
    <x v="0"/>
    <n v="0.8"/>
    <n v="-336.62720000000013"/>
  </r>
  <r>
    <n v="3143"/>
    <x v="1556"/>
    <x v="3"/>
    <x v="145"/>
    <d v="2014-09-28T00:00:00"/>
    <s v="Second Class"/>
    <s v="RB-19360"/>
    <s v="Raymond Buch"/>
    <x v="0"/>
    <s v="United States"/>
    <s v="Cincinnati"/>
    <x v="24"/>
    <n v="45231"/>
    <x v="3"/>
    <x v="246"/>
    <x v="2"/>
    <x v="11"/>
    <s v="Logitech 910-002974 M325 Wireless Mouse for Web Scrolling"/>
    <n v="119.96000000000001"/>
    <x v="2"/>
    <n v="0.2"/>
    <n v="35.988000000000007"/>
  </r>
  <r>
    <n v="3144"/>
    <x v="1556"/>
    <x v="3"/>
    <x v="145"/>
    <d v="2014-09-28T00:00:00"/>
    <s v="Second Class"/>
    <s v="RB-19360"/>
    <s v="Raymond Buch"/>
    <x v="0"/>
    <s v="United States"/>
    <s v="Cincinnati"/>
    <x v="24"/>
    <n v="45231"/>
    <x v="3"/>
    <x v="147"/>
    <x v="1"/>
    <x v="6"/>
    <s v="Newell 311"/>
    <n v="10.608000000000001"/>
    <x v="5"/>
    <n v="0.2"/>
    <n v="0.92819999999999991"/>
  </r>
  <r>
    <n v="3145"/>
    <x v="1557"/>
    <x v="0"/>
    <x v="64"/>
    <d v="2013-09-12T00:00:00"/>
    <s v="Standard Class"/>
    <s v="AR-10825"/>
    <s v="Anthony Rawles"/>
    <x v="1"/>
    <s v="United States"/>
    <s v="Austin"/>
    <x v="5"/>
    <n v="78745"/>
    <x v="2"/>
    <x v="474"/>
    <x v="0"/>
    <x v="1"/>
    <s v="Situations Contoured Folding Chairs, 4/Set"/>
    <n v="347.80200000000002"/>
    <x v="3"/>
    <n v="0.3"/>
    <n v="-24.842999999999961"/>
  </r>
  <r>
    <n v="3146"/>
    <x v="1558"/>
    <x v="3"/>
    <x v="512"/>
    <d v="2014-02-14T00:00:00"/>
    <s v="Second Class"/>
    <s v="CS-11845"/>
    <s v="Cari Sayre"/>
    <x v="1"/>
    <s v="United States"/>
    <s v="Seattle"/>
    <x v="4"/>
    <n v="98105"/>
    <x v="1"/>
    <x v="1496"/>
    <x v="0"/>
    <x v="1"/>
    <s v="Global Leather and Oak Executive Chair, Black"/>
    <n v="963.13600000000008"/>
    <x v="4"/>
    <n v="0.2"/>
    <n v="108.35279999999986"/>
  </r>
  <r>
    <n v="3147"/>
    <x v="1558"/>
    <x v="3"/>
    <x v="512"/>
    <d v="2014-02-14T00:00:00"/>
    <s v="Second Class"/>
    <s v="CS-11845"/>
    <s v="Cari Sayre"/>
    <x v="1"/>
    <s v="United States"/>
    <s v="Seattle"/>
    <x v="4"/>
    <n v="98105"/>
    <x v="1"/>
    <x v="687"/>
    <x v="2"/>
    <x v="7"/>
    <s v="Logitech B530 USB Headset - headset - Full size, Binaural"/>
    <n v="88.77600000000001"/>
    <x v="1"/>
    <n v="0.2"/>
    <n v="7.7679000000000009"/>
  </r>
  <r>
    <n v="3148"/>
    <x v="1559"/>
    <x v="2"/>
    <x v="479"/>
    <d v="2011-07-03T00:00:00"/>
    <s v="Second Class"/>
    <s v="AR-10825"/>
    <s v="Anthony Rawles"/>
    <x v="1"/>
    <s v="United States"/>
    <s v="Los Angeles"/>
    <x v="1"/>
    <n v="90004"/>
    <x v="1"/>
    <x v="313"/>
    <x v="1"/>
    <x v="6"/>
    <s v="BIC Brite Liner Highlighters, Chisel Tip"/>
    <n v="32.400000000000006"/>
    <x v="2"/>
    <n v="0"/>
    <n v="10.367999999999999"/>
  </r>
  <r>
    <n v="3149"/>
    <x v="1560"/>
    <x v="0"/>
    <x v="843"/>
    <d v="2013-06-11T00:00:00"/>
    <s v="First Class"/>
    <s v="RD-19810"/>
    <s v="Ross DeVincentis"/>
    <x v="2"/>
    <s v="United States"/>
    <s v="New York City"/>
    <x v="15"/>
    <n v="10035"/>
    <x v="3"/>
    <x v="490"/>
    <x v="1"/>
    <x v="10"/>
    <s v="Xerox 226"/>
    <n v="32.400000000000006"/>
    <x v="2"/>
    <n v="0"/>
    <n v="15.552000000000001"/>
  </r>
  <r>
    <n v="3150"/>
    <x v="1561"/>
    <x v="2"/>
    <x v="414"/>
    <d v="2011-12-25T00:00:00"/>
    <s v="Standard Class"/>
    <s v="KH-16510"/>
    <s v="Keith Herrera"/>
    <x v="0"/>
    <s v="United States"/>
    <s v="Seattle"/>
    <x v="4"/>
    <n v="98103"/>
    <x v="1"/>
    <x v="254"/>
    <x v="1"/>
    <x v="2"/>
    <s v="Avery 489"/>
    <n v="31.049999999999997"/>
    <x v="1"/>
    <n v="0"/>
    <n v="14.904"/>
  </r>
  <r>
    <n v="3151"/>
    <x v="1562"/>
    <x v="1"/>
    <x v="83"/>
    <d v="2012-12-18T00:00:00"/>
    <s v="First Class"/>
    <s v="NF-18385"/>
    <s v="Natalie Fritzler"/>
    <x v="0"/>
    <s v="United States"/>
    <s v="Newark"/>
    <x v="24"/>
    <n v="43055"/>
    <x v="3"/>
    <x v="695"/>
    <x v="2"/>
    <x v="11"/>
    <s v="Plantronics Savi W720 Multi-Device Wireless Headset System"/>
    <n v="2025.3600000000001"/>
    <x v="5"/>
    <n v="0.2"/>
    <n v="607.60800000000006"/>
  </r>
  <r>
    <n v="3152"/>
    <x v="1562"/>
    <x v="1"/>
    <x v="83"/>
    <d v="2012-12-18T00:00:00"/>
    <s v="First Class"/>
    <s v="NF-18385"/>
    <s v="Natalie Fritzler"/>
    <x v="0"/>
    <s v="United States"/>
    <s v="Newark"/>
    <x v="24"/>
    <n v="43055"/>
    <x v="3"/>
    <x v="1497"/>
    <x v="2"/>
    <x v="15"/>
    <s v="Cubify CubeX 3D Printer Double Head Print"/>
    <n v="1799.9940000000001"/>
    <x v="0"/>
    <n v="0.7"/>
    <n v="-2639.9912000000004"/>
  </r>
  <r>
    <n v="3153"/>
    <x v="1562"/>
    <x v="1"/>
    <x v="83"/>
    <d v="2012-12-18T00:00:00"/>
    <s v="First Class"/>
    <s v="NF-18385"/>
    <s v="Natalie Fritzler"/>
    <x v="0"/>
    <s v="United States"/>
    <s v="Newark"/>
    <x v="24"/>
    <n v="43055"/>
    <x v="3"/>
    <x v="1495"/>
    <x v="2"/>
    <x v="7"/>
    <s v="Panasonic KX TS3282W Corded phone"/>
    <n v="101.98799999999999"/>
    <x v="0"/>
    <n v="0.4"/>
    <n v="-16.998000000000019"/>
  </r>
  <r>
    <n v="3154"/>
    <x v="1562"/>
    <x v="1"/>
    <x v="83"/>
    <d v="2012-12-18T00:00:00"/>
    <s v="First Class"/>
    <s v="NF-18385"/>
    <s v="Natalie Fritzler"/>
    <x v="0"/>
    <s v="United States"/>
    <s v="Newark"/>
    <x v="24"/>
    <n v="43055"/>
    <x v="3"/>
    <x v="267"/>
    <x v="0"/>
    <x v="5"/>
    <s v="Howard Miller 13&quot; Diameter Goldtone Round Wall Clock"/>
    <n v="262.86399999999998"/>
    <x v="3"/>
    <n v="0.2"/>
    <n v="69.001800000000017"/>
  </r>
  <r>
    <n v="3155"/>
    <x v="1563"/>
    <x v="3"/>
    <x v="228"/>
    <d v="2014-07-25T00:00:00"/>
    <s v="Standard Class"/>
    <s v="SM-20950"/>
    <s v="Suzanne McNair"/>
    <x v="1"/>
    <s v="United States"/>
    <s v="Maple Grove"/>
    <x v="11"/>
    <n v="55369"/>
    <x v="2"/>
    <x v="1498"/>
    <x v="1"/>
    <x v="8"/>
    <s v="Ibico Ibimaster 300 Manual Binding System"/>
    <n v="735.98"/>
    <x v="0"/>
    <n v="0"/>
    <n v="331.19099999999997"/>
  </r>
  <r>
    <n v="3156"/>
    <x v="1564"/>
    <x v="2"/>
    <x v="93"/>
    <d v="2011-08-05T00:00:00"/>
    <s v="Second Class"/>
    <s v="GH-14410"/>
    <s v="Gary Hansen"/>
    <x v="2"/>
    <s v="United States"/>
    <s v="Glendale"/>
    <x v="16"/>
    <n v="85301"/>
    <x v="1"/>
    <x v="968"/>
    <x v="1"/>
    <x v="10"/>
    <s v="White Computer Printout Paper by Universal"/>
    <n v="93.024000000000001"/>
    <x v="1"/>
    <n v="0.2"/>
    <n v="33.721199999999996"/>
  </r>
  <r>
    <n v="3157"/>
    <x v="1565"/>
    <x v="1"/>
    <x v="252"/>
    <d v="2012-08-28T00:00:00"/>
    <s v="Standard Class"/>
    <s v="EM-13810"/>
    <s v="Eleni McCrary"/>
    <x v="1"/>
    <s v="United States"/>
    <s v="New York City"/>
    <x v="15"/>
    <n v="10009"/>
    <x v="3"/>
    <x v="10"/>
    <x v="0"/>
    <x v="3"/>
    <s v="Chromcraft Rectangular Conference Tables"/>
    <n v="284.36399999999998"/>
    <x v="0"/>
    <n v="0.4"/>
    <n v="-75.830400000000054"/>
  </r>
  <r>
    <n v="3158"/>
    <x v="1565"/>
    <x v="1"/>
    <x v="252"/>
    <d v="2012-08-28T00:00:00"/>
    <s v="Standard Class"/>
    <s v="EM-13810"/>
    <s v="Eleni McCrary"/>
    <x v="1"/>
    <s v="United States"/>
    <s v="New York City"/>
    <x v="15"/>
    <n v="10009"/>
    <x v="3"/>
    <x v="197"/>
    <x v="2"/>
    <x v="11"/>
    <s v="Memorex Micro Travel Drive 8 GB"/>
    <n v="26"/>
    <x v="0"/>
    <n v="0"/>
    <n v="11.7"/>
  </r>
  <r>
    <n v="3159"/>
    <x v="1566"/>
    <x v="0"/>
    <x v="253"/>
    <d v="2013-03-28T00:00:00"/>
    <s v="First Class"/>
    <s v="DB-13210"/>
    <s v="Dean Braden"/>
    <x v="0"/>
    <s v="United States"/>
    <s v="Jacksonville"/>
    <x v="3"/>
    <n v="28540"/>
    <x v="0"/>
    <x v="1036"/>
    <x v="1"/>
    <x v="4"/>
    <s v="Tenex Personal Self-Stacking Standard File Box, Black/Gray"/>
    <n v="67.64"/>
    <x v="2"/>
    <n v="0.2"/>
    <n v="5.9184999999999981"/>
  </r>
  <r>
    <n v="3160"/>
    <x v="1566"/>
    <x v="0"/>
    <x v="253"/>
    <d v="2013-03-28T00:00:00"/>
    <s v="First Class"/>
    <s v="DB-13210"/>
    <s v="Dean Braden"/>
    <x v="0"/>
    <s v="United States"/>
    <s v="Jacksonville"/>
    <x v="3"/>
    <n v="28540"/>
    <x v="0"/>
    <x v="959"/>
    <x v="2"/>
    <x v="11"/>
    <s v="Case Logic 2.4GHz Wireless Keyboard"/>
    <n v="119.97600000000001"/>
    <x v="1"/>
    <n v="0.2"/>
    <n v="-17.996400000000019"/>
  </r>
  <r>
    <n v="3161"/>
    <x v="1567"/>
    <x v="2"/>
    <x v="171"/>
    <d v="2011-09-16T00:00:00"/>
    <s v="Second Class"/>
    <s v="PT-19090"/>
    <s v="Pete Takahito"/>
    <x v="0"/>
    <s v="United States"/>
    <s v="Houston"/>
    <x v="5"/>
    <n v="77070"/>
    <x v="2"/>
    <x v="1499"/>
    <x v="1"/>
    <x v="8"/>
    <s v="Wilson Jones Impact Binders"/>
    <n v="5.1799999999999988"/>
    <x v="2"/>
    <n v="0.8"/>
    <n v="-8.0289999999999999"/>
  </r>
  <r>
    <n v="3162"/>
    <x v="1568"/>
    <x v="2"/>
    <x v="158"/>
    <d v="2011-09-25T00:00:00"/>
    <s v="Standard Class"/>
    <s v="HF-14995"/>
    <s v="Herbert Flentye"/>
    <x v="0"/>
    <s v="United States"/>
    <s v="San Francisco"/>
    <x v="1"/>
    <n v="94109"/>
    <x v="1"/>
    <x v="837"/>
    <x v="1"/>
    <x v="12"/>
    <s v="Staples"/>
    <n v="15.56"/>
    <x v="0"/>
    <n v="0"/>
    <n v="7.3132000000000001"/>
  </r>
  <r>
    <n v="3163"/>
    <x v="1568"/>
    <x v="2"/>
    <x v="158"/>
    <d v="2011-09-25T00:00:00"/>
    <s v="Standard Class"/>
    <s v="HF-14995"/>
    <s v="Herbert Flentye"/>
    <x v="0"/>
    <s v="United States"/>
    <s v="San Francisco"/>
    <x v="1"/>
    <n v="94109"/>
    <x v="1"/>
    <x v="1358"/>
    <x v="1"/>
    <x v="12"/>
    <s v="#10 White Business Envelopes,4 1/8 x 9 1/2"/>
    <n v="78.349999999999994"/>
    <x v="2"/>
    <n v="0"/>
    <n v="36.824499999999993"/>
  </r>
  <r>
    <n v="3164"/>
    <x v="1568"/>
    <x v="2"/>
    <x v="158"/>
    <d v="2011-09-25T00:00:00"/>
    <s v="Standard Class"/>
    <s v="HF-14995"/>
    <s v="Herbert Flentye"/>
    <x v="0"/>
    <s v="United States"/>
    <s v="San Francisco"/>
    <x v="1"/>
    <n v="94109"/>
    <x v="1"/>
    <x v="1500"/>
    <x v="1"/>
    <x v="6"/>
    <s v="Newell 34"/>
    <n v="59.519999999999996"/>
    <x v="1"/>
    <n v="0"/>
    <n v="15.475200000000001"/>
  </r>
  <r>
    <n v="3165"/>
    <x v="1568"/>
    <x v="2"/>
    <x v="158"/>
    <d v="2011-09-25T00:00:00"/>
    <s v="Standard Class"/>
    <s v="HF-14995"/>
    <s v="Herbert Flentye"/>
    <x v="0"/>
    <s v="United States"/>
    <s v="San Francisco"/>
    <x v="1"/>
    <n v="94109"/>
    <x v="1"/>
    <x v="1450"/>
    <x v="1"/>
    <x v="10"/>
    <s v="Xerox 1971"/>
    <n v="38.520000000000003"/>
    <x v="6"/>
    <n v="0"/>
    <n v="17.333999999999996"/>
  </r>
  <r>
    <n v="3166"/>
    <x v="1568"/>
    <x v="2"/>
    <x v="158"/>
    <d v="2011-09-25T00:00:00"/>
    <s v="Standard Class"/>
    <s v="HF-14995"/>
    <s v="Herbert Flentye"/>
    <x v="0"/>
    <s v="United States"/>
    <s v="San Francisco"/>
    <x v="1"/>
    <n v="94109"/>
    <x v="1"/>
    <x v="1501"/>
    <x v="2"/>
    <x v="7"/>
    <s v="Polycom CX300 Desktop Phone USB VoIP phone"/>
    <n v="239.98400000000004"/>
    <x v="0"/>
    <n v="0.2"/>
    <n v="23.998400000000004"/>
  </r>
  <r>
    <n v="3167"/>
    <x v="1568"/>
    <x v="2"/>
    <x v="158"/>
    <d v="2011-09-25T00:00:00"/>
    <s v="Standard Class"/>
    <s v="HF-14995"/>
    <s v="Herbert Flentye"/>
    <x v="0"/>
    <s v="United States"/>
    <s v="San Francisco"/>
    <x v="1"/>
    <n v="94109"/>
    <x v="1"/>
    <x v="1408"/>
    <x v="1"/>
    <x v="10"/>
    <s v="Wirebound Four 2-3/4 x 5 Forms per Page, 400 Sets per Book"/>
    <n v="19.350000000000001"/>
    <x v="1"/>
    <n v="0"/>
    <n v="9.4815000000000005"/>
  </r>
  <r>
    <n v="3168"/>
    <x v="1569"/>
    <x v="0"/>
    <x v="517"/>
    <d v="2013-11-01T00:00:00"/>
    <s v="First Class"/>
    <s v="KW-16435"/>
    <s v="Katrina Willman"/>
    <x v="0"/>
    <s v="United States"/>
    <s v="Lansing"/>
    <x v="12"/>
    <n v="48911"/>
    <x v="2"/>
    <x v="278"/>
    <x v="0"/>
    <x v="5"/>
    <s v="Electrix 20W Halogen Replacement Bulb for Zoom-In Desk Lamp"/>
    <n v="67"/>
    <x v="2"/>
    <n v="0"/>
    <n v="32.159999999999997"/>
  </r>
  <r>
    <n v="3169"/>
    <x v="1570"/>
    <x v="0"/>
    <x v="316"/>
    <d v="2013-06-04T00:00:00"/>
    <s v="Standard Class"/>
    <s v="KC-16675"/>
    <s v="Kimberly Carter"/>
    <x v="1"/>
    <s v="United States"/>
    <s v="Tallahassee"/>
    <x v="2"/>
    <n v="32303"/>
    <x v="0"/>
    <x v="1225"/>
    <x v="0"/>
    <x v="1"/>
    <s v="Novimex Fabric Task Chair"/>
    <n v="390.27199999999999"/>
    <x v="8"/>
    <n v="0.2"/>
    <n v="-24.39200000000001"/>
  </r>
  <r>
    <n v="3170"/>
    <x v="1570"/>
    <x v="0"/>
    <x v="316"/>
    <d v="2013-06-04T00:00:00"/>
    <s v="Standard Class"/>
    <s v="KC-16675"/>
    <s v="Kimberly Carter"/>
    <x v="1"/>
    <s v="United States"/>
    <s v="Tallahassee"/>
    <x v="2"/>
    <n v="32303"/>
    <x v="0"/>
    <x v="457"/>
    <x v="1"/>
    <x v="10"/>
    <s v="Great White Multi-Use Recycled Paper (20Lb. and 84 Bright)"/>
    <n v="62.192000000000007"/>
    <x v="11"/>
    <n v="0.2"/>
    <n v="19.434999999999995"/>
  </r>
  <r>
    <n v="3171"/>
    <x v="1571"/>
    <x v="3"/>
    <x v="202"/>
    <d v="2014-12-27T00:00:00"/>
    <s v="Second Class"/>
    <s v="PK-19075"/>
    <s v="Pete Kriz"/>
    <x v="0"/>
    <s v="United States"/>
    <s v="Columbia"/>
    <x v="20"/>
    <n v="29203"/>
    <x v="0"/>
    <x v="1406"/>
    <x v="1"/>
    <x v="8"/>
    <s v="Ibico Presentation Index for Binding Systems"/>
    <n v="23.88"/>
    <x v="5"/>
    <n v="0"/>
    <n v="11.223600000000001"/>
  </r>
  <r>
    <n v="3172"/>
    <x v="1572"/>
    <x v="0"/>
    <x v="844"/>
    <d v="2013-03-29T00:00:00"/>
    <s v="Standard Class"/>
    <s v="KT-16465"/>
    <s v="Kean Takahito"/>
    <x v="0"/>
    <s v="United States"/>
    <s v="Chicago"/>
    <x v="10"/>
    <n v="60623"/>
    <x v="2"/>
    <x v="741"/>
    <x v="1"/>
    <x v="8"/>
    <s v="Avery Durable Slant Ring Binders"/>
    <n v="3.1679999999999993"/>
    <x v="0"/>
    <n v="0.8"/>
    <n v="-4.7520000000000007"/>
  </r>
  <r>
    <n v="3173"/>
    <x v="1572"/>
    <x v="0"/>
    <x v="844"/>
    <d v="2013-03-29T00:00:00"/>
    <s v="Standard Class"/>
    <s v="KT-16465"/>
    <s v="Kean Takahito"/>
    <x v="0"/>
    <s v="United States"/>
    <s v="Chicago"/>
    <x v="10"/>
    <n v="60623"/>
    <x v="2"/>
    <x v="662"/>
    <x v="0"/>
    <x v="1"/>
    <s v="Global Airflow Leather Mesh Back Chair, Black"/>
    <n v="528.42999999999995"/>
    <x v="2"/>
    <n v="0.3"/>
    <n v="0"/>
  </r>
  <r>
    <n v="3174"/>
    <x v="1572"/>
    <x v="0"/>
    <x v="844"/>
    <d v="2013-03-29T00:00:00"/>
    <s v="Standard Class"/>
    <s v="KT-16465"/>
    <s v="Kean Takahito"/>
    <x v="0"/>
    <s v="United States"/>
    <s v="Chicago"/>
    <x v="10"/>
    <n v="60623"/>
    <x v="2"/>
    <x v="1260"/>
    <x v="1"/>
    <x v="6"/>
    <s v="Newell 33"/>
    <n v="13.392000000000001"/>
    <x v="1"/>
    <n v="0.2"/>
    <n v="1.5065999999999975"/>
  </r>
  <r>
    <n v="3175"/>
    <x v="1573"/>
    <x v="3"/>
    <x v="343"/>
    <d v="2014-11-19T00:00:00"/>
    <s v="Standard Class"/>
    <s v="EP-13915"/>
    <s v="Emily Phan"/>
    <x v="0"/>
    <s v="United States"/>
    <s v="Detroit"/>
    <x v="12"/>
    <n v="48227"/>
    <x v="2"/>
    <x v="1502"/>
    <x v="1"/>
    <x v="6"/>
    <s v="Boston 1799 Powerhouse Electric Pencil Sharpener"/>
    <n v="181.86"/>
    <x v="3"/>
    <n v="0"/>
    <n v="50.9208"/>
  </r>
  <r>
    <n v="3176"/>
    <x v="1574"/>
    <x v="3"/>
    <x v="397"/>
    <d v="2014-09-30T00:00:00"/>
    <s v="Standard Class"/>
    <s v="AP-10915"/>
    <s v="Arthur Prichep"/>
    <x v="0"/>
    <s v="United States"/>
    <s v="Fort Collins"/>
    <x v="22"/>
    <n v="80525"/>
    <x v="1"/>
    <x v="789"/>
    <x v="0"/>
    <x v="0"/>
    <s v="Atlantic Metals Mobile 5-Shelf Bookcases, Custom Colors"/>
    <n v="180.58800000000005"/>
    <x v="0"/>
    <n v="0.7"/>
    <n v="-240.78400000000005"/>
  </r>
  <r>
    <n v="3177"/>
    <x v="1574"/>
    <x v="3"/>
    <x v="397"/>
    <d v="2014-09-30T00:00:00"/>
    <s v="Standard Class"/>
    <s v="AP-10915"/>
    <s v="Arthur Prichep"/>
    <x v="0"/>
    <s v="United States"/>
    <s v="Fort Collins"/>
    <x v="22"/>
    <n v="80525"/>
    <x v="1"/>
    <x v="1048"/>
    <x v="2"/>
    <x v="11"/>
    <s v="Belkin F8E887 USB Wired Ergonomic Keyboard"/>
    <n v="47.984000000000002"/>
    <x v="0"/>
    <n v="0.2"/>
    <n v="0.59979999999999656"/>
  </r>
  <r>
    <n v="3178"/>
    <x v="1575"/>
    <x v="3"/>
    <x v="18"/>
    <d v="2014-09-11T00:00:00"/>
    <s v="Same Day"/>
    <s v="SH-20395"/>
    <s v="Shahid Hopkins"/>
    <x v="0"/>
    <s v="United States"/>
    <s v="New York City"/>
    <x v="15"/>
    <n v="10024"/>
    <x v="3"/>
    <x v="945"/>
    <x v="1"/>
    <x v="10"/>
    <s v="Rediform S.O.S. 1-Up Phone Message Bk, 4-1/4x3-1/16 Bk, 1 Form/Pg, 40 Messages/Bk, 3/Pk"/>
    <n v="18.760000000000002"/>
    <x v="0"/>
    <n v="0"/>
    <n v="9.0048000000000012"/>
  </r>
  <r>
    <n v="3179"/>
    <x v="1576"/>
    <x v="3"/>
    <x v="256"/>
    <d v="2014-12-12T00:00:00"/>
    <s v="Standard Class"/>
    <s v="SM-20950"/>
    <s v="Suzanne McNair"/>
    <x v="1"/>
    <s v="United States"/>
    <s v="New York City"/>
    <x v="15"/>
    <n v="10011"/>
    <x v="3"/>
    <x v="5"/>
    <x v="0"/>
    <x v="5"/>
    <s v="Eldon Expressions Wood and Plastic Desk Accessories, Cherry Wood"/>
    <n v="20.94"/>
    <x v="1"/>
    <n v="0"/>
    <n v="6.0725999999999987"/>
  </r>
  <r>
    <n v="3180"/>
    <x v="1576"/>
    <x v="3"/>
    <x v="256"/>
    <d v="2014-12-12T00:00:00"/>
    <s v="Standard Class"/>
    <s v="SM-20950"/>
    <s v="Suzanne McNair"/>
    <x v="1"/>
    <s v="United States"/>
    <s v="New York City"/>
    <x v="15"/>
    <n v="10011"/>
    <x v="3"/>
    <x v="138"/>
    <x v="0"/>
    <x v="5"/>
    <s v="Seth Thomas 14&quot; Putty-Colored Wall Clock"/>
    <n v="58.68"/>
    <x v="0"/>
    <n v="0"/>
    <n v="18.190799999999996"/>
  </r>
  <r>
    <n v="3181"/>
    <x v="1576"/>
    <x v="3"/>
    <x v="256"/>
    <d v="2014-12-12T00:00:00"/>
    <s v="Standard Class"/>
    <s v="SM-20950"/>
    <s v="Suzanne McNair"/>
    <x v="1"/>
    <s v="United States"/>
    <s v="New York City"/>
    <x v="15"/>
    <n v="10011"/>
    <x v="3"/>
    <x v="473"/>
    <x v="1"/>
    <x v="9"/>
    <s v="Eureka The Boss Cordless Rechargeable Stick Vac"/>
    <n v="254.89999999999998"/>
    <x v="2"/>
    <n v="0"/>
    <n v="68.823000000000008"/>
  </r>
  <r>
    <n v="3182"/>
    <x v="1577"/>
    <x v="3"/>
    <x v="45"/>
    <d v="2014-11-13T00:00:00"/>
    <s v="Second Class"/>
    <s v="BM-11650"/>
    <s v="Brian Moss"/>
    <x v="1"/>
    <s v="United States"/>
    <s v="Columbia"/>
    <x v="39"/>
    <n v="21044"/>
    <x v="3"/>
    <x v="544"/>
    <x v="1"/>
    <x v="8"/>
    <s v="Wilson Jones Turn Tabs Binder Tool for Ring Binders"/>
    <n v="9.64"/>
    <x v="0"/>
    <n v="0"/>
    <n v="4.4344000000000001"/>
  </r>
  <r>
    <n v="3183"/>
    <x v="1577"/>
    <x v="3"/>
    <x v="45"/>
    <d v="2014-11-13T00:00:00"/>
    <s v="Second Class"/>
    <s v="BM-11650"/>
    <s v="Brian Moss"/>
    <x v="1"/>
    <s v="United States"/>
    <s v="Columbia"/>
    <x v="39"/>
    <n v="21044"/>
    <x v="3"/>
    <x v="717"/>
    <x v="2"/>
    <x v="11"/>
    <s v="Maxell iVDR EX 500GB Cartridge"/>
    <n v="826.62000000000012"/>
    <x v="1"/>
    <n v="0"/>
    <n v="355.4466000000001"/>
  </r>
  <r>
    <n v="3184"/>
    <x v="1577"/>
    <x v="3"/>
    <x v="45"/>
    <d v="2014-11-13T00:00:00"/>
    <s v="Second Class"/>
    <s v="BM-11650"/>
    <s v="Brian Moss"/>
    <x v="1"/>
    <s v="United States"/>
    <s v="Columbia"/>
    <x v="39"/>
    <n v="21044"/>
    <x v="3"/>
    <x v="245"/>
    <x v="1"/>
    <x v="4"/>
    <s v="Adjustable Depth Letter/Legal Cart"/>
    <n v="1633.14"/>
    <x v="6"/>
    <n v="0"/>
    <n v="473.61059999999975"/>
  </r>
  <r>
    <n v="3185"/>
    <x v="1577"/>
    <x v="3"/>
    <x v="45"/>
    <d v="2014-11-13T00:00:00"/>
    <s v="Second Class"/>
    <s v="BM-11650"/>
    <s v="Brian Moss"/>
    <x v="1"/>
    <s v="United States"/>
    <s v="Columbia"/>
    <x v="39"/>
    <n v="21044"/>
    <x v="3"/>
    <x v="245"/>
    <x v="1"/>
    <x v="4"/>
    <s v="Adjustable Depth Letter/Legal Cart"/>
    <n v="544.38"/>
    <x v="1"/>
    <n v="0"/>
    <n v="157.87019999999993"/>
  </r>
  <r>
    <n v="3186"/>
    <x v="1578"/>
    <x v="2"/>
    <x v="845"/>
    <d v="2011-11-09T00:00:00"/>
    <s v="First Class"/>
    <s v="TC-20980"/>
    <s v="Tamara Chand"/>
    <x v="1"/>
    <s v="United States"/>
    <s v="Houston"/>
    <x v="5"/>
    <n v="77041"/>
    <x v="2"/>
    <x v="1311"/>
    <x v="1"/>
    <x v="8"/>
    <s v="Satellite Sectional Post Binders"/>
    <n v="26.045999999999992"/>
    <x v="1"/>
    <n v="0.8"/>
    <n v="-44.278199999999998"/>
  </r>
  <r>
    <n v="3187"/>
    <x v="1578"/>
    <x v="2"/>
    <x v="845"/>
    <d v="2011-11-09T00:00:00"/>
    <s v="First Class"/>
    <s v="TC-20980"/>
    <s v="Tamara Chand"/>
    <x v="1"/>
    <s v="United States"/>
    <s v="Houston"/>
    <x v="5"/>
    <n v="77041"/>
    <x v="2"/>
    <x v="1503"/>
    <x v="1"/>
    <x v="12"/>
    <s v="Staples"/>
    <n v="74.352000000000004"/>
    <x v="1"/>
    <n v="0.2"/>
    <n v="26.952599999999997"/>
  </r>
  <r>
    <n v="3188"/>
    <x v="1579"/>
    <x v="3"/>
    <x v="846"/>
    <d v="2014-03-18T00:00:00"/>
    <s v="Standard Class"/>
    <s v="KB-16585"/>
    <s v="Ken Black"/>
    <x v="1"/>
    <s v="United States"/>
    <s v="Lowell"/>
    <x v="31"/>
    <n v="1852"/>
    <x v="3"/>
    <x v="857"/>
    <x v="2"/>
    <x v="7"/>
    <s v="PowerGen Dual USB Car Charger"/>
    <n v="69.930000000000007"/>
    <x v="3"/>
    <n v="0"/>
    <n v="32.1678"/>
  </r>
  <r>
    <n v="3189"/>
    <x v="1580"/>
    <x v="3"/>
    <x v="179"/>
    <d v="2014-10-23T00:00:00"/>
    <s v="Second Class"/>
    <s v="JE-16165"/>
    <s v="Justin Ellison"/>
    <x v="1"/>
    <s v="United States"/>
    <s v="Woodland"/>
    <x v="1"/>
    <n v="95695"/>
    <x v="1"/>
    <x v="1171"/>
    <x v="1"/>
    <x v="2"/>
    <s v="Avery 510"/>
    <n v="3.75"/>
    <x v="7"/>
    <n v="0"/>
    <n v="1.7999999999999998"/>
  </r>
  <r>
    <n v="3190"/>
    <x v="1580"/>
    <x v="3"/>
    <x v="179"/>
    <d v="2014-10-23T00:00:00"/>
    <s v="Second Class"/>
    <s v="JE-16165"/>
    <s v="Justin Ellison"/>
    <x v="1"/>
    <s v="United States"/>
    <s v="Woodland"/>
    <x v="1"/>
    <n v="95695"/>
    <x v="1"/>
    <x v="1504"/>
    <x v="1"/>
    <x v="8"/>
    <s v="Wilson Jones Four-Pocket Poly Binders"/>
    <n v="20.928000000000001"/>
    <x v="4"/>
    <n v="0.2"/>
    <n v="7.5864000000000003"/>
  </r>
  <r>
    <n v="3191"/>
    <x v="1581"/>
    <x v="1"/>
    <x v="17"/>
    <d v="2013-01-01T00:00:00"/>
    <s v="Standard Class"/>
    <s v="DR-12940"/>
    <s v="Daniel Raglin"/>
    <x v="2"/>
    <s v="United States"/>
    <s v="Chicago"/>
    <x v="10"/>
    <n v="60610"/>
    <x v="2"/>
    <x v="1505"/>
    <x v="1"/>
    <x v="4"/>
    <s v="Sterilite Show Offs Storage Containers"/>
    <n v="12.672000000000001"/>
    <x v="1"/>
    <n v="0.2"/>
    <n v="-3.1680000000000001"/>
  </r>
  <r>
    <n v="3192"/>
    <x v="1582"/>
    <x v="3"/>
    <x v="280"/>
    <d v="2014-10-09T00:00:00"/>
    <s v="Standard Class"/>
    <s v="RW-19630"/>
    <s v="Rob Williams"/>
    <x v="1"/>
    <s v="United States"/>
    <s v="New York City"/>
    <x v="15"/>
    <n v="10035"/>
    <x v="3"/>
    <x v="803"/>
    <x v="2"/>
    <x v="7"/>
    <s v="Plantronics 81402"/>
    <n v="65.989999999999995"/>
    <x v="7"/>
    <n v="0"/>
    <n v="17.157400000000003"/>
  </r>
  <r>
    <n v="3193"/>
    <x v="1583"/>
    <x v="3"/>
    <x v="400"/>
    <d v="2014-06-09T00:00:00"/>
    <s v="Standard Class"/>
    <s v="ML-18040"/>
    <s v="Michelle Lonsdale"/>
    <x v="1"/>
    <s v="United States"/>
    <s v="Missouri City"/>
    <x v="5"/>
    <n v="77489"/>
    <x v="2"/>
    <x v="248"/>
    <x v="1"/>
    <x v="8"/>
    <s v="Presstex Flexible Ring Binders"/>
    <n v="6.3699999999999983"/>
    <x v="3"/>
    <n v="0.8"/>
    <n v="-9.5550000000000015"/>
  </r>
  <r>
    <n v="3194"/>
    <x v="1584"/>
    <x v="2"/>
    <x v="416"/>
    <d v="2011-09-04T00:00:00"/>
    <s v="First Class"/>
    <s v="JL-15130"/>
    <s v="Jack Lebron"/>
    <x v="0"/>
    <s v="United States"/>
    <s v="Houston"/>
    <x v="5"/>
    <n v="77036"/>
    <x v="2"/>
    <x v="525"/>
    <x v="1"/>
    <x v="8"/>
    <s v="Prestige Round Ring Binders"/>
    <n v="3.6479999999999992"/>
    <x v="1"/>
    <n v="0.8"/>
    <n v="-6.0192000000000032"/>
  </r>
  <r>
    <n v="3195"/>
    <x v="1584"/>
    <x v="2"/>
    <x v="416"/>
    <d v="2011-09-04T00:00:00"/>
    <s v="First Class"/>
    <s v="JL-15130"/>
    <s v="Jack Lebron"/>
    <x v="0"/>
    <s v="United States"/>
    <s v="Houston"/>
    <x v="5"/>
    <n v="77036"/>
    <x v="2"/>
    <x v="260"/>
    <x v="1"/>
    <x v="10"/>
    <s v="Xerox 216"/>
    <n v="31.104000000000006"/>
    <x v="5"/>
    <n v="0.2"/>
    <n v="10.8864"/>
  </r>
  <r>
    <n v="3196"/>
    <x v="1585"/>
    <x v="0"/>
    <x v="590"/>
    <d v="2013-08-14T00:00:00"/>
    <s v="Standard Class"/>
    <s v="CM-12655"/>
    <s v="Corinna Mitchell"/>
    <x v="2"/>
    <s v="United States"/>
    <s v="Jackson"/>
    <x v="35"/>
    <n v="39212"/>
    <x v="0"/>
    <x v="1506"/>
    <x v="1"/>
    <x v="13"/>
    <s v="Alliance Super-Size Bands, Assorted Sizes"/>
    <n v="23.34"/>
    <x v="1"/>
    <n v="0"/>
    <n v="0.23339999999999961"/>
  </r>
  <r>
    <n v="3197"/>
    <x v="1586"/>
    <x v="3"/>
    <x v="847"/>
    <d v="2014-07-29T00:00:00"/>
    <s v="Standard Class"/>
    <s v="FH-14365"/>
    <s v="Fred Hopkins"/>
    <x v="1"/>
    <s v="United States"/>
    <s v="New York City"/>
    <x v="15"/>
    <n v="10009"/>
    <x v="3"/>
    <x v="312"/>
    <x v="2"/>
    <x v="7"/>
    <s v="Square Credit Card Reader, 4 1/2&quot; x 4 1/2&quot; x 1&quot;, White"/>
    <n v="29.97"/>
    <x v="1"/>
    <n v="0"/>
    <n v="14.085899999999999"/>
  </r>
  <r>
    <n v="3198"/>
    <x v="1587"/>
    <x v="1"/>
    <x v="848"/>
    <d v="2012-07-10T00:00:00"/>
    <s v="Same Day"/>
    <s v="EH-13945"/>
    <s v="Eric Hoffmann"/>
    <x v="0"/>
    <s v="United States"/>
    <s v="Tempe"/>
    <x v="16"/>
    <n v="85281"/>
    <x v="1"/>
    <x v="1390"/>
    <x v="1"/>
    <x v="8"/>
    <s v="Accohide Poly Flexible Ring Binders"/>
    <n v="3.366000000000001"/>
    <x v="1"/>
    <n v="0.7"/>
    <n v="-2.2439999999999989"/>
  </r>
  <r>
    <n v="3199"/>
    <x v="1588"/>
    <x v="2"/>
    <x v="588"/>
    <d v="2011-12-07T00:00:00"/>
    <s v="Standard Class"/>
    <s v="TB-21280"/>
    <s v="Toby Braunhardt"/>
    <x v="0"/>
    <s v="United States"/>
    <s v="Jacksonville"/>
    <x v="3"/>
    <n v="28540"/>
    <x v="0"/>
    <x v="1507"/>
    <x v="2"/>
    <x v="7"/>
    <s v="BlueLounge Milo Smartphone Stand, White/Metallic"/>
    <n v="95.968000000000004"/>
    <x v="4"/>
    <n v="0.2"/>
    <n v="9.5968000000000053"/>
  </r>
  <r>
    <n v="3200"/>
    <x v="1589"/>
    <x v="3"/>
    <x v="404"/>
    <d v="2014-12-23T00:00:00"/>
    <s v="Standard Class"/>
    <s v="AH-10030"/>
    <s v="Aaron Hawkins"/>
    <x v="1"/>
    <s v="United States"/>
    <s v="Philadelphia"/>
    <x v="9"/>
    <n v="19134"/>
    <x v="3"/>
    <x v="1412"/>
    <x v="1"/>
    <x v="6"/>
    <s v="Avery Fluorescent Highlighter Four-Color Set"/>
    <n v="18.704000000000001"/>
    <x v="3"/>
    <n v="0.2"/>
    <n v="2.3379999999999983"/>
  </r>
  <r>
    <n v="3201"/>
    <x v="1590"/>
    <x v="2"/>
    <x v="598"/>
    <d v="2011-05-20T00:00:00"/>
    <s v="Second Class"/>
    <s v="TT-21070"/>
    <s v="Ted Trevino"/>
    <x v="0"/>
    <s v="United States"/>
    <s v="Akron"/>
    <x v="24"/>
    <n v="44312"/>
    <x v="3"/>
    <x v="1292"/>
    <x v="0"/>
    <x v="5"/>
    <s v="Deflect-o Glass Clear Studded Chair Mats"/>
    <n v="149.232"/>
    <x v="1"/>
    <n v="0.2"/>
    <n v="3.7308000000000021"/>
  </r>
  <r>
    <n v="3202"/>
    <x v="1590"/>
    <x v="2"/>
    <x v="598"/>
    <d v="2011-05-20T00:00:00"/>
    <s v="Second Class"/>
    <s v="TT-21070"/>
    <s v="Ted Trevino"/>
    <x v="0"/>
    <s v="United States"/>
    <s v="Akron"/>
    <x v="24"/>
    <n v="44312"/>
    <x v="3"/>
    <x v="1050"/>
    <x v="1"/>
    <x v="10"/>
    <s v="Xerox 1949"/>
    <n v="15.936000000000002"/>
    <x v="4"/>
    <n v="0.2"/>
    <n v="5.7768000000000015"/>
  </r>
  <r>
    <n v="3203"/>
    <x v="1591"/>
    <x v="2"/>
    <x v="849"/>
    <d v="2011-11-16T00:00:00"/>
    <s v="Standard Class"/>
    <s v="RD-19900"/>
    <s v="Ruben Dartt"/>
    <x v="0"/>
    <s v="United States"/>
    <s v="San Diego"/>
    <x v="1"/>
    <n v="92037"/>
    <x v="1"/>
    <x v="539"/>
    <x v="2"/>
    <x v="7"/>
    <s v="Jabra SPEAK 410"/>
    <n v="601.53599999999994"/>
    <x v="8"/>
    <n v="0.2"/>
    <n v="60.153600000000012"/>
  </r>
  <r>
    <n v="3204"/>
    <x v="1591"/>
    <x v="2"/>
    <x v="849"/>
    <d v="2011-11-16T00:00:00"/>
    <s v="Standard Class"/>
    <s v="RD-19900"/>
    <s v="Ruben Dartt"/>
    <x v="0"/>
    <s v="United States"/>
    <s v="San Diego"/>
    <x v="1"/>
    <n v="92037"/>
    <x v="1"/>
    <x v="916"/>
    <x v="2"/>
    <x v="11"/>
    <s v="Memorex Froggy Flash Drive 4 GB"/>
    <n v="10.99"/>
    <x v="7"/>
    <n v="0"/>
    <n v="4.2861000000000002"/>
  </r>
  <r>
    <n v="3205"/>
    <x v="1591"/>
    <x v="2"/>
    <x v="849"/>
    <d v="2011-11-16T00:00:00"/>
    <s v="Standard Class"/>
    <s v="RD-19900"/>
    <s v="Ruben Dartt"/>
    <x v="0"/>
    <s v="United States"/>
    <s v="San Diego"/>
    <x v="1"/>
    <n v="92037"/>
    <x v="1"/>
    <x v="63"/>
    <x v="0"/>
    <x v="5"/>
    <s v="Luxo Economy Swing Arm Lamp"/>
    <n v="39.880000000000003"/>
    <x v="0"/>
    <n v="0"/>
    <n v="11.166400000000003"/>
  </r>
  <r>
    <n v="3206"/>
    <x v="1591"/>
    <x v="2"/>
    <x v="849"/>
    <d v="2011-11-16T00:00:00"/>
    <s v="Standard Class"/>
    <s v="RD-19900"/>
    <s v="Ruben Dartt"/>
    <x v="0"/>
    <s v="United States"/>
    <s v="San Diego"/>
    <x v="1"/>
    <n v="92037"/>
    <x v="1"/>
    <x v="565"/>
    <x v="1"/>
    <x v="10"/>
    <s v="Southworth 100% Résumé Paper, 24lb."/>
    <n v="62.24"/>
    <x v="8"/>
    <n v="0"/>
    <n v="28.007999999999996"/>
  </r>
  <r>
    <n v="3207"/>
    <x v="1591"/>
    <x v="2"/>
    <x v="849"/>
    <d v="2011-11-16T00:00:00"/>
    <s v="Standard Class"/>
    <s v="RD-19900"/>
    <s v="Ruben Dartt"/>
    <x v="0"/>
    <s v="United States"/>
    <s v="San Diego"/>
    <x v="1"/>
    <n v="92037"/>
    <x v="1"/>
    <x v="882"/>
    <x v="0"/>
    <x v="5"/>
    <s v="Eldon Expressions Punched Metal &amp; Wood Desk Accessories, Pewter &amp; Cherry"/>
    <n v="53.2"/>
    <x v="2"/>
    <n v="0"/>
    <n v="14.896000000000003"/>
  </r>
  <r>
    <n v="3208"/>
    <x v="1591"/>
    <x v="2"/>
    <x v="849"/>
    <d v="2011-11-16T00:00:00"/>
    <s v="Standard Class"/>
    <s v="RD-19900"/>
    <s v="Ruben Dartt"/>
    <x v="0"/>
    <s v="United States"/>
    <s v="San Diego"/>
    <x v="1"/>
    <n v="92037"/>
    <x v="1"/>
    <x v="1508"/>
    <x v="1"/>
    <x v="2"/>
    <s v="Avery White Multi-Purpose Labels"/>
    <n v="39.840000000000003"/>
    <x v="8"/>
    <n v="0"/>
    <n v="18.3264"/>
  </r>
  <r>
    <n v="3209"/>
    <x v="1592"/>
    <x v="0"/>
    <x v="850"/>
    <d v="2013-01-15T00:00:00"/>
    <s v="Standard Class"/>
    <s v="LA-16780"/>
    <s v="Laura Armstrong"/>
    <x v="1"/>
    <s v="United States"/>
    <s v="Fresno"/>
    <x v="1"/>
    <n v="93727"/>
    <x v="1"/>
    <x v="1509"/>
    <x v="2"/>
    <x v="11"/>
    <s v="Logitech G500s Laser Gaming Mouse with Adjustable Weight Tuning"/>
    <n v="349.95"/>
    <x v="2"/>
    <n v="0"/>
    <n v="118.98299999999999"/>
  </r>
  <r>
    <n v="3210"/>
    <x v="1592"/>
    <x v="0"/>
    <x v="850"/>
    <d v="2013-01-15T00:00:00"/>
    <s v="Standard Class"/>
    <s v="LA-16780"/>
    <s v="Laura Armstrong"/>
    <x v="1"/>
    <s v="United States"/>
    <s v="Fresno"/>
    <x v="1"/>
    <n v="93727"/>
    <x v="1"/>
    <x v="66"/>
    <x v="2"/>
    <x v="7"/>
    <s v="netTALK DUO VoIP Telephone Service"/>
    <n v="377.92800000000005"/>
    <x v="6"/>
    <n v="0.2"/>
    <n v="141.72300000000001"/>
  </r>
  <r>
    <n v="3211"/>
    <x v="1593"/>
    <x v="3"/>
    <x v="585"/>
    <d v="2014-09-28T00:00:00"/>
    <s v="Standard Class"/>
    <s v="SH-19975"/>
    <s v="Sally Hughsby"/>
    <x v="1"/>
    <s v="United States"/>
    <s v="Pearland"/>
    <x v="5"/>
    <n v="77581"/>
    <x v="2"/>
    <x v="407"/>
    <x v="1"/>
    <x v="12"/>
    <s v="Staples"/>
    <n v="13.392000000000001"/>
    <x v="1"/>
    <n v="0.2"/>
    <n v="5.0220000000000002"/>
  </r>
  <r>
    <n v="3212"/>
    <x v="1593"/>
    <x v="3"/>
    <x v="585"/>
    <d v="2014-09-28T00:00:00"/>
    <s v="Standard Class"/>
    <s v="SH-19975"/>
    <s v="Sally Hughsby"/>
    <x v="1"/>
    <s v="United States"/>
    <s v="Pearland"/>
    <x v="5"/>
    <n v="77581"/>
    <x v="2"/>
    <x v="385"/>
    <x v="1"/>
    <x v="8"/>
    <s v="Insertable Tab Post Binder Dividers"/>
    <n v="11.227999999999998"/>
    <x v="3"/>
    <n v="0.8"/>
    <n v="-18.52620000000001"/>
  </r>
  <r>
    <n v="3213"/>
    <x v="1594"/>
    <x v="2"/>
    <x v="851"/>
    <d v="2011-12-28T00:00:00"/>
    <s v="Standard Class"/>
    <s v="SF-20200"/>
    <s v="Sarah Foster"/>
    <x v="0"/>
    <s v="United States"/>
    <s v="Richmond"/>
    <x v="14"/>
    <n v="47374"/>
    <x v="2"/>
    <x v="551"/>
    <x v="1"/>
    <x v="9"/>
    <s v="Belkin F9H710-06 7 Outlet SurgeMaster Surge Protector"/>
    <n v="207.24"/>
    <x v="10"/>
    <n v="0"/>
    <n v="58.027200000000001"/>
  </r>
  <r>
    <n v="3214"/>
    <x v="1595"/>
    <x v="0"/>
    <x v="439"/>
    <d v="2013-06-02T00:00:00"/>
    <s v="Standard Class"/>
    <s v="TH-21235"/>
    <s v="Tiffany House"/>
    <x v="1"/>
    <s v="United States"/>
    <s v="Philadelphia"/>
    <x v="9"/>
    <n v="19134"/>
    <x v="3"/>
    <x v="868"/>
    <x v="1"/>
    <x v="6"/>
    <s v="OIC #2 Pencils, Medium Soft"/>
    <n v="1.504"/>
    <x v="7"/>
    <n v="0.2"/>
    <n v="0.16919999999999991"/>
  </r>
  <r>
    <n v="3215"/>
    <x v="1595"/>
    <x v="0"/>
    <x v="439"/>
    <d v="2013-06-02T00:00:00"/>
    <s v="Standard Class"/>
    <s v="TH-21235"/>
    <s v="Tiffany House"/>
    <x v="1"/>
    <s v="United States"/>
    <s v="Philadelphia"/>
    <x v="9"/>
    <n v="19134"/>
    <x v="3"/>
    <x v="1112"/>
    <x v="1"/>
    <x v="9"/>
    <s v="Holmes HEPA Air Purifier"/>
    <n v="34.848000000000006"/>
    <x v="0"/>
    <n v="0.2"/>
    <n v="6.5339999999999971"/>
  </r>
  <r>
    <n v="3216"/>
    <x v="1596"/>
    <x v="3"/>
    <x v="141"/>
    <d v="2014-07-11T00:00:00"/>
    <s v="First Class"/>
    <s v="VG-21790"/>
    <s v="Vivek Gonzalez"/>
    <x v="0"/>
    <s v="United States"/>
    <s v="San Mateo"/>
    <x v="1"/>
    <n v="94403"/>
    <x v="1"/>
    <x v="49"/>
    <x v="1"/>
    <x v="2"/>
    <s v="Avery 485"/>
    <n v="75.179999999999993"/>
    <x v="5"/>
    <n v="0"/>
    <n v="35.334599999999995"/>
  </r>
  <r>
    <n v="3217"/>
    <x v="1597"/>
    <x v="2"/>
    <x v="8"/>
    <d v="2011-05-17T00:00:00"/>
    <s v="Standard Class"/>
    <s v="NP-18325"/>
    <s v="Naresj Patel"/>
    <x v="0"/>
    <s v="United States"/>
    <s v="Oakland"/>
    <x v="1"/>
    <n v="94601"/>
    <x v="1"/>
    <x v="1233"/>
    <x v="2"/>
    <x v="11"/>
    <s v="Plantronics Audio 478 Stereo USB Headset"/>
    <n v="149.97"/>
    <x v="1"/>
    <n v="0"/>
    <n v="52.489499999999992"/>
  </r>
  <r>
    <n v="3218"/>
    <x v="1598"/>
    <x v="3"/>
    <x v="468"/>
    <d v="2014-11-17T00:00:00"/>
    <s v="Standard Class"/>
    <s v="FH-14275"/>
    <s v="Frank Hawley"/>
    <x v="1"/>
    <s v="United States"/>
    <s v="New York City"/>
    <x v="15"/>
    <n v="10024"/>
    <x v="3"/>
    <x v="760"/>
    <x v="1"/>
    <x v="8"/>
    <s v="Fellowes PB300 Plastic Comb Binding Machine"/>
    <n v="931.17600000000016"/>
    <x v="1"/>
    <n v="0.2"/>
    <n v="314.27190000000002"/>
  </r>
  <r>
    <n v="3219"/>
    <x v="1598"/>
    <x v="3"/>
    <x v="468"/>
    <d v="2014-11-17T00:00:00"/>
    <s v="Standard Class"/>
    <s v="FH-14275"/>
    <s v="Frank Hawley"/>
    <x v="1"/>
    <s v="United States"/>
    <s v="New York City"/>
    <x v="15"/>
    <n v="10024"/>
    <x v="3"/>
    <x v="883"/>
    <x v="2"/>
    <x v="7"/>
    <s v="Aastra 6757i CT Wireless VoIP phone"/>
    <n v="430.88"/>
    <x v="0"/>
    <n v="0"/>
    <n v="124.95519999999999"/>
  </r>
  <r>
    <n v="3220"/>
    <x v="1599"/>
    <x v="1"/>
    <x v="653"/>
    <d v="2012-10-08T00:00:00"/>
    <s v="Standard Class"/>
    <s v="JP-15460"/>
    <s v="Jennifer Patt"/>
    <x v="1"/>
    <s v="United States"/>
    <s v="Lakewood"/>
    <x v="30"/>
    <n v="8701"/>
    <x v="3"/>
    <x v="1237"/>
    <x v="1"/>
    <x v="10"/>
    <s v="Computer Printout Paper with Letter-Trim Perforations"/>
    <n v="94.85"/>
    <x v="2"/>
    <n v="0"/>
    <n v="45.527999999999992"/>
  </r>
  <r>
    <n v="3221"/>
    <x v="1599"/>
    <x v="1"/>
    <x v="653"/>
    <d v="2012-10-08T00:00:00"/>
    <s v="Standard Class"/>
    <s v="JP-15460"/>
    <s v="Jennifer Patt"/>
    <x v="1"/>
    <s v="United States"/>
    <s v="Lakewood"/>
    <x v="30"/>
    <n v="8701"/>
    <x v="3"/>
    <x v="118"/>
    <x v="1"/>
    <x v="12"/>
    <s v="Globe Weis Peel &amp; Seel First Class Envelopes"/>
    <n v="51.12"/>
    <x v="4"/>
    <n v="0"/>
    <n v="23.003999999999998"/>
  </r>
  <r>
    <n v="3222"/>
    <x v="1599"/>
    <x v="1"/>
    <x v="653"/>
    <d v="2012-10-08T00:00:00"/>
    <s v="Standard Class"/>
    <s v="JP-15460"/>
    <s v="Jennifer Patt"/>
    <x v="1"/>
    <s v="United States"/>
    <s v="Lakewood"/>
    <x v="30"/>
    <n v="8701"/>
    <x v="3"/>
    <x v="293"/>
    <x v="2"/>
    <x v="11"/>
    <s v="NETGEAR N750 Dual Band Wi-Fi Gigabit Router"/>
    <n v="90"/>
    <x v="7"/>
    <n v="0"/>
    <n v="32.4"/>
  </r>
  <r>
    <n v="3223"/>
    <x v="1600"/>
    <x v="2"/>
    <x v="852"/>
    <d v="2011-10-05T00:00:00"/>
    <s v="First Class"/>
    <s v="ES-14080"/>
    <s v="Erin Smith"/>
    <x v="1"/>
    <s v="United States"/>
    <s v="Tempe"/>
    <x v="16"/>
    <n v="85281"/>
    <x v="1"/>
    <x v="1017"/>
    <x v="1"/>
    <x v="10"/>
    <s v="Adams Telephone Message Book W/Dividers/Space For Phone Numbers, 5 1/4&quot;X8 1/2&quot;, 300/Messages"/>
    <n v="9.4079999999999995"/>
    <x v="0"/>
    <n v="0.2"/>
    <n v="3.4103999999999997"/>
  </r>
  <r>
    <n v="3224"/>
    <x v="1600"/>
    <x v="2"/>
    <x v="852"/>
    <d v="2011-10-05T00:00:00"/>
    <s v="First Class"/>
    <s v="ES-14080"/>
    <s v="Erin Smith"/>
    <x v="1"/>
    <s v="United States"/>
    <s v="Tempe"/>
    <x v="16"/>
    <n v="85281"/>
    <x v="1"/>
    <x v="848"/>
    <x v="1"/>
    <x v="13"/>
    <s v="Staples"/>
    <n v="4.6719999999999997"/>
    <x v="0"/>
    <n v="0.2"/>
    <n v="1.4599999999999997"/>
  </r>
  <r>
    <n v="3225"/>
    <x v="1600"/>
    <x v="2"/>
    <x v="852"/>
    <d v="2011-10-05T00:00:00"/>
    <s v="First Class"/>
    <s v="ES-14080"/>
    <s v="Erin Smith"/>
    <x v="1"/>
    <s v="United States"/>
    <s v="Tempe"/>
    <x v="16"/>
    <n v="85281"/>
    <x v="1"/>
    <x v="256"/>
    <x v="2"/>
    <x v="7"/>
    <s v="Bose SoundLink Bluetooth Speaker"/>
    <n v="318.40000000000003"/>
    <x v="0"/>
    <n v="0.2"/>
    <n v="107.46"/>
  </r>
  <r>
    <n v="3226"/>
    <x v="1600"/>
    <x v="2"/>
    <x v="852"/>
    <d v="2011-10-05T00:00:00"/>
    <s v="First Class"/>
    <s v="ES-14080"/>
    <s v="Erin Smith"/>
    <x v="1"/>
    <s v="United States"/>
    <s v="Tempe"/>
    <x v="16"/>
    <n v="85281"/>
    <x v="1"/>
    <x v="1510"/>
    <x v="1"/>
    <x v="12"/>
    <s v="Letter or Legal Size Expandable Poly String Tie Envelopes"/>
    <n v="12.768000000000001"/>
    <x v="5"/>
    <n v="0.2"/>
    <n v="4.628400000000001"/>
  </r>
  <r>
    <n v="3227"/>
    <x v="1600"/>
    <x v="2"/>
    <x v="852"/>
    <d v="2011-10-05T00:00:00"/>
    <s v="First Class"/>
    <s v="ES-14080"/>
    <s v="Erin Smith"/>
    <x v="1"/>
    <s v="United States"/>
    <s v="Tempe"/>
    <x v="16"/>
    <n v="85281"/>
    <x v="1"/>
    <x v="1511"/>
    <x v="1"/>
    <x v="14"/>
    <s v="Stiletto Hand Letter Openers"/>
    <n v="15.36"/>
    <x v="0"/>
    <n v="0.2"/>
    <n v="-3.2639999999999993"/>
  </r>
  <r>
    <n v="3228"/>
    <x v="1600"/>
    <x v="2"/>
    <x v="852"/>
    <d v="2011-10-05T00:00:00"/>
    <s v="First Class"/>
    <s v="ES-14080"/>
    <s v="Erin Smith"/>
    <x v="1"/>
    <s v="United States"/>
    <s v="Tempe"/>
    <x v="16"/>
    <n v="85281"/>
    <x v="1"/>
    <x v="664"/>
    <x v="2"/>
    <x v="7"/>
    <s v="Pyle PMP37LED"/>
    <n v="230.376"/>
    <x v="1"/>
    <n v="0.2"/>
    <n v="20.157899999999991"/>
  </r>
  <r>
    <n v="3229"/>
    <x v="1600"/>
    <x v="2"/>
    <x v="852"/>
    <d v="2011-10-05T00:00:00"/>
    <s v="First Class"/>
    <s v="ES-14080"/>
    <s v="Erin Smith"/>
    <x v="1"/>
    <s v="United States"/>
    <s v="Tempe"/>
    <x v="16"/>
    <n v="85281"/>
    <x v="1"/>
    <x v="1044"/>
    <x v="2"/>
    <x v="11"/>
    <s v="Kingston Digital DataTraveler 16GB USB 2.0"/>
    <n v="7.16"/>
    <x v="7"/>
    <n v="0.2"/>
    <n v="-8.9500000000001023E-2"/>
  </r>
  <r>
    <n v="3230"/>
    <x v="1601"/>
    <x v="2"/>
    <x v="430"/>
    <d v="2011-08-16T00:00:00"/>
    <s v="Standard Class"/>
    <s v="KL-16645"/>
    <s v="Ken Lonsdale"/>
    <x v="0"/>
    <s v="United States"/>
    <s v="New York City"/>
    <x v="15"/>
    <n v="10035"/>
    <x v="3"/>
    <x v="458"/>
    <x v="1"/>
    <x v="4"/>
    <s v="Tennsco Single-Tier Lockers"/>
    <n v="375.34"/>
    <x v="7"/>
    <n v="0"/>
    <n v="18.766999999999996"/>
  </r>
  <r>
    <n v="3231"/>
    <x v="1602"/>
    <x v="3"/>
    <x v="853"/>
    <d v="2014-09-06T00:00:00"/>
    <s v="Second Class"/>
    <s v="BN-11515"/>
    <s v="Bradley Nguyen"/>
    <x v="0"/>
    <s v="United States"/>
    <s v="New York City"/>
    <x v="15"/>
    <n v="10009"/>
    <x v="3"/>
    <x v="935"/>
    <x v="0"/>
    <x v="5"/>
    <s v="Seth Thomas 12&quot; Clock w/ Goldtone Case"/>
    <n v="114.9"/>
    <x v="2"/>
    <n v="0"/>
    <n v="39.066000000000003"/>
  </r>
  <r>
    <n v="3232"/>
    <x v="1603"/>
    <x v="3"/>
    <x v="513"/>
    <d v="2014-04-23T00:00:00"/>
    <s v="Standard Class"/>
    <s v="ND-18370"/>
    <s v="Natalie DeCherney"/>
    <x v="0"/>
    <s v="United States"/>
    <s v="Houston"/>
    <x v="5"/>
    <n v="77095"/>
    <x v="2"/>
    <x v="1311"/>
    <x v="1"/>
    <x v="8"/>
    <s v="Satellite Sectional Post Binders"/>
    <n v="26.045999999999992"/>
    <x v="1"/>
    <n v="0.8"/>
    <n v="-44.278199999999998"/>
  </r>
  <r>
    <n v="3233"/>
    <x v="1603"/>
    <x v="3"/>
    <x v="513"/>
    <d v="2014-04-23T00:00:00"/>
    <s v="Standard Class"/>
    <s v="ND-18370"/>
    <s v="Natalie DeCherney"/>
    <x v="0"/>
    <s v="United States"/>
    <s v="Houston"/>
    <x v="5"/>
    <n v="77095"/>
    <x v="2"/>
    <x v="497"/>
    <x v="1"/>
    <x v="8"/>
    <s v="GBC White Gloss Covers, Plain Front"/>
    <n v="2.8959999999999995"/>
    <x v="7"/>
    <n v="0.8"/>
    <n v="-4.7784000000000013"/>
  </r>
  <r>
    <n v="3234"/>
    <x v="1603"/>
    <x v="3"/>
    <x v="513"/>
    <d v="2014-04-23T00:00:00"/>
    <s v="Standard Class"/>
    <s v="ND-18370"/>
    <s v="Natalie DeCherney"/>
    <x v="0"/>
    <s v="United States"/>
    <s v="Houston"/>
    <x v="5"/>
    <n v="77095"/>
    <x v="2"/>
    <x v="1512"/>
    <x v="1"/>
    <x v="4"/>
    <s v="Tennsco Commercial Shelving"/>
    <n v="32.544000000000004"/>
    <x v="0"/>
    <n v="0.2"/>
    <n v="-7.7292000000000041"/>
  </r>
  <r>
    <n v="3235"/>
    <x v="1604"/>
    <x v="0"/>
    <x v="423"/>
    <d v="2013-04-28T00:00:00"/>
    <s v="First Class"/>
    <s v="JL-15130"/>
    <s v="Jack Lebron"/>
    <x v="0"/>
    <s v="United States"/>
    <s v="Riverside"/>
    <x v="1"/>
    <n v="92503"/>
    <x v="1"/>
    <x v="591"/>
    <x v="1"/>
    <x v="8"/>
    <s v="Cardinal Holdit Business Card Pockets"/>
    <n v="3.9840000000000004"/>
    <x v="7"/>
    <n v="0.2"/>
    <n v="1.3944000000000001"/>
  </r>
  <r>
    <n v="3236"/>
    <x v="1605"/>
    <x v="0"/>
    <x v="804"/>
    <d v="2013-01-15T00:00:00"/>
    <s v="Same Day"/>
    <s v="RC-19825"/>
    <s v="Roy Collins"/>
    <x v="0"/>
    <s v="United States"/>
    <s v="Fairfield"/>
    <x v="29"/>
    <n v="6824"/>
    <x v="3"/>
    <x v="257"/>
    <x v="0"/>
    <x v="3"/>
    <s v="Bevis Round Bullnose 29&quot; High Table Top"/>
    <n v="181.79699999999997"/>
    <x v="7"/>
    <n v="0.3"/>
    <n v="-15.582599999999999"/>
  </r>
  <r>
    <n v="3237"/>
    <x v="1606"/>
    <x v="0"/>
    <x v="440"/>
    <d v="2013-05-03T00:00:00"/>
    <s v="Same Day"/>
    <s v="CC-12475"/>
    <s v="Cindy Chapman"/>
    <x v="0"/>
    <s v="United States"/>
    <s v="New York City"/>
    <x v="15"/>
    <n v="10024"/>
    <x v="3"/>
    <x v="355"/>
    <x v="1"/>
    <x v="4"/>
    <s v="Super Decoflex Portable Personal File"/>
    <n v="44.94"/>
    <x v="1"/>
    <n v="0"/>
    <n v="12.5832"/>
  </r>
  <r>
    <n v="3238"/>
    <x v="1606"/>
    <x v="0"/>
    <x v="440"/>
    <d v="2013-05-03T00:00:00"/>
    <s v="Same Day"/>
    <s v="CC-12475"/>
    <s v="Cindy Chapman"/>
    <x v="0"/>
    <s v="United States"/>
    <s v="New York City"/>
    <x v="15"/>
    <n v="10024"/>
    <x v="3"/>
    <x v="412"/>
    <x v="1"/>
    <x v="8"/>
    <s v="Poly Designer Cover &amp; Back"/>
    <n v="45.576000000000001"/>
    <x v="1"/>
    <n v="0.2"/>
    <n v="15.951599999999997"/>
  </r>
  <r>
    <n v="3239"/>
    <x v="1607"/>
    <x v="0"/>
    <x v="73"/>
    <d v="2013-11-28T00:00:00"/>
    <s v="Standard Class"/>
    <s v="DW-13195"/>
    <s v="David Wiener"/>
    <x v="1"/>
    <s v="United States"/>
    <s v="Houston"/>
    <x v="5"/>
    <n v="77095"/>
    <x v="2"/>
    <x v="1209"/>
    <x v="0"/>
    <x v="1"/>
    <s v="Global Wood Trimmed Manager's Task Chair, Khaki"/>
    <n v="318.43"/>
    <x v="2"/>
    <n v="0.3"/>
    <n v="-77.333000000000013"/>
  </r>
  <r>
    <n v="3240"/>
    <x v="1607"/>
    <x v="0"/>
    <x v="73"/>
    <d v="2013-11-28T00:00:00"/>
    <s v="Standard Class"/>
    <s v="DW-13195"/>
    <s v="David Wiener"/>
    <x v="1"/>
    <s v="United States"/>
    <s v="Houston"/>
    <x v="5"/>
    <n v="77095"/>
    <x v="2"/>
    <x v="1513"/>
    <x v="2"/>
    <x v="7"/>
    <s v="Samsung HM1900 Bluetooth Headset"/>
    <n v="122.91999999999999"/>
    <x v="3"/>
    <n v="0.2"/>
    <n v="46.095000000000006"/>
  </r>
  <r>
    <n v="3241"/>
    <x v="1607"/>
    <x v="0"/>
    <x v="73"/>
    <d v="2013-11-28T00:00:00"/>
    <s v="Standard Class"/>
    <s v="DW-13195"/>
    <s v="David Wiener"/>
    <x v="1"/>
    <s v="United States"/>
    <s v="Houston"/>
    <x v="5"/>
    <n v="77095"/>
    <x v="2"/>
    <x v="325"/>
    <x v="0"/>
    <x v="5"/>
    <s v="Eldon Wave Desk Accessories"/>
    <n v="7.0679999999999996"/>
    <x v="1"/>
    <n v="0.6"/>
    <n v="-2.8271999999999995"/>
  </r>
  <r>
    <n v="3242"/>
    <x v="1608"/>
    <x v="0"/>
    <x v="854"/>
    <d v="2013-02-03T00:00:00"/>
    <s v="First Class"/>
    <s v="CK-12760"/>
    <s v="Cyma Kinney"/>
    <x v="1"/>
    <s v="United States"/>
    <s v="Arlington"/>
    <x v="17"/>
    <n v="22204"/>
    <x v="0"/>
    <x v="1011"/>
    <x v="1"/>
    <x v="4"/>
    <s v="X-Rack File for Hanging Folders"/>
    <n v="56.449999999999996"/>
    <x v="2"/>
    <n v="0"/>
    <n v="14.676999999999998"/>
  </r>
  <r>
    <n v="3243"/>
    <x v="1609"/>
    <x v="3"/>
    <x v="185"/>
    <d v="2014-04-06T00:00:00"/>
    <s v="Second Class"/>
    <s v="EG-13900"/>
    <s v="Emily Grady"/>
    <x v="0"/>
    <s v="United States"/>
    <s v="Chicago"/>
    <x v="10"/>
    <n v="60623"/>
    <x v="2"/>
    <x v="1472"/>
    <x v="1"/>
    <x v="8"/>
    <s v="SlimView Poly Binder, 3/8&quot;"/>
    <n v="13.467999999999998"/>
    <x v="11"/>
    <n v="0.8"/>
    <n v="-22.895600000000005"/>
  </r>
  <r>
    <n v="3244"/>
    <x v="1610"/>
    <x v="3"/>
    <x v="96"/>
    <d v="2014-12-06T00:00:00"/>
    <s v="Standard Class"/>
    <s v="SJ-20215"/>
    <s v="Sarah Jordon"/>
    <x v="0"/>
    <s v="United States"/>
    <s v="Grand Prairie"/>
    <x v="5"/>
    <n v="75051"/>
    <x v="2"/>
    <x v="1514"/>
    <x v="2"/>
    <x v="7"/>
    <s v="Cisco SPA112 2 Port Phone Adapter"/>
    <n v="219.80000000000004"/>
    <x v="2"/>
    <n v="0.2"/>
    <n v="24.727499999999971"/>
  </r>
  <r>
    <n v="3245"/>
    <x v="1610"/>
    <x v="3"/>
    <x v="96"/>
    <d v="2014-12-06T00:00:00"/>
    <s v="Standard Class"/>
    <s v="SJ-20215"/>
    <s v="Sarah Jordon"/>
    <x v="0"/>
    <s v="United States"/>
    <s v="Grand Prairie"/>
    <x v="5"/>
    <n v="75051"/>
    <x v="2"/>
    <x v="291"/>
    <x v="0"/>
    <x v="1"/>
    <s v="DMI Arturo Collection Mission-style Design Wood Chair"/>
    <n v="317.05799999999999"/>
    <x v="1"/>
    <n v="0.3"/>
    <n v="-18.117599999999996"/>
  </r>
  <r>
    <n v="3246"/>
    <x v="1611"/>
    <x v="3"/>
    <x v="389"/>
    <d v="2014-12-13T00:00:00"/>
    <s v="Second Class"/>
    <s v="BP-11185"/>
    <s v="Ben Peterman"/>
    <x v="1"/>
    <s v="United States"/>
    <s v="Seattle"/>
    <x v="4"/>
    <n v="98103"/>
    <x v="1"/>
    <x v="960"/>
    <x v="2"/>
    <x v="11"/>
    <s v="Logitech Desktop MK120 Mouse and keyboard Combo"/>
    <n v="49.08"/>
    <x v="1"/>
    <n v="0"/>
    <n v="4.9079999999999977"/>
  </r>
  <r>
    <n v="3247"/>
    <x v="1611"/>
    <x v="3"/>
    <x v="389"/>
    <d v="2014-12-13T00:00:00"/>
    <s v="Second Class"/>
    <s v="BP-11185"/>
    <s v="Ben Peterman"/>
    <x v="1"/>
    <s v="United States"/>
    <s v="Seattle"/>
    <x v="4"/>
    <n v="98103"/>
    <x v="1"/>
    <x v="391"/>
    <x v="1"/>
    <x v="4"/>
    <s v="Fellowes Bankers Box Staxonsteel Drawer File/Stacking System"/>
    <n v="324.90000000000003"/>
    <x v="2"/>
    <n v="0"/>
    <n v="38.988000000000014"/>
  </r>
  <r>
    <n v="3248"/>
    <x v="1611"/>
    <x v="3"/>
    <x v="389"/>
    <d v="2014-12-13T00:00:00"/>
    <s v="Second Class"/>
    <s v="BP-11185"/>
    <s v="Ben Peterman"/>
    <x v="1"/>
    <s v="United States"/>
    <s v="Seattle"/>
    <x v="4"/>
    <n v="98103"/>
    <x v="1"/>
    <x v="1515"/>
    <x v="1"/>
    <x v="6"/>
    <s v="Col-Erase Pencils with Erasers"/>
    <n v="18.240000000000002"/>
    <x v="1"/>
    <n v="0"/>
    <n v="5.2895999999999983"/>
  </r>
  <r>
    <n v="3249"/>
    <x v="1612"/>
    <x v="0"/>
    <x v="42"/>
    <d v="2013-09-22T00:00:00"/>
    <s v="Standard Class"/>
    <s v="SJ-20125"/>
    <s v="Sanjit Jacobs"/>
    <x v="2"/>
    <s v="United States"/>
    <s v="Seattle"/>
    <x v="4"/>
    <n v="98103"/>
    <x v="1"/>
    <x v="1459"/>
    <x v="0"/>
    <x v="1"/>
    <s v="Harbour Creations 67200 Series Stacking Chairs"/>
    <n v="113.88800000000002"/>
    <x v="0"/>
    <n v="0.2"/>
    <n v="9.9651999999999994"/>
  </r>
  <r>
    <n v="3250"/>
    <x v="1612"/>
    <x v="0"/>
    <x v="42"/>
    <d v="2013-09-22T00:00:00"/>
    <s v="Standard Class"/>
    <s v="SJ-20125"/>
    <s v="Sanjit Jacobs"/>
    <x v="2"/>
    <s v="United States"/>
    <s v="Seattle"/>
    <x v="4"/>
    <n v="98103"/>
    <x v="1"/>
    <x v="665"/>
    <x v="2"/>
    <x v="7"/>
    <s v="Clarity 53712"/>
    <n v="105.584"/>
    <x v="0"/>
    <n v="0.2"/>
    <n v="7.9188000000000045"/>
  </r>
  <r>
    <n v="3251"/>
    <x v="1613"/>
    <x v="0"/>
    <x v="443"/>
    <d v="2013-12-30T00:00:00"/>
    <s v="Standard Class"/>
    <s v="MC-17590"/>
    <s v="Matt Collister"/>
    <x v="1"/>
    <s v="United States"/>
    <s v="Grand Rapids"/>
    <x v="12"/>
    <n v="49505"/>
    <x v="2"/>
    <x v="1053"/>
    <x v="1"/>
    <x v="13"/>
    <s v="Acco Clips to Go Binder Clips, 24 Clips in Two Sizes"/>
    <n v="24.849999999999998"/>
    <x v="3"/>
    <n v="0"/>
    <n v="11.679499999999999"/>
  </r>
  <r>
    <n v="3252"/>
    <x v="1614"/>
    <x v="3"/>
    <x v="827"/>
    <d v="2014-04-20T00:00:00"/>
    <s v="First Class"/>
    <s v="BG-11740"/>
    <s v="Bruce Geld"/>
    <x v="0"/>
    <s v="United States"/>
    <s v="Philadelphia"/>
    <x v="9"/>
    <n v="19120"/>
    <x v="3"/>
    <x v="1001"/>
    <x v="0"/>
    <x v="5"/>
    <s v="Eldon Executive Woodline II Desk Accessories, Mahogany"/>
    <n v="60.311999999999998"/>
    <x v="1"/>
    <n v="0.2"/>
    <n v="5.2773000000000003"/>
  </r>
  <r>
    <n v="3253"/>
    <x v="1615"/>
    <x v="3"/>
    <x v="855"/>
    <d v="2014-10-31T00:00:00"/>
    <s v="Second Class"/>
    <s v="MA-17560"/>
    <s v="Matt Abelman"/>
    <x v="2"/>
    <s v="United States"/>
    <s v="Chicago"/>
    <x v="10"/>
    <n v="60610"/>
    <x v="2"/>
    <x v="425"/>
    <x v="1"/>
    <x v="6"/>
    <s v="Prang Colored Pencils"/>
    <n v="7.0559999999999992"/>
    <x v="1"/>
    <n v="0.2"/>
    <n v="2.2050000000000001"/>
  </r>
  <r>
    <n v="3254"/>
    <x v="1615"/>
    <x v="3"/>
    <x v="855"/>
    <d v="2014-10-31T00:00:00"/>
    <s v="Second Class"/>
    <s v="MA-17560"/>
    <s v="Matt Abelman"/>
    <x v="2"/>
    <s v="United States"/>
    <s v="Chicago"/>
    <x v="10"/>
    <n v="60610"/>
    <x v="2"/>
    <x v="1259"/>
    <x v="2"/>
    <x v="7"/>
    <s v="Spigen Samsung Galaxy S5 Case Wallet"/>
    <n v="27.183999999999997"/>
    <x v="0"/>
    <n v="0.2"/>
    <n v="2.0387999999999984"/>
  </r>
  <r>
    <n v="3255"/>
    <x v="1616"/>
    <x v="0"/>
    <x v="630"/>
    <d v="2013-07-15T00:00:00"/>
    <s v="Standard Class"/>
    <s v="CC-12220"/>
    <s v="Chris Cortes"/>
    <x v="0"/>
    <s v="United States"/>
    <s v="Seattle"/>
    <x v="4"/>
    <n v="98105"/>
    <x v="1"/>
    <x v="233"/>
    <x v="2"/>
    <x v="7"/>
    <s v="Logitech Mobile Speakerphone P710e - speaker phone"/>
    <n v="107.98399999999999"/>
    <x v="7"/>
    <n v="0.2"/>
    <n v="9.4485999999999954"/>
  </r>
  <r>
    <n v="3256"/>
    <x v="1616"/>
    <x v="0"/>
    <x v="630"/>
    <d v="2013-07-15T00:00:00"/>
    <s v="Standard Class"/>
    <s v="CC-12220"/>
    <s v="Chris Cortes"/>
    <x v="0"/>
    <s v="United States"/>
    <s v="Seattle"/>
    <x v="4"/>
    <n v="98105"/>
    <x v="1"/>
    <x v="1232"/>
    <x v="1"/>
    <x v="8"/>
    <s v="Fellowes Twister Kit, Gray/Clear, 3/pkg"/>
    <n v="19.295999999999999"/>
    <x v="1"/>
    <n v="0.2"/>
    <n v="6.0299999999999994"/>
  </r>
  <r>
    <n v="3257"/>
    <x v="1617"/>
    <x v="1"/>
    <x v="101"/>
    <d v="2012-08-14T00:00:00"/>
    <s v="Standard Class"/>
    <s v="RA-19885"/>
    <s v="Ruben Ausman"/>
    <x v="1"/>
    <s v="United States"/>
    <s v="Jacksonville"/>
    <x v="2"/>
    <n v="32216"/>
    <x v="0"/>
    <x v="745"/>
    <x v="1"/>
    <x v="2"/>
    <s v="Avery File Folder Labels"/>
    <n v="4.6079999999999997"/>
    <x v="0"/>
    <n v="0.2"/>
    <n v="1.6704000000000001"/>
  </r>
  <r>
    <n v="3258"/>
    <x v="1618"/>
    <x v="0"/>
    <x v="10"/>
    <d v="2013-12-15T00:00:00"/>
    <s v="Second Class"/>
    <s v="DK-12835"/>
    <s v="Damala Kotsonis"/>
    <x v="1"/>
    <s v="United States"/>
    <s v="Franklin"/>
    <x v="18"/>
    <n v="37064"/>
    <x v="0"/>
    <x v="972"/>
    <x v="0"/>
    <x v="3"/>
    <s v="Hon 61000 Series Interactive Training Tables"/>
    <n v="79.97399999999999"/>
    <x v="1"/>
    <n v="0.4"/>
    <n v="-29.323800000000006"/>
  </r>
  <r>
    <n v="3259"/>
    <x v="1618"/>
    <x v="0"/>
    <x v="10"/>
    <d v="2013-12-15T00:00:00"/>
    <s v="Second Class"/>
    <s v="DK-12835"/>
    <s v="Damala Kotsonis"/>
    <x v="1"/>
    <s v="United States"/>
    <s v="Franklin"/>
    <x v="18"/>
    <n v="37064"/>
    <x v="0"/>
    <x v="696"/>
    <x v="1"/>
    <x v="8"/>
    <s v="Acco Pressboard Covers with Storage Hooks, 14 7/8&quot; x 11&quot;, Light Blue"/>
    <n v="2.9460000000000006"/>
    <x v="0"/>
    <n v="0.7"/>
    <n v="-2.0621999999999998"/>
  </r>
  <r>
    <n v="3260"/>
    <x v="1619"/>
    <x v="0"/>
    <x v="373"/>
    <d v="2013-11-18T00:00:00"/>
    <s v="Standard Class"/>
    <s v="LB-16795"/>
    <s v="Laurel Beltran"/>
    <x v="2"/>
    <s v="United States"/>
    <s v="Highland Park"/>
    <x v="10"/>
    <n v="60035"/>
    <x v="2"/>
    <x v="460"/>
    <x v="1"/>
    <x v="8"/>
    <s v="XtraLife ClearVue Slant-D Ring Binders by Cardinal"/>
    <n v="3.1359999999999992"/>
    <x v="0"/>
    <n v="0.8"/>
    <n v="-4.7040000000000006"/>
  </r>
  <r>
    <n v="3261"/>
    <x v="1620"/>
    <x v="2"/>
    <x v="687"/>
    <d v="2011-11-15T00:00:00"/>
    <s v="First Class"/>
    <s v="CM-11815"/>
    <s v="Candace McMahon"/>
    <x v="1"/>
    <s v="United States"/>
    <s v="Pasadena"/>
    <x v="5"/>
    <n v="77506"/>
    <x v="2"/>
    <x v="1516"/>
    <x v="1"/>
    <x v="10"/>
    <s v="Xerox 221"/>
    <n v="20.736000000000004"/>
    <x v="4"/>
    <n v="0.2"/>
    <n v="7.2576000000000001"/>
  </r>
  <r>
    <n v="3262"/>
    <x v="1621"/>
    <x v="2"/>
    <x v="664"/>
    <d v="2011-11-19T00:00:00"/>
    <s v="First Class"/>
    <s v="TS-21205"/>
    <s v="Thomas Seio"/>
    <x v="1"/>
    <s v="United States"/>
    <s v="San Francisco"/>
    <x v="1"/>
    <n v="94109"/>
    <x v="1"/>
    <x v="959"/>
    <x v="2"/>
    <x v="11"/>
    <s v="Case Logic 2.4GHz Wireless Keyboard"/>
    <n v="99.98"/>
    <x v="0"/>
    <n v="0"/>
    <n v="7.9983999999999895"/>
  </r>
  <r>
    <n v="3263"/>
    <x v="1621"/>
    <x v="2"/>
    <x v="664"/>
    <d v="2011-11-19T00:00:00"/>
    <s v="First Class"/>
    <s v="TS-21205"/>
    <s v="Thomas Seio"/>
    <x v="1"/>
    <s v="United States"/>
    <s v="San Francisco"/>
    <x v="1"/>
    <n v="94109"/>
    <x v="1"/>
    <x v="656"/>
    <x v="1"/>
    <x v="10"/>
    <s v="Xerox 1941"/>
    <n v="733.94999999999993"/>
    <x v="3"/>
    <n v="0"/>
    <n v="352.29599999999999"/>
  </r>
  <r>
    <n v="3264"/>
    <x v="1621"/>
    <x v="2"/>
    <x v="664"/>
    <d v="2011-11-19T00:00:00"/>
    <s v="First Class"/>
    <s v="TS-21205"/>
    <s v="Thomas Seio"/>
    <x v="1"/>
    <s v="United States"/>
    <s v="San Francisco"/>
    <x v="1"/>
    <n v="94109"/>
    <x v="1"/>
    <x v="1429"/>
    <x v="1"/>
    <x v="9"/>
    <s v="APC 7 Outlet Network SurgeArrest Surge Protector"/>
    <n v="241.44"/>
    <x v="1"/>
    <n v="0"/>
    <n v="72.431999999999988"/>
  </r>
  <r>
    <n v="3265"/>
    <x v="1622"/>
    <x v="0"/>
    <x v="758"/>
    <d v="2013-03-09T00:00:00"/>
    <s v="Second Class"/>
    <s v="RF-19345"/>
    <s v="Randy Ferguson"/>
    <x v="1"/>
    <s v="United States"/>
    <s v="Miami"/>
    <x v="2"/>
    <n v="33180"/>
    <x v="0"/>
    <x v="1042"/>
    <x v="1"/>
    <x v="2"/>
    <s v="Avery 518"/>
    <n v="10.08"/>
    <x v="4"/>
    <n v="0.2"/>
    <n v="3.528"/>
  </r>
  <r>
    <n v="3266"/>
    <x v="1623"/>
    <x v="2"/>
    <x v="856"/>
    <d v="2011-10-15T00:00:00"/>
    <s v="Standard Class"/>
    <s v="JF-15565"/>
    <s v="Jill Fjeld"/>
    <x v="0"/>
    <s v="United States"/>
    <s v="Philadelphia"/>
    <x v="9"/>
    <n v="19120"/>
    <x v="3"/>
    <x v="718"/>
    <x v="1"/>
    <x v="4"/>
    <s v="Fellowes High-Stak Drawer Files"/>
    <n v="281.904"/>
    <x v="0"/>
    <n v="0.2"/>
    <n v="10.571399999999983"/>
  </r>
  <r>
    <n v="3267"/>
    <x v="1623"/>
    <x v="2"/>
    <x v="856"/>
    <d v="2011-10-15T00:00:00"/>
    <s v="Standard Class"/>
    <s v="JF-15565"/>
    <s v="Jill Fjeld"/>
    <x v="0"/>
    <s v="United States"/>
    <s v="Philadelphia"/>
    <x v="9"/>
    <n v="19120"/>
    <x v="3"/>
    <x v="556"/>
    <x v="1"/>
    <x v="12"/>
    <s v="Airmail Envelopes"/>
    <n v="201.43200000000002"/>
    <x v="1"/>
    <n v="0.2"/>
    <n v="67.983299999999986"/>
  </r>
  <r>
    <n v="3268"/>
    <x v="1624"/>
    <x v="2"/>
    <x v="857"/>
    <d v="2011-05-29T00:00:00"/>
    <s v="Standard Class"/>
    <s v="EH-14185"/>
    <s v="Evan Henry"/>
    <x v="0"/>
    <s v="United States"/>
    <s v="Decatur"/>
    <x v="19"/>
    <n v="35601"/>
    <x v="0"/>
    <x v="704"/>
    <x v="2"/>
    <x v="7"/>
    <s v="Nortel Networks T7316 E Nt8 B27"/>
    <n v="135.97999999999999"/>
    <x v="0"/>
    <n v="0"/>
    <n v="33.995000000000005"/>
  </r>
  <r>
    <n v="3269"/>
    <x v="1624"/>
    <x v="2"/>
    <x v="857"/>
    <d v="2011-05-29T00:00:00"/>
    <s v="Standard Class"/>
    <s v="EH-14185"/>
    <s v="Evan Henry"/>
    <x v="0"/>
    <s v="United States"/>
    <s v="Decatur"/>
    <x v="19"/>
    <n v="35601"/>
    <x v="0"/>
    <x v="1517"/>
    <x v="2"/>
    <x v="7"/>
    <s v="Plantronics Encore H101 Dual Earpieces Headset"/>
    <n v="44.95"/>
    <x v="7"/>
    <n v="0"/>
    <n v="12.585999999999999"/>
  </r>
  <r>
    <n v="3270"/>
    <x v="1625"/>
    <x v="2"/>
    <x v="858"/>
    <d v="2011-07-19T00:00:00"/>
    <s v="Standard Class"/>
    <s v="VW-21775"/>
    <s v="Victoria Wilson"/>
    <x v="1"/>
    <s v="United States"/>
    <s v="Sioux Falls"/>
    <x v="44"/>
    <n v="57103"/>
    <x v="2"/>
    <x v="1425"/>
    <x v="2"/>
    <x v="11"/>
    <s v="Maxell 4.7GB DVD-R 5/Pack"/>
    <n v="2.9699999999999998"/>
    <x v="1"/>
    <n v="0"/>
    <n v="1.3068000000000004"/>
  </r>
  <r>
    <n v="3271"/>
    <x v="1625"/>
    <x v="2"/>
    <x v="858"/>
    <d v="2011-07-19T00:00:00"/>
    <s v="Standard Class"/>
    <s v="VW-21775"/>
    <s v="Victoria Wilson"/>
    <x v="1"/>
    <s v="United States"/>
    <s v="Sioux Falls"/>
    <x v="44"/>
    <n v="57103"/>
    <x v="2"/>
    <x v="52"/>
    <x v="1"/>
    <x v="13"/>
    <s v="Advantus Push Pins"/>
    <n v="6.5400000000000009"/>
    <x v="1"/>
    <n v="0"/>
    <n v="2.6814000000000004"/>
  </r>
  <r>
    <n v="3272"/>
    <x v="1626"/>
    <x v="1"/>
    <x v="17"/>
    <d v="2012-12-29T00:00:00"/>
    <s v="Second Class"/>
    <s v="KN-16450"/>
    <s v="Kean Nguyen"/>
    <x v="1"/>
    <s v="United States"/>
    <s v="Visalia"/>
    <x v="1"/>
    <n v="93277"/>
    <x v="1"/>
    <x v="1425"/>
    <x v="2"/>
    <x v="11"/>
    <s v="Maxell 4.7GB DVD-R 5/Pack"/>
    <n v="7.92"/>
    <x v="8"/>
    <n v="0"/>
    <n v="3.4848000000000008"/>
  </r>
  <r>
    <n v="3273"/>
    <x v="1627"/>
    <x v="1"/>
    <x v="97"/>
    <d v="2012-02-16T00:00:00"/>
    <s v="Standard Class"/>
    <s v="SJ-20215"/>
    <s v="Sarah Jordon"/>
    <x v="0"/>
    <s v="United States"/>
    <s v="Los Angeles"/>
    <x v="1"/>
    <n v="90049"/>
    <x v="1"/>
    <x v="23"/>
    <x v="0"/>
    <x v="1"/>
    <s v="Global Deluxe Stacking Chair, Gray"/>
    <n v="203.92"/>
    <x v="2"/>
    <n v="0.2"/>
    <n v="22.940999999999995"/>
  </r>
  <r>
    <n v="3274"/>
    <x v="1628"/>
    <x v="3"/>
    <x v="540"/>
    <d v="2014-05-13T00:00:00"/>
    <s v="Standard Class"/>
    <s v="PS-19045"/>
    <s v="Penelope Sewall"/>
    <x v="2"/>
    <s v="United States"/>
    <s v="Los Angeles"/>
    <x v="1"/>
    <n v="90032"/>
    <x v="1"/>
    <x v="890"/>
    <x v="2"/>
    <x v="16"/>
    <s v="Canon Imageclass D680 Copier / Fax"/>
    <n v="3359.9520000000002"/>
    <x v="5"/>
    <n v="0.2"/>
    <n v="1049.9849999999999"/>
  </r>
  <r>
    <n v="3275"/>
    <x v="1629"/>
    <x v="3"/>
    <x v="808"/>
    <d v="2014-11-07T00:00:00"/>
    <s v="Standard Class"/>
    <s v="KM-16225"/>
    <s v="Kalyca Meade"/>
    <x v="1"/>
    <s v="United States"/>
    <s v="Overland Park"/>
    <x v="41"/>
    <n v="66212"/>
    <x v="2"/>
    <x v="829"/>
    <x v="1"/>
    <x v="13"/>
    <s v="Staples"/>
    <n v="18.240000000000002"/>
    <x v="1"/>
    <n v="0"/>
    <n v="9.120000000000001"/>
  </r>
  <r>
    <n v="3276"/>
    <x v="1629"/>
    <x v="3"/>
    <x v="808"/>
    <d v="2014-11-07T00:00:00"/>
    <s v="Standard Class"/>
    <s v="KM-16225"/>
    <s v="Kalyca Meade"/>
    <x v="1"/>
    <s v="United States"/>
    <s v="Overland Park"/>
    <x v="41"/>
    <n v="66212"/>
    <x v="2"/>
    <x v="182"/>
    <x v="1"/>
    <x v="6"/>
    <s v="Binney &amp; Smith Crayola Metallic Colored Pencils, 8-Color Set"/>
    <n v="27.78"/>
    <x v="5"/>
    <n v="0"/>
    <n v="9.1673999999999989"/>
  </r>
  <r>
    <n v="3277"/>
    <x v="1630"/>
    <x v="2"/>
    <x v="267"/>
    <d v="2011-04-09T00:00:00"/>
    <s v="Second Class"/>
    <s v="GM-14695"/>
    <s v="Greg Maxwell"/>
    <x v="1"/>
    <s v="United States"/>
    <s v="Alexandria"/>
    <x v="17"/>
    <n v="22304"/>
    <x v="0"/>
    <x v="346"/>
    <x v="1"/>
    <x v="6"/>
    <s v="Crayola Colored Pencils"/>
    <n v="22.959999999999997"/>
    <x v="3"/>
    <n v="0"/>
    <n v="7.5767999999999986"/>
  </r>
  <r>
    <n v="3278"/>
    <x v="1630"/>
    <x v="2"/>
    <x v="267"/>
    <d v="2011-04-09T00:00:00"/>
    <s v="Second Class"/>
    <s v="GM-14695"/>
    <s v="Greg Maxwell"/>
    <x v="1"/>
    <s v="United States"/>
    <s v="Alexandria"/>
    <x v="17"/>
    <n v="22304"/>
    <x v="0"/>
    <x v="1129"/>
    <x v="2"/>
    <x v="7"/>
    <s v="AT&amp;T CL82213"/>
    <n v="28.99"/>
    <x v="7"/>
    <n v="0"/>
    <n v="8.4070999999999962"/>
  </r>
  <r>
    <n v="3279"/>
    <x v="1630"/>
    <x v="2"/>
    <x v="267"/>
    <d v="2011-04-09T00:00:00"/>
    <s v="Second Class"/>
    <s v="GM-14695"/>
    <s v="Greg Maxwell"/>
    <x v="1"/>
    <s v="United States"/>
    <s v="Alexandria"/>
    <x v="17"/>
    <n v="22304"/>
    <x v="0"/>
    <x v="219"/>
    <x v="1"/>
    <x v="10"/>
    <s v="Xerox 1957"/>
    <n v="12.96"/>
    <x v="0"/>
    <n v="0"/>
    <n v="6.3504000000000005"/>
  </r>
  <r>
    <n v="3280"/>
    <x v="1630"/>
    <x v="2"/>
    <x v="267"/>
    <d v="2011-04-09T00:00:00"/>
    <s v="Second Class"/>
    <s v="GM-14695"/>
    <s v="Greg Maxwell"/>
    <x v="1"/>
    <s v="United States"/>
    <s v="Alexandria"/>
    <x v="17"/>
    <n v="22304"/>
    <x v="0"/>
    <x v="1210"/>
    <x v="1"/>
    <x v="6"/>
    <s v="Newell 321"/>
    <n v="22.959999999999997"/>
    <x v="3"/>
    <n v="0"/>
    <n v="6.6583999999999968"/>
  </r>
  <r>
    <n v="3281"/>
    <x v="1630"/>
    <x v="2"/>
    <x v="267"/>
    <d v="2011-04-09T00:00:00"/>
    <s v="Second Class"/>
    <s v="GM-14695"/>
    <s v="Greg Maxwell"/>
    <x v="1"/>
    <s v="United States"/>
    <s v="Alexandria"/>
    <x v="17"/>
    <n v="22304"/>
    <x v="0"/>
    <x v="465"/>
    <x v="1"/>
    <x v="14"/>
    <s v="Martin Yale Chadless Opener Electric Letter Opener"/>
    <n v="4164.0499999999993"/>
    <x v="2"/>
    <n v="0"/>
    <n v="83.281000000000063"/>
  </r>
  <r>
    <n v="3282"/>
    <x v="1631"/>
    <x v="2"/>
    <x v="328"/>
    <d v="2011-09-24T00:00:00"/>
    <s v="Standard Class"/>
    <s v="KT-16465"/>
    <s v="Kean Takahito"/>
    <x v="0"/>
    <s v="United States"/>
    <s v="Raleigh"/>
    <x v="3"/>
    <n v="27604"/>
    <x v="0"/>
    <x v="1016"/>
    <x v="2"/>
    <x v="11"/>
    <s v="Logitech Trackman Marble Mouse"/>
    <n v="47.984000000000002"/>
    <x v="0"/>
    <n v="0.2"/>
    <n v="13.195600000000001"/>
  </r>
  <r>
    <n v="3283"/>
    <x v="1631"/>
    <x v="2"/>
    <x v="328"/>
    <d v="2011-09-24T00:00:00"/>
    <s v="Standard Class"/>
    <s v="KT-16465"/>
    <s v="Kean Takahito"/>
    <x v="0"/>
    <s v="United States"/>
    <s v="Raleigh"/>
    <x v="3"/>
    <n v="27604"/>
    <x v="0"/>
    <x v="874"/>
    <x v="1"/>
    <x v="10"/>
    <s v="Xerox 1924"/>
    <n v="4.6240000000000006"/>
    <x v="7"/>
    <n v="0.2"/>
    <n v="1.6762000000000001"/>
  </r>
  <r>
    <n v="3284"/>
    <x v="1632"/>
    <x v="2"/>
    <x v="587"/>
    <d v="2011-10-06T00:00:00"/>
    <s v="Standard Class"/>
    <s v="MH-17785"/>
    <s v="Maya Herman"/>
    <x v="1"/>
    <s v="United States"/>
    <s v="New York City"/>
    <x v="15"/>
    <n v="10035"/>
    <x v="3"/>
    <x v="534"/>
    <x v="0"/>
    <x v="5"/>
    <s v="Master Caster Door Stop, Brown"/>
    <n v="15.24"/>
    <x v="1"/>
    <n v="0"/>
    <n v="5.1815999999999995"/>
  </r>
  <r>
    <n v="3285"/>
    <x v="1633"/>
    <x v="2"/>
    <x v="171"/>
    <d v="2011-09-17T00:00:00"/>
    <s v="Standard Class"/>
    <s v="AF-10885"/>
    <s v="Art Foster"/>
    <x v="0"/>
    <s v="United States"/>
    <s v="Fairfield"/>
    <x v="24"/>
    <n v="45014"/>
    <x v="3"/>
    <x v="471"/>
    <x v="1"/>
    <x v="8"/>
    <s v="Premier Elliptical Ring Binder, Black"/>
    <n v="63.924000000000007"/>
    <x v="3"/>
    <n v="0.7"/>
    <n v="-46.877600000000001"/>
  </r>
  <r>
    <n v="3286"/>
    <x v="1634"/>
    <x v="3"/>
    <x v="297"/>
    <d v="2014-02-26T00:00:00"/>
    <s v="Standard Class"/>
    <s v="JP-16135"/>
    <s v="Julie Prescott"/>
    <x v="2"/>
    <s v="United States"/>
    <s v="Muskogee"/>
    <x v="26"/>
    <n v="74403"/>
    <x v="2"/>
    <x v="836"/>
    <x v="1"/>
    <x v="6"/>
    <s v="Newell 351"/>
    <n v="6.56"/>
    <x v="0"/>
    <n v="0"/>
    <n v="1.9023999999999992"/>
  </r>
  <r>
    <n v="3287"/>
    <x v="1634"/>
    <x v="3"/>
    <x v="297"/>
    <d v="2014-02-26T00:00:00"/>
    <s v="Standard Class"/>
    <s v="JP-16135"/>
    <s v="Julie Prescott"/>
    <x v="2"/>
    <s v="United States"/>
    <s v="Muskogee"/>
    <x v="26"/>
    <n v="74403"/>
    <x v="2"/>
    <x v="1518"/>
    <x v="1"/>
    <x v="9"/>
    <s v="Disposable Triple-Filter Dust Bags"/>
    <n v="13.11"/>
    <x v="1"/>
    <n v="0"/>
    <n v="3.4086000000000003"/>
  </r>
  <r>
    <n v="3288"/>
    <x v="1635"/>
    <x v="1"/>
    <x v="350"/>
    <d v="2012-12-15T00:00:00"/>
    <s v="First Class"/>
    <s v="RD-19585"/>
    <s v="Rob Dowd"/>
    <x v="0"/>
    <s v="United States"/>
    <s v="Temecula"/>
    <x v="1"/>
    <n v="92592"/>
    <x v="1"/>
    <x v="638"/>
    <x v="2"/>
    <x v="7"/>
    <s v="Plantronics Voyager Pro Legend"/>
    <n v="494.37600000000009"/>
    <x v="1"/>
    <n v="0.2"/>
    <n v="49.437599999999975"/>
  </r>
  <r>
    <n v="3289"/>
    <x v="1635"/>
    <x v="1"/>
    <x v="350"/>
    <d v="2012-12-15T00:00:00"/>
    <s v="First Class"/>
    <s v="RD-19585"/>
    <s v="Rob Dowd"/>
    <x v="0"/>
    <s v="United States"/>
    <s v="Temecula"/>
    <x v="1"/>
    <n v="92592"/>
    <x v="1"/>
    <x v="347"/>
    <x v="1"/>
    <x v="8"/>
    <s v="Angle-D Binders with Locking Rings, Label Holders"/>
    <n v="29.2"/>
    <x v="2"/>
    <n v="0.2"/>
    <n v="9.8549999999999969"/>
  </r>
  <r>
    <n v="3290"/>
    <x v="1635"/>
    <x v="1"/>
    <x v="350"/>
    <d v="2012-12-15T00:00:00"/>
    <s v="First Class"/>
    <s v="RD-19585"/>
    <s v="Rob Dowd"/>
    <x v="0"/>
    <s v="United States"/>
    <s v="Temecula"/>
    <x v="1"/>
    <n v="92592"/>
    <x v="1"/>
    <x v="100"/>
    <x v="2"/>
    <x v="11"/>
    <s v="Logitech K350 2.4Ghz Wireless Keyboard"/>
    <n v="248.85000000000002"/>
    <x v="2"/>
    <n v="0"/>
    <n v="27.373499999999993"/>
  </r>
  <r>
    <n v="3291"/>
    <x v="1635"/>
    <x v="1"/>
    <x v="350"/>
    <d v="2012-12-15T00:00:00"/>
    <s v="First Class"/>
    <s v="RD-19585"/>
    <s v="Rob Dowd"/>
    <x v="0"/>
    <s v="United States"/>
    <s v="Temecula"/>
    <x v="1"/>
    <n v="92592"/>
    <x v="1"/>
    <x v="1519"/>
    <x v="2"/>
    <x v="11"/>
    <s v="Memorex Mini Travel Drive 64 GB USB 2.0 Flash Drive"/>
    <n v="36.24"/>
    <x v="7"/>
    <n v="0"/>
    <n v="15.220800000000001"/>
  </r>
  <r>
    <n v="3292"/>
    <x v="1636"/>
    <x v="0"/>
    <x v="859"/>
    <d v="2013-11-05T00:00:00"/>
    <s v="Standard Class"/>
    <s v="JF-15295"/>
    <s v="Jason Fortune-"/>
    <x v="0"/>
    <s v="United States"/>
    <s v="Sterling Heights"/>
    <x v="12"/>
    <n v="48310"/>
    <x v="2"/>
    <x v="512"/>
    <x v="1"/>
    <x v="6"/>
    <s v="Newell 312"/>
    <n v="11.68"/>
    <x v="0"/>
    <n v="0"/>
    <n v="3.5039999999999996"/>
  </r>
  <r>
    <n v="3293"/>
    <x v="1637"/>
    <x v="2"/>
    <x v="58"/>
    <d v="2011-12-30T00:00:00"/>
    <s v="Standard Class"/>
    <s v="CK-12595"/>
    <s v="Clytie Kelty"/>
    <x v="0"/>
    <s v="United States"/>
    <s v="San Diego"/>
    <x v="1"/>
    <n v="92024"/>
    <x v="1"/>
    <x v="168"/>
    <x v="1"/>
    <x v="14"/>
    <s v="Acme Rosewood Handle Letter Opener"/>
    <n v="11.91"/>
    <x v="1"/>
    <n v="0"/>
    <n v="0.11909999999999954"/>
  </r>
  <r>
    <n v="3294"/>
    <x v="1637"/>
    <x v="2"/>
    <x v="58"/>
    <d v="2011-12-30T00:00:00"/>
    <s v="Standard Class"/>
    <s v="CK-12595"/>
    <s v="Clytie Kelty"/>
    <x v="0"/>
    <s v="United States"/>
    <s v="San Diego"/>
    <x v="1"/>
    <n v="92024"/>
    <x v="1"/>
    <x v="852"/>
    <x v="0"/>
    <x v="5"/>
    <s v="Eldon Regeneration Recycled Desk Accessories, Smoke"/>
    <n v="3.48"/>
    <x v="0"/>
    <n v="0"/>
    <n v="1.1135999999999999"/>
  </r>
  <r>
    <n v="3295"/>
    <x v="1638"/>
    <x v="2"/>
    <x v="860"/>
    <d v="2011-08-18T00:00:00"/>
    <s v="First Class"/>
    <s v="KH-16510"/>
    <s v="Keith Herrera"/>
    <x v="0"/>
    <s v="United States"/>
    <s v="Dallas"/>
    <x v="5"/>
    <n v="75081"/>
    <x v="2"/>
    <x v="612"/>
    <x v="1"/>
    <x v="8"/>
    <s v="GBC Durable Plastic Covers"/>
    <n v="30.959999999999994"/>
    <x v="8"/>
    <n v="0.8"/>
    <n v="-52.632000000000019"/>
  </r>
  <r>
    <n v="3296"/>
    <x v="1639"/>
    <x v="3"/>
    <x v="172"/>
    <d v="2014-10-04T00:00:00"/>
    <s v="First Class"/>
    <s v="CM-12655"/>
    <s v="Corinna Mitchell"/>
    <x v="2"/>
    <s v="United States"/>
    <s v="New York City"/>
    <x v="15"/>
    <n v="10035"/>
    <x v="3"/>
    <x v="1520"/>
    <x v="2"/>
    <x v="15"/>
    <s v="Fellowes Powershred HS-440 4-Sheet High Security Shredder"/>
    <n v="1704.89"/>
    <x v="10"/>
    <n v="0"/>
    <n v="767.20049999999992"/>
  </r>
  <r>
    <n v="3297"/>
    <x v="1640"/>
    <x v="1"/>
    <x v="293"/>
    <d v="2012-05-30T00:00:00"/>
    <s v="Standard Class"/>
    <s v="EB-13870"/>
    <s v="Emily Burns"/>
    <x v="0"/>
    <s v="United States"/>
    <s v="Phoenix"/>
    <x v="16"/>
    <n v="85023"/>
    <x v="1"/>
    <x v="624"/>
    <x v="1"/>
    <x v="8"/>
    <s v="Cardinal EasyOpen D-Ring Binders"/>
    <n v="19.194000000000003"/>
    <x v="3"/>
    <n v="0.7"/>
    <n v="-12.795999999999999"/>
  </r>
  <r>
    <n v="3298"/>
    <x v="1640"/>
    <x v="1"/>
    <x v="293"/>
    <d v="2012-05-30T00:00:00"/>
    <s v="Standard Class"/>
    <s v="EB-13870"/>
    <s v="Emily Burns"/>
    <x v="0"/>
    <s v="United States"/>
    <s v="Phoenix"/>
    <x v="16"/>
    <n v="85023"/>
    <x v="1"/>
    <x v="513"/>
    <x v="1"/>
    <x v="9"/>
    <s v="Fellowes Superior 10 Outlet Split Surge Protector"/>
    <n v="121.79200000000002"/>
    <x v="4"/>
    <n v="0.2"/>
    <n v="13.701599999999988"/>
  </r>
  <r>
    <n v="3299"/>
    <x v="1641"/>
    <x v="3"/>
    <x v="673"/>
    <d v="2014-11-17T00:00:00"/>
    <s v="Same Day"/>
    <s v="MW-18235"/>
    <s v="Mitch Willingham"/>
    <x v="1"/>
    <s v="United States"/>
    <s v="San Francisco"/>
    <x v="1"/>
    <n v="94122"/>
    <x v="1"/>
    <x v="1150"/>
    <x v="2"/>
    <x v="15"/>
    <s v="Bady BDG101FRU Card Printer"/>
    <n v="1919.9760000000001"/>
    <x v="1"/>
    <n v="0.2"/>
    <n v="215.99729999999977"/>
  </r>
  <r>
    <n v="3300"/>
    <x v="1642"/>
    <x v="2"/>
    <x v="728"/>
    <d v="2011-11-22T00:00:00"/>
    <s v="Standard Class"/>
    <s v="CS-11950"/>
    <s v="Carlos Soltero"/>
    <x v="0"/>
    <s v="United States"/>
    <s v="Philadelphia"/>
    <x v="9"/>
    <n v="19140"/>
    <x v="3"/>
    <x v="13"/>
    <x v="1"/>
    <x v="8"/>
    <s v="Fellowes PB200 Plastic Comb Binding Machine"/>
    <n v="50.997000000000007"/>
    <x v="7"/>
    <n v="0.7"/>
    <n v="-40.797600000000003"/>
  </r>
  <r>
    <n v="3301"/>
    <x v="1642"/>
    <x v="2"/>
    <x v="728"/>
    <d v="2011-11-22T00:00:00"/>
    <s v="Standard Class"/>
    <s v="CS-11950"/>
    <s v="Carlos Soltero"/>
    <x v="0"/>
    <s v="United States"/>
    <s v="Philadelphia"/>
    <x v="9"/>
    <n v="19140"/>
    <x v="3"/>
    <x v="82"/>
    <x v="1"/>
    <x v="4"/>
    <s v="Safco Industrial Wire Shelving"/>
    <n v="76.792000000000002"/>
    <x v="7"/>
    <n v="0.2"/>
    <n v="-16.318300000000001"/>
  </r>
  <r>
    <n v="3302"/>
    <x v="1642"/>
    <x v="2"/>
    <x v="728"/>
    <d v="2011-11-22T00:00:00"/>
    <s v="Standard Class"/>
    <s v="CS-11950"/>
    <s v="Carlos Soltero"/>
    <x v="0"/>
    <s v="United States"/>
    <s v="Philadelphia"/>
    <x v="9"/>
    <n v="19140"/>
    <x v="3"/>
    <x v="1521"/>
    <x v="2"/>
    <x v="7"/>
    <s v="Motorola Droid Maxx"/>
    <n v="539.96399999999994"/>
    <x v="5"/>
    <n v="0.4"/>
    <n v="-107.99280000000002"/>
  </r>
  <r>
    <n v="3303"/>
    <x v="1642"/>
    <x v="2"/>
    <x v="728"/>
    <d v="2011-11-22T00:00:00"/>
    <s v="Standard Class"/>
    <s v="CS-11950"/>
    <s v="Carlos Soltero"/>
    <x v="0"/>
    <s v="United States"/>
    <s v="Philadelphia"/>
    <x v="9"/>
    <n v="19140"/>
    <x v="3"/>
    <x v="1001"/>
    <x v="0"/>
    <x v="5"/>
    <s v="Eldon Executive Woodline II Desk Accessories, Mahogany"/>
    <n v="60.311999999999998"/>
    <x v="1"/>
    <n v="0.2"/>
    <n v="5.2773000000000003"/>
  </r>
  <r>
    <n v="3304"/>
    <x v="1642"/>
    <x v="2"/>
    <x v="728"/>
    <d v="2011-11-22T00:00:00"/>
    <s v="Standard Class"/>
    <s v="CS-11950"/>
    <s v="Carlos Soltero"/>
    <x v="0"/>
    <s v="United States"/>
    <s v="Philadelphia"/>
    <x v="9"/>
    <n v="19140"/>
    <x v="3"/>
    <x v="870"/>
    <x v="1"/>
    <x v="8"/>
    <s v="Peel &amp; Stick Add-On Corner Pockets"/>
    <n v="1.9440000000000004"/>
    <x v="1"/>
    <n v="0.7"/>
    <n v="-1.4255999999999998"/>
  </r>
  <r>
    <n v="3305"/>
    <x v="1643"/>
    <x v="2"/>
    <x v="125"/>
    <d v="2012-01-01T00:00:00"/>
    <s v="Second Class"/>
    <s v="SP-20620"/>
    <s v="Stefania Perrino"/>
    <x v="1"/>
    <s v="United States"/>
    <s v="Laredo"/>
    <x v="5"/>
    <n v="78041"/>
    <x v="2"/>
    <x v="897"/>
    <x v="1"/>
    <x v="12"/>
    <s v="Fashion Color Clasp Envelopes"/>
    <n v="12.984000000000002"/>
    <x v="1"/>
    <n v="0.2"/>
    <n v="4.7066999999999997"/>
  </r>
  <r>
    <n v="3306"/>
    <x v="1643"/>
    <x v="2"/>
    <x v="125"/>
    <d v="2012-01-01T00:00:00"/>
    <s v="Second Class"/>
    <s v="SP-20620"/>
    <s v="Stefania Perrino"/>
    <x v="1"/>
    <s v="United States"/>
    <s v="Laredo"/>
    <x v="5"/>
    <n v="78041"/>
    <x v="2"/>
    <x v="1236"/>
    <x v="2"/>
    <x v="7"/>
    <s v="Plantronics CS 50-USB - headset - Convertible, Monaural"/>
    <n v="217.58400000000003"/>
    <x v="0"/>
    <n v="0.2"/>
    <n v="19.03860000000001"/>
  </r>
  <r>
    <n v="3307"/>
    <x v="1643"/>
    <x v="2"/>
    <x v="125"/>
    <d v="2012-01-01T00:00:00"/>
    <s v="Second Class"/>
    <s v="SP-20620"/>
    <s v="Stefania Perrino"/>
    <x v="1"/>
    <s v="United States"/>
    <s v="Laredo"/>
    <x v="5"/>
    <n v="78041"/>
    <x v="2"/>
    <x v="819"/>
    <x v="2"/>
    <x v="7"/>
    <s v="AT&amp;T 1080 Corded phone"/>
    <n v="328.77600000000007"/>
    <x v="1"/>
    <n v="0.2"/>
    <n v="28.767899999999997"/>
  </r>
  <r>
    <n v="3308"/>
    <x v="1643"/>
    <x v="2"/>
    <x v="125"/>
    <d v="2012-01-01T00:00:00"/>
    <s v="Second Class"/>
    <s v="SP-20620"/>
    <s v="Stefania Perrino"/>
    <x v="1"/>
    <s v="United States"/>
    <s v="Laredo"/>
    <x v="5"/>
    <n v="78041"/>
    <x v="2"/>
    <x v="315"/>
    <x v="1"/>
    <x v="8"/>
    <s v="Acco Hanging Data Binders"/>
    <n v="2.2859999999999996"/>
    <x v="1"/>
    <n v="0.8"/>
    <n v="-3.6576000000000004"/>
  </r>
  <r>
    <n v="3309"/>
    <x v="1643"/>
    <x v="2"/>
    <x v="125"/>
    <d v="2012-01-01T00:00:00"/>
    <s v="Second Class"/>
    <s v="SP-20620"/>
    <s v="Stefania Perrino"/>
    <x v="1"/>
    <s v="United States"/>
    <s v="Laredo"/>
    <x v="5"/>
    <n v="78041"/>
    <x v="2"/>
    <x v="246"/>
    <x v="2"/>
    <x v="11"/>
    <s v="Logitech 910-002974 M325 Wireless Mouse for Web Scrolling"/>
    <n v="47.984000000000002"/>
    <x v="0"/>
    <n v="0.2"/>
    <n v="14.395200000000004"/>
  </r>
  <r>
    <n v="3310"/>
    <x v="1644"/>
    <x v="1"/>
    <x v="599"/>
    <d v="2012-11-11T00:00:00"/>
    <s v="Standard Class"/>
    <s v="GT-14635"/>
    <s v="Grant Thornton"/>
    <x v="1"/>
    <s v="United States"/>
    <s v="New York City"/>
    <x v="15"/>
    <n v="10009"/>
    <x v="3"/>
    <x v="1085"/>
    <x v="1"/>
    <x v="8"/>
    <s v="Wilson Jones 1&quot; Hanging DublLock Ring Binders"/>
    <n v="25.344000000000001"/>
    <x v="5"/>
    <n v="0.2"/>
    <n v="8.8704000000000018"/>
  </r>
  <r>
    <n v="3311"/>
    <x v="1645"/>
    <x v="0"/>
    <x v="42"/>
    <d v="2013-09-23T00:00:00"/>
    <s v="Standard Class"/>
    <s v="LW-17215"/>
    <s v="Luke Weiss"/>
    <x v="0"/>
    <s v="United States"/>
    <s v="New York City"/>
    <x v="15"/>
    <n v="10035"/>
    <x v="3"/>
    <x v="920"/>
    <x v="1"/>
    <x v="8"/>
    <s v="Avery Arch Ring Binders"/>
    <n v="232.40000000000003"/>
    <x v="2"/>
    <n v="0.2"/>
    <n v="78.434999999999988"/>
  </r>
  <r>
    <n v="3312"/>
    <x v="1646"/>
    <x v="0"/>
    <x v="231"/>
    <d v="2013-03-26T00:00:00"/>
    <s v="Second Class"/>
    <s v="AH-10030"/>
    <s v="Aaron Hawkins"/>
    <x v="1"/>
    <s v="United States"/>
    <s v="Gulfport"/>
    <x v="35"/>
    <n v="39503"/>
    <x v="0"/>
    <x v="893"/>
    <x v="0"/>
    <x v="5"/>
    <s v="Eldon Image Series Desk Accessories, Ebony"/>
    <n v="86.45"/>
    <x v="3"/>
    <n v="0"/>
    <n v="38.038000000000004"/>
  </r>
  <r>
    <n v="3313"/>
    <x v="1647"/>
    <x v="2"/>
    <x v="127"/>
    <d v="2011-10-01T00:00:00"/>
    <s v="Standard Class"/>
    <s v="TH-21100"/>
    <s v="Thea Hendricks"/>
    <x v="0"/>
    <s v="United States"/>
    <s v="San Diego"/>
    <x v="1"/>
    <n v="92037"/>
    <x v="1"/>
    <x v="291"/>
    <x v="0"/>
    <x v="1"/>
    <s v="DMI Arturo Collection Mission-style Design Wood Chair"/>
    <n v="603.91999999999996"/>
    <x v="2"/>
    <n v="0.2"/>
    <n v="45.294000000000011"/>
  </r>
  <r>
    <n v="3314"/>
    <x v="1647"/>
    <x v="2"/>
    <x v="127"/>
    <d v="2011-10-01T00:00:00"/>
    <s v="Standard Class"/>
    <s v="TH-21100"/>
    <s v="Thea Hendricks"/>
    <x v="0"/>
    <s v="United States"/>
    <s v="San Diego"/>
    <x v="1"/>
    <n v="92037"/>
    <x v="1"/>
    <x v="1127"/>
    <x v="1"/>
    <x v="10"/>
    <s v="Xerox 1919"/>
    <n v="81.98"/>
    <x v="0"/>
    <n v="0"/>
    <n v="40.170200000000001"/>
  </r>
  <r>
    <n v="3315"/>
    <x v="1648"/>
    <x v="3"/>
    <x v="165"/>
    <d v="2014-12-29T00:00:00"/>
    <s v="Standard Class"/>
    <s v="HG-15025"/>
    <s v="Hunter Glantz"/>
    <x v="0"/>
    <s v="United States"/>
    <s v="Oceanside"/>
    <x v="15"/>
    <n v="11572"/>
    <x v="3"/>
    <x v="291"/>
    <x v="0"/>
    <x v="1"/>
    <s v="DMI Arturo Collection Mission-style Design Wood Chair"/>
    <n v="271.76400000000001"/>
    <x v="0"/>
    <n v="0.1"/>
    <n v="48.313600000000008"/>
  </r>
  <r>
    <n v="3316"/>
    <x v="1648"/>
    <x v="3"/>
    <x v="165"/>
    <d v="2014-12-29T00:00:00"/>
    <s v="Standard Class"/>
    <s v="HG-15025"/>
    <s v="Hunter Glantz"/>
    <x v="0"/>
    <s v="United States"/>
    <s v="Oceanside"/>
    <x v="15"/>
    <n v="11572"/>
    <x v="3"/>
    <x v="1120"/>
    <x v="1"/>
    <x v="8"/>
    <s v="DXL Angle-View Binders with Locking Rings, Black"/>
    <n v="14.376000000000001"/>
    <x v="1"/>
    <n v="0.2"/>
    <n v="4.8518999999999997"/>
  </r>
  <r>
    <n v="3317"/>
    <x v="1649"/>
    <x v="3"/>
    <x v="468"/>
    <d v="2014-11-16T00:00:00"/>
    <s v="Second Class"/>
    <s v="EB-13750"/>
    <s v="Edward Becker"/>
    <x v="1"/>
    <s v="United States"/>
    <s v="Round Rock"/>
    <x v="5"/>
    <n v="78664"/>
    <x v="2"/>
    <x v="1304"/>
    <x v="0"/>
    <x v="5"/>
    <s v="Tenex Antistatic Computer Chair Mats"/>
    <n v="341.96"/>
    <x v="2"/>
    <n v="0.6"/>
    <n v="-427.45000000000005"/>
  </r>
  <r>
    <n v="3318"/>
    <x v="1650"/>
    <x v="1"/>
    <x v="861"/>
    <d v="2012-09-15T00:00:00"/>
    <s v="Standard Class"/>
    <s v="SC-20725"/>
    <s v="Steven Cartwright"/>
    <x v="0"/>
    <s v="United States"/>
    <s v="Redlands"/>
    <x v="1"/>
    <n v="92374"/>
    <x v="1"/>
    <x v="626"/>
    <x v="1"/>
    <x v="6"/>
    <s v="Boston 19500 Mighty Mite Electric Pencil Sharpener"/>
    <n v="181.35"/>
    <x v="6"/>
    <n v="0"/>
    <n v="48.964500000000001"/>
  </r>
  <r>
    <n v="3319"/>
    <x v="1650"/>
    <x v="1"/>
    <x v="861"/>
    <d v="2012-09-15T00:00:00"/>
    <s v="Standard Class"/>
    <s v="SC-20725"/>
    <s v="Steven Cartwright"/>
    <x v="0"/>
    <s v="United States"/>
    <s v="Redlands"/>
    <x v="1"/>
    <n v="92374"/>
    <x v="1"/>
    <x v="1186"/>
    <x v="1"/>
    <x v="2"/>
    <s v="Avery 474"/>
    <n v="8.64"/>
    <x v="1"/>
    <n v="0"/>
    <n v="4.2336"/>
  </r>
  <r>
    <n v="3320"/>
    <x v="1651"/>
    <x v="2"/>
    <x v="414"/>
    <d v="2011-12-25T00:00:00"/>
    <s v="Standard Class"/>
    <s v="TS-21505"/>
    <s v="Tony Sayre"/>
    <x v="0"/>
    <s v="United States"/>
    <s v="Columbia"/>
    <x v="18"/>
    <n v="38401"/>
    <x v="0"/>
    <x v="1037"/>
    <x v="1"/>
    <x v="9"/>
    <s v="Hoover Commercial Soft Guard Upright Vacuum And Disposable Filtration Bags"/>
    <n v="43.512"/>
    <x v="3"/>
    <n v="0.2"/>
    <n v="3.8073000000000015"/>
  </r>
  <r>
    <n v="3321"/>
    <x v="1651"/>
    <x v="2"/>
    <x v="414"/>
    <d v="2011-12-25T00:00:00"/>
    <s v="Standard Class"/>
    <s v="TS-21505"/>
    <s v="Tony Sayre"/>
    <x v="0"/>
    <s v="United States"/>
    <s v="Columbia"/>
    <x v="18"/>
    <n v="38401"/>
    <x v="0"/>
    <x v="157"/>
    <x v="0"/>
    <x v="1"/>
    <s v="SAFCO Arco Folding Chair"/>
    <n v="662.88"/>
    <x v="1"/>
    <n v="0.2"/>
    <n v="74.573999999999955"/>
  </r>
  <r>
    <n v="3322"/>
    <x v="1651"/>
    <x v="2"/>
    <x v="414"/>
    <d v="2011-12-25T00:00:00"/>
    <s v="Standard Class"/>
    <s v="TS-21505"/>
    <s v="Tony Sayre"/>
    <x v="0"/>
    <s v="United States"/>
    <s v="Columbia"/>
    <x v="18"/>
    <n v="38401"/>
    <x v="0"/>
    <x v="1076"/>
    <x v="1"/>
    <x v="10"/>
    <s v="Weyerhaeuser First Choice Laser/Copy Paper (20Lb. and 88 Bright)"/>
    <n v="25.920000000000005"/>
    <x v="2"/>
    <n v="0.2"/>
    <n v="9.0719999999999992"/>
  </r>
  <r>
    <n v="3323"/>
    <x v="1652"/>
    <x v="1"/>
    <x v="862"/>
    <d v="2012-07-27T00:00:00"/>
    <s v="Standard Class"/>
    <s v="TH-21550"/>
    <s v="Tracy Hopkins"/>
    <x v="2"/>
    <s v="United States"/>
    <s v="New York City"/>
    <x v="15"/>
    <n v="10009"/>
    <x v="3"/>
    <x v="9"/>
    <x v="1"/>
    <x v="9"/>
    <s v="Belkin F5C206VTEL 6 Outlet Surge"/>
    <n v="68.94"/>
    <x v="1"/>
    <n v="0"/>
    <n v="20.681999999999995"/>
  </r>
  <r>
    <n v="3324"/>
    <x v="1652"/>
    <x v="1"/>
    <x v="862"/>
    <d v="2012-07-27T00:00:00"/>
    <s v="Standard Class"/>
    <s v="TH-21550"/>
    <s v="Tracy Hopkins"/>
    <x v="2"/>
    <s v="United States"/>
    <s v="New York City"/>
    <x v="15"/>
    <n v="10009"/>
    <x v="3"/>
    <x v="592"/>
    <x v="0"/>
    <x v="5"/>
    <s v="Howard Miller 13&quot; Diameter Pewter Finish Round Wall Clock"/>
    <n v="128.82"/>
    <x v="1"/>
    <n v="0"/>
    <n v="50.239800000000002"/>
  </r>
  <r>
    <n v="3325"/>
    <x v="1653"/>
    <x v="2"/>
    <x v="7"/>
    <d v="2011-11-15T00:00:00"/>
    <s v="Standard Class"/>
    <s v="KD-16270"/>
    <s v="Karen Daniels"/>
    <x v="0"/>
    <s v="United States"/>
    <s v="Houston"/>
    <x v="5"/>
    <n v="77095"/>
    <x v="2"/>
    <x v="1176"/>
    <x v="1"/>
    <x v="8"/>
    <s v="GBC DocuBind TL300 Electric Binding System"/>
    <n v="896.98999999999978"/>
    <x v="2"/>
    <n v="0.8"/>
    <n v="-1480.0335000000009"/>
  </r>
  <r>
    <n v="3326"/>
    <x v="1653"/>
    <x v="2"/>
    <x v="7"/>
    <d v="2011-11-15T00:00:00"/>
    <s v="Standard Class"/>
    <s v="KD-16270"/>
    <s v="Karen Daniels"/>
    <x v="0"/>
    <s v="United States"/>
    <s v="Houston"/>
    <x v="5"/>
    <n v="77095"/>
    <x v="2"/>
    <x v="1488"/>
    <x v="1"/>
    <x v="8"/>
    <s v="Universal Recycled Hanging Pressboard Report Binders, Letter Size"/>
    <n v="1.2339999999999998"/>
    <x v="7"/>
    <n v="0.8"/>
    <n v="-1.9744000000000002"/>
  </r>
  <r>
    <n v="3327"/>
    <x v="1653"/>
    <x v="2"/>
    <x v="7"/>
    <d v="2011-11-15T00:00:00"/>
    <s v="Standard Class"/>
    <s v="KD-16270"/>
    <s v="Karen Daniels"/>
    <x v="0"/>
    <s v="United States"/>
    <s v="Houston"/>
    <x v="5"/>
    <n v="77095"/>
    <x v="2"/>
    <x v="1473"/>
    <x v="1"/>
    <x v="6"/>
    <s v="Boston Electric Pencil Sharpener, Model 1818, Charcoal Black"/>
    <n v="67.56"/>
    <x v="1"/>
    <n v="0.2"/>
    <n v="6.7560000000000038"/>
  </r>
  <r>
    <n v="3328"/>
    <x v="1653"/>
    <x v="2"/>
    <x v="7"/>
    <d v="2011-11-15T00:00:00"/>
    <s v="Standard Class"/>
    <s v="KD-16270"/>
    <s v="Karen Daniels"/>
    <x v="0"/>
    <s v="United States"/>
    <s v="Houston"/>
    <x v="5"/>
    <n v="77095"/>
    <x v="2"/>
    <x v="362"/>
    <x v="1"/>
    <x v="10"/>
    <s v="Wirebound Message Book, 4 per Page"/>
    <n v="21.720000000000002"/>
    <x v="2"/>
    <n v="0.2"/>
    <n v="7.8734999999999991"/>
  </r>
  <r>
    <n v="3329"/>
    <x v="1653"/>
    <x v="2"/>
    <x v="7"/>
    <d v="2011-11-15T00:00:00"/>
    <s v="Standard Class"/>
    <s v="KD-16270"/>
    <s v="Karen Daniels"/>
    <x v="0"/>
    <s v="United States"/>
    <s v="Houston"/>
    <x v="5"/>
    <n v="77095"/>
    <x v="2"/>
    <x v="1522"/>
    <x v="1"/>
    <x v="10"/>
    <s v="Xerox 1893"/>
    <n v="262.33600000000001"/>
    <x v="8"/>
    <n v="0.2"/>
    <n v="95.096800000000002"/>
  </r>
  <r>
    <n v="3330"/>
    <x v="1653"/>
    <x v="2"/>
    <x v="7"/>
    <d v="2011-11-15T00:00:00"/>
    <s v="Standard Class"/>
    <s v="KD-16270"/>
    <s v="Karen Daniels"/>
    <x v="0"/>
    <s v="United States"/>
    <s v="Houston"/>
    <x v="5"/>
    <n v="77095"/>
    <x v="2"/>
    <x v="918"/>
    <x v="2"/>
    <x v="7"/>
    <s v="Geemarc AmpliPOWER60"/>
    <n v="148.47999999999999"/>
    <x v="0"/>
    <n v="0.2"/>
    <n v="16.703999999999986"/>
  </r>
  <r>
    <n v="3331"/>
    <x v="1653"/>
    <x v="2"/>
    <x v="7"/>
    <d v="2011-11-15T00:00:00"/>
    <s v="Standard Class"/>
    <s v="KD-16270"/>
    <s v="Karen Daniels"/>
    <x v="0"/>
    <s v="United States"/>
    <s v="Houston"/>
    <x v="5"/>
    <n v="77095"/>
    <x v="2"/>
    <x v="1161"/>
    <x v="2"/>
    <x v="7"/>
    <s v="Classic Ivory Antique Telephone ZL1810"/>
    <n v="241.17599999999999"/>
    <x v="1"/>
    <n v="0.2"/>
    <n v="15.07350000000001"/>
  </r>
  <r>
    <n v="3332"/>
    <x v="1654"/>
    <x v="3"/>
    <x v="817"/>
    <d v="2014-12-21T00:00:00"/>
    <s v="Standard Class"/>
    <s v="GM-14455"/>
    <s v="Gary Mitchum"/>
    <x v="2"/>
    <s v="United States"/>
    <s v="Chicago"/>
    <x v="10"/>
    <n v="60653"/>
    <x v="2"/>
    <x v="1523"/>
    <x v="2"/>
    <x v="11"/>
    <s v="Kensington Expert Mouse Optical USB Trackball for PC or Mac"/>
    <n v="227.976"/>
    <x v="1"/>
    <n v="0.2"/>
    <n v="28.496999999999957"/>
  </r>
  <r>
    <n v="3333"/>
    <x v="1654"/>
    <x v="3"/>
    <x v="817"/>
    <d v="2014-12-21T00:00:00"/>
    <s v="Standard Class"/>
    <s v="GM-14455"/>
    <s v="Gary Mitchum"/>
    <x v="2"/>
    <s v="United States"/>
    <s v="Chicago"/>
    <x v="10"/>
    <n v="60653"/>
    <x v="2"/>
    <x v="1513"/>
    <x v="2"/>
    <x v="7"/>
    <s v="Samsung HM1900 Bluetooth Headset"/>
    <n v="52.679999999999993"/>
    <x v="1"/>
    <n v="0.2"/>
    <n v="19.754999999999999"/>
  </r>
  <r>
    <n v="3334"/>
    <x v="1654"/>
    <x v="3"/>
    <x v="817"/>
    <d v="2014-12-21T00:00:00"/>
    <s v="Standard Class"/>
    <s v="GM-14455"/>
    <s v="Gary Mitchum"/>
    <x v="2"/>
    <s v="United States"/>
    <s v="Chicago"/>
    <x v="10"/>
    <n v="60653"/>
    <x v="2"/>
    <x v="1524"/>
    <x v="0"/>
    <x v="5"/>
    <s v="Master Caster Door Stop, Gray"/>
    <n v="2.032"/>
    <x v="7"/>
    <n v="0.6"/>
    <n v="-1.3208000000000002"/>
  </r>
  <r>
    <n v="3335"/>
    <x v="1655"/>
    <x v="3"/>
    <x v="170"/>
    <d v="2014-08-23T00:00:00"/>
    <s v="First Class"/>
    <s v="PR-18880"/>
    <s v="Patrick Ryan"/>
    <x v="0"/>
    <s v="United States"/>
    <s v="Oakland"/>
    <x v="1"/>
    <n v="94601"/>
    <x v="1"/>
    <x v="786"/>
    <x v="1"/>
    <x v="6"/>
    <s v="Newell 336"/>
    <n v="17.12"/>
    <x v="4"/>
    <n v="0"/>
    <n v="4.9647999999999985"/>
  </r>
  <r>
    <n v="3336"/>
    <x v="1655"/>
    <x v="3"/>
    <x v="170"/>
    <d v="2014-08-23T00:00:00"/>
    <s v="First Class"/>
    <s v="PR-18880"/>
    <s v="Patrick Ryan"/>
    <x v="0"/>
    <s v="United States"/>
    <s v="Oakland"/>
    <x v="1"/>
    <n v="94601"/>
    <x v="1"/>
    <x v="524"/>
    <x v="2"/>
    <x v="7"/>
    <s v="Cisco 8x8 Inc. 6753i IP Business Phone System"/>
    <n v="431.96800000000007"/>
    <x v="4"/>
    <n v="0.2"/>
    <n v="37.797199999999975"/>
  </r>
  <r>
    <n v="3337"/>
    <x v="1655"/>
    <x v="3"/>
    <x v="170"/>
    <d v="2014-08-23T00:00:00"/>
    <s v="First Class"/>
    <s v="PR-18880"/>
    <s v="Patrick Ryan"/>
    <x v="0"/>
    <s v="United States"/>
    <s v="Oakland"/>
    <x v="1"/>
    <n v="94601"/>
    <x v="1"/>
    <x v="1525"/>
    <x v="0"/>
    <x v="5"/>
    <s v="Tenex Chairmats For Use with Hard Floors"/>
    <n v="129.91999999999999"/>
    <x v="4"/>
    <n v="0"/>
    <n v="10.393599999999992"/>
  </r>
  <r>
    <n v="3338"/>
    <x v="1655"/>
    <x v="3"/>
    <x v="170"/>
    <d v="2014-08-23T00:00:00"/>
    <s v="First Class"/>
    <s v="PR-18880"/>
    <s v="Patrick Ryan"/>
    <x v="0"/>
    <s v="United States"/>
    <s v="Oakland"/>
    <x v="1"/>
    <n v="94601"/>
    <x v="1"/>
    <x v="10"/>
    <x v="0"/>
    <x v="3"/>
    <s v="Chromcraft Rectangular Conference Tables"/>
    <n v="568.72800000000007"/>
    <x v="1"/>
    <n v="0.2"/>
    <n v="28.436399999999935"/>
  </r>
  <r>
    <n v="3339"/>
    <x v="1655"/>
    <x v="3"/>
    <x v="170"/>
    <d v="2014-08-23T00:00:00"/>
    <s v="First Class"/>
    <s v="PR-18880"/>
    <s v="Patrick Ryan"/>
    <x v="0"/>
    <s v="United States"/>
    <s v="Oakland"/>
    <x v="1"/>
    <n v="94601"/>
    <x v="1"/>
    <x v="1526"/>
    <x v="1"/>
    <x v="8"/>
    <s v="Acco Flexible ACCOHIDE Square Ring Data Binder, Dark Blue, 11 1/2&quot; X 14&quot; 7/8&quot;"/>
    <n v="117.14400000000001"/>
    <x v="6"/>
    <n v="0.2"/>
    <n v="42.464699999999993"/>
  </r>
  <r>
    <n v="3340"/>
    <x v="1655"/>
    <x v="3"/>
    <x v="170"/>
    <d v="2014-08-23T00:00:00"/>
    <s v="First Class"/>
    <s v="PR-18880"/>
    <s v="Patrick Ryan"/>
    <x v="0"/>
    <s v="United States"/>
    <s v="Oakland"/>
    <x v="1"/>
    <n v="94601"/>
    <x v="1"/>
    <x v="1527"/>
    <x v="1"/>
    <x v="9"/>
    <s v="Fellowes Command Center 5-outlet power strip"/>
    <n v="203.52"/>
    <x v="1"/>
    <n v="0"/>
    <n v="54.950400000000002"/>
  </r>
  <r>
    <n v="3341"/>
    <x v="1655"/>
    <x v="3"/>
    <x v="170"/>
    <d v="2014-08-23T00:00:00"/>
    <s v="First Class"/>
    <s v="PR-18880"/>
    <s v="Patrick Ryan"/>
    <x v="0"/>
    <s v="United States"/>
    <s v="Oakland"/>
    <x v="1"/>
    <n v="94601"/>
    <x v="1"/>
    <x v="322"/>
    <x v="1"/>
    <x v="2"/>
    <s v="Avery Address/Shipping Labels for Typewriters, 4&quot; x 2&quot;"/>
    <n v="51.75"/>
    <x v="2"/>
    <n v="0"/>
    <n v="24.84"/>
  </r>
  <r>
    <n v="3342"/>
    <x v="1656"/>
    <x v="0"/>
    <x v="278"/>
    <d v="2013-09-02T00:00:00"/>
    <s v="Second Class"/>
    <s v="TB-21055"/>
    <s v="Ted Butterfield"/>
    <x v="0"/>
    <s v="United States"/>
    <s v="Quincy"/>
    <x v="31"/>
    <n v="2169"/>
    <x v="3"/>
    <x v="1127"/>
    <x v="1"/>
    <x v="10"/>
    <s v="Xerox 1919"/>
    <n v="122.97"/>
    <x v="1"/>
    <n v="0"/>
    <n v="60.255300000000005"/>
  </r>
  <r>
    <n v="3343"/>
    <x v="1656"/>
    <x v="0"/>
    <x v="278"/>
    <d v="2013-09-02T00:00:00"/>
    <s v="Second Class"/>
    <s v="TB-21055"/>
    <s v="Ted Butterfield"/>
    <x v="0"/>
    <s v="United States"/>
    <s v="Quincy"/>
    <x v="31"/>
    <n v="2169"/>
    <x v="3"/>
    <x v="1110"/>
    <x v="0"/>
    <x v="3"/>
    <s v="SAFCO PlanMaster Heigh-Adjustable Drafting Table Base, 43w x 30d x 30-37h, Black"/>
    <n v="244.61499999999998"/>
    <x v="7"/>
    <n v="0.3"/>
    <n v="20.966999999999999"/>
  </r>
  <r>
    <n v="3344"/>
    <x v="1656"/>
    <x v="0"/>
    <x v="278"/>
    <d v="2013-09-02T00:00:00"/>
    <s v="Second Class"/>
    <s v="TB-21055"/>
    <s v="Ted Butterfield"/>
    <x v="0"/>
    <s v="United States"/>
    <s v="Quincy"/>
    <x v="31"/>
    <n v="2169"/>
    <x v="3"/>
    <x v="222"/>
    <x v="2"/>
    <x v="7"/>
    <s v="PureGear Roll-On Screen Protector"/>
    <n v="59.97"/>
    <x v="1"/>
    <n v="0"/>
    <n v="28.785599999999995"/>
  </r>
  <r>
    <n v="3345"/>
    <x v="1656"/>
    <x v="0"/>
    <x v="278"/>
    <d v="2013-09-02T00:00:00"/>
    <s v="Second Class"/>
    <s v="TB-21055"/>
    <s v="Ted Butterfield"/>
    <x v="0"/>
    <s v="United States"/>
    <s v="Quincy"/>
    <x v="31"/>
    <n v="2169"/>
    <x v="3"/>
    <x v="187"/>
    <x v="1"/>
    <x v="10"/>
    <s v="Southworth 25% Cotton Linen-Finish Paper &amp; Envelopes"/>
    <n v="81.540000000000006"/>
    <x v="6"/>
    <n v="0"/>
    <n v="36.692999999999998"/>
  </r>
  <r>
    <n v="3346"/>
    <x v="1656"/>
    <x v="0"/>
    <x v="278"/>
    <d v="2013-09-02T00:00:00"/>
    <s v="Second Class"/>
    <s v="TB-21055"/>
    <s v="Ted Butterfield"/>
    <x v="0"/>
    <s v="United States"/>
    <s v="Quincy"/>
    <x v="31"/>
    <n v="2169"/>
    <x v="3"/>
    <x v="848"/>
    <x v="1"/>
    <x v="13"/>
    <s v="Staples"/>
    <n v="11.68"/>
    <x v="4"/>
    <n v="0"/>
    <n v="5.2559999999999993"/>
  </r>
  <r>
    <n v="3347"/>
    <x v="1656"/>
    <x v="0"/>
    <x v="278"/>
    <d v="2013-09-02T00:00:00"/>
    <s v="Second Class"/>
    <s v="TB-21055"/>
    <s v="Ted Butterfield"/>
    <x v="0"/>
    <s v="United States"/>
    <s v="Quincy"/>
    <x v="31"/>
    <n v="2169"/>
    <x v="3"/>
    <x v="1458"/>
    <x v="1"/>
    <x v="8"/>
    <s v="Wilson Jones Clip &amp; Carry Folder Binder Tool for Ring Binders, Clear"/>
    <n v="29"/>
    <x v="2"/>
    <n v="0"/>
    <n v="13.919999999999998"/>
  </r>
  <r>
    <n v="3348"/>
    <x v="1657"/>
    <x v="1"/>
    <x v="863"/>
    <d v="2012-08-20T00:00:00"/>
    <s v="Standard Class"/>
    <s v="ON-18715"/>
    <s v="Odella Nelson"/>
    <x v="1"/>
    <s v="United States"/>
    <s v="Yucaipa"/>
    <x v="1"/>
    <n v="92399"/>
    <x v="1"/>
    <x v="400"/>
    <x v="1"/>
    <x v="6"/>
    <s v="50 Colored Long Pencils"/>
    <n v="50.8"/>
    <x v="2"/>
    <n v="0"/>
    <n v="13.208000000000002"/>
  </r>
  <r>
    <n v="3349"/>
    <x v="1658"/>
    <x v="3"/>
    <x v="60"/>
    <d v="2014-11-08T00:00:00"/>
    <s v="First Class"/>
    <s v="AH-10195"/>
    <s v="Alan Haines"/>
    <x v="1"/>
    <s v="United States"/>
    <s v="Chicago"/>
    <x v="10"/>
    <n v="60623"/>
    <x v="2"/>
    <x v="27"/>
    <x v="1"/>
    <x v="8"/>
    <s v="Avery Recycled Flexi-View Covers for Binding Systems"/>
    <n v="16.029999999999998"/>
    <x v="2"/>
    <n v="0.8"/>
    <n v="-25.648000000000003"/>
  </r>
  <r>
    <n v="3350"/>
    <x v="1659"/>
    <x v="0"/>
    <x v="864"/>
    <d v="2013-08-22T00:00:00"/>
    <s v="Standard Class"/>
    <s v="NM-18520"/>
    <s v="Neoma Murray"/>
    <x v="0"/>
    <s v="United States"/>
    <s v="Seattle"/>
    <x v="4"/>
    <n v="98105"/>
    <x v="1"/>
    <x v="696"/>
    <x v="1"/>
    <x v="8"/>
    <s v="Acco Pressboard Covers with Storage Hooks, 14 7/8&quot; x 11&quot;, Light Blue"/>
    <n v="15.712000000000002"/>
    <x v="4"/>
    <n v="0.2"/>
    <n v="5.6955999999999989"/>
  </r>
  <r>
    <n v="3351"/>
    <x v="1660"/>
    <x v="0"/>
    <x v="482"/>
    <d v="2014-01-01T00:00:00"/>
    <s v="Standard Class"/>
    <s v="AR-10510"/>
    <s v="Andrew Roberts"/>
    <x v="0"/>
    <s v="United States"/>
    <s v="New York City"/>
    <x v="15"/>
    <n v="10024"/>
    <x v="3"/>
    <x v="1048"/>
    <x v="2"/>
    <x v="11"/>
    <s v="Belkin F8E887 USB Wired Ergonomic Keyboard"/>
    <n v="89.97"/>
    <x v="1"/>
    <n v="0"/>
    <n v="18.893699999999995"/>
  </r>
  <r>
    <n v="3352"/>
    <x v="1661"/>
    <x v="2"/>
    <x v="865"/>
    <d v="2011-09-28T00:00:00"/>
    <s v="Standard Class"/>
    <s v="BM-11650"/>
    <s v="Brian Moss"/>
    <x v="1"/>
    <s v="United States"/>
    <s v="San Diego"/>
    <x v="1"/>
    <n v="92037"/>
    <x v="1"/>
    <x v="1528"/>
    <x v="0"/>
    <x v="0"/>
    <s v="Rush Hierlooms Collection 1&quot; Thick Stackable Bookcases"/>
    <n v="435.99900000000002"/>
    <x v="1"/>
    <n v="0.15"/>
    <n v="20.517599999999987"/>
  </r>
  <r>
    <n v="3353"/>
    <x v="1661"/>
    <x v="2"/>
    <x v="865"/>
    <d v="2011-09-28T00:00:00"/>
    <s v="Standard Class"/>
    <s v="BM-11650"/>
    <s v="Brian Moss"/>
    <x v="1"/>
    <s v="United States"/>
    <s v="San Diego"/>
    <x v="1"/>
    <n v="92037"/>
    <x v="1"/>
    <x v="66"/>
    <x v="2"/>
    <x v="7"/>
    <s v="netTALK DUO VoIP Telephone Service"/>
    <n v="83.984000000000009"/>
    <x v="0"/>
    <n v="0.2"/>
    <n v="31.494"/>
  </r>
  <r>
    <n v="3354"/>
    <x v="1662"/>
    <x v="2"/>
    <x v="866"/>
    <d v="2011-07-24T00:00:00"/>
    <s v="Standard Class"/>
    <s v="CA-12310"/>
    <s v="Christine Abelman"/>
    <x v="1"/>
    <s v="United States"/>
    <s v="Bristol"/>
    <x v="29"/>
    <n v="6010"/>
    <x v="3"/>
    <x v="1149"/>
    <x v="2"/>
    <x v="7"/>
    <s v="Polycom VVX 310 VoIP phone"/>
    <n v="359.98"/>
    <x v="0"/>
    <n v="0"/>
    <n v="93.594800000000021"/>
  </r>
  <r>
    <n v="3355"/>
    <x v="1662"/>
    <x v="2"/>
    <x v="866"/>
    <d v="2011-07-24T00:00:00"/>
    <s v="Standard Class"/>
    <s v="CA-12310"/>
    <s v="Christine Abelman"/>
    <x v="1"/>
    <s v="United States"/>
    <s v="Bristol"/>
    <x v="29"/>
    <n v="6010"/>
    <x v="3"/>
    <x v="1529"/>
    <x v="0"/>
    <x v="3"/>
    <s v="Barricks 18&quot; x 48&quot; Non-Folding Utility Table with Bottom Storage Shelf"/>
    <n v="70.559999999999988"/>
    <x v="7"/>
    <n v="0.3"/>
    <n v="-4.032"/>
  </r>
  <r>
    <n v="3356"/>
    <x v="1662"/>
    <x v="2"/>
    <x v="866"/>
    <d v="2011-07-24T00:00:00"/>
    <s v="Standard Class"/>
    <s v="CA-12310"/>
    <s v="Christine Abelman"/>
    <x v="1"/>
    <s v="United States"/>
    <s v="Bristol"/>
    <x v="29"/>
    <n v="6010"/>
    <x v="3"/>
    <x v="864"/>
    <x v="1"/>
    <x v="8"/>
    <s v="Avery 3 1/2&quot; Diskette Storage Pages, 10/Pack"/>
    <n v="20.88"/>
    <x v="0"/>
    <n v="0"/>
    <n v="9.6047999999999991"/>
  </r>
  <r>
    <n v="3357"/>
    <x v="1662"/>
    <x v="2"/>
    <x v="866"/>
    <d v="2011-07-24T00:00:00"/>
    <s v="Standard Class"/>
    <s v="CA-12310"/>
    <s v="Christine Abelman"/>
    <x v="1"/>
    <s v="United States"/>
    <s v="Bristol"/>
    <x v="29"/>
    <n v="6010"/>
    <x v="3"/>
    <x v="315"/>
    <x v="1"/>
    <x v="8"/>
    <s v="Acco Hanging Data Binders"/>
    <n v="3.81"/>
    <x v="7"/>
    <n v="0"/>
    <n v="1.8288"/>
  </r>
  <r>
    <n v="3358"/>
    <x v="1663"/>
    <x v="3"/>
    <x v="210"/>
    <d v="2014-09-14T00:00:00"/>
    <s v="Standard Class"/>
    <s v="NF-18595"/>
    <s v="Nicole Fjeld"/>
    <x v="2"/>
    <s v="United States"/>
    <s v="Chicago"/>
    <x v="10"/>
    <n v="60610"/>
    <x v="2"/>
    <x v="885"/>
    <x v="1"/>
    <x v="10"/>
    <s v="Staples"/>
    <n v="73.007999999999996"/>
    <x v="6"/>
    <n v="0.2"/>
    <n v="26.465400000000006"/>
  </r>
  <r>
    <n v="3359"/>
    <x v="1664"/>
    <x v="0"/>
    <x v="715"/>
    <d v="2013-05-11T00:00:00"/>
    <s v="Standard Class"/>
    <s v="AF-10870"/>
    <s v="Art Ferguson"/>
    <x v="0"/>
    <s v="United States"/>
    <s v="Chicago"/>
    <x v="10"/>
    <n v="60610"/>
    <x v="2"/>
    <x v="385"/>
    <x v="1"/>
    <x v="8"/>
    <s v="Insertable Tab Post Binder Dividers"/>
    <n v="3.2079999999999993"/>
    <x v="0"/>
    <n v="0.8"/>
    <n v="-5.2932000000000023"/>
  </r>
  <r>
    <n v="3360"/>
    <x v="1664"/>
    <x v="0"/>
    <x v="715"/>
    <d v="2013-05-11T00:00:00"/>
    <s v="Standard Class"/>
    <s v="AF-10870"/>
    <s v="Art Ferguson"/>
    <x v="0"/>
    <s v="United States"/>
    <s v="Chicago"/>
    <x v="10"/>
    <n v="60610"/>
    <x v="2"/>
    <x v="960"/>
    <x v="2"/>
    <x v="11"/>
    <s v="Logitech Desktop MK120 Mouse and keyboard Combo"/>
    <n v="26.176000000000002"/>
    <x v="0"/>
    <n v="0.2"/>
    <n v="-3.272000000000002"/>
  </r>
  <r>
    <n v="3361"/>
    <x v="1665"/>
    <x v="1"/>
    <x v="593"/>
    <d v="2012-06-08T00:00:00"/>
    <s v="Second Class"/>
    <s v="TC-21535"/>
    <s v="Tracy Collins"/>
    <x v="2"/>
    <s v="United States"/>
    <s v="New York City"/>
    <x v="15"/>
    <n v="10024"/>
    <x v="3"/>
    <x v="229"/>
    <x v="1"/>
    <x v="10"/>
    <s v="Wirebound Message Books, Two 4 1/4&quot; x 5&quot; Forms per Page"/>
    <n v="30.44"/>
    <x v="4"/>
    <n v="0"/>
    <n v="14.306799999999999"/>
  </r>
  <r>
    <n v="3362"/>
    <x v="1665"/>
    <x v="1"/>
    <x v="593"/>
    <d v="2012-06-08T00:00:00"/>
    <s v="Second Class"/>
    <s v="TC-21535"/>
    <s v="Tracy Collins"/>
    <x v="2"/>
    <s v="United States"/>
    <s v="New York City"/>
    <x v="15"/>
    <n v="10024"/>
    <x v="3"/>
    <x v="1530"/>
    <x v="0"/>
    <x v="5"/>
    <s v="Executive Impressions 10&quot; Spectator Wall Clock"/>
    <n v="35.28"/>
    <x v="1"/>
    <n v="0"/>
    <n v="11.995199999999997"/>
  </r>
  <r>
    <n v="3363"/>
    <x v="1666"/>
    <x v="1"/>
    <x v="350"/>
    <d v="2012-12-20T00:00:00"/>
    <s v="Standard Class"/>
    <s v="Dp-13240"/>
    <s v="Dean percer"/>
    <x v="2"/>
    <s v="United States"/>
    <s v="Revere"/>
    <x v="31"/>
    <n v="2151"/>
    <x v="3"/>
    <x v="498"/>
    <x v="1"/>
    <x v="10"/>
    <s v="Xerox 222"/>
    <n v="19.440000000000001"/>
    <x v="1"/>
    <n v="0"/>
    <n v="9.3312000000000008"/>
  </r>
  <r>
    <n v="3364"/>
    <x v="1666"/>
    <x v="1"/>
    <x v="350"/>
    <d v="2012-12-20T00:00:00"/>
    <s v="Standard Class"/>
    <s v="Dp-13240"/>
    <s v="Dean percer"/>
    <x v="2"/>
    <s v="United States"/>
    <s v="Revere"/>
    <x v="31"/>
    <n v="2151"/>
    <x v="3"/>
    <x v="92"/>
    <x v="1"/>
    <x v="8"/>
    <s v="Flexible Leather- Look Classic Collection Ring Binder"/>
    <n v="37.880000000000003"/>
    <x v="0"/>
    <n v="0"/>
    <n v="18.940000000000001"/>
  </r>
  <r>
    <n v="3365"/>
    <x v="1667"/>
    <x v="0"/>
    <x v="87"/>
    <d v="2013-07-19T00:00:00"/>
    <s v="Second Class"/>
    <s v="MC-17425"/>
    <s v="Mark Cousins"/>
    <x v="1"/>
    <s v="United States"/>
    <s v="Houston"/>
    <x v="5"/>
    <n v="77036"/>
    <x v="2"/>
    <x v="740"/>
    <x v="0"/>
    <x v="5"/>
    <s v="Staples"/>
    <n v="9.5519999999999996"/>
    <x v="1"/>
    <n v="0.6"/>
    <n v="-3.8207999999999984"/>
  </r>
  <r>
    <n v="3366"/>
    <x v="1668"/>
    <x v="2"/>
    <x v="867"/>
    <d v="2011-02-03T00:00:00"/>
    <s v="First Class"/>
    <s v="LC-17050"/>
    <s v="Liz Carlisle"/>
    <x v="0"/>
    <s v="United States"/>
    <s v="Mission Viejo"/>
    <x v="1"/>
    <n v="92691"/>
    <x v="1"/>
    <x v="1106"/>
    <x v="0"/>
    <x v="0"/>
    <s v="Sauder Facets Collection Library, Sky Alder Finish"/>
    <n v="290.666"/>
    <x v="0"/>
    <n v="0.15"/>
    <n v="3.4195999999999884"/>
  </r>
  <r>
    <n v="3367"/>
    <x v="1669"/>
    <x v="2"/>
    <x v="868"/>
    <d v="2011-07-15T00:00:00"/>
    <s v="Standard Class"/>
    <s v="BM-11650"/>
    <s v="Brian Moss"/>
    <x v="1"/>
    <s v="United States"/>
    <s v="Dallas"/>
    <x v="5"/>
    <n v="75217"/>
    <x v="2"/>
    <x v="934"/>
    <x v="1"/>
    <x v="10"/>
    <s v="Eureka Recycled Copy Paper 8 1/2&quot; x 11&quot;, Ream"/>
    <n v="10.368000000000002"/>
    <x v="0"/>
    <n v="0.2"/>
    <n v="3.6288"/>
  </r>
  <r>
    <n v="3368"/>
    <x v="1669"/>
    <x v="2"/>
    <x v="868"/>
    <d v="2011-07-15T00:00:00"/>
    <s v="Standard Class"/>
    <s v="BM-11650"/>
    <s v="Brian Moss"/>
    <x v="1"/>
    <s v="United States"/>
    <s v="Dallas"/>
    <x v="5"/>
    <n v="75217"/>
    <x v="2"/>
    <x v="1357"/>
    <x v="1"/>
    <x v="10"/>
    <s v="Xerox 1895"/>
    <n v="14.352000000000002"/>
    <x v="1"/>
    <n v="0.2"/>
    <n v="4.4849999999999994"/>
  </r>
  <r>
    <n v="3369"/>
    <x v="1670"/>
    <x v="1"/>
    <x v="82"/>
    <d v="2012-11-25T00:00:00"/>
    <s v="Standard Class"/>
    <s v="NW-18400"/>
    <s v="Natalie Webber"/>
    <x v="0"/>
    <s v="United States"/>
    <s v="Las Vegas"/>
    <x v="33"/>
    <n v="89115"/>
    <x v="1"/>
    <x v="1531"/>
    <x v="0"/>
    <x v="0"/>
    <s v="Hon Metal Bookcases, Putty"/>
    <n v="141.96"/>
    <x v="0"/>
    <n v="0"/>
    <n v="41.168399999999991"/>
  </r>
  <r>
    <n v="3370"/>
    <x v="1670"/>
    <x v="1"/>
    <x v="82"/>
    <d v="2012-11-25T00:00:00"/>
    <s v="Standard Class"/>
    <s v="NW-18400"/>
    <s v="Natalie Webber"/>
    <x v="0"/>
    <s v="United States"/>
    <s v="Las Vegas"/>
    <x v="33"/>
    <n v="89115"/>
    <x v="1"/>
    <x v="340"/>
    <x v="1"/>
    <x v="8"/>
    <s v="Square Ring Data Binders, Rigid 75 Pt. Covers, 11&quot; x 14-7/8&quot;"/>
    <n v="66.048000000000002"/>
    <x v="4"/>
    <n v="0.2"/>
    <n v="23.116799999999998"/>
  </r>
  <r>
    <n v="3371"/>
    <x v="1671"/>
    <x v="0"/>
    <x v="869"/>
    <d v="2013-03-26T00:00:00"/>
    <s v="Same Day"/>
    <s v="TB-21280"/>
    <s v="Toby Braunhardt"/>
    <x v="0"/>
    <s v="United States"/>
    <s v="Norman"/>
    <x v="26"/>
    <n v="73071"/>
    <x v="2"/>
    <x v="217"/>
    <x v="2"/>
    <x v="11"/>
    <s v="Logitech P710e Mobile Speakerphone"/>
    <n v="1287.45"/>
    <x v="2"/>
    <n v="0"/>
    <n v="244.61549999999988"/>
  </r>
  <r>
    <n v="3372"/>
    <x v="1672"/>
    <x v="3"/>
    <x v="397"/>
    <d v="2014-10-01T00:00:00"/>
    <s v="Standard Class"/>
    <s v="BS-11755"/>
    <s v="Bruce Stewart"/>
    <x v="0"/>
    <s v="United States"/>
    <s v="San Francisco"/>
    <x v="1"/>
    <n v="94122"/>
    <x v="1"/>
    <x v="973"/>
    <x v="1"/>
    <x v="8"/>
    <s v="Acco PRESSTEX Data Binder with Storage Hooks, Light Blue, 9 1/2&quot; X 11&quot;"/>
    <n v="25.824000000000002"/>
    <x v="5"/>
    <n v="0.2"/>
    <n v="9.0383999999999993"/>
  </r>
  <r>
    <n v="3373"/>
    <x v="1672"/>
    <x v="3"/>
    <x v="397"/>
    <d v="2014-10-01T00:00:00"/>
    <s v="Standard Class"/>
    <s v="BS-11755"/>
    <s v="Bruce Stewart"/>
    <x v="0"/>
    <s v="United States"/>
    <s v="San Francisco"/>
    <x v="1"/>
    <n v="94122"/>
    <x v="1"/>
    <x v="1429"/>
    <x v="1"/>
    <x v="9"/>
    <s v="APC 7 Outlet Network SurgeArrest Surge Protector"/>
    <n v="160.96"/>
    <x v="0"/>
    <n v="0"/>
    <n v="48.287999999999997"/>
  </r>
  <r>
    <n v="3374"/>
    <x v="1673"/>
    <x v="1"/>
    <x v="784"/>
    <d v="2012-12-10T00:00:00"/>
    <s v="Standard Class"/>
    <s v="SO-20335"/>
    <s v="Sean O'Donnell"/>
    <x v="0"/>
    <s v="United States"/>
    <s v="Hempstead"/>
    <x v="15"/>
    <n v="11550"/>
    <x v="3"/>
    <x v="1462"/>
    <x v="0"/>
    <x v="5"/>
    <s v="DAX Two-Tone Rosewood/Black Document Frame, Desktop, 5 x 7"/>
    <n v="28.44"/>
    <x v="1"/>
    <n v="0"/>
    <n v="11.376000000000001"/>
  </r>
  <r>
    <n v="3375"/>
    <x v="1673"/>
    <x v="1"/>
    <x v="784"/>
    <d v="2012-12-10T00:00:00"/>
    <s v="Standard Class"/>
    <s v="SO-20335"/>
    <s v="Sean O'Donnell"/>
    <x v="0"/>
    <s v="United States"/>
    <s v="Hempstead"/>
    <x v="15"/>
    <n v="11550"/>
    <x v="3"/>
    <x v="394"/>
    <x v="0"/>
    <x v="1"/>
    <s v="Office Star - Ergonomically Designed Knee Chair"/>
    <n v="364.41"/>
    <x v="2"/>
    <n v="0.1"/>
    <n v="8.0980000000000203"/>
  </r>
  <r>
    <n v="3376"/>
    <x v="1673"/>
    <x v="1"/>
    <x v="784"/>
    <d v="2012-12-10T00:00:00"/>
    <s v="Standard Class"/>
    <s v="SO-20335"/>
    <s v="Sean O'Donnell"/>
    <x v="0"/>
    <s v="United States"/>
    <s v="Hempstead"/>
    <x v="15"/>
    <n v="11550"/>
    <x v="3"/>
    <x v="433"/>
    <x v="2"/>
    <x v="7"/>
    <s v="Square Credit Card Reader"/>
    <n v="39.96"/>
    <x v="4"/>
    <n v="0"/>
    <n v="10.389600000000002"/>
  </r>
  <r>
    <n v="3377"/>
    <x v="1673"/>
    <x v="1"/>
    <x v="784"/>
    <d v="2012-12-10T00:00:00"/>
    <s v="Standard Class"/>
    <s v="SO-20335"/>
    <s v="Sean O'Donnell"/>
    <x v="0"/>
    <s v="United States"/>
    <s v="Hempstead"/>
    <x v="15"/>
    <n v="11550"/>
    <x v="3"/>
    <x v="228"/>
    <x v="0"/>
    <x v="1"/>
    <s v="Global Leather Highback Executive Chair with Pneumatic Height Adjustment, Black"/>
    <n v="361.76400000000001"/>
    <x v="0"/>
    <n v="0.1"/>
    <n v="68.333200000000005"/>
  </r>
  <r>
    <n v="3378"/>
    <x v="1674"/>
    <x v="0"/>
    <x v="474"/>
    <d v="2013-11-05T00:00:00"/>
    <s v="First Class"/>
    <s v="CS-12490"/>
    <s v="Cindy Schnelling"/>
    <x v="1"/>
    <s v="United States"/>
    <s v="Conroe"/>
    <x v="5"/>
    <n v="77301"/>
    <x v="2"/>
    <x v="1018"/>
    <x v="1"/>
    <x v="4"/>
    <s v="Tenex Personal Filing Tote With Secure Closure Lid, Black/Frost"/>
    <n v="111.67200000000001"/>
    <x v="6"/>
    <n v="0.2"/>
    <n v="6.9794999999999909"/>
  </r>
  <r>
    <n v="3379"/>
    <x v="1675"/>
    <x v="3"/>
    <x v="294"/>
    <d v="2014-03-22T00:00:00"/>
    <s v="Standard Class"/>
    <s v="PO-19180"/>
    <s v="Philisse Overcash"/>
    <x v="2"/>
    <s v="United States"/>
    <s v="Houston"/>
    <x v="5"/>
    <n v="77095"/>
    <x v="2"/>
    <x v="1426"/>
    <x v="1"/>
    <x v="8"/>
    <s v="GBC Plasticlear Binding Covers"/>
    <n v="13.775999999999996"/>
    <x v="5"/>
    <n v="0.8"/>
    <n v="-22.04160000000001"/>
  </r>
  <r>
    <n v="3380"/>
    <x v="1675"/>
    <x v="3"/>
    <x v="294"/>
    <d v="2014-03-22T00:00:00"/>
    <s v="Standard Class"/>
    <s v="PO-19180"/>
    <s v="Philisse Overcash"/>
    <x v="2"/>
    <s v="United States"/>
    <s v="Houston"/>
    <x v="5"/>
    <n v="77095"/>
    <x v="2"/>
    <x v="1532"/>
    <x v="1"/>
    <x v="10"/>
    <s v="Xerox 1900"/>
    <n v="10.272000000000002"/>
    <x v="1"/>
    <n v="0.2"/>
    <n v="3.2099999999999982"/>
  </r>
  <r>
    <n v="3381"/>
    <x v="1676"/>
    <x v="3"/>
    <x v="51"/>
    <d v="2014-11-25T00:00:00"/>
    <s v="First Class"/>
    <s v="TD-20995"/>
    <s v="Tamara Dahlen"/>
    <x v="0"/>
    <s v="United States"/>
    <s v="Philadelphia"/>
    <x v="9"/>
    <n v="19120"/>
    <x v="3"/>
    <x v="1533"/>
    <x v="0"/>
    <x v="5"/>
    <s v="OIC Stacking Trays"/>
    <n v="24.048000000000002"/>
    <x v="6"/>
    <n v="0.2"/>
    <n v="7.2144000000000013"/>
  </r>
  <r>
    <n v="3382"/>
    <x v="1677"/>
    <x v="3"/>
    <x v="151"/>
    <d v="2014-08-31T00:00:00"/>
    <s v="First Class"/>
    <s v="SP-20620"/>
    <s v="Stefania Perrino"/>
    <x v="1"/>
    <s v="United States"/>
    <s v="Tampa"/>
    <x v="2"/>
    <n v="33614"/>
    <x v="0"/>
    <x v="135"/>
    <x v="1"/>
    <x v="12"/>
    <s v="Convenience Packs of Business Envelopes"/>
    <n v="2.8960000000000004"/>
    <x v="7"/>
    <n v="0.2"/>
    <n v="0.97739999999999994"/>
  </r>
  <r>
    <n v="3383"/>
    <x v="1678"/>
    <x v="1"/>
    <x v="784"/>
    <d v="2012-12-09T00:00:00"/>
    <s v="Second Class"/>
    <s v="MS-17365"/>
    <s v="Maribeth Schnelling"/>
    <x v="0"/>
    <s v="United States"/>
    <s v="New York City"/>
    <x v="15"/>
    <n v="10035"/>
    <x v="3"/>
    <x v="1303"/>
    <x v="1"/>
    <x v="12"/>
    <s v="Wausau Papers Astrobrights Colored Envelopes"/>
    <n v="17.940000000000001"/>
    <x v="1"/>
    <n v="0"/>
    <n v="8.7906000000000013"/>
  </r>
  <r>
    <n v="3384"/>
    <x v="1678"/>
    <x v="1"/>
    <x v="784"/>
    <d v="2012-12-09T00:00:00"/>
    <s v="Second Class"/>
    <s v="MS-17365"/>
    <s v="Maribeth Schnelling"/>
    <x v="0"/>
    <s v="United States"/>
    <s v="New York City"/>
    <x v="15"/>
    <n v="10035"/>
    <x v="3"/>
    <x v="1534"/>
    <x v="0"/>
    <x v="1"/>
    <s v="Global Armless Task Chair, Royal Blue"/>
    <n v="384.17399999999998"/>
    <x v="3"/>
    <n v="0.1"/>
    <n v="29.880199999999981"/>
  </r>
  <r>
    <n v="3385"/>
    <x v="1678"/>
    <x v="1"/>
    <x v="784"/>
    <d v="2012-12-09T00:00:00"/>
    <s v="Second Class"/>
    <s v="MS-17365"/>
    <s v="Maribeth Schnelling"/>
    <x v="0"/>
    <s v="United States"/>
    <s v="New York City"/>
    <x v="15"/>
    <n v="10035"/>
    <x v="3"/>
    <x v="907"/>
    <x v="2"/>
    <x v="7"/>
    <s v="Wilson SignalBoost 841262 DB PRO Amplifier Kit"/>
    <n v="1799.75"/>
    <x v="2"/>
    <n v="0"/>
    <n v="539.92499999999995"/>
  </r>
  <r>
    <n v="3386"/>
    <x v="1679"/>
    <x v="3"/>
    <x v="566"/>
    <d v="2014-10-12T00:00:00"/>
    <s v="Standard Class"/>
    <s v="Dp-13240"/>
    <s v="Dean percer"/>
    <x v="2"/>
    <s v="United States"/>
    <s v="Charlotte"/>
    <x v="3"/>
    <n v="28205"/>
    <x v="0"/>
    <x v="245"/>
    <x v="1"/>
    <x v="4"/>
    <s v="Adjustable Depth Letter/Legal Cart"/>
    <n v="580.67200000000003"/>
    <x v="4"/>
    <n v="0.2"/>
    <n v="65.325599999999895"/>
  </r>
  <r>
    <n v="3387"/>
    <x v="1679"/>
    <x v="3"/>
    <x v="566"/>
    <d v="2014-10-12T00:00:00"/>
    <s v="Standard Class"/>
    <s v="Dp-13240"/>
    <s v="Dean percer"/>
    <x v="2"/>
    <s v="United States"/>
    <s v="Charlotte"/>
    <x v="3"/>
    <n v="28205"/>
    <x v="0"/>
    <x v="550"/>
    <x v="1"/>
    <x v="13"/>
    <s v="Staples"/>
    <n v="18.936"/>
    <x v="1"/>
    <n v="0.2"/>
    <n v="5.9174999999999986"/>
  </r>
  <r>
    <n v="3388"/>
    <x v="1679"/>
    <x v="3"/>
    <x v="566"/>
    <d v="2014-10-12T00:00:00"/>
    <s v="Standard Class"/>
    <s v="Dp-13240"/>
    <s v="Dean percer"/>
    <x v="2"/>
    <s v="United States"/>
    <s v="Charlotte"/>
    <x v="3"/>
    <n v="28205"/>
    <x v="0"/>
    <x v="872"/>
    <x v="2"/>
    <x v="7"/>
    <s v="Toshiba IPT2010-SD IP Telephone"/>
    <n v="222.38400000000001"/>
    <x v="0"/>
    <n v="0.2"/>
    <n v="16.678799999999995"/>
  </r>
  <r>
    <n v="3389"/>
    <x v="1679"/>
    <x v="3"/>
    <x v="566"/>
    <d v="2014-10-12T00:00:00"/>
    <s v="Standard Class"/>
    <s v="Dp-13240"/>
    <s v="Dean percer"/>
    <x v="2"/>
    <s v="United States"/>
    <s v="Charlotte"/>
    <x v="3"/>
    <n v="28205"/>
    <x v="0"/>
    <x v="912"/>
    <x v="1"/>
    <x v="8"/>
    <s v="Performers Binder/Pad Holder, Black"/>
    <n v="50.454000000000015"/>
    <x v="5"/>
    <n v="0.7"/>
    <n v="-33.635999999999996"/>
  </r>
  <r>
    <n v="3390"/>
    <x v="1679"/>
    <x v="3"/>
    <x v="566"/>
    <d v="2014-10-12T00:00:00"/>
    <s v="Standard Class"/>
    <s v="Dp-13240"/>
    <s v="Dean percer"/>
    <x v="2"/>
    <s v="United States"/>
    <s v="Charlotte"/>
    <x v="3"/>
    <n v="28205"/>
    <x v="0"/>
    <x v="977"/>
    <x v="0"/>
    <x v="3"/>
    <s v="KI Adjustable-Height Table"/>
    <n v="154.76400000000001"/>
    <x v="1"/>
    <n v="0.4"/>
    <n v="-36.11160000000001"/>
  </r>
  <r>
    <n v="3391"/>
    <x v="1680"/>
    <x v="3"/>
    <x v="613"/>
    <d v="2014-03-31T00:00:00"/>
    <s v="Second Class"/>
    <s v="DB-13660"/>
    <s v="Duane Benoit"/>
    <x v="0"/>
    <s v="United States"/>
    <s v="Dallas"/>
    <x v="5"/>
    <n v="75081"/>
    <x v="2"/>
    <x v="1433"/>
    <x v="1"/>
    <x v="10"/>
    <s v="Xerox 1953"/>
    <n v="6.8480000000000008"/>
    <x v="0"/>
    <n v="0.2"/>
    <n v="2.1399999999999992"/>
  </r>
  <r>
    <n v="3392"/>
    <x v="1681"/>
    <x v="2"/>
    <x v="128"/>
    <d v="2011-08-13T00:00:00"/>
    <s v="Standard Class"/>
    <s v="MG-17650"/>
    <s v="Matthew Grinstein"/>
    <x v="2"/>
    <s v="United States"/>
    <s v="Seattle"/>
    <x v="4"/>
    <n v="98103"/>
    <x v="1"/>
    <x v="638"/>
    <x v="2"/>
    <x v="7"/>
    <s v="Cisco Unified IP Phone 7945G VoIP phone"/>
    <n v="1091.1680000000001"/>
    <x v="4"/>
    <n v="0.2"/>
    <n v="68.197999999999979"/>
  </r>
  <r>
    <n v="3393"/>
    <x v="1681"/>
    <x v="2"/>
    <x v="128"/>
    <d v="2011-08-13T00:00:00"/>
    <s v="Standard Class"/>
    <s v="MG-17650"/>
    <s v="Matthew Grinstein"/>
    <x v="2"/>
    <s v="United States"/>
    <s v="Seattle"/>
    <x v="4"/>
    <n v="98103"/>
    <x v="1"/>
    <x v="1075"/>
    <x v="2"/>
    <x v="7"/>
    <s v="Jawbone MINI JAMBOX Wireless Bluetooth Speaker"/>
    <n v="219.16800000000001"/>
    <x v="0"/>
    <n v="0.2"/>
    <n v="-43.833600000000018"/>
  </r>
  <r>
    <n v="3394"/>
    <x v="1682"/>
    <x v="2"/>
    <x v="754"/>
    <d v="2011-11-25T00:00:00"/>
    <s v="First Class"/>
    <s v="EH-14185"/>
    <s v="Evan Henry"/>
    <x v="0"/>
    <s v="United States"/>
    <s v="Pasadena"/>
    <x v="5"/>
    <n v="77506"/>
    <x v="2"/>
    <x v="1002"/>
    <x v="1"/>
    <x v="8"/>
    <s v="Wilson Jones Heavy-Duty Casebound Ring Binders with Metal Hinges"/>
    <n v="6.9279999999999982"/>
    <x v="7"/>
    <n v="0.8"/>
    <n v="-11.084800000000005"/>
  </r>
  <r>
    <n v="3395"/>
    <x v="1683"/>
    <x v="3"/>
    <x v="193"/>
    <d v="2014-06-11T00:00:00"/>
    <s v="Same Day"/>
    <s v="CL-11890"/>
    <s v="Carl Ludwig"/>
    <x v="0"/>
    <s v="United States"/>
    <s v="Philadelphia"/>
    <x v="9"/>
    <n v="19143"/>
    <x v="3"/>
    <x v="1305"/>
    <x v="1"/>
    <x v="10"/>
    <s v="REDIFORM Incoming/Outgoing Call Register, 11&quot; X 8 1/2&quot;, 100 Messages"/>
    <n v="40.032000000000004"/>
    <x v="5"/>
    <n v="0.2"/>
    <n v="15.011999999999999"/>
  </r>
  <r>
    <n v="3396"/>
    <x v="1684"/>
    <x v="3"/>
    <x v="870"/>
    <d v="2014-07-09T00:00:00"/>
    <s v="Standard Class"/>
    <s v="KF-16285"/>
    <s v="Karen Ferguson"/>
    <x v="2"/>
    <s v="United States"/>
    <s v="Indianapolis"/>
    <x v="14"/>
    <n v="46203"/>
    <x v="2"/>
    <x v="1439"/>
    <x v="1"/>
    <x v="4"/>
    <s v="Carina Mini System Audio Rack, Model AR050B"/>
    <n v="443.92"/>
    <x v="4"/>
    <n v="0"/>
    <n v="13.317600000000027"/>
  </r>
  <r>
    <n v="3397"/>
    <x v="1684"/>
    <x v="3"/>
    <x v="870"/>
    <d v="2014-07-09T00:00:00"/>
    <s v="Standard Class"/>
    <s v="KF-16285"/>
    <s v="Karen Ferguson"/>
    <x v="2"/>
    <s v="United States"/>
    <s v="Indianapolis"/>
    <x v="14"/>
    <n v="46203"/>
    <x v="2"/>
    <x v="13"/>
    <x v="1"/>
    <x v="8"/>
    <s v="Fellowes PB200 Plastic Comb Binding Machine"/>
    <n v="169.99"/>
    <x v="7"/>
    <n v="0"/>
    <n v="78.195399999999992"/>
  </r>
  <r>
    <n v="3398"/>
    <x v="1684"/>
    <x v="3"/>
    <x v="870"/>
    <d v="2014-07-09T00:00:00"/>
    <s v="Standard Class"/>
    <s v="KF-16285"/>
    <s v="Karen Ferguson"/>
    <x v="2"/>
    <s v="United States"/>
    <s v="Indianapolis"/>
    <x v="14"/>
    <n v="46203"/>
    <x v="2"/>
    <x v="490"/>
    <x v="1"/>
    <x v="10"/>
    <s v="Xerox 226"/>
    <n v="25.92"/>
    <x v="4"/>
    <n v="0"/>
    <n v="12.441600000000001"/>
  </r>
  <r>
    <n v="3399"/>
    <x v="1685"/>
    <x v="2"/>
    <x v="871"/>
    <d v="2011-11-26T00:00:00"/>
    <s v="Standard Class"/>
    <s v="DH-13075"/>
    <s v="Dave Hallsten"/>
    <x v="1"/>
    <s v="United States"/>
    <s v="Richmond"/>
    <x v="0"/>
    <n v="40475"/>
    <x v="0"/>
    <x v="687"/>
    <x v="2"/>
    <x v="7"/>
    <s v="Logitech B530 USB Headset - headset - Full size, Binaural"/>
    <n v="36.99"/>
    <x v="7"/>
    <n v="0"/>
    <n v="9.9873000000000012"/>
  </r>
  <r>
    <n v="3400"/>
    <x v="1685"/>
    <x v="2"/>
    <x v="871"/>
    <d v="2011-11-26T00:00:00"/>
    <s v="Standard Class"/>
    <s v="DH-13075"/>
    <s v="Dave Hallsten"/>
    <x v="1"/>
    <s v="United States"/>
    <s v="Richmond"/>
    <x v="0"/>
    <n v="40475"/>
    <x v="0"/>
    <x v="1078"/>
    <x v="1"/>
    <x v="10"/>
    <s v="Multicolor Computer Printout Paper"/>
    <n v="629.09999999999991"/>
    <x v="5"/>
    <n v="0"/>
    <n v="301.96799999999996"/>
  </r>
  <r>
    <n v="3401"/>
    <x v="1685"/>
    <x v="2"/>
    <x v="871"/>
    <d v="2011-11-26T00:00:00"/>
    <s v="Standard Class"/>
    <s v="DH-13075"/>
    <s v="Dave Hallsten"/>
    <x v="1"/>
    <s v="United States"/>
    <s v="Richmond"/>
    <x v="0"/>
    <n v="40475"/>
    <x v="0"/>
    <x v="557"/>
    <x v="1"/>
    <x v="4"/>
    <s v="Space Solutions Commercial Steel Shelving"/>
    <n v="193.95000000000002"/>
    <x v="1"/>
    <n v="0"/>
    <n v="9.6974999999999838"/>
  </r>
  <r>
    <n v="3402"/>
    <x v="1685"/>
    <x v="2"/>
    <x v="871"/>
    <d v="2011-11-26T00:00:00"/>
    <s v="Standard Class"/>
    <s v="DH-13075"/>
    <s v="Dave Hallsten"/>
    <x v="1"/>
    <s v="United States"/>
    <s v="Richmond"/>
    <x v="0"/>
    <n v="40475"/>
    <x v="0"/>
    <x v="6"/>
    <x v="1"/>
    <x v="6"/>
    <s v="Newell 322"/>
    <n v="5.46"/>
    <x v="1"/>
    <n v="0"/>
    <n v="1.4742000000000002"/>
  </r>
  <r>
    <n v="3403"/>
    <x v="1686"/>
    <x v="1"/>
    <x v="124"/>
    <d v="2012-05-05T00:00:00"/>
    <s v="First Class"/>
    <s v="LA-16780"/>
    <s v="Laura Armstrong"/>
    <x v="1"/>
    <s v="United States"/>
    <s v="Tinley Park"/>
    <x v="10"/>
    <n v="60477"/>
    <x v="2"/>
    <x v="740"/>
    <x v="0"/>
    <x v="5"/>
    <s v="Staples"/>
    <n v="22.288"/>
    <x v="3"/>
    <n v="0.6"/>
    <n v="-8.9151999999999987"/>
  </r>
  <r>
    <n v="3404"/>
    <x v="1687"/>
    <x v="3"/>
    <x v="148"/>
    <d v="2014-06-06T00:00:00"/>
    <s v="Standard Class"/>
    <s v="HZ-14950"/>
    <s v="Henia Zydlo"/>
    <x v="0"/>
    <s v="United States"/>
    <s v="Houston"/>
    <x v="5"/>
    <n v="77095"/>
    <x v="2"/>
    <x v="1535"/>
    <x v="0"/>
    <x v="5"/>
    <s v="Eldon Executive Woodline II Cherry Finish Desk Accessories"/>
    <n v="65.424000000000007"/>
    <x v="4"/>
    <n v="0.6"/>
    <n v="-52.339199999999991"/>
  </r>
  <r>
    <n v="3405"/>
    <x v="1688"/>
    <x v="1"/>
    <x v="872"/>
    <d v="2012-10-17T00:00:00"/>
    <s v="Same Day"/>
    <s v="CM-12190"/>
    <s v="Charlotte Melton"/>
    <x v="0"/>
    <s v="United States"/>
    <s v="Los Angeles"/>
    <x v="1"/>
    <n v="90004"/>
    <x v="1"/>
    <x v="41"/>
    <x v="1"/>
    <x v="4"/>
    <s v="Eldon Base for stackable storage shelf, platinum"/>
    <n v="77.88"/>
    <x v="0"/>
    <n v="0"/>
    <n v="3.8939999999999912"/>
  </r>
  <r>
    <n v="3406"/>
    <x v="1689"/>
    <x v="2"/>
    <x v="488"/>
    <d v="2011-04-27T00:00:00"/>
    <s v="Standard Class"/>
    <s v="LB-16795"/>
    <s v="Laurel Beltran"/>
    <x v="2"/>
    <s v="United States"/>
    <s v="Columbus"/>
    <x v="24"/>
    <n v="43229"/>
    <x v="3"/>
    <x v="228"/>
    <x v="0"/>
    <x v="1"/>
    <s v="Global Leather Highback Executive Chair with Pneumatic Height Adjustment, Black"/>
    <n v="281.37199999999996"/>
    <x v="0"/>
    <n v="0.3"/>
    <n v="-12.058799999999991"/>
  </r>
  <r>
    <n v="3407"/>
    <x v="1689"/>
    <x v="2"/>
    <x v="488"/>
    <d v="2011-04-27T00:00:00"/>
    <s v="Standard Class"/>
    <s v="LB-16795"/>
    <s v="Laurel Beltran"/>
    <x v="2"/>
    <s v="United States"/>
    <s v="Columbus"/>
    <x v="24"/>
    <n v="43229"/>
    <x v="3"/>
    <x v="228"/>
    <x v="0"/>
    <x v="1"/>
    <s v="Global Leather Highback Executive Chair with Pneumatic Height Adjustment, Black"/>
    <n v="281.37199999999996"/>
    <x v="0"/>
    <n v="0.3"/>
    <n v="-12.058799999999991"/>
  </r>
  <r>
    <n v="3408"/>
    <x v="1689"/>
    <x v="2"/>
    <x v="488"/>
    <d v="2011-04-27T00:00:00"/>
    <s v="Standard Class"/>
    <s v="LB-16795"/>
    <s v="Laurel Beltran"/>
    <x v="2"/>
    <s v="United States"/>
    <s v="Columbus"/>
    <x v="24"/>
    <n v="43229"/>
    <x v="3"/>
    <x v="744"/>
    <x v="1"/>
    <x v="8"/>
    <s v="Zipper Ring Binder Pockets"/>
    <n v="7.4880000000000013"/>
    <x v="8"/>
    <n v="0.7"/>
    <n v="-5.2415999999999983"/>
  </r>
  <r>
    <n v="3409"/>
    <x v="1689"/>
    <x v="2"/>
    <x v="488"/>
    <d v="2011-04-27T00:00:00"/>
    <s v="Standard Class"/>
    <s v="LB-16795"/>
    <s v="Laurel Beltran"/>
    <x v="2"/>
    <s v="United States"/>
    <s v="Columbus"/>
    <x v="24"/>
    <n v="43229"/>
    <x v="3"/>
    <x v="770"/>
    <x v="0"/>
    <x v="5"/>
    <s v="G.E. Halogen Desk Lamp Bulbs"/>
    <n v="22.336000000000002"/>
    <x v="4"/>
    <n v="0.2"/>
    <n v="7.8175999999999997"/>
  </r>
  <r>
    <n v="3410"/>
    <x v="1690"/>
    <x v="3"/>
    <x v="504"/>
    <d v="2014-05-07T00:00:00"/>
    <s v="Standard Class"/>
    <s v="JF-15490"/>
    <s v="Jeremy Farry"/>
    <x v="0"/>
    <s v="United States"/>
    <s v="Columbus"/>
    <x v="24"/>
    <n v="43229"/>
    <x v="3"/>
    <x v="498"/>
    <x v="1"/>
    <x v="10"/>
    <s v="Xerox 222"/>
    <n v="10.368000000000002"/>
    <x v="0"/>
    <n v="0.2"/>
    <n v="3.6288"/>
  </r>
  <r>
    <n v="3411"/>
    <x v="1691"/>
    <x v="0"/>
    <x v="873"/>
    <d v="2013-09-25T00:00:00"/>
    <s v="Standard Class"/>
    <s v="GM-14695"/>
    <s v="Greg Maxwell"/>
    <x v="1"/>
    <s v="United States"/>
    <s v="San Francisco"/>
    <x v="1"/>
    <n v="94122"/>
    <x v="1"/>
    <x v="1490"/>
    <x v="1"/>
    <x v="10"/>
    <s v="Strathmore Photo Frame Cards"/>
    <n v="65.789999999999992"/>
    <x v="6"/>
    <n v="0"/>
    <n v="30.263399999999997"/>
  </r>
  <r>
    <n v="3412"/>
    <x v="1691"/>
    <x v="0"/>
    <x v="873"/>
    <d v="2013-09-25T00:00:00"/>
    <s v="Standard Class"/>
    <s v="GM-14695"/>
    <s v="Greg Maxwell"/>
    <x v="1"/>
    <s v="United States"/>
    <s v="San Francisco"/>
    <x v="1"/>
    <n v="94122"/>
    <x v="1"/>
    <x v="13"/>
    <x v="1"/>
    <x v="8"/>
    <s v="Fellowes PB200 Plastic Comb Binding Machine"/>
    <n v="271.98400000000004"/>
    <x v="0"/>
    <n v="0.2"/>
    <n v="88.394799999999975"/>
  </r>
  <r>
    <n v="3413"/>
    <x v="1691"/>
    <x v="0"/>
    <x v="873"/>
    <d v="2013-09-25T00:00:00"/>
    <s v="Standard Class"/>
    <s v="GM-14695"/>
    <s v="Greg Maxwell"/>
    <x v="1"/>
    <s v="United States"/>
    <s v="San Francisco"/>
    <x v="1"/>
    <n v="94122"/>
    <x v="1"/>
    <x v="134"/>
    <x v="1"/>
    <x v="6"/>
    <s v="Newell 343"/>
    <n v="11.76"/>
    <x v="4"/>
    <n v="0"/>
    <n v="3.1752000000000002"/>
  </r>
  <r>
    <n v="3414"/>
    <x v="1691"/>
    <x v="0"/>
    <x v="873"/>
    <d v="2013-09-25T00:00:00"/>
    <s v="Standard Class"/>
    <s v="GM-14695"/>
    <s v="Greg Maxwell"/>
    <x v="1"/>
    <s v="United States"/>
    <s v="San Francisco"/>
    <x v="1"/>
    <n v="94122"/>
    <x v="1"/>
    <x v="1413"/>
    <x v="1"/>
    <x v="10"/>
    <s v="Xerox 1944"/>
    <n v="77.52"/>
    <x v="0"/>
    <n v="0"/>
    <n v="37.9848"/>
  </r>
  <r>
    <n v="3415"/>
    <x v="1691"/>
    <x v="0"/>
    <x v="873"/>
    <d v="2013-09-25T00:00:00"/>
    <s v="Standard Class"/>
    <s v="GM-14695"/>
    <s v="Greg Maxwell"/>
    <x v="1"/>
    <s v="United States"/>
    <s v="San Francisco"/>
    <x v="1"/>
    <n v="94122"/>
    <x v="1"/>
    <x v="999"/>
    <x v="1"/>
    <x v="8"/>
    <s v="Ibico Plastic Spiral Binding Combs"/>
    <n v="48.64"/>
    <x v="0"/>
    <n v="0.2"/>
    <n v="15.807999999999996"/>
  </r>
  <r>
    <n v="3416"/>
    <x v="1692"/>
    <x v="0"/>
    <x v="476"/>
    <d v="2013-09-03T00:00:00"/>
    <s v="Same Day"/>
    <s v="SS-20590"/>
    <s v="Sonia Sunley"/>
    <x v="0"/>
    <s v="United States"/>
    <s v="Madison"/>
    <x v="6"/>
    <n v="53711"/>
    <x v="2"/>
    <x v="1088"/>
    <x v="1"/>
    <x v="13"/>
    <s v="Colored Push Pins"/>
    <n v="1.81"/>
    <x v="7"/>
    <n v="0"/>
    <n v="0.65159999999999996"/>
  </r>
  <r>
    <n v="3417"/>
    <x v="1692"/>
    <x v="0"/>
    <x v="476"/>
    <d v="2013-09-03T00:00:00"/>
    <s v="Same Day"/>
    <s v="SS-20590"/>
    <s v="Sonia Sunley"/>
    <x v="0"/>
    <s v="United States"/>
    <s v="Madison"/>
    <x v="6"/>
    <n v="53711"/>
    <x v="2"/>
    <x v="925"/>
    <x v="1"/>
    <x v="8"/>
    <s v="ACCOHIDE 3-Ring Binder, Blue, 1&quot;"/>
    <n v="8.26"/>
    <x v="0"/>
    <n v="0"/>
    <n v="3.8822000000000001"/>
  </r>
  <r>
    <n v="3418"/>
    <x v="1693"/>
    <x v="1"/>
    <x v="381"/>
    <d v="2012-05-02T00:00:00"/>
    <s v="Standard Class"/>
    <s v="TC-21475"/>
    <s v="Tony Chapman"/>
    <x v="2"/>
    <s v="United States"/>
    <s v="Aurora"/>
    <x v="22"/>
    <n v="80013"/>
    <x v="1"/>
    <x v="930"/>
    <x v="1"/>
    <x v="9"/>
    <s v="Belkin 6 Outlet Metallic Surge Strip"/>
    <n v="43.560000000000009"/>
    <x v="2"/>
    <n v="0.2"/>
    <n v="3.2669999999999995"/>
  </r>
  <r>
    <n v="3419"/>
    <x v="1693"/>
    <x v="1"/>
    <x v="381"/>
    <d v="2012-05-02T00:00:00"/>
    <s v="Standard Class"/>
    <s v="TC-21475"/>
    <s v="Tony Chapman"/>
    <x v="2"/>
    <s v="United States"/>
    <s v="Aurora"/>
    <x v="22"/>
    <n v="80013"/>
    <x v="1"/>
    <x v="503"/>
    <x v="1"/>
    <x v="14"/>
    <s v="Acme Value Line Scissors"/>
    <n v="5.84"/>
    <x v="0"/>
    <n v="0.2"/>
    <n v="0.72999999999999954"/>
  </r>
  <r>
    <n v="3420"/>
    <x v="1694"/>
    <x v="1"/>
    <x v="684"/>
    <d v="2012-09-13T00:00:00"/>
    <s v="Standard Class"/>
    <s v="CC-12430"/>
    <s v="Chuck Clark"/>
    <x v="2"/>
    <s v="United States"/>
    <s v="New York City"/>
    <x v="15"/>
    <n v="10024"/>
    <x v="3"/>
    <x v="662"/>
    <x v="0"/>
    <x v="1"/>
    <s v="Global Airflow Leather Mesh Back Chair, Black"/>
    <n v="271.76400000000001"/>
    <x v="0"/>
    <n v="0.1"/>
    <n v="60.391999999999967"/>
  </r>
  <r>
    <n v="3421"/>
    <x v="1695"/>
    <x v="0"/>
    <x v="316"/>
    <d v="2013-06-04T00:00:00"/>
    <s v="Standard Class"/>
    <s v="CL-12565"/>
    <s v="Clay Ludtke"/>
    <x v="0"/>
    <s v="United States"/>
    <s v="Los Angeles"/>
    <x v="1"/>
    <n v="90004"/>
    <x v="1"/>
    <x v="164"/>
    <x v="1"/>
    <x v="9"/>
    <s v="Kensington 7 Outlet MasterPiece HOMEOFFICE Power Control Center"/>
    <n v="262.24"/>
    <x v="0"/>
    <n v="0"/>
    <n v="78.671999999999997"/>
  </r>
  <r>
    <n v="3422"/>
    <x v="1695"/>
    <x v="0"/>
    <x v="316"/>
    <d v="2013-06-04T00:00:00"/>
    <s v="Standard Class"/>
    <s v="CL-12565"/>
    <s v="Clay Ludtke"/>
    <x v="0"/>
    <s v="United States"/>
    <s v="Los Angeles"/>
    <x v="1"/>
    <n v="90004"/>
    <x v="1"/>
    <x v="1274"/>
    <x v="1"/>
    <x v="10"/>
    <s v="Xerox 1991"/>
    <n v="182.72"/>
    <x v="8"/>
    <n v="0"/>
    <n v="84.051199999999994"/>
  </r>
  <r>
    <n v="3423"/>
    <x v="1695"/>
    <x v="0"/>
    <x v="316"/>
    <d v="2013-06-04T00:00:00"/>
    <s v="Standard Class"/>
    <s v="CL-12565"/>
    <s v="Clay Ludtke"/>
    <x v="0"/>
    <s v="United States"/>
    <s v="Los Angeles"/>
    <x v="1"/>
    <n v="90004"/>
    <x v="1"/>
    <x v="1202"/>
    <x v="2"/>
    <x v="11"/>
    <s v="Imation Clip USB flash drive - 8 GB"/>
    <n v="131.6"/>
    <x v="3"/>
    <n v="0"/>
    <n v="7.8960000000000008"/>
  </r>
  <r>
    <n v="3424"/>
    <x v="1695"/>
    <x v="0"/>
    <x v="316"/>
    <d v="2013-06-04T00:00:00"/>
    <s v="Standard Class"/>
    <s v="CL-12565"/>
    <s v="Clay Ludtke"/>
    <x v="0"/>
    <s v="United States"/>
    <s v="Los Angeles"/>
    <x v="1"/>
    <n v="90004"/>
    <x v="1"/>
    <x v="20"/>
    <x v="1"/>
    <x v="8"/>
    <s v="Wilson Jones Hanging View Binder, White, 1&quot;"/>
    <n v="22.72"/>
    <x v="4"/>
    <n v="0.2"/>
    <n v="7.3839999999999986"/>
  </r>
  <r>
    <n v="3425"/>
    <x v="1695"/>
    <x v="0"/>
    <x v="316"/>
    <d v="2013-06-04T00:00:00"/>
    <s v="Standard Class"/>
    <s v="CL-12565"/>
    <s v="Clay Ludtke"/>
    <x v="0"/>
    <s v="United States"/>
    <s v="Los Angeles"/>
    <x v="1"/>
    <n v="90004"/>
    <x v="1"/>
    <x v="1491"/>
    <x v="2"/>
    <x v="15"/>
    <s v="Okidata C331dn Printer"/>
    <n v="558.4"/>
    <x v="0"/>
    <n v="0.2"/>
    <n v="41.880000000000024"/>
  </r>
  <r>
    <n v="3426"/>
    <x v="1696"/>
    <x v="1"/>
    <x v="496"/>
    <d v="2012-09-28T00:00:00"/>
    <s v="Standard Class"/>
    <s v="DE-13255"/>
    <s v="Deanra Eno"/>
    <x v="2"/>
    <s v="United States"/>
    <s v="Dubuque"/>
    <x v="23"/>
    <n v="52001"/>
    <x v="2"/>
    <x v="31"/>
    <x v="1"/>
    <x v="8"/>
    <s v="Acco Pressboard Covers with Storage Hooks, 14 7/8&quot; x 11&quot;, Executive Red"/>
    <n v="15.24"/>
    <x v="4"/>
    <n v="0"/>
    <n v="6.8579999999999988"/>
  </r>
  <r>
    <n v="3427"/>
    <x v="1696"/>
    <x v="1"/>
    <x v="496"/>
    <d v="2012-09-28T00:00:00"/>
    <s v="Standard Class"/>
    <s v="DE-13255"/>
    <s v="Deanra Eno"/>
    <x v="2"/>
    <s v="United States"/>
    <s v="Dubuque"/>
    <x v="23"/>
    <n v="52001"/>
    <x v="2"/>
    <x v="1153"/>
    <x v="0"/>
    <x v="1"/>
    <s v="Hon Olson Stacker Stools"/>
    <n v="1408.1"/>
    <x v="12"/>
    <n v="0"/>
    <n v="394.26800000000003"/>
  </r>
  <r>
    <n v="3428"/>
    <x v="1697"/>
    <x v="3"/>
    <x v="445"/>
    <d v="2014-07-07T00:00:00"/>
    <s v="Second Class"/>
    <s v="SZ-20035"/>
    <s v="Sam Zeldin"/>
    <x v="2"/>
    <s v="United States"/>
    <s v="Lancaster"/>
    <x v="24"/>
    <n v="43130"/>
    <x v="3"/>
    <x v="1536"/>
    <x v="1"/>
    <x v="10"/>
    <s v="Message Book, Wirebound, Four 5 1/2&quot; X 4&quot; Forms/Pg., 200 Dupl. Sets/Book"/>
    <n v="32.896000000000001"/>
    <x v="4"/>
    <n v="0.2"/>
    <n v="11.102399999999996"/>
  </r>
  <r>
    <n v="3429"/>
    <x v="1697"/>
    <x v="3"/>
    <x v="445"/>
    <d v="2014-07-07T00:00:00"/>
    <s v="Second Class"/>
    <s v="SZ-20035"/>
    <s v="Sam Zeldin"/>
    <x v="2"/>
    <s v="United States"/>
    <s v="Lancaster"/>
    <x v="24"/>
    <n v="43130"/>
    <x v="3"/>
    <x v="363"/>
    <x v="0"/>
    <x v="3"/>
    <s v="Bevis Round Conference Table Top, X-Base"/>
    <n v="215.148"/>
    <x v="0"/>
    <n v="0.4"/>
    <n v="-103.98819999999998"/>
  </r>
  <r>
    <n v="3430"/>
    <x v="1697"/>
    <x v="3"/>
    <x v="445"/>
    <d v="2014-07-07T00:00:00"/>
    <s v="Second Class"/>
    <s v="SZ-20035"/>
    <s v="Sam Zeldin"/>
    <x v="2"/>
    <s v="United States"/>
    <s v="Lancaster"/>
    <x v="24"/>
    <n v="43130"/>
    <x v="3"/>
    <x v="1408"/>
    <x v="1"/>
    <x v="10"/>
    <s v="Wirebound Four 2-3/4 x 5 Forms per Page, 400 Sets per Book"/>
    <n v="30.96"/>
    <x v="5"/>
    <n v="0.2"/>
    <n v="11.223000000000001"/>
  </r>
  <r>
    <n v="3431"/>
    <x v="1698"/>
    <x v="3"/>
    <x v="166"/>
    <d v="2014-12-10T00:00:00"/>
    <s v="First Class"/>
    <s v="LF-17185"/>
    <s v="Luke Foster"/>
    <x v="0"/>
    <s v="United States"/>
    <s v="Inglewood"/>
    <x v="1"/>
    <n v="90301"/>
    <x v="1"/>
    <x v="337"/>
    <x v="1"/>
    <x v="4"/>
    <s v="Akro-Mils 12-Gallon Tote"/>
    <n v="29.79"/>
    <x v="1"/>
    <n v="0"/>
    <n v="8.6390999999999956"/>
  </r>
  <r>
    <n v="3432"/>
    <x v="1698"/>
    <x v="3"/>
    <x v="166"/>
    <d v="2014-12-10T00:00:00"/>
    <s v="First Class"/>
    <s v="LF-17185"/>
    <s v="Luke Foster"/>
    <x v="0"/>
    <s v="United States"/>
    <s v="Inglewood"/>
    <x v="1"/>
    <n v="90301"/>
    <x v="1"/>
    <x v="1537"/>
    <x v="0"/>
    <x v="5"/>
    <s v="Tenex Traditional Chairmats for Hard Floors, Average Lip, 36&quot; x 48&quot;"/>
    <n v="128.9"/>
    <x v="0"/>
    <n v="0"/>
    <n v="15.468000000000004"/>
  </r>
  <r>
    <n v="3433"/>
    <x v="1698"/>
    <x v="3"/>
    <x v="166"/>
    <d v="2014-12-10T00:00:00"/>
    <s v="First Class"/>
    <s v="LF-17185"/>
    <s v="Luke Foster"/>
    <x v="0"/>
    <s v="United States"/>
    <s v="Inglewood"/>
    <x v="1"/>
    <n v="90301"/>
    <x v="1"/>
    <x v="652"/>
    <x v="1"/>
    <x v="10"/>
    <s v="Xerox 1968"/>
    <n v="60.12"/>
    <x v="6"/>
    <n v="0"/>
    <n v="28.857599999999998"/>
  </r>
  <r>
    <n v="3434"/>
    <x v="1699"/>
    <x v="3"/>
    <x v="256"/>
    <d v="2014-12-10T00:00:00"/>
    <s v="Standard Class"/>
    <s v="AB-10165"/>
    <s v="Alan Barnes"/>
    <x v="0"/>
    <s v="United States"/>
    <s v="Bellevue"/>
    <x v="4"/>
    <n v="98006"/>
    <x v="1"/>
    <x v="1339"/>
    <x v="1"/>
    <x v="8"/>
    <s v="GBC Wire Binding Combs"/>
    <n v="24.816000000000003"/>
    <x v="1"/>
    <n v="0.2"/>
    <n v="8.3753999999999991"/>
  </r>
  <r>
    <n v="3435"/>
    <x v="1699"/>
    <x v="3"/>
    <x v="256"/>
    <d v="2014-12-10T00:00:00"/>
    <s v="Standard Class"/>
    <s v="AB-10165"/>
    <s v="Alan Barnes"/>
    <x v="0"/>
    <s v="United States"/>
    <s v="Bellevue"/>
    <x v="4"/>
    <n v="98006"/>
    <x v="1"/>
    <x v="744"/>
    <x v="1"/>
    <x v="8"/>
    <s v="Zipper Ring Binder Pockets"/>
    <n v="14.976000000000003"/>
    <x v="5"/>
    <n v="0.2"/>
    <n v="5.4287999999999981"/>
  </r>
  <r>
    <n v="3436"/>
    <x v="1700"/>
    <x v="1"/>
    <x v="874"/>
    <d v="2012-09-29T00:00:00"/>
    <s v="First Class"/>
    <s v="NM-18520"/>
    <s v="Neoma Murray"/>
    <x v="0"/>
    <s v="United States"/>
    <s v="Chicago"/>
    <x v="10"/>
    <n v="60610"/>
    <x v="2"/>
    <x v="443"/>
    <x v="1"/>
    <x v="8"/>
    <s v="Vinyl Sectional Post Binders"/>
    <n v="15.079999999999998"/>
    <x v="0"/>
    <n v="0.8"/>
    <n v="-22.620000000000005"/>
  </r>
  <r>
    <n v="3437"/>
    <x v="1700"/>
    <x v="1"/>
    <x v="874"/>
    <d v="2012-09-29T00:00:00"/>
    <s v="First Class"/>
    <s v="NM-18520"/>
    <s v="Neoma Murray"/>
    <x v="0"/>
    <s v="United States"/>
    <s v="Chicago"/>
    <x v="10"/>
    <n v="60610"/>
    <x v="2"/>
    <x v="526"/>
    <x v="0"/>
    <x v="5"/>
    <s v="DAX Metal Frame, Desktop, Stepped-Edge"/>
    <n v="24.288"/>
    <x v="1"/>
    <n v="0.6"/>
    <n v="-12.751199999999997"/>
  </r>
  <r>
    <n v="3438"/>
    <x v="1701"/>
    <x v="3"/>
    <x v="505"/>
    <d v="2014-10-31T00:00:00"/>
    <s v="Same Day"/>
    <s v="RA-19945"/>
    <s v="Ryan Akin"/>
    <x v="0"/>
    <s v="United States"/>
    <s v="Dallas"/>
    <x v="5"/>
    <n v="75217"/>
    <x v="2"/>
    <x v="526"/>
    <x v="0"/>
    <x v="5"/>
    <s v="DAX Metal Frame, Desktop, Stepped-Edge"/>
    <n v="16.192"/>
    <x v="0"/>
    <n v="0.6"/>
    <n v="-8.5007999999999981"/>
  </r>
  <r>
    <n v="3439"/>
    <x v="1701"/>
    <x v="3"/>
    <x v="505"/>
    <d v="2014-10-31T00:00:00"/>
    <s v="Same Day"/>
    <s v="RA-19945"/>
    <s v="Ryan Akin"/>
    <x v="0"/>
    <s v="United States"/>
    <s v="Dallas"/>
    <x v="5"/>
    <n v="75217"/>
    <x v="2"/>
    <x v="363"/>
    <x v="0"/>
    <x v="3"/>
    <s v="Bevis Round Conference Table Top, X-Base"/>
    <n v="251.00599999999997"/>
    <x v="0"/>
    <n v="0.3"/>
    <n v="-68.130199999999988"/>
  </r>
  <r>
    <n v="3440"/>
    <x v="1701"/>
    <x v="3"/>
    <x v="505"/>
    <d v="2014-10-31T00:00:00"/>
    <s v="Same Day"/>
    <s v="RA-19945"/>
    <s v="Ryan Akin"/>
    <x v="0"/>
    <s v="United States"/>
    <s v="Dallas"/>
    <x v="5"/>
    <n v="75217"/>
    <x v="2"/>
    <x v="1011"/>
    <x v="1"/>
    <x v="4"/>
    <s v="X-Rack File for Hanging Folders"/>
    <n v="54.192"/>
    <x v="5"/>
    <n v="0.2"/>
    <n v="4.0643999999999973"/>
  </r>
  <r>
    <n v="3441"/>
    <x v="1702"/>
    <x v="1"/>
    <x v="239"/>
    <d v="2012-11-30T00:00:00"/>
    <s v="Same Day"/>
    <s v="PO-19195"/>
    <s v="Phillina Ober"/>
    <x v="2"/>
    <s v="United States"/>
    <s v="San Francisco"/>
    <x v="1"/>
    <n v="94122"/>
    <x v="1"/>
    <x v="61"/>
    <x v="1"/>
    <x v="8"/>
    <s v="Acco PRESSTEX Data Binder with Storage Hooks, Dark Blue, 14 7/8&quot; X 11&quot;"/>
    <n v="4.3040000000000003"/>
    <x v="7"/>
    <n v="0.2"/>
    <n v="1.5602"/>
  </r>
  <r>
    <n v="3442"/>
    <x v="1703"/>
    <x v="2"/>
    <x v="518"/>
    <d v="2011-03-14T00:00:00"/>
    <s v="Second Class"/>
    <s v="KA-16525"/>
    <s v="Kelly Andreada"/>
    <x v="0"/>
    <s v="United States"/>
    <s v="New York City"/>
    <x v="15"/>
    <n v="10024"/>
    <x v="3"/>
    <x v="565"/>
    <x v="1"/>
    <x v="10"/>
    <s v="Southworth 100% Résumé Paper, 24lb."/>
    <n v="108.92"/>
    <x v="9"/>
    <n v="0"/>
    <n v="49.013999999999996"/>
  </r>
  <r>
    <n v="3443"/>
    <x v="1704"/>
    <x v="3"/>
    <x v="123"/>
    <d v="2014-11-24T00:00:00"/>
    <s v="Standard Class"/>
    <s v="JD-16150"/>
    <s v="Justin Deggeller"/>
    <x v="1"/>
    <s v="United States"/>
    <s v="New York City"/>
    <x v="15"/>
    <n v="10011"/>
    <x v="3"/>
    <x v="407"/>
    <x v="1"/>
    <x v="12"/>
    <s v="Staples"/>
    <n v="16.740000000000002"/>
    <x v="1"/>
    <n v="0"/>
    <n v="8.370000000000001"/>
  </r>
  <r>
    <n v="3444"/>
    <x v="1704"/>
    <x v="3"/>
    <x v="123"/>
    <d v="2014-11-24T00:00:00"/>
    <s v="Standard Class"/>
    <s v="JD-16150"/>
    <s v="Justin Deggeller"/>
    <x v="1"/>
    <s v="United States"/>
    <s v="New York City"/>
    <x v="15"/>
    <n v="10011"/>
    <x v="3"/>
    <x v="847"/>
    <x v="1"/>
    <x v="9"/>
    <s v="Hoover Shoulder Vac Commercial Portable Vacuum"/>
    <n v="2504.7399999999998"/>
    <x v="3"/>
    <n v="0"/>
    <n v="626.18499999999995"/>
  </r>
  <r>
    <n v="3445"/>
    <x v="1705"/>
    <x v="0"/>
    <x v="875"/>
    <d v="2013-08-03T00:00:00"/>
    <s v="Standard Class"/>
    <s v="JO-15145"/>
    <s v="Jack O'Briant"/>
    <x v="1"/>
    <s v="United States"/>
    <s v="Philadelphia"/>
    <x v="9"/>
    <n v="19140"/>
    <x v="3"/>
    <x v="45"/>
    <x v="1"/>
    <x v="4"/>
    <s v="Gould Plastics 9-Pocket Panel Bin, 18-3/8w x 5-1/4d x 20-1/2h, Black"/>
    <n v="84.784000000000006"/>
    <x v="0"/>
    <n v="0.2"/>
    <n v="-16.956800000000005"/>
  </r>
  <r>
    <n v="3446"/>
    <x v="1706"/>
    <x v="1"/>
    <x v="821"/>
    <d v="2012-06-17T00:00:00"/>
    <s v="Standard Class"/>
    <s v="LE-16810"/>
    <s v="Laurel Elliston"/>
    <x v="0"/>
    <s v="United States"/>
    <s v="Newark"/>
    <x v="13"/>
    <n v="19711"/>
    <x v="3"/>
    <x v="1198"/>
    <x v="1"/>
    <x v="4"/>
    <s v="Perma STOR-ALL Hanging File Box, 13 1/8&quot;W x 12 1/4&quot;D x 10 1/2&quot;H"/>
    <n v="29.900000000000002"/>
    <x v="2"/>
    <n v="0"/>
    <n v="5.0829999999999975"/>
  </r>
  <r>
    <n v="3447"/>
    <x v="1707"/>
    <x v="0"/>
    <x v="876"/>
    <d v="2013-08-08T00:00:00"/>
    <s v="First Class"/>
    <s v="AH-10690"/>
    <s v="Anna Häberlin"/>
    <x v="1"/>
    <s v="United States"/>
    <s v="New York City"/>
    <x v="15"/>
    <n v="10024"/>
    <x v="3"/>
    <x v="258"/>
    <x v="1"/>
    <x v="10"/>
    <s v="Staples"/>
    <n v="70.88"/>
    <x v="0"/>
    <n v="0"/>
    <n v="33.313599999999994"/>
  </r>
  <r>
    <n v="3448"/>
    <x v="1708"/>
    <x v="3"/>
    <x v="532"/>
    <d v="2014-06-16T00:00:00"/>
    <s v="Standard Class"/>
    <s v="KN-16705"/>
    <s v="Kristina Nunn"/>
    <x v="2"/>
    <s v="United States"/>
    <s v="Auburn"/>
    <x v="19"/>
    <n v="36830"/>
    <x v="0"/>
    <x v="868"/>
    <x v="1"/>
    <x v="6"/>
    <s v="OIC #2 Pencils, Medium Soft"/>
    <n v="3.76"/>
    <x v="0"/>
    <n v="0"/>
    <n v="1.0903999999999998"/>
  </r>
  <r>
    <n v="3449"/>
    <x v="1709"/>
    <x v="0"/>
    <x v="877"/>
    <d v="2013-10-14T00:00:00"/>
    <s v="Standard Class"/>
    <s v="TB-21250"/>
    <s v="Tim Brockman"/>
    <x v="0"/>
    <s v="United States"/>
    <s v="Los Angeles"/>
    <x v="1"/>
    <n v="90049"/>
    <x v="1"/>
    <x v="822"/>
    <x v="1"/>
    <x v="8"/>
    <s v="GBC Recycled VeloBinder Covers"/>
    <n v="27.263999999999999"/>
    <x v="0"/>
    <n v="0.2"/>
    <n v="8.8607999999999976"/>
  </r>
  <r>
    <n v="3450"/>
    <x v="1710"/>
    <x v="2"/>
    <x v="78"/>
    <d v="2011-09-14T00:00:00"/>
    <s v="Standard Class"/>
    <s v="DP-13390"/>
    <s v="Dennis Pardue"/>
    <x v="2"/>
    <s v="United States"/>
    <s v="San Francisco"/>
    <x v="1"/>
    <n v="94110"/>
    <x v="1"/>
    <x v="1201"/>
    <x v="1"/>
    <x v="9"/>
    <s v="Holmes Replacement Filter for HEPA Air Cleaner, Medium Room"/>
    <n v="56.65"/>
    <x v="2"/>
    <n v="0"/>
    <n v="24.359500000000004"/>
  </r>
  <r>
    <n v="3451"/>
    <x v="1710"/>
    <x v="2"/>
    <x v="78"/>
    <d v="2011-09-14T00:00:00"/>
    <s v="Standard Class"/>
    <s v="DP-13390"/>
    <s v="Dennis Pardue"/>
    <x v="2"/>
    <s v="United States"/>
    <s v="San Francisco"/>
    <x v="1"/>
    <n v="94110"/>
    <x v="1"/>
    <x v="328"/>
    <x v="1"/>
    <x v="4"/>
    <s v="Pizazz Global Quick File"/>
    <n v="14.97"/>
    <x v="7"/>
    <n v="0"/>
    <n v="4.1916000000000011"/>
  </r>
  <r>
    <n v="3452"/>
    <x v="1710"/>
    <x v="2"/>
    <x v="78"/>
    <d v="2011-09-14T00:00:00"/>
    <s v="Standard Class"/>
    <s v="DP-13390"/>
    <s v="Dennis Pardue"/>
    <x v="2"/>
    <s v="United States"/>
    <s v="San Francisco"/>
    <x v="1"/>
    <n v="94110"/>
    <x v="1"/>
    <x v="131"/>
    <x v="1"/>
    <x v="13"/>
    <s v="Ideal Clamps"/>
    <n v="4.0199999999999996"/>
    <x v="0"/>
    <n v="0"/>
    <n v="1.9697999999999998"/>
  </r>
  <r>
    <n v="3453"/>
    <x v="1711"/>
    <x v="2"/>
    <x v="878"/>
    <d v="2011-03-21T00:00:00"/>
    <s v="Second Class"/>
    <s v="KN-16705"/>
    <s v="Kristina Nunn"/>
    <x v="2"/>
    <s v="United States"/>
    <s v="Raleigh"/>
    <x v="3"/>
    <n v="27604"/>
    <x v="0"/>
    <x v="1538"/>
    <x v="2"/>
    <x v="7"/>
    <s v="Polycom VoiceStation 500 Conference phone"/>
    <n v="471.92"/>
    <x v="0"/>
    <n v="0.2"/>
    <n v="29.495000000000019"/>
  </r>
  <r>
    <n v="3454"/>
    <x v="1712"/>
    <x v="1"/>
    <x v="879"/>
    <d v="2012-03-02T00:00:00"/>
    <s v="Second Class"/>
    <s v="ST-20530"/>
    <s v="Shui Tom"/>
    <x v="0"/>
    <s v="United States"/>
    <s v="Macon"/>
    <x v="32"/>
    <n v="31204"/>
    <x v="0"/>
    <x v="908"/>
    <x v="1"/>
    <x v="8"/>
    <s v="XtraLife ClearVue Slant-D Ring Binder, White, 3&quot;"/>
    <n v="58.72"/>
    <x v="4"/>
    <n v="0"/>
    <n v="27.011199999999999"/>
  </r>
  <r>
    <n v="3455"/>
    <x v="1713"/>
    <x v="1"/>
    <x v="584"/>
    <d v="2012-07-14T00:00:00"/>
    <s v="Standard Class"/>
    <s v="EB-13870"/>
    <s v="Emily Burns"/>
    <x v="0"/>
    <s v="United States"/>
    <s v="Nashville"/>
    <x v="18"/>
    <n v="37211"/>
    <x v="0"/>
    <x v="1539"/>
    <x v="1"/>
    <x v="6"/>
    <s v="Binney &amp; Smith inkTank Desk Highlighter, Chisel Tip, Yellow, 12/Box"/>
    <n v="5.16"/>
    <x v="1"/>
    <n v="0.2"/>
    <n v="0.83849999999999936"/>
  </r>
  <r>
    <n v="3456"/>
    <x v="1714"/>
    <x v="0"/>
    <x v="880"/>
    <d v="2013-02-27T00:00:00"/>
    <s v="Standard Class"/>
    <s v="AH-10210"/>
    <s v="Alan Hwang"/>
    <x v="0"/>
    <s v="United States"/>
    <s v="Nashville"/>
    <x v="18"/>
    <n v="37211"/>
    <x v="0"/>
    <x v="1540"/>
    <x v="1"/>
    <x v="10"/>
    <s v="Speediset Carbonless Redi-Letter 7&quot; x 8 1/2&quot;"/>
    <n v="16.496000000000002"/>
    <x v="0"/>
    <n v="0.2"/>
    <n v="5.5673999999999992"/>
  </r>
  <r>
    <n v="3457"/>
    <x v="1715"/>
    <x v="3"/>
    <x v="118"/>
    <d v="2014-09-19T00:00:00"/>
    <s v="First Class"/>
    <s v="AS-10090"/>
    <s v="Adam Shillingsburg"/>
    <x v="0"/>
    <s v="United States"/>
    <s v="Philadelphia"/>
    <x v="9"/>
    <n v="19143"/>
    <x v="3"/>
    <x v="1016"/>
    <x v="2"/>
    <x v="11"/>
    <s v="Logitech Trackman Marble Mouse"/>
    <n v="71.975999999999999"/>
    <x v="1"/>
    <n v="0.2"/>
    <n v="19.793400000000005"/>
  </r>
  <r>
    <n v="3458"/>
    <x v="1715"/>
    <x v="3"/>
    <x v="118"/>
    <d v="2014-09-19T00:00:00"/>
    <s v="First Class"/>
    <s v="AS-10090"/>
    <s v="Adam Shillingsburg"/>
    <x v="0"/>
    <s v="United States"/>
    <s v="Philadelphia"/>
    <x v="9"/>
    <n v="19143"/>
    <x v="3"/>
    <x v="1441"/>
    <x v="0"/>
    <x v="5"/>
    <s v="Eldon Expressions Punched Metal &amp; Wood Desk Accessories, Black &amp; Cherry"/>
    <n v="22.512000000000004"/>
    <x v="1"/>
    <n v="0.2"/>
    <n v="2.2511999999999999"/>
  </r>
  <r>
    <n v="3459"/>
    <x v="1715"/>
    <x v="3"/>
    <x v="118"/>
    <d v="2014-09-19T00:00:00"/>
    <s v="First Class"/>
    <s v="AS-10090"/>
    <s v="Adam Shillingsburg"/>
    <x v="0"/>
    <s v="United States"/>
    <s v="Philadelphia"/>
    <x v="9"/>
    <n v="19143"/>
    <x v="3"/>
    <x v="1212"/>
    <x v="1"/>
    <x v="8"/>
    <s v="Binder Posts"/>
    <n v="3.4440000000000008"/>
    <x v="0"/>
    <n v="0.7"/>
    <n v="-2.7551999999999994"/>
  </r>
  <r>
    <n v="3460"/>
    <x v="1715"/>
    <x v="3"/>
    <x v="118"/>
    <d v="2014-09-19T00:00:00"/>
    <s v="First Class"/>
    <s v="AS-10090"/>
    <s v="Adam Shillingsburg"/>
    <x v="0"/>
    <s v="United States"/>
    <s v="Philadelphia"/>
    <x v="9"/>
    <n v="19143"/>
    <x v="3"/>
    <x v="1176"/>
    <x v="1"/>
    <x v="8"/>
    <s v="GBC DocuBind TL300 Electric Binding System"/>
    <n v="538.19400000000007"/>
    <x v="0"/>
    <n v="0.7"/>
    <n v="-412.61539999999991"/>
  </r>
  <r>
    <n v="3461"/>
    <x v="1715"/>
    <x v="3"/>
    <x v="118"/>
    <d v="2014-09-19T00:00:00"/>
    <s v="First Class"/>
    <s v="AS-10090"/>
    <s v="Adam Shillingsburg"/>
    <x v="0"/>
    <s v="United States"/>
    <s v="Philadelphia"/>
    <x v="9"/>
    <n v="19143"/>
    <x v="3"/>
    <x v="246"/>
    <x v="2"/>
    <x v="11"/>
    <s v="Logitech 910-002974 M325 Wireless Mouse for Web Scrolling"/>
    <n v="47.984000000000002"/>
    <x v="0"/>
    <n v="0.2"/>
    <n v="14.395200000000004"/>
  </r>
  <r>
    <n v="3462"/>
    <x v="1716"/>
    <x v="3"/>
    <x v="60"/>
    <d v="2014-11-11T00:00:00"/>
    <s v="Second Class"/>
    <s v="EM-13825"/>
    <s v="Elizabeth Moffitt"/>
    <x v="1"/>
    <s v="United States"/>
    <s v="Dallas"/>
    <x v="5"/>
    <n v="75081"/>
    <x v="2"/>
    <x v="348"/>
    <x v="2"/>
    <x v="7"/>
    <s v="Nortel Meridian M3904 Professional Digital phone"/>
    <n v="492.76800000000003"/>
    <x v="4"/>
    <n v="0.2"/>
    <n v="55.436399999999935"/>
  </r>
  <r>
    <n v="3463"/>
    <x v="1717"/>
    <x v="1"/>
    <x v="763"/>
    <d v="2012-02-23T00:00:00"/>
    <s v="Second Class"/>
    <s v="KA-16525"/>
    <s v="Kelly Andreada"/>
    <x v="0"/>
    <s v="United States"/>
    <s v="Perth Amboy"/>
    <x v="30"/>
    <n v="8861"/>
    <x v="3"/>
    <x v="894"/>
    <x v="1"/>
    <x v="6"/>
    <s v="Sanford 52201 APSCO Electric Pencil Sharpener"/>
    <n v="286.78999999999996"/>
    <x v="3"/>
    <n v="0"/>
    <n v="74.565400000000011"/>
  </r>
  <r>
    <n v="3464"/>
    <x v="1718"/>
    <x v="0"/>
    <x v="881"/>
    <d v="2013-12-01T00:00:00"/>
    <s v="Standard Class"/>
    <s v="HJ-14875"/>
    <s v="Heather Jas"/>
    <x v="2"/>
    <s v="United States"/>
    <s v="Jacksonville"/>
    <x v="2"/>
    <n v="32216"/>
    <x v="0"/>
    <x v="69"/>
    <x v="1"/>
    <x v="10"/>
    <s v="Telephone Message Books with Fax/Mobile Section, 5 1/2&quot; x 3 3/16&quot;"/>
    <n v="5.08"/>
    <x v="7"/>
    <n v="0.2"/>
    <n v="1.6509999999999998"/>
  </r>
  <r>
    <n v="3465"/>
    <x v="1719"/>
    <x v="3"/>
    <x v="734"/>
    <d v="2014-12-06T00:00:00"/>
    <s v="Second Class"/>
    <s v="ND-18370"/>
    <s v="Natalie DeCherney"/>
    <x v="0"/>
    <s v="United States"/>
    <s v="Jacksonville"/>
    <x v="2"/>
    <n v="32216"/>
    <x v="0"/>
    <x v="876"/>
    <x v="2"/>
    <x v="11"/>
    <s v="Kensington Orbit Wireless Mobile Trackball for PC and Mac"/>
    <n v="47.992000000000004"/>
    <x v="7"/>
    <n v="0.2"/>
    <n v="7.198799999999995"/>
  </r>
  <r>
    <n v="3466"/>
    <x v="1720"/>
    <x v="1"/>
    <x v="229"/>
    <d v="2012-09-14T00:00:00"/>
    <s v="Standard Class"/>
    <s v="EH-13765"/>
    <s v="Edward Hooks"/>
    <x v="1"/>
    <s v="United States"/>
    <s v="Revere"/>
    <x v="31"/>
    <n v="2151"/>
    <x v="3"/>
    <x v="1271"/>
    <x v="1"/>
    <x v="9"/>
    <s v="Euro-Pro Shark Turbo Vacuum"/>
    <n v="61.96"/>
    <x v="0"/>
    <n v="0"/>
    <n v="16.1096"/>
  </r>
  <r>
    <n v="3467"/>
    <x v="1720"/>
    <x v="1"/>
    <x v="229"/>
    <d v="2012-09-14T00:00:00"/>
    <s v="Standard Class"/>
    <s v="EH-13765"/>
    <s v="Edward Hooks"/>
    <x v="1"/>
    <s v="United States"/>
    <s v="Revere"/>
    <x v="31"/>
    <n v="2151"/>
    <x v="3"/>
    <x v="199"/>
    <x v="0"/>
    <x v="0"/>
    <s v="O'Sullivan 2-Door Barrister Bookcase in Odessa Pine"/>
    <n v="361.96"/>
    <x v="0"/>
    <n v="0"/>
    <n v="83.25079999999997"/>
  </r>
  <r>
    <n v="3468"/>
    <x v="1720"/>
    <x v="1"/>
    <x v="229"/>
    <d v="2012-09-14T00:00:00"/>
    <s v="Standard Class"/>
    <s v="EH-13765"/>
    <s v="Edward Hooks"/>
    <x v="1"/>
    <s v="United States"/>
    <s v="Revere"/>
    <x v="31"/>
    <n v="2151"/>
    <x v="3"/>
    <x v="334"/>
    <x v="1"/>
    <x v="10"/>
    <s v="Xerox 1960"/>
    <n v="278.82"/>
    <x v="6"/>
    <n v="0"/>
    <n v="125.46899999999999"/>
  </r>
  <r>
    <n v="3469"/>
    <x v="1721"/>
    <x v="0"/>
    <x v="882"/>
    <d v="2013-12-20T00:00:00"/>
    <s v="Standard Class"/>
    <s v="MC-17845"/>
    <s v="Michael Chen"/>
    <x v="0"/>
    <s v="United States"/>
    <s v="Jackson"/>
    <x v="35"/>
    <n v="39212"/>
    <x v="0"/>
    <x v="1380"/>
    <x v="0"/>
    <x v="5"/>
    <s v="Executive Impressions 14&quot;"/>
    <n v="133.38"/>
    <x v="5"/>
    <n v="0"/>
    <n v="58.687200000000011"/>
  </r>
  <r>
    <n v="3470"/>
    <x v="1722"/>
    <x v="1"/>
    <x v="744"/>
    <d v="2012-04-10T00:00:00"/>
    <s v="Standard Class"/>
    <s v="MH-17455"/>
    <s v="Mark Hamilton"/>
    <x v="0"/>
    <s v="United States"/>
    <s v="Jacksonville"/>
    <x v="3"/>
    <n v="28540"/>
    <x v="0"/>
    <x v="681"/>
    <x v="1"/>
    <x v="10"/>
    <s v="Xerox 1884"/>
    <n v="47.952000000000005"/>
    <x v="1"/>
    <n v="0.2"/>
    <n v="16.183799999999998"/>
  </r>
  <r>
    <n v="3471"/>
    <x v="1723"/>
    <x v="0"/>
    <x v="49"/>
    <d v="2013-12-06T00:00:00"/>
    <s v="Standard Class"/>
    <s v="CL-11890"/>
    <s v="Carl Ludwig"/>
    <x v="0"/>
    <s v="United States"/>
    <s v="San Francisco"/>
    <x v="1"/>
    <n v="94122"/>
    <x v="1"/>
    <x v="904"/>
    <x v="0"/>
    <x v="5"/>
    <s v="Westinghouse Clip-On Gooseneck Lamps"/>
    <n v="16.739999999999998"/>
    <x v="0"/>
    <n v="0"/>
    <n v="4.3523999999999994"/>
  </r>
  <r>
    <n v="3472"/>
    <x v="1724"/>
    <x v="3"/>
    <x v="105"/>
    <d v="2014-11-18T00:00:00"/>
    <s v="Standard Class"/>
    <s v="SF-20965"/>
    <s v="Sylvia Foulston"/>
    <x v="1"/>
    <s v="United States"/>
    <s v="Columbus"/>
    <x v="24"/>
    <n v="43229"/>
    <x v="3"/>
    <x v="987"/>
    <x v="1"/>
    <x v="10"/>
    <s v="Strathmore Photo Mount Cards"/>
    <n v="10.848000000000001"/>
    <x v="0"/>
    <n v="0.2"/>
    <n v="3.5255999999999994"/>
  </r>
  <r>
    <n v="3473"/>
    <x v="1724"/>
    <x v="3"/>
    <x v="105"/>
    <d v="2014-11-18T00:00:00"/>
    <s v="Standard Class"/>
    <s v="SF-20965"/>
    <s v="Sylvia Foulston"/>
    <x v="1"/>
    <s v="United States"/>
    <s v="Columbus"/>
    <x v="24"/>
    <n v="43229"/>
    <x v="3"/>
    <x v="567"/>
    <x v="2"/>
    <x v="11"/>
    <s v="Verbatim 25 GB 6x Blu-ray Single Layer Recordable Disc, 10/Pack"/>
    <n v="18.544"/>
    <x v="0"/>
    <n v="0.2"/>
    <n v="3.0133999999999981"/>
  </r>
  <r>
    <n v="3474"/>
    <x v="1725"/>
    <x v="3"/>
    <x v="448"/>
    <d v="2014-03-11T00:00:00"/>
    <s v="Standard Class"/>
    <s v="EP-13915"/>
    <s v="Emily Phan"/>
    <x v="0"/>
    <s v="United States"/>
    <s v="Dearborn Heights"/>
    <x v="12"/>
    <n v="48127"/>
    <x v="2"/>
    <x v="323"/>
    <x v="0"/>
    <x v="1"/>
    <s v="Global Ergonomic Managers Chair"/>
    <n v="180.98"/>
    <x v="7"/>
    <n v="0"/>
    <n v="47.0548"/>
  </r>
  <r>
    <n v="3475"/>
    <x v="1725"/>
    <x v="3"/>
    <x v="448"/>
    <d v="2014-03-11T00:00:00"/>
    <s v="Standard Class"/>
    <s v="EP-13915"/>
    <s v="Emily Phan"/>
    <x v="0"/>
    <s v="United States"/>
    <s v="Dearborn Heights"/>
    <x v="12"/>
    <n v="48127"/>
    <x v="2"/>
    <x v="1135"/>
    <x v="2"/>
    <x v="11"/>
    <s v="Logitech Wireless Marathon Mouse M705"/>
    <n v="99.98"/>
    <x v="0"/>
    <n v="0"/>
    <n v="42.991400000000006"/>
  </r>
  <r>
    <n v="3476"/>
    <x v="1726"/>
    <x v="0"/>
    <x v="581"/>
    <d v="2013-12-01T00:00:00"/>
    <s v="First Class"/>
    <s v="RW-19630"/>
    <s v="Rob Williams"/>
    <x v="1"/>
    <s v="United States"/>
    <s v="Overland Park"/>
    <x v="41"/>
    <n v="66212"/>
    <x v="2"/>
    <x v="60"/>
    <x v="2"/>
    <x v="11"/>
    <s v="Verbatim 25 GB 6x Blu-ray Single Layer Recordable Disc, 3/Pack"/>
    <n v="34.950000000000003"/>
    <x v="2"/>
    <n v="0"/>
    <n v="15.378000000000004"/>
  </r>
  <r>
    <n v="3477"/>
    <x v="1726"/>
    <x v="0"/>
    <x v="581"/>
    <d v="2013-12-01T00:00:00"/>
    <s v="First Class"/>
    <s v="RW-19630"/>
    <s v="Rob Williams"/>
    <x v="1"/>
    <s v="United States"/>
    <s v="Overland Park"/>
    <x v="41"/>
    <n v="66212"/>
    <x v="2"/>
    <x v="999"/>
    <x v="1"/>
    <x v="8"/>
    <s v="Ibico Plastic Spiral Binding Combs"/>
    <n v="152"/>
    <x v="2"/>
    <n v="0"/>
    <n v="69.919999999999987"/>
  </r>
  <r>
    <n v="3478"/>
    <x v="1727"/>
    <x v="2"/>
    <x v="883"/>
    <d v="2011-09-05T00:00:00"/>
    <s v="Standard Class"/>
    <s v="SJ-20500"/>
    <s v="Shirley Jackson"/>
    <x v="0"/>
    <s v="United States"/>
    <s v="Santa Fe"/>
    <x v="27"/>
    <n v="87505"/>
    <x v="1"/>
    <x v="1386"/>
    <x v="2"/>
    <x v="11"/>
    <s v="KeyTronic KT400U2 - Keyboard - Black"/>
    <n v="92.52"/>
    <x v="6"/>
    <n v="0"/>
    <n v="18.503999999999991"/>
  </r>
  <r>
    <n v="3479"/>
    <x v="1728"/>
    <x v="0"/>
    <x v="16"/>
    <d v="2013-12-15T00:00:00"/>
    <s v="Standard Class"/>
    <s v="SP-20620"/>
    <s v="Stefania Perrino"/>
    <x v="1"/>
    <s v="United States"/>
    <s v="San Francisco"/>
    <x v="1"/>
    <n v="94110"/>
    <x v="1"/>
    <x v="18"/>
    <x v="1"/>
    <x v="6"/>
    <s v="Newell 341"/>
    <n v="8.56"/>
    <x v="0"/>
    <n v="0"/>
    <n v="2.4823999999999993"/>
  </r>
  <r>
    <n v="3480"/>
    <x v="1728"/>
    <x v="0"/>
    <x v="16"/>
    <d v="2013-12-15T00:00:00"/>
    <s v="Standard Class"/>
    <s v="SP-20620"/>
    <s v="Stefania Perrino"/>
    <x v="1"/>
    <s v="United States"/>
    <s v="San Francisco"/>
    <x v="1"/>
    <n v="94110"/>
    <x v="1"/>
    <x v="1541"/>
    <x v="1"/>
    <x v="10"/>
    <s v="Xerox 204"/>
    <n v="45.36"/>
    <x v="3"/>
    <n v="0"/>
    <n v="21.772800000000004"/>
  </r>
  <r>
    <n v="3481"/>
    <x v="1728"/>
    <x v="0"/>
    <x v="16"/>
    <d v="2013-12-15T00:00:00"/>
    <s v="Standard Class"/>
    <s v="SP-20620"/>
    <s v="Stefania Perrino"/>
    <x v="1"/>
    <s v="United States"/>
    <s v="San Francisco"/>
    <x v="1"/>
    <n v="94110"/>
    <x v="1"/>
    <x v="1234"/>
    <x v="0"/>
    <x v="3"/>
    <s v="Hon 94000 Series Round Tables"/>
    <n v="1421.6640000000002"/>
    <x v="5"/>
    <n v="0.2"/>
    <n v="-195.47879999999998"/>
  </r>
  <r>
    <n v="3482"/>
    <x v="1729"/>
    <x v="2"/>
    <x v="884"/>
    <d v="2011-04-10T00:00:00"/>
    <s v="First Class"/>
    <s v="PJ-19015"/>
    <s v="Pauline Johnson"/>
    <x v="0"/>
    <s v="United States"/>
    <s v="Mobile"/>
    <x v="19"/>
    <n v="36608"/>
    <x v="0"/>
    <x v="1073"/>
    <x v="0"/>
    <x v="5"/>
    <s v="Stacking Tray, Side-Loading, Legal, Smoke"/>
    <n v="8.9600000000000009"/>
    <x v="0"/>
    <n v="0"/>
    <n v="2.7775999999999996"/>
  </r>
  <r>
    <n v="3483"/>
    <x v="1730"/>
    <x v="2"/>
    <x v="9"/>
    <d v="2011-08-29T00:00:00"/>
    <s v="First Class"/>
    <s v="CC-12610"/>
    <s v="Corey Catlett"/>
    <x v="1"/>
    <s v="United States"/>
    <s v="Springfield"/>
    <x v="17"/>
    <n v="22153"/>
    <x v="0"/>
    <x v="1133"/>
    <x v="2"/>
    <x v="7"/>
    <s v="GE 30522EE2"/>
    <n v="579.94999999999993"/>
    <x v="2"/>
    <n v="0"/>
    <n v="168.18549999999993"/>
  </r>
  <r>
    <n v="3484"/>
    <x v="1730"/>
    <x v="2"/>
    <x v="9"/>
    <d v="2011-08-29T00:00:00"/>
    <s v="First Class"/>
    <s v="CC-12610"/>
    <s v="Corey Catlett"/>
    <x v="1"/>
    <s v="United States"/>
    <s v="Springfield"/>
    <x v="17"/>
    <n v="22153"/>
    <x v="0"/>
    <x v="1027"/>
    <x v="0"/>
    <x v="5"/>
    <s v="Master Caster Door Stop, Large Neon Orange"/>
    <n v="29.12"/>
    <x v="4"/>
    <n v="0"/>
    <n v="12.521600000000003"/>
  </r>
  <r>
    <n v="3485"/>
    <x v="1730"/>
    <x v="2"/>
    <x v="9"/>
    <d v="2011-08-29T00:00:00"/>
    <s v="First Class"/>
    <s v="CC-12610"/>
    <s v="Corey Catlett"/>
    <x v="1"/>
    <s v="United States"/>
    <s v="Springfield"/>
    <x v="17"/>
    <n v="22153"/>
    <x v="0"/>
    <x v="1382"/>
    <x v="0"/>
    <x v="3"/>
    <s v="Bretford CR8500 Series Meeting Room Furniture"/>
    <n v="1202.94"/>
    <x v="1"/>
    <n v="0"/>
    <n v="300.73500000000001"/>
  </r>
  <r>
    <n v="3486"/>
    <x v="1731"/>
    <x v="0"/>
    <x v="147"/>
    <d v="2013-10-27T00:00:00"/>
    <s v="Standard Class"/>
    <s v="MY-18295"/>
    <s v="Muhammed Yedwab"/>
    <x v="1"/>
    <s v="United States"/>
    <s v="Newark"/>
    <x v="13"/>
    <n v="19711"/>
    <x v="3"/>
    <x v="922"/>
    <x v="1"/>
    <x v="8"/>
    <s v="Avery Reinforcements for Hole-Punch Pages"/>
    <n v="7.92"/>
    <x v="4"/>
    <n v="0"/>
    <n v="3.5640000000000001"/>
  </r>
  <r>
    <n v="3487"/>
    <x v="1732"/>
    <x v="0"/>
    <x v="885"/>
    <d v="2013-12-01T00:00:00"/>
    <s v="Same Day"/>
    <s v="DB-13210"/>
    <s v="Dean Braden"/>
    <x v="0"/>
    <s v="United States"/>
    <s v="Hickory"/>
    <x v="3"/>
    <n v="28601"/>
    <x v="0"/>
    <x v="1409"/>
    <x v="2"/>
    <x v="7"/>
    <s v="AT&amp;T 17929 Lendline Telephone"/>
    <n v="36.192"/>
    <x v="7"/>
    <n v="0.2"/>
    <n v="2.7143999999999995"/>
  </r>
  <r>
    <n v="3488"/>
    <x v="1733"/>
    <x v="3"/>
    <x v="528"/>
    <d v="2014-09-12T00:00:00"/>
    <s v="Standard Class"/>
    <s v="MG-17875"/>
    <s v="Michael Grace"/>
    <x v="2"/>
    <s v="United States"/>
    <s v="Fort Lauderdale"/>
    <x v="2"/>
    <n v="33311"/>
    <x v="0"/>
    <x v="196"/>
    <x v="1"/>
    <x v="4"/>
    <s v="Gould Plastics 18-Pocket Panel Bin, 34w x 5-1/4d x 20-1/2h"/>
    <n v="147.184"/>
    <x v="0"/>
    <n v="0.2"/>
    <n v="-29.436800000000012"/>
  </r>
  <r>
    <n v="3489"/>
    <x v="1734"/>
    <x v="1"/>
    <x v="740"/>
    <d v="2012-07-06T00:00:00"/>
    <s v="Standard Class"/>
    <s v="RH-19600"/>
    <s v="Rob Haberlin"/>
    <x v="0"/>
    <s v="United States"/>
    <s v="Carol Stream"/>
    <x v="10"/>
    <n v="60188"/>
    <x v="2"/>
    <x v="284"/>
    <x v="0"/>
    <x v="1"/>
    <s v="Hon 4070 Series Pagoda Armless Upholstered Stacking Chairs"/>
    <n v="408.42200000000003"/>
    <x v="0"/>
    <n v="0.3"/>
    <n v="-5.8346000000000231"/>
  </r>
  <r>
    <n v="3490"/>
    <x v="1734"/>
    <x v="1"/>
    <x v="740"/>
    <d v="2012-07-06T00:00:00"/>
    <s v="Standard Class"/>
    <s v="RH-19600"/>
    <s v="Rob Haberlin"/>
    <x v="0"/>
    <s v="United States"/>
    <s v="Carol Stream"/>
    <x v="10"/>
    <n v="60188"/>
    <x v="2"/>
    <x v="1209"/>
    <x v="0"/>
    <x v="1"/>
    <s v="Global Wood Trimmed Manager's Task Chair, Khaki"/>
    <n v="382.11599999999999"/>
    <x v="5"/>
    <n v="0.3"/>
    <n v="-92.799600000000027"/>
  </r>
  <r>
    <n v="3491"/>
    <x v="1734"/>
    <x v="1"/>
    <x v="740"/>
    <d v="2012-07-06T00:00:00"/>
    <s v="Standard Class"/>
    <s v="RH-19600"/>
    <s v="Rob Haberlin"/>
    <x v="0"/>
    <s v="United States"/>
    <s v="Carol Stream"/>
    <x v="10"/>
    <n v="60188"/>
    <x v="2"/>
    <x v="456"/>
    <x v="1"/>
    <x v="4"/>
    <s v="Advantus Rolling Storage Box"/>
    <n v="68.599999999999994"/>
    <x v="2"/>
    <n v="0.2"/>
    <n v="6.0024999999999977"/>
  </r>
  <r>
    <n v="3492"/>
    <x v="1734"/>
    <x v="1"/>
    <x v="740"/>
    <d v="2012-07-06T00:00:00"/>
    <s v="Standard Class"/>
    <s v="RH-19600"/>
    <s v="Rob Haberlin"/>
    <x v="0"/>
    <s v="United States"/>
    <s v="Carol Stream"/>
    <x v="10"/>
    <n v="60188"/>
    <x v="2"/>
    <x v="245"/>
    <x v="1"/>
    <x v="4"/>
    <s v="Adjustable Depth Letter/Legal Cart"/>
    <n v="435.50400000000002"/>
    <x v="1"/>
    <n v="0.2"/>
    <n v="48.994199999999921"/>
  </r>
  <r>
    <n v="3493"/>
    <x v="1734"/>
    <x v="1"/>
    <x v="740"/>
    <d v="2012-07-06T00:00:00"/>
    <s v="Standard Class"/>
    <s v="RH-19600"/>
    <s v="Rob Haberlin"/>
    <x v="0"/>
    <s v="United States"/>
    <s v="Carol Stream"/>
    <x v="10"/>
    <n v="60188"/>
    <x v="2"/>
    <x v="161"/>
    <x v="1"/>
    <x v="10"/>
    <s v="Adams Phone Message Book, Professional, 400 Message Capacity, 5 3/6” x 11”"/>
    <n v="11.168000000000001"/>
    <x v="0"/>
    <n v="0.2"/>
    <n v="3.7692000000000001"/>
  </r>
  <r>
    <n v="3494"/>
    <x v="1735"/>
    <x v="3"/>
    <x v="241"/>
    <d v="2014-09-29T00:00:00"/>
    <s v="Standard Class"/>
    <s v="KB-16240"/>
    <s v="Karen Bern"/>
    <x v="1"/>
    <s v="United States"/>
    <s v="Saint Cloud"/>
    <x v="11"/>
    <n v="56301"/>
    <x v="2"/>
    <x v="1542"/>
    <x v="2"/>
    <x v="11"/>
    <s v="KeyTronic E03601U1 - Keyboard - Beige"/>
    <n v="72"/>
    <x v="4"/>
    <n v="0"/>
    <n v="12.959999999999994"/>
  </r>
  <r>
    <n v="3495"/>
    <x v="1735"/>
    <x v="3"/>
    <x v="241"/>
    <d v="2014-09-29T00:00:00"/>
    <s v="Standard Class"/>
    <s v="KB-16240"/>
    <s v="Karen Bern"/>
    <x v="1"/>
    <s v="United States"/>
    <s v="Saint Cloud"/>
    <x v="11"/>
    <n v="56301"/>
    <x v="2"/>
    <x v="1543"/>
    <x v="2"/>
    <x v="11"/>
    <s v="Imation Bio 2GB USB Flash Drive Imation Corp"/>
    <n v="655.90000000000009"/>
    <x v="2"/>
    <n v="0"/>
    <n v="275.47800000000001"/>
  </r>
  <r>
    <n v="3496"/>
    <x v="1735"/>
    <x v="3"/>
    <x v="241"/>
    <d v="2014-09-29T00:00:00"/>
    <s v="Standard Class"/>
    <s v="KB-16240"/>
    <s v="Karen Bern"/>
    <x v="1"/>
    <s v="United States"/>
    <s v="Saint Cloud"/>
    <x v="11"/>
    <n v="56301"/>
    <x v="2"/>
    <x v="662"/>
    <x v="0"/>
    <x v="1"/>
    <s v="Global Airflow Leather Mesh Back Chair, Black"/>
    <n v="603.91999999999996"/>
    <x v="4"/>
    <n v="0"/>
    <n v="181.17599999999993"/>
  </r>
  <r>
    <n v="3497"/>
    <x v="1736"/>
    <x v="0"/>
    <x v="590"/>
    <d v="2013-08-16T00:00:00"/>
    <s v="Standard Class"/>
    <s v="CA-12055"/>
    <s v="Cathy Armstrong"/>
    <x v="2"/>
    <s v="United States"/>
    <s v="Los Angeles"/>
    <x v="1"/>
    <n v="90036"/>
    <x v="1"/>
    <x v="855"/>
    <x v="0"/>
    <x v="3"/>
    <s v="Chromcraft 48&quot; x 96&quot; Racetrack Double Pedestal Table"/>
    <n v="513.024"/>
    <x v="0"/>
    <n v="0.2"/>
    <n v="12.82559999999998"/>
  </r>
  <r>
    <n v="3498"/>
    <x v="1736"/>
    <x v="0"/>
    <x v="590"/>
    <d v="2013-08-16T00:00:00"/>
    <s v="Standard Class"/>
    <s v="CA-12055"/>
    <s v="Cathy Armstrong"/>
    <x v="2"/>
    <s v="United States"/>
    <s v="Los Angeles"/>
    <x v="1"/>
    <n v="90036"/>
    <x v="1"/>
    <x v="723"/>
    <x v="1"/>
    <x v="9"/>
    <s v="Kensington 4 Outlet MasterPiece Compact Power Control Center"/>
    <n v="487.91999999999996"/>
    <x v="5"/>
    <n v="0"/>
    <n v="136.61759999999998"/>
  </r>
  <r>
    <n v="3499"/>
    <x v="1736"/>
    <x v="0"/>
    <x v="590"/>
    <d v="2013-08-16T00:00:00"/>
    <s v="Standard Class"/>
    <s v="CA-12055"/>
    <s v="Cathy Armstrong"/>
    <x v="2"/>
    <s v="United States"/>
    <s v="Los Angeles"/>
    <x v="1"/>
    <n v="90036"/>
    <x v="1"/>
    <x v="315"/>
    <x v="1"/>
    <x v="8"/>
    <s v="Acco Hanging Data Binders"/>
    <n v="15.24"/>
    <x v="2"/>
    <n v="0.2"/>
    <n v="5.3339999999999996"/>
  </r>
  <r>
    <n v="3500"/>
    <x v="1737"/>
    <x v="0"/>
    <x v="321"/>
    <d v="2013-10-04T00:00:00"/>
    <s v="Standard Class"/>
    <s v="JK-15730"/>
    <s v="Joe Kamberova"/>
    <x v="0"/>
    <s v="United States"/>
    <s v="Mobile"/>
    <x v="19"/>
    <n v="36608"/>
    <x v="0"/>
    <x v="1509"/>
    <x v="2"/>
    <x v="11"/>
    <s v="Logitech G500s Laser Gaming Mouse with Adjustable Weight Tuning"/>
    <n v="209.96999999999997"/>
    <x v="1"/>
    <n v="0"/>
    <n v="71.389799999999994"/>
  </r>
  <r>
    <n v="3501"/>
    <x v="1737"/>
    <x v="0"/>
    <x v="321"/>
    <d v="2013-10-04T00:00:00"/>
    <s v="Standard Class"/>
    <s v="JK-15730"/>
    <s v="Joe Kamberova"/>
    <x v="0"/>
    <s v="United States"/>
    <s v="Mobile"/>
    <x v="19"/>
    <n v="36608"/>
    <x v="0"/>
    <x v="542"/>
    <x v="1"/>
    <x v="8"/>
    <s v="Premium Transparent Presentation Covers by GBC"/>
    <n v="62.94"/>
    <x v="1"/>
    <n v="0"/>
    <n v="30.211199999999998"/>
  </r>
  <r>
    <n v="3502"/>
    <x v="1737"/>
    <x v="0"/>
    <x v="321"/>
    <d v="2013-10-04T00:00:00"/>
    <s v="Standard Class"/>
    <s v="JK-15730"/>
    <s v="Joe Kamberova"/>
    <x v="0"/>
    <s v="United States"/>
    <s v="Mobile"/>
    <x v="19"/>
    <n v="36608"/>
    <x v="0"/>
    <x v="130"/>
    <x v="1"/>
    <x v="6"/>
    <s v="Sanford Colorific Colored Pencils, 12/Box"/>
    <n v="25.919999999999998"/>
    <x v="6"/>
    <n v="0"/>
    <n v="7.7759999999999989"/>
  </r>
  <r>
    <n v="3503"/>
    <x v="1738"/>
    <x v="3"/>
    <x v="318"/>
    <d v="2014-04-11T00:00:00"/>
    <s v="Same Day"/>
    <s v="RD-19930"/>
    <s v="Russell D'Ascenzo"/>
    <x v="0"/>
    <s v="United States"/>
    <s v="Austin"/>
    <x v="5"/>
    <n v="78745"/>
    <x v="2"/>
    <x v="511"/>
    <x v="1"/>
    <x v="10"/>
    <s v="Xerox 1894"/>
    <n v="10.368000000000002"/>
    <x v="0"/>
    <n v="0.2"/>
    <n v="3.6288"/>
  </r>
  <r>
    <n v="3504"/>
    <x v="1738"/>
    <x v="3"/>
    <x v="318"/>
    <d v="2014-04-11T00:00:00"/>
    <s v="Same Day"/>
    <s v="RD-19930"/>
    <s v="Russell D'Ascenzo"/>
    <x v="0"/>
    <s v="United States"/>
    <s v="Austin"/>
    <x v="5"/>
    <n v="78745"/>
    <x v="2"/>
    <x v="685"/>
    <x v="2"/>
    <x v="11"/>
    <s v="Logitech MX Performance Wireless Mouse"/>
    <n v="95.736000000000004"/>
    <x v="1"/>
    <n v="0.2"/>
    <n v="20.343900000000001"/>
  </r>
  <r>
    <n v="3505"/>
    <x v="1739"/>
    <x v="0"/>
    <x v="122"/>
    <d v="2013-12-21T00:00:00"/>
    <s v="Second Class"/>
    <s v="JK-16120"/>
    <s v="Julie Kriz"/>
    <x v="2"/>
    <s v="United States"/>
    <s v="New York City"/>
    <x v="15"/>
    <n v="10009"/>
    <x v="3"/>
    <x v="906"/>
    <x v="1"/>
    <x v="4"/>
    <s v="Tennsco Double-Tier Lockers"/>
    <n v="900.08"/>
    <x v="4"/>
    <n v="0"/>
    <n v="117.0104"/>
  </r>
  <r>
    <n v="3506"/>
    <x v="1740"/>
    <x v="2"/>
    <x v="886"/>
    <d v="2011-06-24T00:00:00"/>
    <s v="Standard Class"/>
    <s v="SC-20020"/>
    <s v="Sam Craven"/>
    <x v="0"/>
    <s v="United States"/>
    <s v="Plano"/>
    <x v="5"/>
    <n v="75023"/>
    <x v="2"/>
    <x v="1370"/>
    <x v="2"/>
    <x v="7"/>
    <s v="HTC One Mini"/>
    <n v="201.584"/>
    <x v="0"/>
    <n v="0.2"/>
    <n v="20.158400000000015"/>
  </r>
  <r>
    <n v="3507"/>
    <x v="1740"/>
    <x v="2"/>
    <x v="886"/>
    <d v="2011-06-24T00:00:00"/>
    <s v="Standard Class"/>
    <s v="SC-20020"/>
    <s v="Sam Craven"/>
    <x v="0"/>
    <s v="United States"/>
    <s v="Plano"/>
    <x v="5"/>
    <n v="75023"/>
    <x v="2"/>
    <x v="15"/>
    <x v="1"/>
    <x v="8"/>
    <s v="Storex DuraTech Recycled Plastic Frosted Binders"/>
    <n v="3.3919999999999995"/>
    <x v="4"/>
    <n v="0.8"/>
    <n v="-5.088000000000001"/>
  </r>
  <r>
    <n v="3508"/>
    <x v="1740"/>
    <x v="2"/>
    <x v="886"/>
    <d v="2011-06-24T00:00:00"/>
    <s v="Standard Class"/>
    <s v="SC-20020"/>
    <s v="Sam Craven"/>
    <x v="0"/>
    <s v="United States"/>
    <s v="Plano"/>
    <x v="5"/>
    <n v="75023"/>
    <x v="2"/>
    <x v="1544"/>
    <x v="0"/>
    <x v="0"/>
    <s v="Hon Metal Bookcases, Black"/>
    <n v="193.06559999999999"/>
    <x v="4"/>
    <n v="0.32"/>
    <n v="-19.874399999999994"/>
  </r>
  <r>
    <n v="3509"/>
    <x v="1740"/>
    <x v="2"/>
    <x v="886"/>
    <d v="2011-06-24T00:00:00"/>
    <s v="Standard Class"/>
    <s v="SC-20020"/>
    <s v="Sam Craven"/>
    <x v="0"/>
    <s v="United States"/>
    <s v="Plano"/>
    <x v="5"/>
    <n v="75023"/>
    <x v="2"/>
    <x v="778"/>
    <x v="1"/>
    <x v="10"/>
    <s v="Xerox 2"/>
    <n v="15.552000000000003"/>
    <x v="1"/>
    <n v="0.2"/>
    <n v="5.4432"/>
  </r>
  <r>
    <n v="3510"/>
    <x v="1740"/>
    <x v="2"/>
    <x v="886"/>
    <d v="2011-06-24T00:00:00"/>
    <s v="Standard Class"/>
    <s v="SC-20020"/>
    <s v="Sam Craven"/>
    <x v="0"/>
    <s v="United States"/>
    <s v="Plano"/>
    <x v="5"/>
    <n v="75023"/>
    <x v="2"/>
    <x v="57"/>
    <x v="1"/>
    <x v="10"/>
    <s v="Array Parchment Paper, Assorted Colors"/>
    <n v="11.648000000000001"/>
    <x v="0"/>
    <n v="0.2"/>
    <n v="4.0768000000000004"/>
  </r>
  <r>
    <n v="3511"/>
    <x v="1740"/>
    <x v="2"/>
    <x v="886"/>
    <d v="2011-06-24T00:00:00"/>
    <s v="Standard Class"/>
    <s v="SC-20020"/>
    <s v="Sam Craven"/>
    <x v="0"/>
    <s v="United States"/>
    <s v="Plano"/>
    <x v="5"/>
    <n v="75023"/>
    <x v="2"/>
    <x v="1491"/>
    <x v="2"/>
    <x v="15"/>
    <s v="Okidata C331dn Printer"/>
    <n v="418.8"/>
    <x v="0"/>
    <n v="0.4"/>
    <n v="-97.71999999999997"/>
  </r>
  <r>
    <n v="3512"/>
    <x v="1740"/>
    <x v="2"/>
    <x v="886"/>
    <d v="2011-06-24T00:00:00"/>
    <s v="Standard Class"/>
    <s v="SC-20020"/>
    <s v="Sam Craven"/>
    <x v="0"/>
    <s v="United States"/>
    <s v="Plano"/>
    <x v="5"/>
    <n v="75023"/>
    <x v="2"/>
    <x v="72"/>
    <x v="1"/>
    <x v="4"/>
    <s v="Safco Industrial Wire Shelving System"/>
    <n v="509.48800000000006"/>
    <x v="3"/>
    <n v="0.2"/>
    <n v="-127.37200000000001"/>
  </r>
  <r>
    <n v="3513"/>
    <x v="1741"/>
    <x v="3"/>
    <x v="507"/>
    <d v="2014-09-07T00:00:00"/>
    <s v="First Class"/>
    <s v="HW-14935"/>
    <s v="Helen Wasserman"/>
    <x v="1"/>
    <s v="United States"/>
    <s v="Chicago"/>
    <x v="10"/>
    <n v="60653"/>
    <x v="2"/>
    <x v="1545"/>
    <x v="0"/>
    <x v="0"/>
    <s v="Bush Birmingham Collection Bookcase, Dark Cherry"/>
    <n v="825.17399999999998"/>
    <x v="6"/>
    <n v="0.3"/>
    <n v="-117.88199999999998"/>
  </r>
  <r>
    <n v="3514"/>
    <x v="1741"/>
    <x v="3"/>
    <x v="507"/>
    <d v="2014-09-07T00:00:00"/>
    <s v="First Class"/>
    <s v="HW-14935"/>
    <s v="Helen Wasserman"/>
    <x v="1"/>
    <s v="United States"/>
    <s v="Chicago"/>
    <x v="10"/>
    <n v="60653"/>
    <x v="2"/>
    <x v="956"/>
    <x v="1"/>
    <x v="10"/>
    <s v="It's Hot Message Books with Stickers, 2 3/4&quot; x 5&quot;"/>
    <n v="17.760000000000002"/>
    <x v="1"/>
    <n v="0.2"/>
    <n v="5.55"/>
  </r>
  <r>
    <n v="3515"/>
    <x v="1741"/>
    <x v="3"/>
    <x v="507"/>
    <d v="2014-09-07T00:00:00"/>
    <s v="First Class"/>
    <s v="HW-14935"/>
    <s v="Helen Wasserman"/>
    <x v="1"/>
    <s v="United States"/>
    <s v="Chicago"/>
    <x v="10"/>
    <n v="60653"/>
    <x v="2"/>
    <x v="130"/>
    <x v="1"/>
    <x v="6"/>
    <s v="Sanford Colorific Colored Pencils, 12/Box"/>
    <n v="6.911999999999999"/>
    <x v="1"/>
    <n v="0.2"/>
    <n v="0.86399999999999988"/>
  </r>
  <r>
    <n v="3516"/>
    <x v="1742"/>
    <x v="0"/>
    <x v="887"/>
    <d v="2013-12-25T00:00:00"/>
    <s v="Standard Class"/>
    <s v="SC-20800"/>
    <s v="Stuart Calhoun"/>
    <x v="0"/>
    <s v="United States"/>
    <s v="Jackson"/>
    <x v="35"/>
    <n v="39212"/>
    <x v="0"/>
    <x v="176"/>
    <x v="2"/>
    <x v="11"/>
    <s v="SanDisk Ultra 32 GB MicroSDHC Class 10 Memory Card"/>
    <n v="66.300000000000011"/>
    <x v="1"/>
    <n v="0"/>
    <n v="8.6190000000000033"/>
  </r>
  <r>
    <n v="3517"/>
    <x v="1743"/>
    <x v="0"/>
    <x v="888"/>
    <d v="2013-08-13T00:00:00"/>
    <s v="First Class"/>
    <s v="HA-14920"/>
    <s v="Helen Andreada"/>
    <x v="0"/>
    <s v="United States"/>
    <s v="Fayetteville"/>
    <x v="3"/>
    <n v="28314"/>
    <x v="0"/>
    <x v="1012"/>
    <x v="1"/>
    <x v="10"/>
    <s v="Xerox 199"/>
    <n v="30.816000000000003"/>
    <x v="6"/>
    <n v="0.2"/>
    <n v="9.6299999999999955"/>
  </r>
  <r>
    <n v="3518"/>
    <x v="1743"/>
    <x v="0"/>
    <x v="888"/>
    <d v="2013-08-13T00:00:00"/>
    <s v="First Class"/>
    <s v="HA-14920"/>
    <s v="Helen Andreada"/>
    <x v="0"/>
    <s v="United States"/>
    <s v="Fayetteville"/>
    <x v="3"/>
    <n v="28314"/>
    <x v="0"/>
    <x v="1480"/>
    <x v="2"/>
    <x v="7"/>
    <s v="Apple EarPods with Remote and Mic"/>
    <n v="44.783999999999999"/>
    <x v="0"/>
    <n v="0.2"/>
    <n v="4.4783999999999988"/>
  </r>
  <r>
    <n v="3519"/>
    <x v="1743"/>
    <x v="0"/>
    <x v="888"/>
    <d v="2013-08-13T00:00:00"/>
    <s v="First Class"/>
    <s v="HA-14920"/>
    <s v="Helen Andreada"/>
    <x v="0"/>
    <s v="United States"/>
    <s v="Fayetteville"/>
    <x v="3"/>
    <n v="28314"/>
    <x v="0"/>
    <x v="159"/>
    <x v="1"/>
    <x v="9"/>
    <s v="Kensington 7 Outlet MasterPiece Power Center"/>
    <n v="569.53599999999994"/>
    <x v="4"/>
    <n v="0.2"/>
    <n v="64.072799999999944"/>
  </r>
  <r>
    <n v="3520"/>
    <x v="1744"/>
    <x v="1"/>
    <x v="137"/>
    <d v="2012-06-25T00:00:00"/>
    <s v="First Class"/>
    <s v="MG-17875"/>
    <s v="Michael Grace"/>
    <x v="2"/>
    <s v="United States"/>
    <s v="Aurora"/>
    <x v="10"/>
    <n v="60505"/>
    <x v="2"/>
    <x v="1337"/>
    <x v="0"/>
    <x v="3"/>
    <s v="Hon Rectangular Conference Tables"/>
    <n v="796.42500000000007"/>
    <x v="3"/>
    <n v="0.5"/>
    <n v="-525.6405000000002"/>
  </r>
  <r>
    <n v="3521"/>
    <x v="1745"/>
    <x v="1"/>
    <x v="889"/>
    <d v="2012-04-15T00:00:00"/>
    <s v="Standard Class"/>
    <s v="DM-12955"/>
    <s v="Dario Medina"/>
    <x v="1"/>
    <s v="United States"/>
    <s v="Sacramento"/>
    <x v="1"/>
    <n v="95823"/>
    <x v="1"/>
    <x v="385"/>
    <x v="1"/>
    <x v="8"/>
    <s v="Insertable Tab Post Binder Dividers"/>
    <n v="12.832000000000001"/>
    <x v="0"/>
    <n v="0.2"/>
    <n v="4.3307999999999982"/>
  </r>
  <r>
    <n v="3522"/>
    <x v="1746"/>
    <x v="0"/>
    <x v="831"/>
    <d v="2013-11-26T00:00:00"/>
    <s v="Second Class"/>
    <s v="DM-13345"/>
    <s v="Denise Monton"/>
    <x v="1"/>
    <s v="United States"/>
    <s v="Des Moines"/>
    <x v="23"/>
    <n v="50315"/>
    <x v="2"/>
    <x v="371"/>
    <x v="1"/>
    <x v="10"/>
    <s v="Xerox 1987"/>
    <n v="40.46"/>
    <x v="3"/>
    <n v="0"/>
    <n v="19.825400000000002"/>
  </r>
  <r>
    <n v="3523"/>
    <x v="1746"/>
    <x v="0"/>
    <x v="831"/>
    <d v="2013-11-26T00:00:00"/>
    <s v="Second Class"/>
    <s v="DM-13345"/>
    <s v="Denise Monton"/>
    <x v="1"/>
    <s v="United States"/>
    <s v="Des Moines"/>
    <x v="23"/>
    <n v="50315"/>
    <x v="2"/>
    <x v="233"/>
    <x v="2"/>
    <x v="7"/>
    <s v="Logitech Mobile Speakerphone P710e - speaker phone"/>
    <n v="404.93999999999994"/>
    <x v="1"/>
    <n v="0"/>
    <n v="109.33379999999998"/>
  </r>
  <r>
    <n v="3524"/>
    <x v="1747"/>
    <x v="0"/>
    <x v="64"/>
    <d v="2013-09-11T00:00:00"/>
    <s v="Standard Class"/>
    <s v="ML-17395"/>
    <s v="Marina Lichtenstein"/>
    <x v="1"/>
    <s v="United States"/>
    <s v="San Diego"/>
    <x v="1"/>
    <n v="92105"/>
    <x v="1"/>
    <x v="174"/>
    <x v="2"/>
    <x v="11"/>
    <s v="HP Standard 104 key PS/2 Keyboard"/>
    <n v="116"/>
    <x v="8"/>
    <n v="0"/>
    <n v="29"/>
  </r>
  <r>
    <n v="3525"/>
    <x v="1748"/>
    <x v="0"/>
    <x v="390"/>
    <d v="2013-11-29T00:00:00"/>
    <s v="Standard Class"/>
    <s v="GA-14515"/>
    <s v="George Ashbrook"/>
    <x v="0"/>
    <s v="United States"/>
    <s v="Dallas"/>
    <x v="5"/>
    <n v="75081"/>
    <x v="2"/>
    <x v="1546"/>
    <x v="2"/>
    <x v="7"/>
    <s v="AT&amp;T 1080 Phone"/>
    <n v="657.55200000000013"/>
    <x v="5"/>
    <n v="0.2"/>
    <n v="49.316399999999987"/>
  </r>
  <r>
    <n v="3526"/>
    <x v="1749"/>
    <x v="3"/>
    <x v="389"/>
    <d v="2014-12-16T00:00:00"/>
    <s v="Second Class"/>
    <s v="SU-20665"/>
    <s v="Stephanie Ulpright"/>
    <x v="2"/>
    <s v="United States"/>
    <s v="Jackson"/>
    <x v="35"/>
    <n v="39212"/>
    <x v="0"/>
    <x v="651"/>
    <x v="2"/>
    <x v="11"/>
    <s v="Razer Tiamat Over Ear 7.1 Surround Sound PC Gaming Headset"/>
    <n v="599.97"/>
    <x v="1"/>
    <n v="0"/>
    <n v="257.98710000000005"/>
  </r>
  <r>
    <n v="3527"/>
    <x v="1749"/>
    <x v="3"/>
    <x v="389"/>
    <d v="2014-12-16T00:00:00"/>
    <s v="Second Class"/>
    <s v="SU-20665"/>
    <s v="Stephanie Ulpright"/>
    <x v="2"/>
    <s v="United States"/>
    <s v="Jackson"/>
    <x v="35"/>
    <n v="39212"/>
    <x v="0"/>
    <x v="780"/>
    <x v="2"/>
    <x v="7"/>
    <s v="Cyber Acoustics AC-202b Speech Recognition Stereo Headset"/>
    <n v="38.97"/>
    <x v="1"/>
    <n v="0"/>
    <n v="0.77940000000000076"/>
  </r>
  <r>
    <n v="3528"/>
    <x v="1749"/>
    <x v="3"/>
    <x v="389"/>
    <d v="2014-12-16T00:00:00"/>
    <s v="Second Class"/>
    <s v="SU-20665"/>
    <s v="Stephanie Ulpright"/>
    <x v="2"/>
    <s v="United States"/>
    <s v="Jackson"/>
    <x v="35"/>
    <n v="39212"/>
    <x v="0"/>
    <x v="1547"/>
    <x v="1"/>
    <x v="8"/>
    <s v="Avery Metallic Poly Binders"/>
    <n v="45.84"/>
    <x v="8"/>
    <n v="0"/>
    <n v="22.0032"/>
  </r>
  <r>
    <n v="3529"/>
    <x v="1750"/>
    <x v="0"/>
    <x v="890"/>
    <d v="2013-06-30T00:00:00"/>
    <s v="Standard Class"/>
    <s v="BD-11320"/>
    <s v="Bill Donatelli"/>
    <x v="0"/>
    <s v="United States"/>
    <s v="San Diego"/>
    <x v="1"/>
    <n v="92024"/>
    <x v="1"/>
    <x v="1378"/>
    <x v="2"/>
    <x v="7"/>
    <s v="Macally Suction Cup Mount"/>
    <n v="38.24"/>
    <x v="4"/>
    <n v="0.2"/>
    <n v="-9.56"/>
  </r>
  <r>
    <n v="3530"/>
    <x v="1751"/>
    <x v="1"/>
    <x v="14"/>
    <d v="2012-09-23T00:00:00"/>
    <s v="Standard Class"/>
    <s v="DB-13405"/>
    <s v="Denny Blanton"/>
    <x v="0"/>
    <s v="United States"/>
    <s v="Orlando"/>
    <x v="2"/>
    <n v="32839"/>
    <x v="0"/>
    <x v="477"/>
    <x v="2"/>
    <x v="11"/>
    <s v="SanDisk Cruzer 64 GB USB Flash Drive"/>
    <n v="87.168000000000006"/>
    <x v="1"/>
    <n v="0.2"/>
    <n v="10.895999999999987"/>
  </r>
  <r>
    <n v="3531"/>
    <x v="1752"/>
    <x v="0"/>
    <x v="288"/>
    <d v="2013-05-24T00:00:00"/>
    <s v="Standard Class"/>
    <s v="RP-19855"/>
    <s v="Roy Phan"/>
    <x v="1"/>
    <s v="United States"/>
    <s v="Lafayette"/>
    <x v="14"/>
    <n v="47905"/>
    <x v="2"/>
    <x v="18"/>
    <x v="1"/>
    <x v="6"/>
    <s v="Newell 341"/>
    <n v="21.400000000000002"/>
    <x v="2"/>
    <n v="0"/>
    <n v="6.2059999999999977"/>
  </r>
  <r>
    <n v="3532"/>
    <x v="1753"/>
    <x v="0"/>
    <x v="316"/>
    <d v="2013-05-29T00:00:00"/>
    <s v="Same Day"/>
    <s v="EH-13765"/>
    <s v="Edward Hooks"/>
    <x v="1"/>
    <s v="United States"/>
    <s v="New York City"/>
    <x v="15"/>
    <n v="10035"/>
    <x v="3"/>
    <x v="133"/>
    <x v="1"/>
    <x v="14"/>
    <s v="Fiskars Softgrip Scissors"/>
    <n v="54.900000000000006"/>
    <x v="2"/>
    <n v="0"/>
    <n v="15.372000000000003"/>
  </r>
  <r>
    <n v="3533"/>
    <x v="1754"/>
    <x v="2"/>
    <x v="891"/>
    <d v="2011-04-23T00:00:00"/>
    <s v="Standard Class"/>
    <s v="JL-15835"/>
    <s v="John Lee"/>
    <x v="0"/>
    <s v="United States"/>
    <s v="Los Angeles"/>
    <x v="1"/>
    <n v="90049"/>
    <x v="1"/>
    <x v="1548"/>
    <x v="2"/>
    <x v="15"/>
    <s v="Ativa MDM8000 8-Sheet Micro-Cut Shredder"/>
    <n v="287.96800000000002"/>
    <x v="4"/>
    <n v="0.2"/>
    <n v="97.189199999999985"/>
  </r>
  <r>
    <n v="3534"/>
    <x v="1754"/>
    <x v="2"/>
    <x v="891"/>
    <d v="2011-04-23T00:00:00"/>
    <s v="Standard Class"/>
    <s v="JL-15835"/>
    <s v="John Lee"/>
    <x v="0"/>
    <s v="United States"/>
    <s v="Los Angeles"/>
    <x v="1"/>
    <n v="90049"/>
    <x v="1"/>
    <x v="836"/>
    <x v="1"/>
    <x v="6"/>
    <s v="Newell 351"/>
    <n v="13.12"/>
    <x v="4"/>
    <n v="0"/>
    <n v="3.8047999999999984"/>
  </r>
  <r>
    <n v="3535"/>
    <x v="1754"/>
    <x v="2"/>
    <x v="891"/>
    <d v="2011-04-23T00:00:00"/>
    <s v="Standard Class"/>
    <s v="JL-15835"/>
    <s v="John Lee"/>
    <x v="0"/>
    <s v="United States"/>
    <s v="Los Angeles"/>
    <x v="1"/>
    <n v="90049"/>
    <x v="1"/>
    <x v="1539"/>
    <x v="1"/>
    <x v="6"/>
    <s v="Binney &amp; Smith inkTank Desk Highlighter, Chisel Tip, Yellow, 12/Box"/>
    <n v="10.75"/>
    <x v="2"/>
    <n v="0"/>
    <n v="3.547499999999999"/>
  </r>
  <r>
    <n v="3536"/>
    <x v="1754"/>
    <x v="2"/>
    <x v="891"/>
    <d v="2011-04-23T00:00:00"/>
    <s v="Standard Class"/>
    <s v="JL-15835"/>
    <s v="John Lee"/>
    <x v="0"/>
    <s v="United States"/>
    <s v="Los Angeles"/>
    <x v="1"/>
    <n v="90049"/>
    <x v="1"/>
    <x v="195"/>
    <x v="1"/>
    <x v="13"/>
    <s v="Advantus Push Pins, Aluminum Head"/>
    <n v="11.62"/>
    <x v="0"/>
    <n v="0"/>
    <n v="3.6021999999999998"/>
  </r>
  <r>
    <n v="3537"/>
    <x v="1755"/>
    <x v="0"/>
    <x v="26"/>
    <d v="2013-06-21T00:00:00"/>
    <s v="Second Class"/>
    <s v="FM-14380"/>
    <s v="Fred McMath"/>
    <x v="0"/>
    <s v="United States"/>
    <s v="New York City"/>
    <x v="15"/>
    <n v="10024"/>
    <x v="3"/>
    <x v="1033"/>
    <x v="1"/>
    <x v="4"/>
    <s v="Rogers Jumbo File, Granite"/>
    <n v="40.74"/>
    <x v="1"/>
    <n v="0"/>
    <n v="0.4073999999999991"/>
  </r>
  <r>
    <n v="3538"/>
    <x v="1756"/>
    <x v="2"/>
    <x v="309"/>
    <d v="2011-05-09T00:00:00"/>
    <s v="Same Day"/>
    <s v="SB-20290"/>
    <s v="Sean Braxton"/>
    <x v="1"/>
    <s v="United States"/>
    <s v="Henderson"/>
    <x v="0"/>
    <n v="42420"/>
    <x v="0"/>
    <x v="17"/>
    <x v="1"/>
    <x v="4"/>
    <s v="Fellowes Super Stor/Drawer"/>
    <n v="83.25"/>
    <x v="1"/>
    <n v="0"/>
    <n v="14.984999999999992"/>
  </r>
  <r>
    <n v="3539"/>
    <x v="1756"/>
    <x v="2"/>
    <x v="309"/>
    <d v="2011-05-09T00:00:00"/>
    <s v="Same Day"/>
    <s v="SB-20290"/>
    <s v="Sean Braxton"/>
    <x v="1"/>
    <s v="United States"/>
    <s v="Henderson"/>
    <x v="0"/>
    <n v="42420"/>
    <x v="0"/>
    <x v="1042"/>
    <x v="1"/>
    <x v="2"/>
    <s v="Avery 518"/>
    <n v="9.4499999999999993"/>
    <x v="1"/>
    <n v="0"/>
    <n v="4.5359999999999996"/>
  </r>
  <r>
    <n v="3540"/>
    <x v="1756"/>
    <x v="2"/>
    <x v="309"/>
    <d v="2011-05-09T00:00:00"/>
    <s v="Same Day"/>
    <s v="SB-20290"/>
    <s v="Sean Braxton"/>
    <x v="1"/>
    <s v="United States"/>
    <s v="Henderson"/>
    <x v="0"/>
    <n v="42420"/>
    <x v="0"/>
    <x v="1008"/>
    <x v="1"/>
    <x v="2"/>
    <s v="Avery 506"/>
    <n v="20.65"/>
    <x v="2"/>
    <n v="0"/>
    <n v="9.4989999999999988"/>
  </r>
  <r>
    <n v="3541"/>
    <x v="1756"/>
    <x v="2"/>
    <x v="309"/>
    <d v="2011-05-09T00:00:00"/>
    <s v="Same Day"/>
    <s v="SB-20290"/>
    <s v="Sean Braxton"/>
    <x v="1"/>
    <s v="United States"/>
    <s v="Henderson"/>
    <x v="0"/>
    <n v="42420"/>
    <x v="0"/>
    <x v="1076"/>
    <x v="1"/>
    <x v="10"/>
    <s v="Weyerhaeuser First Choice Laser/Copy Paper (20Lb. and 88 Bright)"/>
    <n v="45.36"/>
    <x v="3"/>
    <n v="0"/>
    <n v="21.772800000000004"/>
  </r>
  <r>
    <n v="3542"/>
    <x v="1757"/>
    <x v="0"/>
    <x v="31"/>
    <d v="2013-09-21T00:00:00"/>
    <s v="First Class"/>
    <s v="SV-20365"/>
    <s v="Seth Vernon"/>
    <x v="0"/>
    <s v="United States"/>
    <s v="Columbus"/>
    <x v="24"/>
    <n v="43229"/>
    <x v="3"/>
    <x v="1348"/>
    <x v="0"/>
    <x v="5"/>
    <s v="Eldon Pizzaz Desk Accessories"/>
    <n v="5.3520000000000003"/>
    <x v="1"/>
    <n v="0.2"/>
    <n v="1.6055999999999999"/>
  </r>
  <r>
    <n v="3543"/>
    <x v="1757"/>
    <x v="0"/>
    <x v="31"/>
    <d v="2013-09-21T00:00:00"/>
    <s v="First Class"/>
    <s v="SV-20365"/>
    <s v="Seth Vernon"/>
    <x v="0"/>
    <s v="United States"/>
    <s v="Columbus"/>
    <x v="24"/>
    <n v="43229"/>
    <x v="3"/>
    <x v="474"/>
    <x v="0"/>
    <x v="1"/>
    <s v="Situations Contoured Folding Chairs, 4/Set"/>
    <n v="99.372"/>
    <x v="0"/>
    <n v="0.3"/>
    <n v="-7.0979999999999919"/>
  </r>
  <r>
    <n v="3544"/>
    <x v="1757"/>
    <x v="0"/>
    <x v="31"/>
    <d v="2013-09-21T00:00:00"/>
    <s v="First Class"/>
    <s v="SV-20365"/>
    <s v="Seth Vernon"/>
    <x v="0"/>
    <s v="United States"/>
    <s v="Columbus"/>
    <x v="24"/>
    <n v="43229"/>
    <x v="3"/>
    <x v="1216"/>
    <x v="1"/>
    <x v="6"/>
    <s v="Eldon Spacemaker Box, Quick-Snap Lid, Clear"/>
    <n v="2.6720000000000002"/>
    <x v="7"/>
    <n v="0.2"/>
    <n v="0.36739999999999962"/>
  </r>
  <r>
    <n v="3545"/>
    <x v="1758"/>
    <x v="3"/>
    <x v="331"/>
    <d v="2014-12-26T00:00:00"/>
    <s v="Second Class"/>
    <s v="MM-17920"/>
    <s v="Michael Moore"/>
    <x v="0"/>
    <s v="United States"/>
    <s v="College Station"/>
    <x v="5"/>
    <n v="77840"/>
    <x v="2"/>
    <x v="1056"/>
    <x v="1"/>
    <x v="10"/>
    <s v="Spiral Phone Message Books with Labels by Adams"/>
    <n v="28.672000000000004"/>
    <x v="8"/>
    <n v="0.2"/>
    <n v="10.393600000000001"/>
  </r>
  <r>
    <n v="3546"/>
    <x v="1758"/>
    <x v="3"/>
    <x v="331"/>
    <d v="2014-12-26T00:00:00"/>
    <s v="Second Class"/>
    <s v="MM-17920"/>
    <s v="Michael Moore"/>
    <x v="0"/>
    <s v="United States"/>
    <s v="College Station"/>
    <x v="5"/>
    <n v="77840"/>
    <x v="2"/>
    <x v="1549"/>
    <x v="1"/>
    <x v="9"/>
    <s v="Acco 6 Outlet Guardian Premium Plus Surge Suppressor"/>
    <n v="29.311999999999994"/>
    <x v="8"/>
    <n v="0.8"/>
    <n v="-74.74560000000001"/>
  </r>
  <r>
    <n v="3547"/>
    <x v="1759"/>
    <x v="3"/>
    <x v="505"/>
    <d v="2014-11-02T00:00:00"/>
    <s v="First Class"/>
    <s v="RD-19810"/>
    <s v="Ross DeVincentis"/>
    <x v="2"/>
    <s v="United States"/>
    <s v="Richmond"/>
    <x v="0"/>
    <n v="40475"/>
    <x v="0"/>
    <x v="464"/>
    <x v="1"/>
    <x v="4"/>
    <s v="Eldon Gobal File Keepers"/>
    <n v="105.98"/>
    <x v="3"/>
    <n v="0"/>
    <n v="4.2391999999999932"/>
  </r>
  <r>
    <n v="3548"/>
    <x v="1759"/>
    <x v="3"/>
    <x v="505"/>
    <d v="2014-11-02T00:00:00"/>
    <s v="First Class"/>
    <s v="RD-19810"/>
    <s v="Ross DeVincentis"/>
    <x v="2"/>
    <s v="United States"/>
    <s v="Richmond"/>
    <x v="0"/>
    <n v="40475"/>
    <x v="0"/>
    <x v="354"/>
    <x v="1"/>
    <x v="14"/>
    <s v="Acme 10&quot; Easy Grip Assistive Scissors"/>
    <n v="35.06"/>
    <x v="0"/>
    <n v="0"/>
    <n v="10.517999999999997"/>
  </r>
  <r>
    <n v="3549"/>
    <x v="1759"/>
    <x v="3"/>
    <x v="505"/>
    <d v="2014-11-02T00:00:00"/>
    <s v="First Class"/>
    <s v="RD-19810"/>
    <s v="Ross DeVincentis"/>
    <x v="2"/>
    <s v="United States"/>
    <s v="Richmond"/>
    <x v="0"/>
    <n v="40475"/>
    <x v="0"/>
    <x v="1272"/>
    <x v="0"/>
    <x v="1"/>
    <s v="Metal Folding Chairs, Beige, 4/Carton"/>
    <n v="33.94"/>
    <x v="7"/>
    <n v="0"/>
    <n v="9.1637999999999984"/>
  </r>
  <r>
    <n v="3550"/>
    <x v="1759"/>
    <x v="3"/>
    <x v="505"/>
    <d v="2014-11-02T00:00:00"/>
    <s v="First Class"/>
    <s v="RD-19810"/>
    <s v="Ross DeVincentis"/>
    <x v="2"/>
    <s v="United States"/>
    <s v="Richmond"/>
    <x v="0"/>
    <n v="40475"/>
    <x v="0"/>
    <x v="1550"/>
    <x v="1"/>
    <x v="2"/>
    <s v="Smead Alpha-Z Color-Coded Name Labels First Letter Starter Set"/>
    <n v="30"/>
    <x v="8"/>
    <n v="0"/>
    <n v="14.399999999999999"/>
  </r>
  <r>
    <n v="3551"/>
    <x v="1760"/>
    <x v="0"/>
    <x v="892"/>
    <d v="2013-04-03T00:00:00"/>
    <s v="Second Class"/>
    <s v="ME-17320"/>
    <s v="Maria Etezadi"/>
    <x v="2"/>
    <s v="United States"/>
    <s v="Chicago"/>
    <x v="10"/>
    <n v="60653"/>
    <x v="2"/>
    <x v="1237"/>
    <x v="1"/>
    <x v="10"/>
    <s v="Computer Printout Paper with Letter-Trim Perforations"/>
    <n v="45.527999999999999"/>
    <x v="1"/>
    <n v="0.2"/>
    <n v="15.934799999999997"/>
  </r>
  <r>
    <n v="3552"/>
    <x v="1760"/>
    <x v="0"/>
    <x v="892"/>
    <d v="2013-04-03T00:00:00"/>
    <s v="Second Class"/>
    <s v="ME-17320"/>
    <s v="Maria Etezadi"/>
    <x v="2"/>
    <s v="United States"/>
    <s v="Chicago"/>
    <x v="10"/>
    <n v="60653"/>
    <x v="2"/>
    <x v="228"/>
    <x v="0"/>
    <x v="1"/>
    <s v="Global Leather Highback Executive Chair with Pneumatic Height Adjustment, Black"/>
    <n v="844.11599999999987"/>
    <x v="5"/>
    <n v="0.3"/>
    <n v="-36.176400000000001"/>
  </r>
  <r>
    <n v="3553"/>
    <x v="1760"/>
    <x v="0"/>
    <x v="892"/>
    <d v="2013-04-03T00:00:00"/>
    <s v="Second Class"/>
    <s v="ME-17320"/>
    <s v="Maria Etezadi"/>
    <x v="2"/>
    <s v="United States"/>
    <s v="Chicago"/>
    <x v="10"/>
    <n v="60653"/>
    <x v="2"/>
    <x v="143"/>
    <x v="2"/>
    <x v="7"/>
    <s v="Jabra BIZ 2300 Duo QD Duo Corded Headset"/>
    <n v="812.73599999999999"/>
    <x v="8"/>
    <n v="0.2"/>
    <n v="60.955199999999962"/>
  </r>
  <r>
    <n v="3554"/>
    <x v="1761"/>
    <x v="3"/>
    <x v="51"/>
    <d v="2014-11-27T00:00:00"/>
    <s v="Second Class"/>
    <s v="FH-14275"/>
    <s v="Frank Hawley"/>
    <x v="1"/>
    <s v="United States"/>
    <s v="Philadelphia"/>
    <x v="9"/>
    <n v="19120"/>
    <x v="3"/>
    <x v="444"/>
    <x v="1"/>
    <x v="8"/>
    <s v="GBC Standard Therm-A-Bind Covers"/>
    <n v="7.4760000000000018"/>
    <x v="7"/>
    <n v="0.7"/>
    <n v="-5.9807999999999986"/>
  </r>
  <r>
    <n v="3555"/>
    <x v="1762"/>
    <x v="2"/>
    <x v="893"/>
    <d v="2011-03-26T00:00:00"/>
    <s v="Second Class"/>
    <s v="PO-18865"/>
    <s v="Patrick O'Donnell"/>
    <x v="0"/>
    <s v="United States"/>
    <s v="Los Angeles"/>
    <x v="1"/>
    <n v="90036"/>
    <x v="1"/>
    <x v="546"/>
    <x v="1"/>
    <x v="4"/>
    <s v="Economy Rollaway Files"/>
    <n v="330.4"/>
    <x v="0"/>
    <n v="0"/>
    <n v="85.903999999999996"/>
  </r>
  <r>
    <n v="3556"/>
    <x v="1762"/>
    <x v="2"/>
    <x v="893"/>
    <d v="2011-03-26T00:00:00"/>
    <s v="Second Class"/>
    <s v="PO-18865"/>
    <s v="Patrick O'Donnell"/>
    <x v="0"/>
    <s v="United States"/>
    <s v="Los Angeles"/>
    <x v="1"/>
    <n v="90036"/>
    <x v="1"/>
    <x v="1551"/>
    <x v="2"/>
    <x v="7"/>
    <s v="Ooma Telo VoIP Home Phone System"/>
    <n v="604.75199999999995"/>
    <x v="5"/>
    <n v="0.2"/>
    <n v="37.797000000000025"/>
  </r>
  <r>
    <n v="3557"/>
    <x v="1763"/>
    <x v="3"/>
    <x v="96"/>
    <d v="2014-12-06T00:00:00"/>
    <s v="Standard Class"/>
    <s v="CC-12550"/>
    <s v="Clay Cheatham"/>
    <x v="0"/>
    <s v="United States"/>
    <s v="Los Angeles"/>
    <x v="1"/>
    <n v="90008"/>
    <x v="1"/>
    <x v="832"/>
    <x v="1"/>
    <x v="10"/>
    <s v="Xerox 1905"/>
    <n v="45.36"/>
    <x v="3"/>
    <n v="0"/>
    <n v="21.772800000000004"/>
  </r>
  <r>
    <n v="3558"/>
    <x v="1763"/>
    <x v="3"/>
    <x v="96"/>
    <d v="2014-12-06T00:00:00"/>
    <s v="Standard Class"/>
    <s v="CC-12550"/>
    <s v="Clay Cheatham"/>
    <x v="0"/>
    <s v="United States"/>
    <s v="Los Angeles"/>
    <x v="1"/>
    <n v="90008"/>
    <x v="1"/>
    <x v="858"/>
    <x v="1"/>
    <x v="8"/>
    <s v="Cardinal HOLDit! Binder Insert Strips,Extra Strips"/>
    <n v="10.128"/>
    <x v="0"/>
    <n v="0.2"/>
    <n v="3.6714000000000002"/>
  </r>
  <r>
    <n v="3559"/>
    <x v="1764"/>
    <x v="3"/>
    <x v="659"/>
    <d v="2014-11-13T00:00:00"/>
    <s v="Standard Class"/>
    <s v="TS-21505"/>
    <s v="Tony Sayre"/>
    <x v="0"/>
    <s v="United States"/>
    <s v="San Francisco"/>
    <x v="1"/>
    <n v="94122"/>
    <x v="1"/>
    <x v="1282"/>
    <x v="1"/>
    <x v="8"/>
    <s v="Avery Self-Adhesive Photo Pockets for Polaroid Photos"/>
    <n v="21.792000000000002"/>
    <x v="4"/>
    <n v="0.2"/>
    <n v="7.6271999999999984"/>
  </r>
  <r>
    <n v="3560"/>
    <x v="1764"/>
    <x v="3"/>
    <x v="659"/>
    <d v="2014-11-13T00:00:00"/>
    <s v="Standard Class"/>
    <s v="TS-21505"/>
    <s v="Tony Sayre"/>
    <x v="0"/>
    <s v="United States"/>
    <s v="San Francisco"/>
    <x v="1"/>
    <n v="94122"/>
    <x v="1"/>
    <x v="989"/>
    <x v="2"/>
    <x v="11"/>
    <s v="Plantronics Audio 995 Wireless Stereo Headset"/>
    <n v="439.8"/>
    <x v="4"/>
    <n v="0"/>
    <n v="145.13400000000001"/>
  </r>
  <r>
    <n v="3561"/>
    <x v="1765"/>
    <x v="3"/>
    <x v="507"/>
    <d v="2014-09-10T00:00:00"/>
    <s v="Second Class"/>
    <s v="MD-17350"/>
    <s v="Maribeth Dona"/>
    <x v="0"/>
    <s v="United States"/>
    <s v="Akron"/>
    <x v="24"/>
    <n v="44312"/>
    <x v="3"/>
    <x v="679"/>
    <x v="1"/>
    <x v="6"/>
    <s v="DIXON Oriole Pencils"/>
    <n v="8.2560000000000002"/>
    <x v="4"/>
    <n v="0.2"/>
    <n v="0.61920000000000019"/>
  </r>
  <r>
    <n v="3562"/>
    <x v="1765"/>
    <x v="3"/>
    <x v="507"/>
    <d v="2014-09-10T00:00:00"/>
    <s v="Second Class"/>
    <s v="MD-17350"/>
    <s v="Maribeth Dona"/>
    <x v="0"/>
    <s v="United States"/>
    <s v="Akron"/>
    <x v="24"/>
    <n v="44312"/>
    <x v="3"/>
    <x v="822"/>
    <x v="1"/>
    <x v="8"/>
    <s v="GBC Recycled VeloBinder Covers"/>
    <n v="25.560000000000002"/>
    <x v="2"/>
    <n v="0.7"/>
    <n v="-20.448"/>
  </r>
  <r>
    <n v="3563"/>
    <x v="1765"/>
    <x v="3"/>
    <x v="507"/>
    <d v="2014-09-10T00:00:00"/>
    <s v="Second Class"/>
    <s v="MD-17350"/>
    <s v="Maribeth Dona"/>
    <x v="0"/>
    <s v="United States"/>
    <s v="Akron"/>
    <x v="24"/>
    <n v="44312"/>
    <x v="3"/>
    <x v="24"/>
    <x v="1"/>
    <x v="8"/>
    <s v="Wilson Jones Active Use Binders"/>
    <n v="4.3680000000000012"/>
    <x v="0"/>
    <n v="0.7"/>
    <n v="-3.0575999999999999"/>
  </r>
  <r>
    <n v="3564"/>
    <x v="1765"/>
    <x v="3"/>
    <x v="507"/>
    <d v="2014-09-10T00:00:00"/>
    <s v="Second Class"/>
    <s v="MD-17350"/>
    <s v="Maribeth Dona"/>
    <x v="0"/>
    <s v="United States"/>
    <s v="Akron"/>
    <x v="24"/>
    <n v="44312"/>
    <x v="3"/>
    <x v="1552"/>
    <x v="1"/>
    <x v="10"/>
    <s v="Telephone Message Books with Fax/Mobile Section, 4 1/4&quot; x 6&quot;"/>
    <n v="11.520000000000001"/>
    <x v="4"/>
    <n v="0.2"/>
    <n v="3.7439999999999993"/>
  </r>
  <r>
    <n v="3565"/>
    <x v="1766"/>
    <x v="0"/>
    <x v="894"/>
    <d v="2013-07-07T00:00:00"/>
    <s v="First Class"/>
    <s v="GT-14755"/>
    <s v="Guy Thornton"/>
    <x v="0"/>
    <s v="United States"/>
    <s v="Los Angeles"/>
    <x v="1"/>
    <n v="90049"/>
    <x v="1"/>
    <x v="1553"/>
    <x v="1"/>
    <x v="10"/>
    <s v="Xerox 200"/>
    <n v="12.96"/>
    <x v="0"/>
    <n v="0"/>
    <n v="6.2208000000000006"/>
  </r>
  <r>
    <n v="3566"/>
    <x v="1766"/>
    <x v="0"/>
    <x v="894"/>
    <d v="2013-07-07T00:00:00"/>
    <s v="First Class"/>
    <s v="GT-14755"/>
    <s v="Guy Thornton"/>
    <x v="0"/>
    <s v="United States"/>
    <s v="Los Angeles"/>
    <x v="1"/>
    <n v="90049"/>
    <x v="1"/>
    <x v="1079"/>
    <x v="1"/>
    <x v="13"/>
    <s v="Brites Rubber Bands, 1 1/2 oz. Box"/>
    <n v="3.96"/>
    <x v="0"/>
    <n v="0"/>
    <n v="7.9200000000000159E-2"/>
  </r>
  <r>
    <n v="3567"/>
    <x v="1767"/>
    <x v="3"/>
    <x v="210"/>
    <d v="2014-09-15T00:00:00"/>
    <s v="Standard Class"/>
    <s v="RD-19660"/>
    <s v="Robert Dilbeck"/>
    <x v="2"/>
    <s v="United States"/>
    <s v="Independence"/>
    <x v="25"/>
    <n v="64055"/>
    <x v="2"/>
    <x v="115"/>
    <x v="1"/>
    <x v="8"/>
    <s v="GBC DocuBind 300 Electric Binding Machine"/>
    <n v="1577.94"/>
    <x v="1"/>
    <n v="0"/>
    <n v="757.41120000000001"/>
  </r>
  <r>
    <n v="3568"/>
    <x v="1768"/>
    <x v="0"/>
    <x v="369"/>
    <d v="2013-09-15T00:00:00"/>
    <s v="Second Class"/>
    <s v="DB-12910"/>
    <s v="Daniel Byrd"/>
    <x v="2"/>
    <s v="United States"/>
    <s v="Dallas"/>
    <x v="5"/>
    <n v="75220"/>
    <x v="2"/>
    <x v="1441"/>
    <x v="0"/>
    <x v="5"/>
    <s v="Eldon Expressions Punched Metal &amp; Wood Desk Accessories, Black &amp; Cherry"/>
    <n v="15.008000000000003"/>
    <x v="4"/>
    <n v="0.6"/>
    <n v="-12.006399999999999"/>
  </r>
  <r>
    <n v="3569"/>
    <x v="1769"/>
    <x v="3"/>
    <x v="445"/>
    <d v="2014-07-04T00:00:00"/>
    <s v="Same Day"/>
    <s v="JK-15640"/>
    <s v="Jim Kriz"/>
    <x v="2"/>
    <s v="United States"/>
    <s v="Seattle"/>
    <x v="4"/>
    <n v="98105"/>
    <x v="1"/>
    <x v="246"/>
    <x v="2"/>
    <x v="11"/>
    <s v="Logitech 910-002974 M325 Wireless Mouse for Web Scrolling"/>
    <n v="59.98"/>
    <x v="0"/>
    <n v="0"/>
    <n v="26.391200000000005"/>
  </r>
  <r>
    <n v="3570"/>
    <x v="1769"/>
    <x v="3"/>
    <x v="445"/>
    <d v="2014-07-04T00:00:00"/>
    <s v="Same Day"/>
    <s v="JK-15640"/>
    <s v="Jim Kriz"/>
    <x v="2"/>
    <s v="United States"/>
    <s v="Seattle"/>
    <x v="4"/>
    <n v="98105"/>
    <x v="1"/>
    <x v="206"/>
    <x v="2"/>
    <x v="15"/>
    <s v="Okidata MB491 Multifunction Printer"/>
    <n v="2395.2000000000003"/>
    <x v="5"/>
    <n v="0.2"/>
    <n v="209.58000000000004"/>
  </r>
  <r>
    <n v="3571"/>
    <x v="1769"/>
    <x v="3"/>
    <x v="445"/>
    <d v="2014-07-04T00:00:00"/>
    <s v="Same Day"/>
    <s v="JK-15640"/>
    <s v="Jim Kriz"/>
    <x v="2"/>
    <s v="United States"/>
    <s v="Seattle"/>
    <x v="4"/>
    <n v="98105"/>
    <x v="1"/>
    <x v="695"/>
    <x v="2"/>
    <x v="11"/>
    <s v="Plantronics Savi W720 Multi-Device Wireless Headset System"/>
    <n v="1687.8"/>
    <x v="4"/>
    <n v="0"/>
    <n v="742.63200000000006"/>
  </r>
  <r>
    <n v="3572"/>
    <x v="1769"/>
    <x v="3"/>
    <x v="445"/>
    <d v="2014-07-04T00:00:00"/>
    <s v="Same Day"/>
    <s v="JK-15640"/>
    <s v="Jim Kriz"/>
    <x v="2"/>
    <s v="United States"/>
    <s v="Seattle"/>
    <x v="4"/>
    <n v="98105"/>
    <x v="1"/>
    <x v="312"/>
    <x v="2"/>
    <x v="7"/>
    <s v="Square Credit Card Reader, 4 1/2&quot; x 4 1/2&quot; x 1&quot;, White"/>
    <n v="7.9920000000000009"/>
    <x v="7"/>
    <n v="0.2"/>
    <n v="2.6972999999999994"/>
  </r>
  <r>
    <n v="3573"/>
    <x v="1770"/>
    <x v="3"/>
    <x v="222"/>
    <d v="2014-07-05T00:00:00"/>
    <s v="Standard Class"/>
    <s v="FC-14335"/>
    <s v="Fred Chung"/>
    <x v="1"/>
    <s v="United States"/>
    <s v="Mesquite"/>
    <x v="5"/>
    <n v="75150"/>
    <x v="2"/>
    <x v="644"/>
    <x v="1"/>
    <x v="10"/>
    <s v="Xerox 218"/>
    <n v="5.1840000000000011"/>
    <x v="7"/>
    <n v="0.2"/>
    <n v="1.8144"/>
  </r>
  <r>
    <n v="3574"/>
    <x v="1771"/>
    <x v="3"/>
    <x v="783"/>
    <d v="2014-08-13T00:00:00"/>
    <s v="Standard Class"/>
    <s v="JW-15955"/>
    <s v="Joni Wasserman"/>
    <x v="0"/>
    <s v="United States"/>
    <s v="Long Beach"/>
    <x v="15"/>
    <n v="11561"/>
    <x v="3"/>
    <x v="241"/>
    <x v="1"/>
    <x v="6"/>
    <s v="Quartet Omega Colored Chalk, 12/Pack"/>
    <n v="11.68"/>
    <x v="0"/>
    <n v="0"/>
    <n v="5.4895999999999994"/>
  </r>
  <r>
    <n v="3575"/>
    <x v="1771"/>
    <x v="3"/>
    <x v="783"/>
    <d v="2014-08-13T00:00:00"/>
    <s v="Standard Class"/>
    <s v="JW-15955"/>
    <s v="Joni Wasserman"/>
    <x v="0"/>
    <s v="United States"/>
    <s v="Long Beach"/>
    <x v="15"/>
    <n v="11561"/>
    <x v="3"/>
    <x v="1554"/>
    <x v="1"/>
    <x v="6"/>
    <s v="Staples"/>
    <n v="104.80000000000001"/>
    <x v="12"/>
    <n v="0"/>
    <n v="26.200000000000003"/>
  </r>
  <r>
    <n v="3576"/>
    <x v="1772"/>
    <x v="1"/>
    <x v="531"/>
    <d v="2012-03-24T00:00:00"/>
    <s v="Standard Class"/>
    <s v="DC-12850"/>
    <s v="Dan Campbell"/>
    <x v="0"/>
    <s v="United States"/>
    <s v="North Miami"/>
    <x v="2"/>
    <n v="33161"/>
    <x v="0"/>
    <x v="670"/>
    <x v="1"/>
    <x v="10"/>
    <s v="Adams Telephone Message Books, 5 1/4” x 11”"/>
    <n v="14.496000000000002"/>
    <x v="1"/>
    <n v="0.2"/>
    <n v="4.8924000000000003"/>
  </r>
  <r>
    <n v="3577"/>
    <x v="1773"/>
    <x v="0"/>
    <x v="843"/>
    <d v="2013-06-12T00:00:00"/>
    <s v="Standard Class"/>
    <s v="FM-14290"/>
    <s v="Frank Merwin"/>
    <x v="2"/>
    <s v="United States"/>
    <s v="Bakersfield"/>
    <x v="1"/>
    <n v="93309"/>
    <x v="1"/>
    <x v="570"/>
    <x v="1"/>
    <x v="8"/>
    <s v="Avery Hanging File Binders"/>
    <n v="4.7840000000000007"/>
    <x v="7"/>
    <n v="0.2"/>
    <n v="1.5547999999999997"/>
  </r>
  <r>
    <n v="3578"/>
    <x v="1773"/>
    <x v="0"/>
    <x v="843"/>
    <d v="2013-06-12T00:00:00"/>
    <s v="Standard Class"/>
    <s v="FM-14290"/>
    <s v="Frank Merwin"/>
    <x v="2"/>
    <s v="United States"/>
    <s v="Bakersfield"/>
    <x v="1"/>
    <n v="93309"/>
    <x v="1"/>
    <x v="204"/>
    <x v="1"/>
    <x v="10"/>
    <s v="While You Were Out Pads, 50 per Pad, 4 x 5 1/4, Green Cycle"/>
    <n v="4.7300000000000004"/>
    <x v="7"/>
    <n v="0"/>
    <n v="2.3177000000000003"/>
  </r>
  <r>
    <n v="3579"/>
    <x v="1774"/>
    <x v="0"/>
    <x v="197"/>
    <d v="2013-07-30T00:00:00"/>
    <s v="Standard Class"/>
    <s v="MT-17815"/>
    <s v="Meg Tillman"/>
    <x v="0"/>
    <s v="United States"/>
    <s v="Jackson"/>
    <x v="35"/>
    <n v="39212"/>
    <x v="0"/>
    <x v="1555"/>
    <x v="1"/>
    <x v="4"/>
    <s v="Akro Stacking Bins"/>
    <n v="7.89"/>
    <x v="7"/>
    <n v="0"/>
    <n v="0.31559999999999899"/>
  </r>
  <r>
    <n v="3580"/>
    <x v="1774"/>
    <x v="0"/>
    <x v="197"/>
    <d v="2013-07-30T00:00:00"/>
    <s v="Standard Class"/>
    <s v="MT-17815"/>
    <s v="Meg Tillman"/>
    <x v="0"/>
    <s v="United States"/>
    <s v="Jackson"/>
    <x v="35"/>
    <n v="39212"/>
    <x v="0"/>
    <x v="1402"/>
    <x v="1"/>
    <x v="10"/>
    <s v="Advantus Motivational Note Cards"/>
    <n v="65.5"/>
    <x v="2"/>
    <n v="0"/>
    <n v="32.094999999999999"/>
  </r>
  <r>
    <n v="3581"/>
    <x v="1774"/>
    <x v="0"/>
    <x v="197"/>
    <d v="2013-07-30T00:00:00"/>
    <s v="Standard Class"/>
    <s v="MT-17815"/>
    <s v="Meg Tillman"/>
    <x v="0"/>
    <s v="United States"/>
    <s v="Jackson"/>
    <x v="35"/>
    <n v="39212"/>
    <x v="0"/>
    <x v="335"/>
    <x v="0"/>
    <x v="3"/>
    <s v="Office Impressions End Table, 20-1/2&quot;H x 24&quot;W x 20&quot;D"/>
    <n v="2430.08"/>
    <x v="8"/>
    <n v="0"/>
    <n v="388.81280000000015"/>
  </r>
  <r>
    <n v="3582"/>
    <x v="1775"/>
    <x v="3"/>
    <x v="172"/>
    <d v="2014-10-08T00:00:00"/>
    <s v="Standard Class"/>
    <s v="DK-13090"/>
    <s v="Dave Kipp"/>
    <x v="0"/>
    <s v="United States"/>
    <s v="Fremont"/>
    <x v="8"/>
    <n v="68025"/>
    <x v="2"/>
    <x v="921"/>
    <x v="1"/>
    <x v="10"/>
    <s v="Xerox 1915"/>
    <n v="104.85"/>
    <x v="7"/>
    <n v="0"/>
    <n v="50.327999999999996"/>
  </r>
  <r>
    <n v="3583"/>
    <x v="1776"/>
    <x v="1"/>
    <x v="895"/>
    <d v="2012-12-16T00:00:00"/>
    <s v="Standard Class"/>
    <s v="KD-16495"/>
    <s v="Keith Dawkins"/>
    <x v="1"/>
    <s v="United States"/>
    <s v="Jackson"/>
    <x v="12"/>
    <n v="49201"/>
    <x v="2"/>
    <x v="130"/>
    <x v="1"/>
    <x v="6"/>
    <s v="Avery Hi-Liter Comfort Grip Fluorescent Highlighter, Yellow Ink"/>
    <n v="3.9"/>
    <x v="0"/>
    <n v="0"/>
    <n v="1.5209999999999999"/>
  </r>
  <r>
    <n v="3584"/>
    <x v="1776"/>
    <x v="1"/>
    <x v="895"/>
    <d v="2012-12-16T00:00:00"/>
    <s v="Standard Class"/>
    <s v="KD-16495"/>
    <s v="Keith Dawkins"/>
    <x v="1"/>
    <s v="United States"/>
    <s v="Jackson"/>
    <x v="12"/>
    <n v="49201"/>
    <x v="2"/>
    <x v="1382"/>
    <x v="0"/>
    <x v="3"/>
    <s v="Bretford CR8500 Series Meeting Room Furniture"/>
    <n v="801.96"/>
    <x v="0"/>
    <n v="0"/>
    <n v="200.49"/>
  </r>
  <r>
    <n v="3585"/>
    <x v="1776"/>
    <x v="1"/>
    <x v="895"/>
    <d v="2012-12-16T00:00:00"/>
    <s v="Standard Class"/>
    <s v="KD-16495"/>
    <s v="Keith Dawkins"/>
    <x v="1"/>
    <s v="United States"/>
    <s v="Jackson"/>
    <x v="12"/>
    <n v="49201"/>
    <x v="2"/>
    <x v="992"/>
    <x v="0"/>
    <x v="1"/>
    <s v="Global Super Steno Chair"/>
    <n v="191.96"/>
    <x v="0"/>
    <n v="0"/>
    <n v="32.633199999999988"/>
  </r>
  <r>
    <n v="3586"/>
    <x v="1776"/>
    <x v="1"/>
    <x v="895"/>
    <d v="2012-12-16T00:00:00"/>
    <s v="Standard Class"/>
    <s v="KD-16495"/>
    <s v="Keith Dawkins"/>
    <x v="1"/>
    <s v="United States"/>
    <s v="Jackson"/>
    <x v="12"/>
    <n v="49201"/>
    <x v="2"/>
    <x v="709"/>
    <x v="1"/>
    <x v="2"/>
    <s v="Permanent Self-Adhesive File Folder Labels for Typewriters by Universal"/>
    <n v="2.61"/>
    <x v="7"/>
    <n v="0"/>
    <n v="1.2005999999999999"/>
  </r>
  <r>
    <n v="3587"/>
    <x v="1777"/>
    <x v="3"/>
    <x v="213"/>
    <d v="2014-09-09T00:00:00"/>
    <s v="Standard Class"/>
    <s v="AG-10300"/>
    <s v="Aleksandra Gannaway"/>
    <x v="1"/>
    <s v="United States"/>
    <s v="San Francisco"/>
    <x v="1"/>
    <n v="94122"/>
    <x v="1"/>
    <x v="79"/>
    <x v="1"/>
    <x v="6"/>
    <s v="Premium Writing Pencils, Soft, #2 by Central Association for the Blind"/>
    <n v="5.96"/>
    <x v="0"/>
    <n v="0"/>
    <n v="1.6688000000000001"/>
  </r>
  <r>
    <n v="3588"/>
    <x v="1778"/>
    <x v="3"/>
    <x v="241"/>
    <d v="2014-09-29T00:00:00"/>
    <s v="Standard Class"/>
    <s v="MH-18115"/>
    <s v="Mick Hernandez"/>
    <x v="2"/>
    <s v="United States"/>
    <s v="Lancaster"/>
    <x v="24"/>
    <n v="43130"/>
    <x v="3"/>
    <x v="1148"/>
    <x v="2"/>
    <x v="7"/>
    <s v="Apple iPhone 5"/>
    <n v="1169.694"/>
    <x v="1"/>
    <n v="0.4"/>
    <n v="-253.43369999999993"/>
  </r>
  <r>
    <n v="3589"/>
    <x v="1779"/>
    <x v="3"/>
    <x v="484"/>
    <d v="2014-12-22T00:00:00"/>
    <s v="First Class"/>
    <s v="AC-10450"/>
    <s v="Amy Cox"/>
    <x v="0"/>
    <s v="United States"/>
    <s v="Lafayette"/>
    <x v="28"/>
    <n v="70506"/>
    <x v="0"/>
    <x v="465"/>
    <x v="1"/>
    <x v="14"/>
    <s v="Martin Yale Chadless Opener Electric Letter Opener"/>
    <n v="1665.62"/>
    <x v="0"/>
    <n v="0"/>
    <n v="33.312400000000025"/>
  </r>
  <r>
    <n v="3590"/>
    <x v="1780"/>
    <x v="3"/>
    <x v="221"/>
    <d v="2014-12-01T00:00:00"/>
    <s v="Standard Class"/>
    <s v="FM-14290"/>
    <s v="Frank Merwin"/>
    <x v="2"/>
    <s v="United States"/>
    <s v="Richmond"/>
    <x v="0"/>
    <n v="40475"/>
    <x v="0"/>
    <x v="614"/>
    <x v="1"/>
    <x v="8"/>
    <s v="Avery Durable Binders"/>
    <n v="2.88"/>
    <x v="7"/>
    <n v="0"/>
    <n v="1.4112"/>
  </r>
  <r>
    <n v="3591"/>
    <x v="1780"/>
    <x v="3"/>
    <x v="221"/>
    <d v="2014-12-01T00:00:00"/>
    <s v="Standard Class"/>
    <s v="FM-14290"/>
    <s v="Frank Merwin"/>
    <x v="2"/>
    <s v="United States"/>
    <s v="Richmond"/>
    <x v="0"/>
    <n v="40475"/>
    <x v="0"/>
    <x v="772"/>
    <x v="1"/>
    <x v="4"/>
    <s v="Iceberg Mobile Mega Data/Printer Cart "/>
    <n v="1443.96"/>
    <x v="13"/>
    <n v="0"/>
    <n v="375.42959999999994"/>
  </r>
  <r>
    <n v="3592"/>
    <x v="1781"/>
    <x v="2"/>
    <x v="736"/>
    <d v="2011-12-15T00:00:00"/>
    <s v="Second Class"/>
    <s v="RA-19285"/>
    <s v="Ralph Arnett"/>
    <x v="0"/>
    <s v="United States"/>
    <s v="Houston"/>
    <x v="5"/>
    <n v="77070"/>
    <x v="2"/>
    <x v="503"/>
    <x v="1"/>
    <x v="14"/>
    <s v="Acme Value Line Scissors"/>
    <n v="2.92"/>
    <x v="7"/>
    <n v="0.2"/>
    <n v="0.36499999999999977"/>
  </r>
  <r>
    <n v="3593"/>
    <x v="1782"/>
    <x v="0"/>
    <x v="5"/>
    <d v="2013-12-08T00:00:00"/>
    <s v="Second Class"/>
    <s v="JG-15160"/>
    <s v="James Galang"/>
    <x v="0"/>
    <s v="United States"/>
    <s v="New York City"/>
    <x v="15"/>
    <n v="10024"/>
    <x v="3"/>
    <x v="1449"/>
    <x v="1"/>
    <x v="4"/>
    <s v="Dual Level, Single-Width Filing Carts"/>
    <n v="465.18"/>
    <x v="1"/>
    <n v="0"/>
    <n v="120.94680000000001"/>
  </r>
  <r>
    <n v="3594"/>
    <x v="1783"/>
    <x v="0"/>
    <x v="108"/>
    <d v="2013-09-18T00:00:00"/>
    <s v="Standard Class"/>
    <s v="NZ-18565"/>
    <s v="Nick Zandusky"/>
    <x v="2"/>
    <s v="United States"/>
    <s v="Toledo"/>
    <x v="24"/>
    <n v="43615"/>
    <x v="3"/>
    <x v="444"/>
    <x v="1"/>
    <x v="8"/>
    <s v="GBC Standard Therm-A-Bind Covers"/>
    <n v="22.428000000000004"/>
    <x v="1"/>
    <n v="0.7"/>
    <n v="-17.942399999999992"/>
  </r>
  <r>
    <n v="3595"/>
    <x v="1783"/>
    <x v="0"/>
    <x v="108"/>
    <d v="2013-09-18T00:00:00"/>
    <s v="Standard Class"/>
    <s v="NZ-18565"/>
    <s v="Nick Zandusky"/>
    <x v="2"/>
    <s v="United States"/>
    <s v="Toledo"/>
    <x v="24"/>
    <n v="43615"/>
    <x v="3"/>
    <x v="1190"/>
    <x v="1"/>
    <x v="4"/>
    <s v="Staples"/>
    <n v="37.52000000000001"/>
    <x v="2"/>
    <n v="0.2"/>
    <n v="3.7519999999999989"/>
  </r>
  <r>
    <n v="3596"/>
    <x v="1784"/>
    <x v="3"/>
    <x v="34"/>
    <d v="2014-12-16T00:00:00"/>
    <s v="Standard Class"/>
    <s v="KM-16225"/>
    <s v="Kalyca Meade"/>
    <x v="1"/>
    <s v="United States"/>
    <s v="Philadelphia"/>
    <x v="9"/>
    <n v="19143"/>
    <x v="3"/>
    <x v="346"/>
    <x v="1"/>
    <x v="6"/>
    <s v="Crayola Colored Pencils"/>
    <n v="2.6240000000000001"/>
    <x v="7"/>
    <n v="0.2"/>
    <n v="0.42639999999999978"/>
  </r>
  <r>
    <n v="3597"/>
    <x v="1785"/>
    <x v="2"/>
    <x v="340"/>
    <d v="2011-09-14T00:00:00"/>
    <s v="Second Class"/>
    <s v="LC-17140"/>
    <s v="Logan Currie"/>
    <x v="0"/>
    <s v="United States"/>
    <s v="Philadelphia"/>
    <x v="9"/>
    <n v="19140"/>
    <x v="3"/>
    <x v="739"/>
    <x v="1"/>
    <x v="10"/>
    <s v="Xerox 210"/>
    <n v="15.552000000000003"/>
    <x v="1"/>
    <n v="0.2"/>
    <n v="5.4432"/>
  </r>
  <r>
    <n v="3598"/>
    <x v="1785"/>
    <x v="2"/>
    <x v="340"/>
    <d v="2011-09-14T00:00:00"/>
    <s v="Second Class"/>
    <s v="LC-17140"/>
    <s v="Logan Currie"/>
    <x v="0"/>
    <s v="United States"/>
    <s v="Philadelphia"/>
    <x v="9"/>
    <n v="19140"/>
    <x v="3"/>
    <x v="1556"/>
    <x v="2"/>
    <x v="11"/>
    <s v="Rosewill 107 Normal Keys USB Wired Standard Keyboard"/>
    <n v="64.704000000000008"/>
    <x v="5"/>
    <n v="0.2"/>
    <n v="-4.852800000000002"/>
  </r>
  <r>
    <n v="3599"/>
    <x v="1785"/>
    <x v="2"/>
    <x v="340"/>
    <d v="2011-09-14T00:00:00"/>
    <s v="Second Class"/>
    <s v="LC-17140"/>
    <s v="Logan Currie"/>
    <x v="0"/>
    <s v="United States"/>
    <s v="Philadelphia"/>
    <x v="9"/>
    <n v="19140"/>
    <x v="3"/>
    <x v="1027"/>
    <x v="0"/>
    <x v="5"/>
    <s v="Master Caster Door Stop, Large Neon Orange"/>
    <n v="17.472000000000001"/>
    <x v="1"/>
    <n v="0.2"/>
    <n v="5.023200000000001"/>
  </r>
  <r>
    <n v="3600"/>
    <x v="1785"/>
    <x v="2"/>
    <x v="340"/>
    <d v="2011-09-14T00:00:00"/>
    <s v="Second Class"/>
    <s v="LC-17140"/>
    <s v="Logan Currie"/>
    <x v="0"/>
    <s v="United States"/>
    <s v="Philadelphia"/>
    <x v="9"/>
    <n v="19140"/>
    <x v="3"/>
    <x v="944"/>
    <x v="2"/>
    <x v="7"/>
    <s v="Polycom SoundPoint IP 450 VoIP phone"/>
    <n v="135.51599999999999"/>
    <x v="7"/>
    <n v="0.4"/>
    <n v="-31.620400000000004"/>
  </r>
  <r>
    <n v="3601"/>
    <x v="1786"/>
    <x v="3"/>
    <x v="335"/>
    <d v="2014-07-01T00:00:00"/>
    <s v="Standard Class"/>
    <s v="NP-18700"/>
    <s v="Nora Preis"/>
    <x v="0"/>
    <s v="United States"/>
    <s v="Denver"/>
    <x v="22"/>
    <n v="80219"/>
    <x v="1"/>
    <x v="876"/>
    <x v="2"/>
    <x v="11"/>
    <s v="Kensington Orbit Wireless Mobile Trackball for PC and Mac"/>
    <n v="431.92800000000005"/>
    <x v="6"/>
    <n v="0.2"/>
    <n v="64.789199999999951"/>
  </r>
  <r>
    <n v="3602"/>
    <x v="1787"/>
    <x v="2"/>
    <x v="664"/>
    <d v="2011-11-24T00:00:00"/>
    <s v="Standard Class"/>
    <s v="RB-19330"/>
    <s v="Randy Bradley"/>
    <x v="0"/>
    <s v="United States"/>
    <s v="Philadelphia"/>
    <x v="9"/>
    <n v="19143"/>
    <x v="3"/>
    <x v="565"/>
    <x v="1"/>
    <x v="10"/>
    <s v="Southworth 100% Résumé Paper, 24lb."/>
    <n v="12.448"/>
    <x v="0"/>
    <n v="0.2"/>
    <n v="3.8899999999999988"/>
  </r>
  <r>
    <n v="3603"/>
    <x v="1787"/>
    <x v="2"/>
    <x v="664"/>
    <d v="2011-11-24T00:00:00"/>
    <s v="Standard Class"/>
    <s v="RB-19330"/>
    <s v="Randy Bradley"/>
    <x v="0"/>
    <s v="United States"/>
    <s v="Philadelphia"/>
    <x v="9"/>
    <n v="19143"/>
    <x v="3"/>
    <x v="499"/>
    <x v="0"/>
    <x v="1"/>
    <s v="Hon Every-Day Series Multi-Task Chairs"/>
    <n v="657.93"/>
    <x v="2"/>
    <n v="0.3"/>
    <n v="-93.989999999999952"/>
  </r>
  <r>
    <n v="3604"/>
    <x v="1788"/>
    <x v="3"/>
    <x v="170"/>
    <d v="2014-08-28T00:00:00"/>
    <s v="Standard Class"/>
    <s v="TH-21550"/>
    <s v="Tracy Hopkins"/>
    <x v="2"/>
    <s v="United States"/>
    <s v="Columbia"/>
    <x v="39"/>
    <n v="21044"/>
    <x v="3"/>
    <x v="447"/>
    <x v="1"/>
    <x v="10"/>
    <s v="Xerox 1888"/>
    <n v="277.39999999999998"/>
    <x v="2"/>
    <n v="0"/>
    <n v="133.15199999999999"/>
  </r>
  <r>
    <n v="3605"/>
    <x v="1788"/>
    <x v="3"/>
    <x v="170"/>
    <d v="2014-08-28T00:00:00"/>
    <s v="Standard Class"/>
    <s v="TH-21550"/>
    <s v="Tracy Hopkins"/>
    <x v="2"/>
    <s v="United States"/>
    <s v="Columbia"/>
    <x v="39"/>
    <n v="21044"/>
    <x v="3"/>
    <x v="980"/>
    <x v="0"/>
    <x v="5"/>
    <s v="DAX Executive Solid Wood Document Frame, Desktop or Hang, Mahogany, 5 x 7"/>
    <n v="25.16"/>
    <x v="0"/>
    <n v="0"/>
    <n v="8.5543999999999976"/>
  </r>
  <r>
    <n v="3606"/>
    <x v="1788"/>
    <x v="3"/>
    <x v="170"/>
    <d v="2014-08-28T00:00:00"/>
    <s v="Standard Class"/>
    <s v="TH-21550"/>
    <s v="Tracy Hopkins"/>
    <x v="2"/>
    <s v="United States"/>
    <s v="Columbia"/>
    <x v="39"/>
    <n v="21044"/>
    <x v="3"/>
    <x v="935"/>
    <x v="0"/>
    <x v="5"/>
    <s v="Seth Thomas 12&quot; Clock w/ Goldtone Case"/>
    <n v="91.92"/>
    <x v="4"/>
    <n v="0"/>
    <n v="31.252800000000001"/>
  </r>
  <r>
    <n v="3607"/>
    <x v="1789"/>
    <x v="0"/>
    <x v="299"/>
    <d v="2013-03-17T00:00:00"/>
    <s v="Second Class"/>
    <s v="CK-12595"/>
    <s v="Clytie Kelty"/>
    <x v="0"/>
    <s v="United States"/>
    <s v="New York City"/>
    <x v="15"/>
    <n v="10024"/>
    <x v="3"/>
    <x v="706"/>
    <x v="1"/>
    <x v="12"/>
    <s v="Staples"/>
    <n v="29.339999999999996"/>
    <x v="1"/>
    <n v="0"/>
    <n v="13.496399999999998"/>
  </r>
  <r>
    <n v="3608"/>
    <x v="1790"/>
    <x v="2"/>
    <x v="865"/>
    <d v="2011-09-28T00:00:00"/>
    <s v="Second Class"/>
    <s v="ST-20530"/>
    <s v="Shui Tom"/>
    <x v="0"/>
    <s v="United States"/>
    <s v="New York City"/>
    <x v="15"/>
    <n v="10035"/>
    <x v="3"/>
    <x v="920"/>
    <x v="1"/>
    <x v="8"/>
    <s v="Avery Arch Ring Binders"/>
    <n v="139.44"/>
    <x v="1"/>
    <n v="0.2"/>
    <n v="47.060999999999993"/>
  </r>
  <r>
    <n v="3609"/>
    <x v="1791"/>
    <x v="2"/>
    <x v="582"/>
    <d v="2011-05-03T00:00:00"/>
    <s v="Standard Class"/>
    <s v="GB-14530"/>
    <s v="George Bell"/>
    <x v="1"/>
    <s v="United States"/>
    <s v="Newark"/>
    <x v="24"/>
    <n v="43055"/>
    <x v="3"/>
    <x v="745"/>
    <x v="1"/>
    <x v="2"/>
    <s v="Avery File Folder Labels"/>
    <n v="6.911999999999999"/>
    <x v="1"/>
    <n v="0.2"/>
    <n v="2.5056000000000003"/>
  </r>
  <r>
    <n v="3610"/>
    <x v="1791"/>
    <x v="2"/>
    <x v="582"/>
    <d v="2011-05-03T00:00:00"/>
    <s v="Standard Class"/>
    <s v="GB-14530"/>
    <s v="George Bell"/>
    <x v="1"/>
    <s v="United States"/>
    <s v="Newark"/>
    <x v="24"/>
    <n v="43055"/>
    <x v="3"/>
    <x v="1011"/>
    <x v="1"/>
    <x v="4"/>
    <s v="X-Rack File for Hanging Folders"/>
    <n v="27.096"/>
    <x v="1"/>
    <n v="0.2"/>
    <n v="2.0321999999999987"/>
  </r>
  <r>
    <n v="3611"/>
    <x v="1791"/>
    <x v="2"/>
    <x v="582"/>
    <d v="2011-05-03T00:00:00"/>
    <s v="Standard Class"/>
    <s v="GB-14530"/>
    <s v="George Bell"/>
    <x v="1"/>
    <s v="United States"/>
    <s v="Newark"/>
    <x v="24"/>
    <n v="43055"/>
    <x v="3"/>
    <x v="1439"/>
    <x v="1"/>
    <x v="4"/>
    <s v="Carina Mini System Audio Rack, Model AR050B"/>
    <n v="177.56800000000001"/>
    <x v="0"/>
    <n v="0.2"/>
    <n v="-37.733199999999989"/>
  </r>
  <r>
    <n v="3612"/>
    <x v="1792"/>
    <x v="0"/>
    <x v="896"/>
    <d v="2013-12-02T00:00:00"/>
    <s v="Second Class"/>
    <s v="NC-18535"/>
    <s v="Nick Crebassa"/>
    <x v="1"/>
    <s v="United States"/>
    <s v="Dallas"/>
    <x v="5"/>
    <n v="75217"/>
    <x v="2"/>
    <x v="1312"/>
    <x v="2"/>
    <x v="11"/>
    <s v="Memorex Micro Travel Drive 32 GB"/>
    <n v="58.415999999999997"/>
    <x v="0"/>
    <n v="0.2"/>
    <n v="16.794600000000003"/>
  </r>
  <r>
    <n v="3613"/>
    <x v="1793"/>
    <x v="1"/>
    <x v="155"/>
    <d v="2012-12-08T00:00:00"/>
    <s v="Standard Class"/>
    <s v="AB-10255"/>
    <s v="Alejandro Ballentine"/>
    <x v="2"/>
    <s v="United States"/>
    <s v="Philadelphia"/>
    <x v="9"/>
    <n v="19134"/>
    <x v="3"/>
    <x v="1536"/>
    <x v="1"/>
    <x v="10"/>
    <s v="Message Book, Wirebound, Four 5 1/2&quot; X 4&quot; Forms/Pg., 200 Dupl. Sets/Book"/>
    <n v="16.448"/>
    <x v="0"/>
    <n v="0.2"/>
    <n v="5.5511999999999979"/>
  </r>
  <r>
    <n v="3614"/>
    <x v="1793"/>
    <x v="1"/>
    <x v="155"/>
    <d v="2012-12-08T00:00:00"/>
    <s v="Standard Class"/>
    <s v="AB-10255"/>
    <s v="Alejandro Ballentine"/>
    <x v="2"/>
    <s v="United States"/>
    <s v="Philadelphia"/>
    <x v="9"/>
    <n v="19134"/>
    <x v="3"/>
    <x v="43"/>
    <x v="2"/>
    <x v="11"/>
    <s v="Verbatim 25 GB 6x Blu-ray Single Layer Recordable Disc, 25/Pack"/>
    <n v="36.783999999999999"/>
    <x v="0"/>
    <n v="0.2"/>
    <n v="10.5754"/>
  </r>
  <r>
    <n v="3615"/>
    <x v="1794"/>
    <x v="3"/>
    <x v="123"/>
    <d v="2014-11-22T00:00:00"/>
    <s v="First Class"/>
    <s v="SC-20770"/>
    <s v="Stewart Carmichael"/>
    <x v="1"/>
    <s v="United States"/>
    <s v="San Antonio"/>
    <x v="5"/>
    <n v="78207"/>
    <x v="2"/>
    <x v="975"/>
    <x v="0"/>
    <x v="3"/>
    <s v="Bush Andora Conference Table, Maple/Graphite Gray Finish"/>
    <n v="718.11599999999987"/>
    <x v="5"/>
    <n v="0.3"/>
    <n v="-71.811599999999999"/>
  </r>
  <r>
    <n v="3616"/>
    <x v="1794"/>
    <x v="3"/>
    <x v="123"/>
    <d v="2014-11-22T00:00:00"/>
    <s v="First Class"/>
    <s v="SC-20770"/>
    <s v="Stewart Carmichael"/>
    <x v="1"/>
    <s v="United States"/>
    <s v="San Antonio"/>
    <x v="5"/>
    <n v="78207"/>
    <x v="2"/>
    <x v="1068"/>
    <x v="1"/>
    <x v="6"/>
    <s v="Peel-Off China Markers"/>
    <n v="31.776"/>
    <x v="4"/>
    <n v="0.2"/>
    <n v="8.7384000000000022"/>
  </r>
  <r>
    <n v="3617"/>
    <x v="1795"/>
    <x v="0"/>
    <x v="64"/>
    <d v="2013-09-10T00:00:00"/>
    <s v="Standard Class"/>
    <s v="JC-15340"/>
    <s v="Jasper Cacioppo"/>
    <x v="0"/>
    <s v="United States"/>
    <s v="Philadelphia"/>
    <x v="9"/>
    <n v="19120"/>
    <x v="3"/>
    <x v="48"/>
    <x v="1"/>
    <x v="8"/>
    <s v="C-Line Peel &amp; Stick Add-On Filing Pockets, 8-3/4 x 5-1/8, 10/Pack"/>
    <n v="9.5550000000000015"/>
    <x v="2"/>
    <n v="0.7"/>
    <n v="-7.3254999999999981"/>
  </r>
  <r>
    <n v="3618"/>
    <x v="1796"/>
    <x v="3"/>
    <x v="507"/>
    <d v="2014-09-09T00:00:00"/>
    <s v="Standard Class"/>
    <s v="RA-19285"/>
    <s v="Ralph Arnett"/>
    <x v="0"/>
    <s v="United States"/>
    <s v="Los Angeles"/>
    <x v="1"/>
    <n v="90004"/>
    <x v="1"/>
    <x v="569"/>
    <x v="1"/>
    <x v="8"/>
    <s v="Ibico Hi-Tech Manual Binding System"/>
    <n v="487.98400000000004"/>
    <x v="0"/>
    <n v="0.2"/>
    <n v="152.49499999999998"/>
  </r>
  <r>
    <n v="3619"/>
    <x v="1796"/>
    <x v="3"/>
    <x v="507"/>
    <d v="2014-09-09T00:00:00"/>
    <s v="Standard Class"/>
    <s v="RA-19285"/>
    <s v="Ralph Arnett"/>
    <x v="0"/>
    <s v="United States"/>
    <s v="Los Angeles"/>
    <x v="1"/>
    <n v="90004"/>
    <x v="1"/>
    <x v="1091"/>
    <x v="2"/>
    <x v="7"/>
    <s v="QVS USB Car Charger 2-Port 2.1Amp for iPod/iPhone/iPad/iPad 2/iPad 3"/>
    <n v="5.5600000000000005"/>
    <x v="7"/>
    <n v="0.2"/>
    <n v="1.7374999999999998"/>
  </r>
  <r>
    <n v="3620"/>
    <x v="1796"/>
    <x v="3"/>
    <x v="507"/>
    <d v="2014-09-09T00:00:00"/>
    <s v="Standard Class"/>
    <s v="RA-19285"/>
    <s v="Ralph Arnett"/>
    <x v="0"/>
    <s v="United States"/>
    <s v="Los Angeles"/>
    <x v="1"/>
    <n v="90004"/>
    <x v="1"/>
    <x v="123"/>
    <x v="1"/>
    <x v="4"/>
    <s v="Trav-L-File Heavy-Duty Shuttle II, Black"/>
    <n v="217.85"/>
    <x v="2"/>
    <n v="0"/>
    <n v="65.35499999999999"/>
  </r>
  <r>
    <n v="3621"/>
    <x v="1797"/>
    <x v="0"/>
    <x v="897"/>
    <d v="2013-09-30T00:00:00"/>
    <s v="Standard Class"/>
    <s v="SH-19975"/>
    <s v="Sally Hughsby"/>
    <x v="1"/>
    <s v="United States"/>
    <s v="Smyrna"/>
    <x v="18"/>
    <n v="37167"/>
    <x v="0"/>
    <x v="1385"/>
    <x v="1"/>
    <x v="6"/>
    <s v="Berol Giant Pencil Sharpener"/>
    <n v="40.775999999999996"/>
    <x v="1"/>
    <n v="0.2"/>
    <n v="4.5872999999999937"/>
  </r>
  <r>
    <n v="3622"/>
    <x v="1797"/>
    <x v="0"/>
    <x v="897"/>
    <d v="2013-09-30T00:00:00"/>
    <s v="Standard Class"/>
    <s v="SH-19975"/>
    <s v="Sally Hughsby"/>
    <x v="1"/>
    <s v="United States"/>
    <s v="Smyrna"/>
    <x v="18"/>
    <n v="37167"/>
    <x v="0"/>
    <x v="1557"/>
    <x v="2"/>
    <x v="7"/>
    <s v="PayAnywhere Card Reader"/>
    <n v="63.936000000000007"/>
    <x v="8"/>
    <n v="0.2"/>
    <n v="5.5944000000000003"/>
  </r>
  <r>
    <n v="3623"/>
    <x v="1798"/>
    <x v="2"/>
    <x v="80"/>
    <d v="2011-09-19T00:00:00"/>
    <s v="Standard Class"/>
    <s v="JC-15775"/>
    <s v="John Castell"/>
    <x v="0"/>
    <s v="United States"/>
    <s v="Macon"/>
    <x v="32"/>
    <n v="31204"/>
    <x v="0"/>
    <x v="1146"/>
    <x v="0"/>
    <x v="5"/>
    <s v="Seth Thomas 14&quot; Day/Date Wall Clock"/>
    <n v="142.4"/>
    <x v="2"/>
    <n v="0"/>
    <n v="52.688000000000002"/>
  </r>
  <r>
    <n v="3624"/>
    <x v="1798"/>
    <x v="2"/>
    <x v="80"/>
    <d v="2011-09-19T00:00:00"/>
    <s v="Standard Class"/>
    <s v="JC-15775"/>
    <s v="John Castell"/>
    <x v="0"/>
    <s v="United States"/>
    <s v="Macon"/>
    <x v="32"/>
    <n v="31204"/>
    <x v="0"/>
    <x v="175"/>
    <x v="1"/>
    <x v="8"/>
    <s v="Avery Poly Binder Pockets"/>
    <n v="7.16"/>
    <x v="0"/>
    <n v="0"/>
    <n v="3.4367999999999999"/>
  </r>
  <r>
    <n v="3625"/>
    <x v="1799"/>
    <x v="3"/>
    <x v="240"/>
    <d v="2014-05-22T00:00:00"/>
    <s v="Second Class"/>
    <s v="BC-11125"/>
    <s v="Becky Castell"/>
    <x v="2"/>
    <s v="United States"/>
    <s v="San Francisco"/>
    <x v="1"/>
    <n v="94109"/>
    <x v="1"/>
    <x v="474"/>
    <x v="0"/>
    <x v="1"/>
    <s v="Situations Contoured Folding Chairs, 4/Set"/>
    <n v="681.40800000000013"/>
    <x v="13"/>
    <n v="0.2"/>
    <n v="42.588000000000022"/>
  </r>
  <r>
    <n v="3626"/>
    <x v="1799"/>
    <x v="3"/>
    <x v="240"/>
    <d v="2014-05-22T00:00:00"/>
    <s v="Second Class"/>
    <s v="BC-11125"/>
    <s v="Becky Castell"/>
    <x v="2"/>
    <s v="United States"/>
    <s v="San Francisco"/>
    <x v="1"/>
    <n v="94109"/>
    <x v="1"/>
    <x v="1039"/>
    <x v="1"/>
    <x v="6"/>
    <s v="Newell 310"/>
    <n v="3.52"/>
    <x v="0"/>
    <n v="0"/>
    <n v="1.0207999999999999"/>
  </r>
  <r>
    <n v="3627"/>
    <x v="1799"/>
    <x v="3"/>
    <x v="240"/>
    <d v="2014-05-22T00:00:00"/>
    <s v="Second Class"/>
    <s v="BC-11125"/>
    <s v="Becky Castell"/>
    <x v="2"/>
    <s v="United States"/>
    <s v="San Francisco"/>
    <x v="1"/>
    <n v="94109"/>
    <x v="1"/>
    <x v="311"/>
    <x v="1"/>
    <x v="6"/>
    <s v="Newell 314"/>
    <n v="5.58"/>
    <x v="7"/>
    <n v="0"/>
    <n v="1.3949999999999996"/>
  </r>
  <r>
    <n v="3628"/>
    <x v="1799"/>
    <x v="3"/>
    <x v="240"/>
    <d v="2014-05-22T00:00:00"/>
    <s v="Second Class"/>
    <s v="BC-11125"/>
    <s v="Becky Castell"/>
    <x v="2"/>
    <s v="United States"/>
    <s v="San Francisco"/>
    <x v="1"/>
    <n v="94109"/>
    <x v="1"/>
    <x v="477"/>
    <x v="2"/>
    <x v="11"/>
    <s v="SanDisk Cruzer 64 GB USB Flash Drive"/>
    <n v="36.32"/>
    <x v="7"/>
    <n v="0"/>
    <n v="10.895999999999997"/>
  </r>
  <r>
    <n v="3629"/>
    <x v="1800"/>
    <x v="2"/>
    <x v="128"/>
    <d v="2011-08-13T00:00:00"/>
    <s v="Standard Class"/>
    <s v="JH-15985"/>
    <s v="Joseph Holt"/>
    <x v="0"/>
    <s v="United States"/>
    <s v="Seattle"/>
    <x v="4"/>
    <n v="98103"/>
    <x v="1"/>
    <x v="1498"/>
    <x v="1"/>
    <x v="8"/>
    <s v="Ibico Ibimaster 300 Manual Binding System"/>
    <n v="2060.7440000000001"/>
    <x v="3"/>
    <n v="0.2"/>
    <n v="643.98249999999996"/>
  </r>
  <r>
    <n v="3630"/>
    <x v="1801"/>
    <x v="3"/>
    <x v="200"/>
    <d v="2014-12-01T00:00:00"/>
    <s v="Standard Class"/>
    <s v="CC-12610"/>
    <s v="Corey Catlett"/>
    <x v="1"/>
    <s v="United States"/>
    <s v="Columbus"/>
    <x v="24"/>
    <n v="43229"/>
    <x v="3"/>
    <x v="1112"/>
    <x v="1"/>
    <x v="9"/>
    <s v="Holmes HEPA Air Purifier"/>
    <n v="52.272000000000006"/>
    <x v="1"/>
    <n v="0.2"/>
    <n v="9.8009999999999984"/>
  </r>
  <r>
    <n v="3631"/>
    <x v="1801"/>
    <x v="3"/>
    <x v="200"/>
    <d v="2014-12-01T00:00:00"/>
    <s v="Standard Class"/>
    <s v="CC-12610"/>
    <s v="Corey Catlett"/>
    <x v="1"/>
    <s v="United States"/>
    <s v="Columbus"/>
    <x v="24"/>
    <n v="43229"/>
    <x v="3"/>
    <x v="513"/>
    <x v="1"/>
    <x v="9"/>
    <s v="Fellowes Superior 10 Outlet Split Surge Protector"/>
    <n v="213.13600000000002"/>
    <x v="3"/>
    <n v="0.2"/>
    <n v="23.977799999999988"/>
  </r>
  <r>
    <n v="3632"/>
    <x v="1802"/>
    <x v="3"/>
    <x v="898"/>
    <d v="2014-05-09T00:00:00"/>
    <s v="Second Class"/>
    <s v="DB-12970"/>
    <s v="Darren Budd"/>
    <x v="1"/>
    <s v="United States"/>
    <s v="Los Angeles"/>
    <x v="1"/>
    <n v="90004"/>
    <x v="1"/>
    <x v="1156"/>
    <x v="1"/>
    <x v="4"/>
    <s v="Multi-Use Personal File Cart and Caster Set, Three Stacking Bins"/>
    <n v="69.52"/>
    <x v="0"/>
    <n v="0"/>
    <n v="19.465600000000002"/>
  </r>
  <r>
    <n v="3633"/>
    <x v="1802"/>
    <x v="3"/>
    <x v="898"/>
    <d v="2014-05-09T00:00:00"/>
    <s v="Second Class"/>
    <s v="DB-12970"/>
    <s v="Darren Budd"/>
    <x v="1"/>
    <s v="United States"/>
    <s v="Los Angeles"/>
    <x v="1"/>
    <n v="90004"/>
    <x v="1"/>
    <x v="621"/>
    <x v="1"/>
    <x v="4"/>
    <s v="Fellowes Stor/Drawer Steel Plus Storage Drawers"/>
    <n v="763.44"/>
    <x v="8"/>
    <n v="0"/>
    <n v="45.80639999999994"/>
  </r>
  <r>
    <n v="3634"/>
    <x v="1803"/>
    <x v="0"/>
    <x v="338"/>
    <d v="2013-11-15T00:00:00"/>
    <s v="Standard Class"/>
    <s v="PP-18955"/>
    <s v="Paul Prost"/>
    <x v="2"/>
    <s v="United States"/>
    <s v="Springfield"/>
    <x v="24"/>
    <n v="45503"/>
    <x v="3"/>
    <x v="745"/>
    <x v="1"/>
    <x v="2"/>
    <s v="Avery File Folder Labels"/>
    <n v="9.2159999999999993"/>
    <x v="4"/>
    <n v="0.2"/>
    <n v="3.3408000000000002"/>
  </r>
  <r>
    <n v="3635"/>
    <x v="1803"/>
    <x v="0"/>
    <x v="338"/>
    <d v="2013-11-15T00:00:00"/>
    <s v="Standard Class"/>
    <s v="PP-18955"/>
    <s v="Paul Prost"/>
    <x v="2"/>
    <s v="United States"/>
    <s v="Springfield"/>
    <x v="24"/>
    <n v="45503"/>
    <x v="3"/>
    <x v="433"/>
    <x v="2"/>
    <x v="7"/>
    <s v="Square Credit Card Reader"/>
    <n v="41.957999999999998"/>
    <x v="3"/>
    <n v="0.4"/>
    <n v="-9.7901999999999987"/>
  </r>
  <r>
    <n v="3636"/>
    <x v="1803"/>
    <x v="0"/>
    <x v="338"/>
    <d v="2013-11-15T00:00:00"/>
    <s v="Standard Class"/>
    <s v="PP-18955"/>
    <s v="Paul Prost"/>
    <x v="2"/>
    <s v="United States"/>
    <s v="Springfield"/>
    <x v="24"/>
    <n v="45503"/>
    <x v="3"/>
    <x v="1558"/>
    <x v="1"/>
    <x v="10"/>
    <s v="Xerox 1882"/>
    <n v="89.567999999999998"/>
    <x v="0"/>
    <n v="0.2"/>
    <n v="32.468400000000003"/>
  </r>
  <r>
    <n v="3637"/>
    <x v="1803"/>
    <x v="0"/>
    <x v="338"/>
    <d v="2013-11-15T00:00:00"/>
    <s v="Standard Class"/>
    <s v="PP-18955"/>
    <s v="Paul Prost"/>
    <x v="2"/>
    <s v="United States"/>
    <s v="Springfield"/>
    <x v="24"/>
    <n v="45503"/>
    <x v="3"/>
    <x v="1286"/>
    <x v="1"/>
    <x v="10"/>
    <s v="Wirebound Message Books, Four 2 3/4&quot; x 5&quot; Forms per Page, 600 Sets per Book"/>
    <n v="22.248000000000001"/>
    <x v="1"/>
    <n v="0.2"/>
    <n v="7.5086999999999984"/>
  </r>
  <r>
    <n v="3638"/>
    <x v="1803"/>
    <x v="0"/>
    <x v="338"/>
    <d v="2013-11-15T00:00:00"/>
    <s v="Standard Class"/>
    <s v="PP-18955"/>
    <s v="Paul Prost"/>
    <x v="2"/>
    <s v="United States"/>
    <s v="Springfield"/>
    <x v="24"/>
    <n v="45503"/>
    <x v="3"/>
    <x v="549"/>
    <x v="1"/>
    <x v="9"/>
    <s v="Eureka The Boss Plus 12-Amp Hard Box Upright Vacuum, Red"/>
    <n v="334.88000000000005"/>
    <x v="4"/>
    <n v="0.2"/>
    <n v="29.301999999999978"/>
  </r>
  <r>
    <n v="3639"/>
    <x v="1803"/>
    <x v="0"/>
    <x v="338"/>
    <d v="2013-11-15T00:00:00"/>
    <s v="Standard Class"/>
    <s v="PP-18955"/>
    <s v="Paul Prost"/>
    <x v="2"/>
    <s v="United States"/>
    <s v="Springfield"/>
    <x v="24"/>
    <n v="45503"/>
    <x v="3"/>
    <x v="1092"/>
    <x v="0"/>
    <x v="5"/>
    <s v="DAX Natural Wood-Tone Poster Frame"/>
    <n v="148.28800000000001"/>
    <x v="3"/>
    <n v="0.2"/>
    <n v="29.657599999999988"/>
  </r>
  <r>
    <n v="3640"/>
    <x v="1803"/>
    <x v="0"/>
    <x v="338"/>
    <d v="2013-11-15T00:00:00"/>
    <s v="Standard Class"/>
    <s v="PP-18955"/>
    <s v="Paul Prost"/>
    <x v="2"/>
    <s v="United States"/>
    <s v="Springfield"/>
    <x v="24"/>
    <n v="45503"/>
    <x v="3"/>
    <x v="874"/>
    <x v="1"/>
    <x v="10"/>
    <s v="Xerox 1924"/>
    <n v="4.6240000000000006"/>
    <x v="7"/>
    <n v="0.2"/>
    <n v="1.6762000000000001"/>
  </r>
  <r>
    <n v="3641"/>
    <x v="1803"/>
    <x v="0"/>
    <x v="338"/>
    <d v="2013-11-15T00:00:00"/>
    <s v="Standard Class"/>
    <s v="PP-18955"/>
    <s v="Paul Prost"/>
    <x v="2"/>
    <s v="United States"/>
    <s v="Springfield"/>
    <x v="24"/>
    <n v="45503"/>
    <x v="3"/>
    <x v="1365"/>
    <x v="2"/>
    <x v="11"/>
    <s v="Memorex 25GB 6X Branded Blu-Ray Recordable Disc, 30/Pack"/>
    <n v="178.92000000000002"/>
    <x v="3"/>
    <n v="0.2"/>
    <n v="-29.074500000000008"/>
  </r>
  <r>
    <n v="3642"/>
    <x v="1803"/>
    <x v="0"/>
    <x v="338"/>
    <d v="2013-11-15T00:00:00"/>
    <s v="Standard Class"/>
    <s v="PP-18955"/>
    <s v="Paul Prost"/>
    <x v="2"/>
    <s v="United States"/>
    <s v="Springfield"/>
    <x v="24"/>
    <n v="45503"/>
    <x v="3"/>
    <x v="1197"/>
    <x v="1"/>
    <x v="8"/>
    <s v="GBC Twin Loop Wire Binding Elements"/>
    <n v="69.888000000000005"/>
    <x v="3"/>
    <n v="0.7"/>
    <n v="-46.591999999999999"/>
  </r>
  <r>
    <n v="3643"/>
    <x v="1804"/>
    <x v="2"/>
    <x v="414"/>
    <d v="2011-12-23T00:00:00"/>
    <s v="Second Class"/>
    <s v="MC-17845"/>
    <s v="Michael Chen"/>
    <x v="0"/>
    <s v="United States"/>
    <s v="Los Angeles"/>
    <x v="1"/>
    <n v="90008"/>
    <x v="1"/>
    <x v="569"/>
    <x v="1"/>
    <x v="8"/>
    <s v="Ibico Hi-Tech Manual Binding System"/>
    <n v="487.98400000000004"/>
    <x v="0"/>
    <n v="0.2"/>
    <n v="152.49499999999998"/>
  </r>
  <r>
    <n v="3644"/>
    <x v="1804"/>
    <x v="2"/>
    <x v="414"/>
    <d v="2011-12-23T00:00:00"/>
    <s v="Second Class"/>
    <s v="MC-17845"/>
    <s v="Michael Chen"/>
    <x v="0"/>
    <s v="United States"/>
    <s v="Los Angeles"/>
    <x v="1"/>
    <n v="90008"/>
    <x v="1"/>
    <x v="1559"/>
    <x v="1"/>
    <x v="6"/>
    <s v="Boston Home &amp; Office Model 2000 Electric Pencil Sharpeners"/>
    <n v="47.3"/>
    <x v="0"/>
    <n v="0"/>
    <n v="12.298000000000002"/>
  </r>
  <r>
    <n v="3645"/>
    <x v="1804"/>
    <x v="2"/>
    <x v="414"/>
    <d v="2011-12-23T00:00:00"/>
    <s v="Second Class"/>
    <s v="MC-17845"/>
    <s v="Michael Chen"/>
    <x v="0"/>
    <s v="United States"/>
    <s v="Los Angeles"/>
    <x v="1"/>
    <n v="90008"/>
    <x v="1"/>
    <x v="1560"/>
    <x v="1"/>
    <x v="6"/>
    <s v="Newell 31"/>
    <n v="4.13"/>
    <x v="7"/>
    <n v="0"/>
    <n v="1.1564000000000001"/>
  </r>
  <r>
    <n v="3646"/>
    <x v="1804"/>
    <x v="2"/>
    <x v="414"/>
    <d v="2011-12-23T00:00:00"/>
    <s v="Second Class"/>
    <s v="MC-17845"/>
    <s v="Michael Chen"/>
    <x v="0"/>
    <s v="United States"/>
    <s v="Los Angeles"/>
    <x v="1"/>
    <n v="90008"/>
    <x v="1"/>
    <x v="1561"/>
    <x v="1"/>
    <x v="8"/>
    <s v="Premium Transparent Presentation Covers, No Pattern/Clear, 8 1/2&quot; x 11&quot;"/>
    <n v="155.12"/>
    <x v="2"/>
    <n v="0.2"/>
    <n v="50.413999999999987"/>
  </r>
  <r>
    <n v="3647"/>
    <x v="1805"/>
    <x v="2"/>
    <x v="739"/>
    <d v="2011-07-27T00:00:00"/>
    <s v="Second Class"/>
    <s v="VF-21715"/>
    <s v="Vicky Freymann"/>
    <x v="2"/>
    <s v="United States"/>
    <s v="Los Angeles"/>
    <x v="1"/>
    <n v="90045"/>
    <x v="1"/>
    <x v="727"/>
    <x v="1"/>
    <x v="10"/>
    <s v="Xerox 1966"/>
    <n v="6.48"/>
    <x v="7"/>
    <n v="0"/>
    <n v="3.1752000000000002"/>
  </r>
  <r>
    <n v="3648"/>
    <x v="1805"/>
    <x v="2"/>
    <x v="739"/>
    <d v="2011-07-27T00:00:00"/>
    <s v="Second Class"/>
    <s v="VF-21715"/>
    <s v="Vicky Freymann"/>
    <x v="2"/>
    <s v="United States"/>
    <s v="Los Angeles"/>
    <x v="1"/>
    <n v="90045"/>
    <x v="1"/>
    <x v="1562"/>
    <x v="1"/>
    <x v="14"/>
    <s v="Acme Kleen Earth Office Shears"/>
    <n v="15.52"/>
    <x v="4"/>
    <n v="0"/>
    <n v="4.5007999999999981"/>
  </r>
  <r>
    <n v="3649"/>
    <x v="1806"/>
    <x v="1"/>
    <x v="6"/>
    <d v="2012-11-27T00:00:00"/>
    <s v="Standard Class"/>
    <s v="MC-17275"/>
    <s v="Marc Crier"/>
    <x v="0"/>
    <s v="United States"/>
    <s v="Memphis"/>
    <x v="18"/>
    <n v="38109"/>
    <x v="0"/>
    <x v="696"/>
    <x v="1"/>
    <x v="8"/>
    <s v="Acco Pressboard Covers with Storage Hooks, 14 7/8&quot; x 11&quot;, Light Blue"/>
    <n v="2.9460000000000006"/>
    <x v="0"/>
    <n v="0.7"/>
    <n v="-2.0621999999999998"/>
  </r>
  <r>
    <n v="3650"/>
    <x v="1806"/>
    <x v="1"/>
    <x v="6"/>
    <d v="2012-11-27T00:00:00"/>
    <s v="Standard Class"/>
    <s v="MC-17275"/>
    <s v="Marc Crier"/>
    <x v="0"/>
    <s v="United States"/>
    <s v="Memphis"/>
    <x v="18"/>
    <n v="38109"/>
    <x v="0"/>
    <x v="271"/>
    <x v="1"/>
    <x v="13"/>
    <s v="Vinyl Coated Wire Paper Clips in Organizer Box, 800/Box"/>
    <n v="55.104000000000006"/>
    <x v="5"/>
    <n v="0.2"/>
    <n v="18.597599999999993"/>
  </r>
  <r>
    <n v="3651"/>
    <x v="1807"/>
    <x v="3"/>
    <x v="34"/>
    <d v="2014-12-12T00:00:00"/>
    <s v="Second Class"/>
    <s v="DB-13210"/>
    <s v="Dean Braden"/>
    <x v="0"/>
    <s v="United States"/>
    <s v="Detroit"/>
    <x v="12"/>
    <n v="48234"/>
    <x v="2"/>
    <x v="1563"/>
    <x v="2"/>
    <x v="11"/>
    <s v="Maxell Pro 80 Minute CD-R, 10/Pack"/>
    <n v="104.88"/>
    <x v="5"/>
    <n v="0"/>
    <n v="41.952000000000005"/>
  </r>
  <r>
    <n v="3652"/>
    <x v="1807"/>
    <x v="3"/>
    <x v="34"/>
    <d v="2014-12-12T00:00:00"/>
    <s v="Second Class"/>
    <s v="DB-13210"/>
    <s v="Dean Braden"/>
    <x v="0"/>
    <s v="United States"/>
    <s v="Detroit"/>
    <x v="12"/>
    <n v="48234"/>
    <x v="2"/>
    <x v="924"/>
    <x v="1"/>
    <x v="6"/>
    <s v="BIC Liqua Brite Liner"/>
    <n v="34.700000000000003"/>
    <x v="2"/>
    <n v="0"/>
    <n v="12.492000000000001"/>
  </r>
  <r>
    <n v="3653"/>
    <x v="1807"/>
    <x v="3"/>
    <x v="34"/>
    <d v="2014-12-12T00:00:00"/>
    <s v="Second Class"/>
    <s v="DB-13210"/>
    <s v="Dean Braden"/>
    <x v="0"/>
    <s v="United States"/>
    <s v="Detroit"/>
    <x v="12"/>
    <n v="48234"/>
    <x v="2"/>
    <x v="674"/>
    <x v="1"/>
    <x v="8"/>
    <s v="Ibico Plastic and Wire Spiral Binding Combs"/>
    <n v="33.72"/>
    <x v="4"/>
    <n v="0"/>
    <n v="15.511199999999999"/>
  </r>
  <r>
    <n v="3654"/>
    <x v="1807"/>
    <x v="3"/>
    <x v="34"/>
    <d v="2014-12-12T00:00:00"/>
    <s v="Second Class"/>
    <s v="DB-13210"/>
    <s v="Dean Braden"/>
    <x v="0"/>
    <s v="United States"/>
    <s v="Detroit"/>
    <x v="12"/>
    <n v="48234"/>
    <x v="2"/>
    <x v="811"/>
    <x v="1"/>
    <x v="10"/>
    <s v="Staples"/>
    <n v="14.940000000000001"/>
    <x v="1"/>
    <n v="0"/>
    <n v="7.0218000000000007"/>
  </r>
  <r>
    <n v="3655"/>
    <x v="1808"/>
    <x v="3"/>
    <x v="515"/>
    <d v="2014-09-06T00:00:00"/>
    <s v="Standard Class"/>
    <s v="AJ-10945"/>
    <s v="Ashley Jarboe"/>
    <x v="0"/>
    <s v="United States"/>
    <s v="Lawrence"/>
    <x v="14"/>
    <n v="46226"/>
    <x v="2"/>
    <x v="554"/>
    <x v="1"/>
    <x v="9"/>
    <s v="Tripp Lite Isotel 8 Ultra 8 Outlet Metal Surge"/>
    <n v="638.73"/>
    <x v="6"/>
    <n v="0"/>
    <n v="166.06979999999999"/>
  </r>
  <r>
    <n v="3656"/>
    <x v="1809"/>
    <x v="3"/>
    <x v="558"/>
    <d v="2014-05-01T00:00:00"/>
    <s v="Standard Class"/>
    <s v="CP-12340"/>
    <s v="Christine Phan"/>
    <x v="1"/>
    <s v="United States"/>
    <s v="Jacksonville"/>
    <x v="2"/>
    <n v="32216"/>
    <x v="0"/>
    <x v="1043"/>
    <x v="1"/>
    <x v="4"/>
    <s v="Sensible Storage WireTech Storage Systems"/>
    <n v="113.56800000000001"/>
    <x v="0"/>
    <n v="0.2"/>
    <n v="-21.294000000000018"/>
  </r>
  <r>
    <n v="3657"/>
    <x v="1810"/>
    <x v="3"/>
    <x v="565"/>
    <d v="2014-09-15T00:00:00"/>
    <s v="Standard Class"/>
    <s v="DB-13555"/>
    <s v="Dorothy Badders"/>
    <x v="1"/>
    <s v="United States"/>
    <s v="Dublin"/>
    <x v="24"/>
    <n v="43017"/>
    <x v="3"/>
    <x v="1564"/>
    <x v="2"/>
    <x v="11"/>
    <s v="Imation Swivel Flash Drive USB flash drive - 8 GB"/>
    <n v="9.0960000000000001"/>
    <x v="7"/>
    <n v="0.2"/>
    <n v="1.7054999999999998"/>
  </r>
  <r>
    <n v="3658"/>
    <x v="1811"/>
    <x v="1"/>
    <x v="899"/>
    <d v="2012-03-17T00:00:00"/>
    <s v="Standard Class"/>
    <s v="EB-13750"/>
    <s v="Edward Becker"/>
    <x v="1"/>
    <s v="United States"/>
    <s v="Plantation"/>
    <x v="2"/>
    <n v="33317"/>
    <x v="0"/>
    <x v="135"/>
    <x v="1"/>
    <x v="12"/>
    <s v="Convenience Packs of Business Envelopes"/>
    <n v="8.6880000000000006"/>
    <x v="1"/>
    <n v="0.2"/>
    <n v="2.9322000000000004"/>
  </r>
  <r>
    <n v="3659"/>
    <x v="1811"/>
    <x v="1"/>
    <x v="899"/>
    <d v="2012-03-17T00:00:00"/>
    <s v="Standard Class"/>
    <s v="EB-13750"/>
    <s v="Edward Becker"/>
    <x v="1"/>
    <s v="United States"/>
    <s v="Plantation"/>
    <x v="2"/>
    <n v="33317"/>
    <x v="0"/>
    <x v="76"/>
    <x v="0"/>
    <x v="5"/>
    <s v="Eldon Expressions Desk Accessory, Wood Pencil Holder, Oak"/>
    <n v="30.880000000000003"/>
    <x v="4"/>
    <n v="0.2"/>
    <n v="3.8599999999999977"/>
  </r>
  <r>
    <n v="3660"/>
    <x v="1811"/>
    <x v="1"/>
    <x v="899"/>
    <d v="2012-03-17T00:00:00"/>
    <s v="Standard Class"/>
    <s v="EB-13750"/>
    <s v="Edward Becker"/>
    <x v="1"/>
    <s v="United States"/>
    <s v="Plantation"/>
    <x v="2"/>
    <n v="33317"/>
    <x v="0"/>
    <x v="1565"/>
    <x v="0"/>
    <x v="5"/>
    <s v="Acrylic Self-Standing Desk Frames"/>
    <n v="6.4080000000000004"/>
    <x v="1"/>
    <n v="0.2"/>
    <n v="1.4418"/>
  </r>
  <r>
    <n v="3661"/>
    <x v="1812"/>
    <x v="0"/>
    <x v="427"/>
    <d v="2013-07-24T00:00:00"/>
    <s v="Standard Class"/>
    <s v="JP-15460"/>
    <s v="Jennifer Patt"/>
    <x v="1"/>
    <s v="United States"/>
    <s v="Glendale"/>
    <x v="16"/>
    <n v="85301"/>
    <x v="1"/>
    <x v="1566"/>
    <x v="1"/>
    <x v="14"/>
    <s v="Elite 5&quot; Scissors"/>
    <n v="33.799999999999997"/>
    <x v="2"/>
    <n v="0.2"/>
    <n v="4.2249999999999979"/>
  </r>
  <r>
    <n v="3662"/>
    <x v="1813"/>
    <x v="0"/>
    <x v="900"/>
    <d v="2013-06-16T00:00:00"/>
    <s v="Second Class"/>
    <s v="SC-20050"/>
    <s v="Sample Company A"/>
    <x v="2"/>
    <s v="United States"/>
    <s v="Jackson"/>
    <x v="12"/>
    <n v="49201"/>
    <x v="2"/>
    <x v="1551"/>
    <x v="2"/>
    <x v="7"/>
    <s v="Ooma Telo VoIP Home Phone System"/>
    <n v="377.96999999999997"/>
    <x v="1"/>
    <n v="0"/>
    <n v="94.492500000000007"/>
  </r>
  <r>
    <n v="3663"/>
    <x v="1814"/>
    <x v="3"/>
    <x v="445"/>
    <d v="2014-07-10T00:00:00"/>
    <s v="Standard Class"/>
    <s v="FM-14290"/>
    <s v="Frank Merwin"/>
    <x v="2"/>
    <s v="United States"/>
    <s v="Quincy"/>
    <x v="31"/>
    <n v="2169"/>
    <x v="3"/>
    <x v="1113"/>
    <x v="2"/>
    <x v="11"/>
    <s v="TRENDnet 56K USB 2.0 Phone, Internet and Fax Modem"/>
    <n v="258.89999999999998"/>
    <x v="12"/>
    <n v="0"/>
    <n v="93.203999999999994"/>
  </r>
  <r>
    <n v="3664"/>
    <x v="1814"/>
    <x v="3"/>
    <x v="445"/>
    <d v="2014-07-10T00:00:00"/>
    <s v="Standard Class"/>
    <s v="FM-14290"/>
    <s v="Frank Merwin"/>
    <x v="2"/>
    <s v="United States"/>
    <s v="Quincy"/>
    <x v="31"/>
    <n v="2169"/>
    <x v="3"/>
    <x v="314"/>
    <x v="1"/>
    <x v="10"/>
    <s v="Xerox 1881"/>
    <n v="24.56"/>
    <x v="0"/>
    <n v="0"/>
    <n v="11.543199999999999"/>
  </r>
  <r>
    <n v="3665"/>
    <x v="1815"/>
    <x v="2"/>
    <x v="589"/>
    <d v="2011-12-13T00:00:00"/>
    <s v="Standard Class"/>
    <s v="TB-21250"/>
    <s v="Tim Brockman"/>
    <x v="0"/>
    <s v="United States"/>
    <s v="Salem"/>
    <x v="21"/>
    <n v="97301"/>
    <x v="1"/>
    <x v="639"/>
    <x v="1"/>
    <x v="2"/>
    <s v="Avery 499"/>
    <n v="27.888000000000002"/>
    <x v="3"/>
    <n v="0.2"/>
    <n v="9.0635999999999974"/>
  </r>
  <r>
    <n v="3666"/>
    <x v="1815"/>
    <x v="2"/>
    <x v="589"/>
    <d v="2011-12-13T00:00:00"/>
    <s v="Standard Class"/>
    <s v="TB-21250"/>
    <s v="Tim Brockman"/>
    <x v="0"/>
    <s v="United States"/>
    <s v="Salem"/>
    <x v="21"/>
    <n v="97301"/>
    <x v="1"/>
    <x v="636"/>
    <x v="1"/>
    <x v="8"/>
    <s v="Acco PRESSTEX Data Binder with Storage Hooks, Dark Blue, 9 1/2&quot; X 11&quot;"/>
    <n v="6.4560000000000004"/>
    <x v="4"/>
    <n v="0.7"/>
    <n v="-4.5191999999999979"/>
  </r>
  <r>
    <n v="3667"/>
    <x v="1815"/>
    <x v="2"/>
    <x v="589"/>
    <d v="2011-12-13T00:00:00"/>
    <s v="Standard Class"/>
    <s v="TB-21250"/>
    <s v="Tim Brockman"/>
    <x v="0"/>
    <s v="United States"/>
    <s v="Salem"/>
    <x v="21"/>
    <n v="97301"/>
    <x v="1"/>
    <x v="1513"/>
    <x v="2"/>
    <x v="7"/>
    <s v="Samsung HM1900 Bluetooth Headset"/>
    <n v="52.679999999999993"/>
    <x v="1"/>
    <n v="0.2"/>
    <n v="19.754999999999999"/>
  </r>
  <r>
    <n v="3668"/>
    <x v="1815"/>
    <x v="2"/>
    <x v="589"/>
    <d v="2011-12-13T00:00:00"/>
    <s v="Standard Class"/>
    <s v="TB-21250"/>
    <s v="Tim Brockman"/>
    <x v="0"/>
    <s v="United States"/>
    <s v="Salem"/>
    <x v="21"/>
    <n v="97301"/>
    <x v="1"/>
    <x v="1567"/>
    <x v="1"/>
    <x v="14"/>
    <s v="Acco Side-Punched Conventional Columnar Pads"/>
    <n v="13.88"/>
    <x v="2"/>
    <n v="0.2"/>
    <n v="-2.6025000000000014"/>
  </r>
  <r>
    <n v="3669"/>
    <x v="1815"/>
    <x v="2"/>
    <x v="589"/>
    <d v="2011-12-13T00:00:00"/>
    <s v="Standard Class"/>
    <s v="TB-21250"/>
    <s v="Tim Brockman"/>
    <x v="0"/>
    <s v="United States"/>
    <s v="Salem"/>
    <x v="21"/>
    <n v="97301"/>
    <x v="1"/>
    <x v="1421"/>
    <x v="2"/>
    <x v="11"/>
    <s v="SanDisk Ultra 16 GB MicroSDHC Class 10 Memory Card"/>
    <n v="103.92000000000002"/>
    <x v="12"/>
    <n v="0.2"/>
    <n v="-18.186000000000014"/>
  </r>
  <r>
    <n v="3670"/>
    <x v="1815"/>
    <x v="2"/>
    <x v="589"/>
    <d v="2011-12-13T00:00:00"/>
    <s v="Standard Class"/>
    <s v="TB-21250"/>
    <s v="Tim Brockman"/>
    <x v="0"/>
    <s v="United States"/>
    <s v="Salem"/>
    <x v="21"/>
    <n v="97301"/>
    <x v="1"/>
    <x v="1568"/>
    <x v="1"/>
    <x v="2"/>
    <s v="Avery 492"/>
    <n v="11.52"/>
    <x v="2"/>
    <n v="0.2"/>
    <n v="3.7439999999999989"/>
  </r>
  <r>
    <n v="3671"/>
    <x v="1815"/>
    <x v="2"/>
    <x v="589"/>
    <d v="2011-12-13T00:00:00"/>
    <s v="Standard Class"/>
    <s v="TB-21250"/>
    <s v="Tim Brockman"/>
    <x v="0"/>
    <s v="United States"/>
    <s v="Salem"/>
    <x v="21"/>
    <n v="97301"/>
    <x v="1"/>
    <x v="55"/>
    <x v="1"/>
    <x v="10"/>
    <s v="Xerox 232"/>
    <n v="10.368000000000002"/>
    <x v="0"/>
    <n v="0.2"/>
    <n v="3.6288"/>
  </r>
  <r>
    <n v="3672"/>
    <x v="1815"/>
    <x v="2"/>
    <x v="589"/>
    <d v="2011-12-13T00:00:00"/>
    <s v="Standard Class"/>
    <s v="TB-21250"/>
    <s v="Tim Brockman"/>
    <x v="0"/>
    <s v="United States"/>
    <s v="Salem"/>
    <x v="21"/>
    <n v="97301"/>
    <x v="1"/>
    <x v="1569"/>
    <x v="1"/>
    <x v="4"/>
    <s v="Adjustable Personal File Tote"/>
    <n v="39.072000000000003"/>
    <x v="1"/>
    <n v="0.2"/>
    <n v="2.9304000000000023"/>
  </r>
  <r>
    <n v="3673"/>
    <x v="1816"/>
    <x v="0"/>
    <x v="143"/>
    <d v="2013-04-15T00:00:00"/>
    <s v="Standard Class"/>
    <s v="EH-14125"/>
    <s v="Eugene Hildebrand"/>
    <x v="2"/>
    <s v="United States"/>
    <s v="Troy"/>
    <x v="24"/>
    <n v="45373"/>
    <x v="3"/>
    <x v="1475"/>
    <x v="1"/>
    <x v="12"/>
    <s v="#10 Self-Seal White Envelopes"/>
    <n v="8.8719999999999999"/>
    <x v="7"/>
    <n v="0.2"/>
    <n v="3.2161"/>
  </r>
  <r>
    <n v="3674"/>
    <x v="1816"/>
    <x v="0"/>
    <x v="143"/>
    <d v="2013-04-15T00:00:00"/>
    <s v="Standard Class"/>
    <s v="EH-14125"/>
    <s v="Eugene Hildebrand"/>
    <x v="2"/>
    <s v="United States"/>
    <s v="Troy"/>
    <x v="24"/>
    <n v="45373"/>
    <x v="3"/>
    <x v="1080"/>
    <x v="1"/>
    <x v="8"/>
    <s v="Catalog Binders with Expanding Posts"/>
    <n v="121.10400000000003"/>
    <x v="5"/>
    <n v="0.7"/>
    <n v="-100.91999999999999"/>
  </r>
  <r>
    <n v="3675"/>
    <x v="1817"/>
    <x v="3"/>
    <x v="44"/>
    <d v="2014-11-12T00:00:00"/>
    <s v="Standard Class"/>
    <s v="ML-17410"/>
    <s v="Maris LaWare"/>
    <x v="0"/>
    <s v="United States"/>
    <s v="Philadelphia"/>
    <x v="9"/>
    <n v="19143"/>
    <x v="3"/>
    <x v="1209"/>
    <x v="0"/>
    <x v="1"/>
    <s v="Global Wood Trimmed Manager's Task Chair, Khaki"/>
    <n v="127.372"/>
    <x v="0"/>
    <n v="0.3"/>
    <n v="-30.933200000000006"/>
  </r>
  <r>
    <n v="3676"/>
    <x v="1817"/>
    <x v="3"/>
    <x v="44"/>
    <d v="2014-11-12T00:00:00"/>
    <s v="Standard Class"/>
    <s v="ML-17410"/>
    <s v="Maris LaWare"/>
    <x v="0"/>
    <s v="United States"/>
    <s v="Philadelphia"/>
    <x v="9"/>
    <n v="19143"/>
    <x v="3"/>
    <x v="368"/>
    <x v="1"/>
    <x v="10"/>
    <s v="Xerox 191"/>
    <n v="47.952000000000005"/>
    <x v="1"/>
    <n v="0.2"/>
    <n v="16.183799999999998"/>
  </r>
  <r>
    <n v="3677"/>
    <x v="1818"/>
    <x v="1"/>
    <x v="901"/>
    <d v="2012-12-09T00:00:00"/>
    <s v="Standard Class"/>
    <s v="MH-17620"/>
    <s v="Matt Hagelstein"/>
    <x v="1"/>
    <s v="United States"/>
    <s v="San Diego"/>
    <x v="1"/>
    <n v="92105"/>
    <x v="1"/>
    <x v="642"/>
    <x v="0"/>
    <x v="5"/>
    <s v="Executive Impressions 14&quot; Contract Wall Clock"/>
    <n v="44.46"/>
    <x v="0"/>
    <n v="0"/>
    <n v="14.671799999999998"/>
  </r>
  <r>
    <n v="3678"/>
    <x v="1819"/>
    <x v="1"/>
    <x v="584"/>
    <d v="2012-07-14T00:00:00"/>
    <s v="Standard Class"/>
    <s v="BT-11680"/>
    <s v="Brian Thompson"/>
    <x v="0"/>
    <s v="United States"/>
    <s v="Clinton"/>
    <x v="39"/>
    <n v="20735"/>
    <x v="3"/>
    <x v="1432"/>
    <x v="1"/>
    <x v="13"/>
    <s v="Advantus Map Pennant Flags and Round Head Tacks"/>
    <n v="15.8"/>
    <x v="4"/>
    <n v="0"/>
    <n v="5.0559999999999992"/>
  </r>
  <r>
    <n v="3679"/>
    <x v="1819"/>
    <x v="1"/>
    <x v="584"/>
    <d v="2012-07-14T00:00:00"/>
    <s v="Standard Class"/>
    <s v="BT-11680"/>
    <s v="Brian Thompson"/>
    <x v="0"/>
    <s v="United States"/>
    <s v="Clinton"/>
    <x v="39"/>
    <n v="20735"/>
    <x v="3"/>
    <x v="1520"/>
    <x v="2"/>
    <x v="15"/>
    <s v="Fellowes Powershred HS-440 4-Sheet High Security Shredder"/>
    <n v="464.97"/>
    <x v="1"/>
    <n v="0"/>
    <n v="209.23649999999998"/>
  </r>
  <r>
    <n v="3680"/>
    <x v="1819"/>
    <x v="1"/>
    <x v="584"/>
    <d v="2012-07-14T00:00:00"/>
    <s v="Standard Class"/>
    <s v="BT-11680"/>
    <s v="Brian Thompson"/>
    <x v="0"/>
    <s v="United States"/>
    <s v="Clinton"/>
    <x v="39"/>
    <n v="20735"/>
    <x v="3"/>
    <x v="269"/>
    <x v="0"/>
    <x v="5"/>
    <s v="Eldon ClusterMat Chair Mat with Cordless Antistatic Protection"/>
    <n v="181.96"/>
    <x v="0"/>
    <n v="0"/>
    <n v="20.015600000000006"/>
  </r>
  <r>
    <n v="3681"/>
    <x v="1819"/>
    <x v="1"/>
    <x v="584"/>
    <d v="2012-07-14T00:00:00"/>
    <s v="Standard Class"/>
    <s v="BT-11680"/>
    <s v="Brian Thompson"/>
    <x v="0"/>
    <s v="United States"/>
    <s v="Clinton"/>
    <x v="39"/>
    <n v="20735"/>
    <x v="3"/>
    <x v="1570"/>
    <x v="1"/>
    <x v="2"/>
    <s v="Avery 05222 Permanent Self-Adhesive File Folder Labels for Typewriters, on Rolls, White, 250/Roll"/>
    <n v="12.39"/>
    <x v="1"/>
    <n v="0"/>
    <n v="5.6993999999999998"/>
  </r>
  <r>
    <n v="3682"/>
    <x v="1819"/>
    <x v="1"/>
    <x v="584"/>
    <d v="2012-07-14T00:00:00"/>
    <s v="Standard Class"/>
    <s v="BT-11680"/>
    <s v="Brian Thompson"/>
    <x v="0"/>
    <s v="United States"/>
    <s v="Clinton"/>
    <x v="39"/>
    <n v="20735"/>
    <x v="3"/>
    <x v="912"/>
    <x v="1"/>
    <x v="8"/>
    <s v="Performers Binder/Pad Holder, Black"/>
    <n v="84.09"/>
    <x v="1"/>
    <n v="0"/>
    <n v="42.045000000000002"/>
  </r>
  <r>
    <n v="3683"/>
    <x v="1819"/>
    <x v="1"/>
    <x v="584"/>
    <d v="2012-07-14T00:00:00"/>
    <s v="Standard Class"/>
    <s v="BT-11680"/>
    <s v="Brian Thompson"/>
    <x v="0"/>
    <s v="United States"/>
    <s v="Clinton"/>
    <x v="39"/>
    <n v="20735"/>
    <x v="3"/>
    <x v="1571"/>
    <x v="1"/>
    <x v="6"/>
    <s v="Prismacolor Color Pencil Set"/>
    <n v="79.36"/>
    <x v="4"/>
    <n v="0"/>
    <n v="32.537600000000005"/>
  </r>
  <r>
    <n v="3684"/>
    <x v="1819"/>
    <x v="1"/>
    <x v="584"/>
    <d v="2012-07-14T00:00:00"/>
    <s v="Standard Class"/>
    <s v="BT-11680"/>
    <s v="Brian Thompson"/>
    <x v="0"/>
    <s v="United States"/>
    <s v="Clinton"/>
    <x v="39"/>
    <n v="20735"/>
    <x v="3"/>
    <x v="822"/>
    <x v="1"/>
    <x v="8"/>
    <s v="GBC Recycled VeloBinder Covers"/>
    <n v="153.35999999999999"/>
    <x v="6"/>
    <n v="0"/>
    <n v="70.545599999999979"/>
  </r>
  <r>
    <n v="3685"/>
    <x v="1819"/>
    <x v="1"/>
    <x v="584"/>
    <d v="2012-07-14T00:00:00"/>
    <s v="Standard Class"/>
    <s v="BT-11680"/>
    <s v="Brian Thompson"/>
    <x v="0"/>
    <s v="United States"/>
    <s v="Clinton"/>
    <x v="39"/>
    <n v="20735"/>
    <x v="3"/>
    <x v="24"/>
    <x v="1"/>
    <x v="8"/>
    <s v="Wilson Jones Active Use Binders"/>
    <n v="43.68"/>
    <x v="5"/>
    <n v="0"/>
    <n v="21.403200000000002"/>
  </r>
  <r>
    <n v="3686"/>
    <x v="1819"/>
    <x v="1"/>
    <x v="584"/>
    <d v="2012-07-14T00:00:00"/>
    <s v="Standard Class"/>
    <s v="BT-11680"/>
    <s v="Brian Thompson"/>
    <x v="0"/>
    <s v="United States"/>
    <s v="Clinton"/>
    <x v="39"/>
    <n v="20735"/>
    <x v="3"/>
    <x v="768"/>
    <x v="1"/>
    <x v="4"/>
    <s v="Project Tote Personal File"/>
    <n v="98.21"/>
    <x v="3"/>
    <n v="0"/>
    <n v="28.480899999999984"/>
  </r>
  <r>
    <n v="3687"/>
    <x v="1820"/>
    <x v="0"/>
    <x v="180"/>
    <d v="2013-12-20T00:00:00"/>
    <s v="Standard Class"/>
    <s v="JC-15340"/>
    <s v="Jasper Cacioppo"/>
    <x v="0"/>
    <s v="United States"/>
    <s v="Riverside"/>
    <x v="1"/>
    <n v="92503"/>
    <x v="1"/>
    <x v="346"/>
    <x v="1"/>
    <x v="6"/>
    <s v="Crayola Colored Pencils"/>
    <n v="9.84"/>
    <x v="1"/>
    <n v="0"/>
    <n v="3.2471999999999994"/>
  </r>
  <r>
    <n v="3688"/>
    <x v="1821"/>
    <x v="0"/>
    <x v="244"/>
    <d v="2013-05-25T00:00:00"/>
    <s v="Standard Class"/>
    <s v="DB-13210"/>
    <s v="Dean Braden"/>
    <x v="0"/>
    <s v="United States"/>
    <s v="Port Saint Lucie"/>
    <x v="2"/>
    <n v="34952"/>
    <x v="0"/>
    <x v="307"/>
    <x v="1"/>
    <x v="8"/>
    <s v="Avery Non-Stick Binders"/>
    <n v="2.6940000000000004"/>
    <x v="0"/>
    <n v="0.7"/>
    <n v="-2.2450000000000001"/>
  </r>
  <r>
    <n v="3689"/>
    <x v="1822"/>
    <x v="3"/>
    <x v="455"/>
    <d v="2014-06-06T00:00:00"/>
    <s v="Second Class"/>
    <s v="DO-13435"/>
    <s v="Denny Ordway"/>
    <x v="0"/>
    <s v="United States"/>
    <s v="Mesa"/>
    <x v="16"/>
    <n v="85204"/>
    <x v="1"/>
    <x v="218"/>
    <x v="1"/>
    <x v="10"/>
    <s v="Xerox 4200 Series MultiUse Premium Copy Paper (20Lb. and 84 Bright)"/>
    <n v="25.344000000000001"/>
    <x v="5"/>
    <n v="0.2"/>
    <n v="7.92"/>
  </r>
  <r>
    <n v="3690"/>
    <x v="1822"/>
    <x v="3"/>
    <x v="455"/>
    <d v="2014-06-06T00:00:00"/>
    <s v="Second Class"/>
    <s v="DO-13435"/>
    <s v="Denny Ordway"/>
    <x v="0"/>
    <s v="United States"/>
    <s v="Mesa"/>
    <x v="16"/>
    <n v="85204"/>
    <x v="1"/>
    <x v="598"/>
    <x v="1"/>
    <x v="12"/>
    <s v="Manila Recycled Extra-Heavyweight Clasp Envelopes, 6&quot; x 9&quot;"/>
    <n v="43.92"/>
    <x v="2"/>
    <n v="0.2"/>
    <n v="15.921000000000003"/>
  </r>
  <r>
    <n v="3691"/>
    <x v="1823"/>
    <x v="1"/>
    <x v="628"/>
    <d v="2012-11-02T00:00:00"/>
    <s v="Second Class"/>
    <s v="FA-14230"/>
    <s v="Frank Atkinson"/>
    <x v="1"/>
    <s v="United States"/>
    <s v="Denver"/>
    <x v="22"/>
    <n v="80219"/>
    <x v="1"/>
    <x v="1313"/>
    <x v="2"/>
    <x v="15"/>
    <s v="Lexmark S315 Color Inkjet Printer"/>
    <n v="59.994000000000007"/>
    <x v="0"/>
    <n v="0.7"/>
    <n v="-45.995400000000004"/>
  </r>
  <r>
    <n v="3692"/>
    <x v="1823"/>
    <x v="1"/>
    <x v="628"/>
    <d v="2012-11-02T00:00:00"/>
    <s v="Second Class"/>
    <s v="FA-14230"/>
    <s v="Frank Atkinson"/>
    <x v="1"/>
    <s v="United States"/>
    <s v="Denver"/>
    <x v="22"/>
    <n v="80219"/>
    <x v="1"/>
    <x v="1572"/>
    <x v="2"/>
    <x v="16"/>
    <s v="Sharp 1540cs Digital Laser Copier"/>
    <n v="439.99200000000002"/>
    <x v="7"/>
    <n v="0.2"/>
    <n v="164.99700000000001"/>
  </r>
  <r>
    <n v="3693"/>
    <x v="1823"/>
    <x v="1"/>
    <x v="628"/>
    <d v="2012-11-02T00:00:00"/>
    <s v="Second Class"/>
    <s v="FA-14230"/>
    <s v="Frank Atkinson"/>
    <x v="1"/>
    <s v="United States"/>
    <s v="Denver"/>
    <x v="22"/>
    <n v="80219"/>
    <x v="1"/>
    <x v="722"/>
    <x v="2"/>
    <x v="7"/>
    <s v="OtterBox Commuter Series Case - iPhone 5 &amp; 5s"/>
    <n v="87.96"/>
    <x v="2"/>
    <n v="0.2"/>
    <n v="30.785999999999998"/>
  </r>
  <r>
    <n v="3694"/>
    <x v="1823"/>
    <x v="1"/>
    <x v="628"/>
    <d v="2012-11-02T00:00:00"/>
    <s v="Second Class"/>
    <s v="FA-14230"/>
    <s v="Frank Atkinson"/>
    <x v="1"/>
    <s v="United States"/>
    <s v="Denver"/>
    <x v="22"/>
    <n v="80219"/>
    <x v="1"/>
    <x v="1573"/>
    <x v="0"/>
    <x v="5"/>
    <s v="Eldon Regeneration Recycled Desk Accessories, Black"/>
    <n v="15.488"/>
    <x v="4"/>
    <n v="0.2"/>
    <n v="3.6783999999999999"/>
  </r>
  <r>
    <n v="3695"/>
    <x v="1824"/>
    <x v="0"/>
    <x v="680"/>
    <d v="2013-10-21T00:00:00"/>
    <s v="Standard Class"/>
    <s v="QJ-19255"/>
    <s v="Quincy Jones"/>
    <x v="1"/>
    <s v="United States"/>
    <s v="Springfield"/>
    <x v="17"/>
    <n v="22153"/>
    <x v="0"/>
    <x v="1197"/>
    <x v="1"/>
    <x v="8"/>
    <s v="GBC Twin Loop Wire Binding Elements"/>
    <n v="232.96"/>
    <x v="3"/>
    <n v="0"/>
    <n v="116.48"/>
  </r>
  <r>
    <n v="3696"/>
    <x v="1824"/>
    <x v="0"/>
    <x v="680"/>
    <d v="2013-10-21T00:00:00"/>
    <s v="Standard Class"/>
    <s v="QJ-19255"/>
    <s v="Quincy Jones"/>
    <x v="1"/>
    <s v="United States"/>
    <s v="Springfield"/>
    <x v="17"/>
    <n v="22153"/>
    <x v="0"/>
    <x v="1475"/>
    <x v="1"/>
    <x v="12"/>
    <s v="#10 Self-Seal White Envelopes"/>
    <n v="66.539999999999992"/>
    <x v="5"/>
    <n v="0"/>
    <n v="32.604599999999998"/>
  </r>
  <r>
    <n v="3697"/>
    <x v="1824"/>
    <x v="0"/>
    <x v="680"/>
    <d v="2013-10-21T00:00:00"/>
    <s v="Standard Class"/>
    <s v="QJ-19255"/>
    <s v="Quincy Jones"/>
    <x v="1"/>
    <s v="United States"/>
    <s v="Springfield"/>
    <x v="17"/>
    <n v="22153"/>
    <x v="0"/>
    <x v="336"/>
    <x v="1"/>
    <x v="9"/>
    <s v="Holmes Odor Grabber"/>
    <n v="43.26"/>
    <x v="1"/>
    <n v="0"/>
    <n v="14.275799999999998"/>
  </r>
  <r>
    <n v="3698"/>
    <x v="1825"/>
    <x v="1"/>
    <x v="902"/>
    <d v="2012-11-21T00:00:00"/>
    <s v="Second Class"/>
    <s v="TC-21475"/>
    <s v="Tony Chapman"/>
    <x v="2"/>
    <s v="United States"/>
    <s v="Seattle"/>
    <x v="4"/>
    <n v="98115"/>
    <x v="1"/>
    <x v="1460"/>
    <x v="0"/>
    <x v="5"/>
    <s v="Tenex V2T-RE Standard Weight Series Chair Mat, 45&quot; x 53&quot;, Lip 25&quot; x 12&quot;"/>
    <n v="141.96"/>
    <x v="0"/>
    <n v="0"/>
    <n v="22.7136"/>
  </r>
  <r>
    <n v="3699"/>
    <x v="1826"/>
    <x v="2"/>
    <x v="103"/>
    <d v="2011-09-17T00:00:00"/>
    <s v="Standard Class"/>
    <s v="ON-18715"/>
    <s v="Odella Nelson"/>
    <x v="1"/>
    <s v="United States"/>
    <s v="Tempe"/>
    <x v="16"/>
    <n v="85281"/>
    <x v="1"/>
    <x v="1574"/>
    <x v="1"/>
    <x v="4"/>
    <s v="Eldon File Chest Portable File"/>
    <n v="79.400000000000006"/>
    <x v="2"/>
    <n v="0.2"/>
    <n v="5.9550000000000054"/>
  </r>
  <r>
    <n v="3700"/>
    <x v="1827"/>
    <x v="3"/>
    <x v="38"/>
    <d v="2014-11-19T00:00:00"/>
    <s v="Second Class"/>
    <s v="AD-10180"/>
    <s v="Alan Dominguez"/>
    <x v="2"/>
    <s v="United States"/>
    <s v="Yonkers"/>
    <x v="15"/>
    <n v="10701"/>
    <x v="3"/>
    <x v="374"/>
    <x v="2"/>
    <x v="11"/>
    <s v="KeyTronic 6101 Series - Keyboard - Black"/>
    <n v="163.96"/>
    <x v="4"/>
    <n v="0"/>
    <n v="70.502800000000008"/>
  </r>
  <r>
    <n v="3701"/>
    <x v="1828"/>
    <x v="3"/>
    <x v="165"/>
    <d v="2014-12-30T00:00:00"/>
    <s v="Standard Class"/>
    <s v="AC-10615"/>
    <s v="Ann Chong"/>
    <x v="1"/>
    <s v="United States"/>
    <s v="Rochester"/>
    <x v="15"/>
    <n v="14609"/>
    <x v="3"/>
    <x v="767"/>
    <x v="0"/>
    <x v="5"/>
    <s v="Eldon Delta Triangular Chair Mat, 52&quot; x 58&quot;, Clear"/>
    <n v="37.93"/>
    <x v="7"/>
    <n v="0"/>
    <n v="6.8273999999999972"/>
  </r>
  <r>
    <n v="3702"/>
    <x v="1829"/>
    <x v="0"/>
    <x v="850"/>
    <d v="2013-01-13T00:00:00"/>
    <s v="Second Class"/>
    <s v="MF-17665"/>
    <s v="Maureen Fritzler"/>
    <x v="1"/>
    <s v="United States"/>
    <s v="Toledo"/>
    <x v="24"/>
    <n v="43615"/>
    <x v="3"/>
    <x v="1462"/>
    <x v="0"/>
    <x v="5"/>
    <s v="DAX Two-Tone Rosewood/Black Document Frame, Desktop, 5 x 7"/>
    <n v="15.168000000000001"/>
    <x v="0"/>
    <n v="0.2"/>
    <n v="3.7920000000000011"/>
  </r>
  <r>
    <n v="3703"/>
    <x v="1830"/>
    <x v="1"/>
    <x v="385"/>
    <d v="2012-06-19T00:00:00"/>
    <s v="Standard Class"/>
    <s v="DH-13075"/>
    <s v="Dave Hallsten"/>
    <x v="1"/>
    <s v="United States"/>
    <s v="Decatur"/>
    <x v="19"/>
    <n v="35601"/>
    <x v="0"/>
    <x v="1560"/>
    <x v="1"/>
    <x v="6"/>
    <s v="Newell 31"/>
    <n v="24.78"/>
    <x v="5"/>
    <n v="0"/>
    <n v="6.9384000000000006"/>
  </r>
  <r>
    <n v="3704"/>
    <x v="1830"/>
    <x v="1"/>
    <x v="385"/>
    <d v="2012-06-19T00:00:00"/>
    <s v="Standard Class"/>
    <s v="DH-13075"/>
    <s v="Dave Hallsten"/>
    <x v="1"/>
    <s v="United States"/>
    <s v="Decatur"/>
    <x v="19"/>
    <n v="35601"/>
    <x v="0"/>
    <x v="1206"/>
    <x v="1"/>
    <x v="8"/>
    <s v="Avery Heavy-Duty EZD View Binder with Locking Rings"/>
    <n v="19.14"/>
    <x v="1"/>
    <n v="0"/>
    <n v="8.8043999999999993"/>
  </r>
  <r>
    <n v="3705"/>
    <x v="1830"/>
    <x v="1"/>
    <x v="385"/>
    <d v="2012-06-19T00:00:00"/>
    <s v="Standard Class"/>
    <s v="DH-13075"/>
    <s v="Dave Hallsten"/>
    <x v="1"/>
    <s v="United States"/>
    <s v="Decatur"/>
    <x v="19"/>
    <n v="35601"/>
    <x v="0"/>
    <x v="851"/>
    <x v="2"/>
    <x v="16"/>
    <s v="Brother DCP1000 Digital 3 in 1 Multifunction Machine"/>
    <n v="899.97"/>
    <x v="1"/>
    <n v="0"/>
    <n v="314.98950000000002"/>
  </r>
  <r>
    <n v="3706"/>
    <x v="1830"/>
    <x v="1"/>
    <x v="385"/>
    <d v="2012-06-19T00:00:00"/>
    <s v="Standard Class"/>
    <s v="DH-13075"/>
    <s v="Dave Hallsten"/>
    <x v="1"/>
    <s v="United States"/>
    <s v="Decatur"/>
    <x v="19"/>
    <n v="35601"/>
    <x v="0"/>
    <x v="1541"/>
    <x v="1"/>
    <x v="10"/>
    <s v="Xerox 204"/>
    <n v="32.400000000000006"/>
    <x v="2"/>
    <n v="0"/>
    <n v="15.552000000000001"/>
  </r>
  <r>
    <n v="3707"/>
    <x v="1831"/>
    <x v="3"/>
    <x v="257"/>
    <d v="2014-03-23T00:00:00"/>
    <s v="Standard Class"/>
    <s v="EN-13780"/>
    <s v="Edward Nazzal"/>
    <x v="0"/>
    <s v="United States"/>
    <s v="Dallas"/>
    <x v="5"/>
    <n v="75220"/>
    <x v="2"/>
    <x v="1068"/>
    <x v="1"/>
    <x v="6"/>
    <s v="Peel-Off China Markers"/>
    <n v="23.832000000000001"/>
    <x v="1"/>
    <n v="0.2"/>
    <n v="6.5538000000000007"/>
  </r>
  <r>
    <n v="3708"/>
    <x v="1832"/>
    <x v="2"/>
    <x v="533"/>
    <d v="2011-11-27T00:00:00"/>
    <s v="Standard Class"/>
    <s v="SS-20140"/>
    <s v="Saphhira Shifley"/>
    <x v="1"/>
    <s v="United States"/>
    <s v="Mesquite"/>
    <x v="5"/>
    <n v="75150"/>
    <x v="2"/>
    <x v="740"/>
    <x v="0"/>
    <x v="5"/>
    <s v="Staples"/>
    <n v="6.3680000000000003"/>
    <x v="0"/>
    <n v="0.6"/>
    <n v="-2.5471999999999984"/>
  </r>
  <r>
    <n v="3709"/>
    <x v="1832"/>
    <x v="2"/>
    <x v="533"/>
    <d v="2011-11-27T00:00:00"/>
    <s v="Standard Class"/>
    <s v="SS-20140"/>
    <s v="Saphhira Shifley"/>
    <x v="1"/>
    <s v="United States"/>
    <s v="Mesquite"/>
    <x v="5"/>
    <n v="75150"/>
    <x v="2"/>
    <x v="1051"/>
    <x v="1"/>
    <x v="9"/>
    <s v="Conquest 14 Commercial Heavy-Duty Upright Vacuum, Collection System, Accessory Kit"/>
    <n v="34.175999999999995"/>
    <x v="1"/>
    <n v="0.8"/>
    <n v="-87.148800000000023"/>
  </r>
  <r>
    <n v="3710"/>
    <x v="1832"/>
    <x v="2"/>
    <x v="533"/>
    <d v="2011-11-27T00:00:00"/>
    <s v="Standard Class"/>
    <s v="SS-20140"/>
    <s v="Saphhira Shifley"/>
    <x v="1"/>
    <s v="United States"/>
    <s v="Mesquite"/>
    <x v="5"/>
    <n v="75150"/>
    <x v="2"/>
    <x v="1425"/>
    <x v="2"/>
    <x v="11"/>
    <s v="Maxell 4.7GB DVD-R 5/Pack"/>
    <n v="5.5440000000000005"/>
    <x v="3"/>
    <n v="0.2"/>
    <n v="1.6632000000000007"/>
  </r>
  <r>
    <n v="3711"/>
    <x v="1833"/>
    <x v="3"/>
    <x v="453"/>
    <d v="2014-10-18T00:00:00"/>
    <s v="First Class"/>
    <s v="RS-19765"/>
    <s v="Roland Schwarz"/>
    <x v="1"/>
    <s v="United States"/>
    <s v="Los Angeles"/>
    <x v="1"/>
    <n v="90045"/>
    <x v="1"/>
    <x v="214"/>
    <x v="0"/>
    <x v="3"/>
    <s v="Bush Advantage Collection Round Conference Table"/>
    <n v="510.24"/>
    <x v="1"/>
    <n v="0.2"/>
    <n v="6.3779999999999575"/>
  </r>
  <r>
    <n v="3712"/>
    <x v="1833"/>
    <x v="3"/>
    <x v="453"/>
    <d v="2014-10-18T00:00:00"/>
    <s v="First Class"/>
    <s v="RS-19765"/>
    <s v="Roland Schwarz"/>
    <x v="1"/>
    <s v="United States"/>
    <s v="Los Angeles"/>
    <x v="1"/>
    <n v="90045"/>
    <x v="1"/>
    <x v="1127"/>
    <x v="1"/>
    <x v="10"/>
    <s v="Xerox 1919"/>
    <n v="204.95000000000002"/>
    <x v="2"/>
    <n v="0"/>
    <n v="100.4255"/>
  </r>
  <r>
    <n v="3713"/>
    <x v="1834"/>
    <x v="3"/>
    <x v="81"/>
    <d v="2014-04-25T00:00:00"/>
    <s v="First Class"/>
    <s v="JW-15955"/>
    <s v="Joni Wasserman"/>
    <x v="0"/>
    <s v="United States"/>
    <s v="Seattle"/>
    <x v="4"/>
    <n v="98103"/>
    <x v="1"/>
    <x v="1575"/>
    <x v="2"/>
    <x v="11"/>
    <s v="Verbatim Slim CD and DVD Storage Cases, 50/Pack"/>
    <n v="11.54"/>
    <x v="7"/>
    <n v="0"/>
    <n v="3.4619999999999997"/>
  </r>
  <r>
    <n v="3714"/>
    <x v="1834"/>
    <x v="3"/>
    <x v="81"/>
    <d v="2014-04-25T00:00:00"/>
    <s v="First Class"/>
    <s v="JW-15955"/>
    <s v="Joni Wasserman"/>
    <x v="0"/>
    <s v="United States"/>
    <s v="Seattle"/>
    <x v="4"/>
    <n v="98103"/>
    <x v="1"/>
    <x v="797"/>
    <x v="0"/>
    <x v="5"/>
    <s v="Eldon Advantage Foldable Chair Mats for Low Pile Carpets"/>
    <n v="162.60000000000002"/>
    <x v="1"/>
    <n v="0"/>
    <n v="34.145999999999994"/>
  </r>
  <r>
    <n v="3715"/>
    <x v="1835"/>
    <x v="2"/>
    <x v="589"/>
    <d v="2011-12-10T00:00:00"/>
    <s v="Second Class"/>
    <s v="JK-15625"/>
    <s v="Jim Karlsson"/>
    <x v="0"/>
    <s v="United States"/>
    <s v="Olympia"/>
    <x v="4"/>
    <n v="98502"/>
    <x v="1"/>
    <x v="600"/>
    <x v="1"/>
    <x v="10"/>
    <s v="Xerox 1964"/>
    <n v="45.68"/>
    <x v="0"/>
    <n v="0"/>
    <n v="21.012799999999999"/>
  </r>
  <r>
    <n v="3716"/>
    <x v="1835"/>
    <x v="2"/>
    <x v="589"/>
    <d v="2011-12-10T00:00:00"/>
    <s v="Second Class"/>
    <s v="JK-15625"/>
    <s v="Jim Karlsson"/>
    <x v="0"/>
    <s v="United States"/>
    <s v="Olympia"/>
    <x v="4"/>
    <n v="98502"/>
    <x v="1"/>
    <x v="291"/>
    <x v="0"/>
    <x v="1"/>
    <s v="DMI Arturo Collection Mission-style Design Wood Chair"/>
    <n v="603.91999999999996"/>
    <x v="2"/>
    <n v="0.2"/>
    <n v="45.294000000000011"/>
  </r>
  <r>
    <n v="3717"/>
    <x v="1836"/>
    <x v="3"/>
    <x v="148"/>
    <d v="2014-06-03T00:00:00"/>
    <s v="Standard Class"/>
    <s v="JO-15550"/>
    <s v="Jesus Ocampo"/>
    <x v="2"/>
    <s v="United States"/>
    <s v="Omaha"/>
    <x v="8"/>
    <n v="68104"/>
    <x v="2"/>
    <x v="1217"/>
    <x v="1"/>
    <x v="13"/>
    <s v="Plymouth Boxed Rubber Bands by Plymouth"/>
    <n v="23.55"/>
    <x v="2"/>
    <n v="0"/>
    <n v="1.1775000000000002"/>
  </r>
  <r>
    <n v="3718"/>
    <x v="1837"/>
    <x v="0"/>
    <x v="251"/>
    <d v="2013-09-24T00:00:00"/>
    <s v="Standard Class"/>
    <s v="TP-21130"/>
    <s v="Theone Pippenger"/>
    <x v="0"/>
    <s v="United States"/>
    <s v="Columbus"/>
    <x v="32"/>
    <n v="31907"/>
    <x v="0"/>
    <x v="1576"/>
    <x v="1"/>
    <x v="14"/>
    <s v="Letter Slitter"/>
    <n v="5.04"/>
    <x v="0"/>
    <n v="0"/>
    <n v="0.15120000000000022"/>
  </r>
  <r>
    <n v="3719"/>
    <x v="1837"/>
    <x v="0"/>
    <x v="251"/>
    <d v="2013-09-24T00:00:00"/>
    <s v="Standard Class"/>
    <s v="TP-21130"/>
    <s v="Theone Pippenger"/>
    <x v="0"/>
    <s v="United States"/>
    <s v="Columbus"/>
    <x v="32"/>
    <n v="31907"/>
    <x v="0"/>
    <x v="1135"/>
    <x v="2"/>
    <x v="11"/>
    <s v="Logitech Wireless Marathon Mouse M705"/>
    <n v="249.95000000000002"/>
    <x v="2"/>
    <n v="0"/>
    <n v="107.47850000000001"/>
  </r>
  <r>
    <n v="3720"/>
    <x v="1838"/>
    <x v="0"/>
    <x v="42"/>
    <d v="2013-09-24T00:00:00"/>
    <s v="Standard Class"/>
    <s v="BS-11590"/>
    <s v="Brendan Sweed"/>
    <x v="1"/>
    <s v="United States"/>
    <s v="Columbus"/>
    <x v="14"/>
    <n v="47201"/>
    <x v="2"/>
    <x v="158"/>
    <x v="1"/>
    <x v="6"/>
    <s v="Sanford Liquid Accent Highlighters"/>
    <n v="33.4"/>
    <x v="2"/>
    <n v="0"/>
    <n v="12.357999999999997"/>
  </r>
  <r>
    <n v="3721"/>
    <x v="1839"/>
    <x v="0"/>
    <x v="887"/>
    <d v="2013-12-25T00:00:00"/>
    <s v="Standard Class"/>
    <s v="AB-10255"/>
    <s v="Alejandro Ballentine"/>
    <x v="2"/>
    <s v="United States"/>
    <s v="Jackson"/>
    <x v="35"/>
    <n v="39212"/>
    <x v="0"/>
    <x v="283"/>
    <x v="0"/>
    <x v="5"/>
    <s v="C-Line Cubicle Keepers Polyproplyene Holder With Velcro Backings"/>
    <n v="18.920000000000002"/>
    <x v="4"/>
    <n v="0"/>
    <n v="7.3788000000000018"/>
  </r>
  <r>
    <n v="3722"/>
    <x v="1839"/>
    <x v="0"/>
    <x v="887"/>
    <d v="2013-12-25T00:00:00"/>
    <s v="Standard Class"/>
    <s v="AB-10255"/>
    <s v="Alejandro Ballentine"/>
    <x v="2"/>
    <s v="United States"/>
    <s v="Jackson"/>
    <x v="35"/>
    <n v="39212"/>
    <x v="0"/>
    <x v="8"/>
    <x v="1"/>
    <x v="8"/>
    <s v="DXL Angle-View Binders with Locking Rings by Samsill"/>
    <n v="15.42"/>
    <x v="0"/>
    <n v="0"/>
    <n v="6.9390000000000001"/>
  </r>
  <r>
    <n v="3723"/>
    <x v="1840"/>
    <x v="3"/>
    <x v="903"/>
    <d v="2014-11-27T00:00:00"/>
    <s v="Standard Class"/>
    <s v="FO-14305"/>
    <s v="Frank Olsen"/>
    <x v="0"/>
    <s v="United States"/>
    <s v="Houston"/>
    <x v="5"/>
    <n v="77070"/>
    <x v="2"/>
    <x v="311"/>
    <x v="1"/>
    <x v="6"/>
    <s v="Newell 314"/>
    <n v="35.712000000000003"/>
    <x v="8"/>
    <n v="0.2"/>
    <n v="2.2319999999999958"/>
  </r>
  <r>
    <n v="3724"/>
    <x v="1841"/>
    <x v="2"/>
    <x v="125"/>
    <d v="2012-01-04T00:00:00"/>
    <s v="Standard Class"/>
    <s v="MF-17665"/>
    <s v="Maureen Fritzler"/>
    <x v="1"/>
    <s v="United States"/>
    <s v="Phoenix"/>
    <x v="16"/>
    <n v="85023"/>
    <x v="1"/>
    <x v="1498"/>
    <x v="1"/>
    <x v="8"/>
    <s v="Ibico Ibimaster 300 Manual Binding System"/>
    <n v="551.98500000000013"/>
    <x v="2"/>
    <n v="0.7"/>
    <n v="-459.98750000000018"/>
  </r>
  <r>
    <n v="3725"/>
    <x v="1842"/>
    <x v="3"/>
    <x v="355"/>
    <d v="2014-04-06T00:00:00"/>
    <s v="First Class"/>
    <s v="SA-20830"/>
    <s v="Sue Ann Reed"/>
    <x v="0"/>
    <s v="United States"/>
    <s v="Chicago"/>
    <x v="10"/>
    <n v="60653"/>
    <x v="2"/>
    <x v="425"/>
    <x v="1"/>
    <x v="6"/>
    <s v="Prang Colored Pencils"/>
    <n v="7.0559999999999992"/>
    <x v="1"/>
    <n v="0.2"/>
    <n v="2.2050000000000001"/>
  </r>
  <r>
    <n v="3726"/>
    <x v="1843"/>
    <x v="0"/>
    <x v="482"/>
    <d v="2014-01-03T00:00:00"/>
    <s v="Standard Class"/>
    <s v="SH-19975"/>
    <s v="Sally Hughsby"/>
    <x v="1"/>
    <s v="United States"/>
    <s v="Denver"/>
    <x v="22"/>
    <n v="80219"/>
    <x v="1"/>
    <x v="1267"/>
    <x v="1"/>
    <x v="9"/>
    <s v="Harmony HEPA Quiet Air Purifiers"/>
    <n v="18.72"/>
    <x v="0"/>
    <n v="0.2"/>
    <n v="3.51"/>
  </r>
  <r>
    <n v="3727"/>
    <x v="1844"/>
    <x v="0"/>
    <x v="410"/>
    <d v="2013-06-12T00:00:00"/>
    <s v="Standard Class"/>
    <s v="JL-15235"/>
    <s v="Janet Lee"/>
    <x v="0"/>
    <s v="United States"/>
    <s v="Newark"/>
    <x v="13"/>
    <n v="19711"/>
    <x v="3"/>
    <x v="734"/>
    <x v="1"/>
    <x v="4"/>
    <s v="Standard Rollaway File with Lock"/>
    <n v="360.38"/>
    <x v="0"/>
    <n v="0"/>
    <n v="93.698800000000006"/>
  </r>
  <r>
    <n v="3728"/>
    <x v="1844"/>
    <x v="0"/>
    <x v="410"/>
    <d v="2013-06-12T00:00:00"/>
    <s v="Standard Class"/>
    <s v="JL-15235"/>
    <s v="Janet Lee"/>
    <x v="0"/>
    <s v="United States"/>
    <s v="Newark"/>
    <x v="13"/>
    <n v="19711"/>
    <x v="3"/>
    <x v="311"/>
    <x v="1"/>
    <x v="6"/>
    <s v="Newell 314"/>
    <n v="11.16"/>
    <x v="0"/>
    <n v="0"/>
    <n v="2.7899999999999991"/>
  </r>
  <r>
    <n v="3729"/>
    <x v="1844"/>
    <x v="0"/>
    <x v="410"/>
    <d v="2013-06-12T00:00:00"/>
    <s v="Standard Class"/>
    <s v="JL-15235"/>
    <s v="Janet Lee"/>
    <x v="0"/>
    <s v="United States"/>
    <s v="Newark"/>
    <x v="13"/>
    <n v="19711"/>
    <x v="3"/>
    <x v="1508"/>
    <x v="1"/>
    <x v="2"/>
    <s v="Avery White Multi-Purpose Labels"/>
    <n v="14.940000000000001"/>
    <x v="1"/>
    <n v="0"/>
    <n v="6.8723999999999998"/>
  </r>
  <r>
    <n v="3730"/>
    <x v="1845"/>
    <x v="1"/>
    <x v="227"/>
    <d v="2012-09-23T00:00:00"/>
    <s v="Standard Class"/>
    <s v="KH-16630"/>
    <s v="Ken Heidel"/>
    <x v="1"/>
    <s v="United States"/>
    <s v="Clinton"/>
    <x v="39"/>
    <n v="20735"/>
    <x v="3"/>
    <x v="1018"/>
    <x v="1"/>
    <x v="4"/>
    <s v="Acco Perma 3000 Stacking Storage Drawers"/>
    <n v="41.96"/>
    <x v="0"/>
    <n v="0"/>
    <n v="7.9724000000000004"/>
  </r>
  <r>
    <n v="3731"/>
    <x v="1845"/>
    <x v="1"/>
    <x v="227"/>
    <d v="2012-09-23T00:00:00"/>
    <s v="Standard Class"/>
    <s v="KH-16630"/>
    <s v="Ken Heidel"/>
    <x v="1"/>
    <s v="United States"/>
    <s v="Clinton"/>
    <x v="39"/>
    <n v="20735"/>
    <x v="3"/>
    <x v="72"/>
    <x v="1"/>
    <x v="4"/>
    <s v="Safco Industrial Wire Shelving System"/>
    <n v="636.86"/>
    <x v="3"/>
    <n v="0"/>
    <n v="0"/>
  </r>
  <r>
    <n v="3732"/>
    <x v="1845"/>
    <x v="1"/>
    <x v="227"/>
    <d v="2012-09-23T00:00:00"/>
    <s v="Standard Class"/>
    <s v="KH-16630"/>
    <s v="Ken Heidel"/>
    <x v="1"/>
    <s v="United States"/>
    <s v="Clinton"/>
    <x v="39"/>
    <n v="20735"/>
    <x v="3"/>
    <x v="1577"/>
    <x v="2"/>
    <x v="7"/>
    <s v="Samsung Galaxy S4 Active"/>
    <n v="499.99"/>
    <x v="7"/>
    <n v="0"/>
    <n v="129.99740000000003"/>
  </r>
  <r>
    <n v="3733"/>
    <x v="1845"/>
    <x v="1"/>
    <x v="227"/>
    <d v="2012-09-23T00:00:00"/>
    <s v="Standard Class"/>
    <s v="KH-16630"/>
    <s v="Ken Heidel"/>
    <x v="1"/>
    <s v="United States"/>
    <s v="Clinton"/>
    <x v="39"/>
    <n v="20735"/>
    <x v="3"/>
    <x v="1149"/>
    <x v="2"/>
    <x v="7"/>
    <s v="Polycom VVX 310 VoIP phone"/>
    <n v="1259.93"/>
    <x v="3"/>
    <n v="0"/>
    <n v="327.58180000000004"/>
  </r>
  <r>
    <n v="3734"/>
    <x v="1845"/>
    <x v="1"/>
    <x v="227"/>
    <d v="2012-09-23T00:00:00"/>
    <s v="Standard Class"/>
    <s v="KH-16630"/>
    <s v="Ken Heidel"/>
    <x v="1"/>
    <s v="United States"/>
    <s v="Clinton"/>
    <x v="39"/>
    <n v="20735"/>
    <x v="3"/>
    <x v="1526"/>
    <x v="1"/>
    <x v="8"/>
    <s v="Acco Flexible ACCOHIDE Square Ring Data Binder, Dark Blue, 11 1/2&quot; X 14&quot; 7/8&quot;"/>
    <n v="65.08"/>
    <x v="4"/>
    <n v="0"/>
    <n v="31.889199999999995"/>
  </r>
  <r>
    <n v="3735"/>
    <x v="1846"/>
    <x v="3"/>
    <x v="904"/>
    <d v="2014-03-12T00:00:00"/>
    <s v="Second Class"/>
    <s v="RM-19750"/>
    <s v="Roland Murray"/>
    <x v="0"/>
    <s v="United States"/>
    <s v="New York City"/>
    <x v="15"/>
    <n v="10011"/>
    <x v="3"/>
    <x v="145"/>
    <x v="1"/>
    <x v="10"/>
    <s v="Xerox 1883"/>
    <n v="26.38"/>
    <x v="7"/>
    <n v="0"/>
    <n v="12.134799999999998"/>
  </r>
  <r>
    <n v="3736"/>
    <x v="1846"/>
    <x v="3"/>
    <x v="904"/>
    <d v="2014-03-12T00:00:00"/>
    <s v="Second Class"/>
    <s v="RM-19750"/>
    <s v="Roland Murray"/>
    <x v="0"/>
    <s v="United States"/>
    <s v="New York City"/>
    <x v="15"/>
    <n v="10011"/>
    <x v="3"/>
    <x v="928"/>
    <x v="0"/>
    <x v="5"/>
    <s v="Westinghouse Floor Lamp with Metal Mesh Shade, Black"/>
    <n v="71.97"/>
    <x v="1"/>
    <n v="0"/>
    <n v="16.553099999999993"/>
  </r>
  <r>
    <n v="3737"/>
    <x v="1847"/>
    <x v="0"/>
    <x v="716"/>
    <d v="2013-03-18T00:00:00"/>
    <s v="Same Day"/>
    <s v="VM-21835"/>
    <s v="Vivian Mathis"/>
    <x v="0"/>
    <s v="United States"/>
    <s v="Newark"/>
    <x v="13"/>
    <n v="19711"/>
    <x v="3"/>
    <x v="1417"/>
    <x v="2"/>
    <x v="7"/>
    <s v="Plantronics Voyager Pro HD - Bluetooth Headset"/>
    <n v="129.97999999999999"/>
    <x v="0"/>
    <n v="0"/>
    <n v="62.3904"/>
  </r>
  <r>
    <n v="3738"/>
    <x v="1847"/>
    <x v="0"/>
    <x v="716"/>
    <d v="2013-03-18T00:00:00"/>
    <s v="Same Day"/>
    <s v="VM-21835"/>
    <s v="Vivian Mathis"/>
    <x v="0"/>
    <s v="United States"/>
    <s v="Newark"/>
    <x v="13"/>
    <n v="19711"/>
    <x v="3"/>
    <x v="1526"/>
    <x v="1"/>
    <x v="8"/>
    <s v="Acco Flexible ACCOHIDE Square Ring Data Binder, Dark Blue, 11 1/2&quot; X 14&quot; 7/8&quot;"/>
    <n v="32.54"/>
    <x v="0"/>
    <n v="0"/>
    <n v="15.944599999999998"/>
  </r>
  <r>
    <n v="3739"/>
    <x v="1848"/>
    <x v="0"/>
    <x v="10"/>
    <d v="2013-12-14T00:00:00"/>
    <s v="Standard Class"/>
    <s v="LH-17155"/>
    <s v="Logan Haushalter"/>
    <x v="0"/>
    <s v="United States"/>
    <s v="Jackson"/>
    <x v="12"/>
    <n v="49201"/>
    <x v="2"/>
    <x v="47"/>
    <x v="2"/>
    <x v="7"/>
    <s v="LF Elite 3D Dazzle Designer Hard Case Cover, Lf Stylus Pen and Wiper For Apple Iphone 5c Mini Lite"/>
    <n v="10.9"/>
    <x v="7"/>
    <n v="0"/>
    <n v="3.0520000000000005"/>
  </r>
  <r>
    <n v="3740"/>
    <x v="1848"/>
    <x v="0"/>
    <x v="10"/>
    <d v="2013-12-14T00:00:00"/>
    <s v="Standard Class"/>
    <s v="LH-17155"/>
    <s v="Logan Haushalter"/>
    <x v="0"/>
    <s v="United States"/>
    <s v="Jackson"/>
    <x v="12"/>
    <n v="49201"/>
    <x v="2"/>
    <x v="1016"/>
    <x v="2"/>
    <x v="11"/>
    <s v="Logitech Trackman Marble Mouse"/>
    <n v="59.98"/>
    <x v="0"/>
    <n v="0"/>
    <n v="25.191600000000001"/>
  </r>
  <r>
    <n v="3741"/>
    <x v="1848"/>
    <x v="0"/>
    <x v="10"/>
    <d v="2013-12-14T00:00:00"/>
    <s v="Standard Class"/>
    <s v="LH-17155"/>
    <s v="Logan Haushalter"/>
    <x v="0"/>
    <s v="United States"/>
    <s v="Jackson"/>
    <x v="12"/>
    <n v="49201"/>
    <x v="2"/>
    <x v="14"/>
    <x v="1"/>
    <x v="9"/>
    <s v="Holmes Replacement Filter for HEPA Air Cleaner, Very Large Room, HEPA Filter"/>
    <n v="61.929000000000002"/>
    <x v="7"/>
    <n v="0.1"/>
    <n v="23.395400000000002"/>
  </r>
  <r>
    <n v="3742"/>
    <x v="1849"/>
    <x v="0"/>
    <x v="804"/>
    <d v="2013-01-21T00:00:00"/>
    <s v="Standard Class"/>
    <s v="WB-21850"/>
    <s v="William Brown"/>
    <x v="0"/>
    <s v="United States"/>
    <s v="New York City"/>
    <x v="15"/>
    <n v="10011"/>
    <x v="3"/>
    <x v="318"/>
    <x v="1"/>
    <x v="12"/>
    <s v="#10 Gummed Flap White Envelopes, 100/Box"/>
    <n v="16.52"/>
    <x v="4"/>
    <n v="0"/>
    <n v="7.5991999999999997"/>
  </r>
  <r>
    <n v="3743"/>
    <x v="1849"/>
    <x v="0"/>
    <x v="804"/>
    <d v="2013-01-21T00:00:00"/>
    <s v="Standard Class"/>
    <s v="WB-21850"/>
    <s v="William Brown"/>
    <x v="0"/>
    <s v="United States"/>
    <s v="New York City"/>
    <x v="15"/>
    <n v="10011"/>
    <x v="3"/>
    <x v="1283"/>
    <x v="1"/>
    <x v="10"/>
    <s v="Xerox 1959"/>
    <n v="60.12"/>
    <x v="6"/>
    <n v="0"/>
    <n v="28.857599999999998"/>
  </r>
  <r>
    <n v="3744"/>
    <x v="1849"/>
    <x v="0"/>
    <x v="804"/>
    <d v="2013-01-21T00:00:00"/>
    <s v="Standard Class"/>
    <s v="WB-21850"/>
    <s v="William Brown"/>
    <x v="0"/>
    <s v="United States"/>
    <s v="New York City"/>
    <x v="15"/>
    <n v="10011"/>
    <x v="3"/>
    <x v="340"/>
    <x v="1"/>
    <x v="8"/>
    <s v="Square Ring Data Binders, Rigid 75 Pt. Covers, 11&quot; x 14-7/8&quot;"/>
    <n v="49.536000000000001"/>
    <x v="1"/>
    <n v="0.2"/>
    <n v="17.337599999999998"/>
  </r>
  <r>
    <n v="3745"/>
    <x v="1850"/>
    <x v="2"/>
    <x v="745"/>
    <d v="2011-10-24T00:00:00"/>
    <s v="Same Day"/>
    <s v="AP-10915"/>
    <s v="Arthur Prichep"/>
    <x v="0"/>
    <s v="United States"/>
    <s v="Rock Hill"/>
    <x v="20"/>
    <n v="29730"/>
    <x v="0"/>
    <x v="1432"/>
    <x v="1"/>
    <x v="13"/>
    <s v="Advantus Map Pennant Flags and Round Head Tacks"/>
    <n v="11.850000000000001"/>
    <x v="1"/>
    <n v="0"/>
    <n v="3.7919999999999994"/>
  </r>
  <r>
    <n v="3746"/>
    <x v="1851"/>
    <x v="0"/>
    <x v="713"/>
    <d v="2013-09-29T00:00:00"/>
    <s v="Second Class"/>
    <s v="RA-19915"/>
    <s v="Russell Applegate"/>
    <x v="0"/>
    <s v="United States"/>
    <s v="Columbus"/>
    <x v="32"/>
    <n v="31907"/>
    <x v="0"/>
    <x v="392"/>
    <x v="1"/>
    <x v="4"/>
    <s v="Eldon Mobile Mega Data Cart  Mega Stackable  Add-On Trays"/>
    <n v="118.25"/>
    <x v="2"/>
    <n v="0"/>
    <n v="34.292499999999997"/>
  </r>
  <r>
    <n v="3747"/>
    <x v="1851"/>
    <x v="0"/>
    <x v="713"/>
    <d v="2013-09-29T00:00:00"/>
    <s v="Second Class"/>
    <s v="RA-19915"/>
    <s v="Russell Applegate"/>
    <x v="0"/>
    <s v="United States"/>
    <s v="Columbus"/>
    <x v="32"/>
    <n v="31907"/>
    <x v="0"/>
    <x v="1265"/>
    <x v="0"/>
    <x v="1"/>
    <s v="Hon Mobius Operator's Chair"/>
    <n v="368.96999999999997"/>
    <x v="1"/>
    <n v="0"/>
    <n v="81.173400000000001"/>
  </r>
  <r>
    <n v="3748"/>
    <x v="1852"/>
    <x v="3"/>
    <x v="151"/>
    <d v="2014-08-30T00:00:00"/>
    <s v="Second Class"/>
    <s v="DR-12880"/>
    <s v="Dan Reichenbach"/>
    <x v="1"/>
    <s v="United States"/>
    <s v="Inglewood"/>
    <x v="1"/>
    <n v="90301"/>
    <x v="1"/>
    <x v="1071"/>
    <x v="0"/>
    <x v="5"/>
    <s v="GE 48&quot; Fluorescent Tube, Cool White Energy Saver, 34 Watts, 30/Box"/>
    <n v="198.46"/>
    <x v="0"/>
    <n v="0"/>
    <n v="99.23"/>
  </r>
  <r>
    <n v="3749"/>
    <x v="1852"/>
    <x v="3"/>
    <x v="151"/>
    <d v="2014-08-30T00:00:00"/>
    <s v="Second Class"/>
    <s v="DR-12880"/>
    <s v="Dan Reichenbach"/>
    <x v="1"/>
    <s v="United States"/>
    <s v="Inglewood"/>
    <x v="1"/>
    <n v="90301"/>
    <x v="1"/>
    <x v="1429"/>
    <x v="1"/>
    <x v="9"/>
    <s v="APC 7 Outlet Network SurgeArrest Surge Protector"/>
    <n v="321.92"/>
    <x v="4"/>
    <n v="0"/>
    <n v="96.575999999999993"/>
  </r>
  <r>
    <n v="3750"/>
    <x v="1852"/>
    <x v="3"/>
    <x v="151"/>
    <d v="2014-08-30T00:00:00"/>
    <s v="Second Class"/>
    <s v="DR-12880"/>
    <s v="Dan Reichenbach"/>
    <x v="1"/>
    <s v="United States"/>
    <s v="Inglewood"/>
    <x v="1"/>
    <n v="90301"/>
    <x v="1"/>
    <x v="1572"/>
    <x v="2"/>
    <x v="16"/>
    <s v="Sharp 1540cs Digital Laser Copier"/>
    <n v="879.98400000000004"/>
    <x v="0"/>
    <n v="0.2"/>
    <n v="329.99400000000003"/>
  </r>
  <r>
    <n v="3751"/>
    <x v="1852"/>
    <x v="3"/>
    <x v="151"/>
    <d v="2014-08-30T00:00:00"/>
    <s v="Second Class"/>
    <s v="DR-12880"/>
    <s v="Dan Reichenbach"/>
    <x v="1"/>
    <s v="United States"/>
    <s v="Inglewood"/>
    <x v="1"/>
    <n v="90301"/>
    <x v="1"/>
    <x v="675"/>
    <x v="1"/>
    <x v="14"/>
    <s v="Acme Preferred Stainless Steel Scissors"/>
    <n v="28.4"/>
    <x v="2"/>
    <n v="0"/>
    <n v="8.2359999999999989"/>
  </r>
  <r>
    <n v="3752"/>
    <x v="1852"/>
    <x v="3"/>
    <x v="151"/>
    <d v="2014-08-30T00:00:00"/>
    <s v="Second Class"/>
    <s v="DR-12880"/>
    <s v="Dan Reichenbach"/>
    <x v="1"/>
    <s v="United States"/>
    <s v="Inglewood"/>
    <x v="1"/>
    <n v="90301"/>
    <x v="1"/>
    <x v="370"/>
    <x v="0"/>
    <x v="1"/>
    <s v="Bevis Steel Folding Chairs"/>
    <n v="230.28000000000003"/>
    <x v="1"/>
    <n v="0.2"/>
    <n v="23.027999999999992"/>
  </r>
  <r>
    <n v="3753"/>
    <x v="1852"/>
    <x v="3"/>
    <x v="151"/>
    <d v="2014-08-30T00:00:00"/>
    <s v="Second Class"/>
    <s v="DR-12880"/>
    <s v="Dan Reichenbach"/>
    <x v="1"/>
    <s v="United States"/>
    <s v="Inglewood"/>
    <x v="1"/>
    <n v="90301"/>
    <x v="1"/>
    <x v="968"/>
    <x v="1"/>
    <x v="10"/>
    <s v="White Computer Printout Paper by Universal"/>
    <n v="116.28"/>
    <x v="1"/>
    <n v="0"/>
    <n v="56.977199999999996"/>
  </r>
  <r>
    <n v="3754"/>
    <x v="1852"/>
    <x v="3"/>
    <x v="151"/>
    <d v="2014-08-30T00:00:00"/>
    <s v="Second Class"/>
    <s v="DR-12880"/>
    <s v="Dan Reichenbach"/>
    <x v="1"/>
    <s v="United States"/>
    <s v="Inglewood"/>
    <x v="1"/>
    <n v="90301"/>
    <x v="1"/>
    <x v="115"/>
    <x v="1"/>
    <x v="8"/>
    <s v="GBC DocuBind 300 Electric Binding Machine"/>
    <n v="841.5680000000001"/>
    <x v="0"/>
    <n v="0.2"/>
    <n v="294.54879999999991"/>
  </r>
  <r>
    <n v="3755"/>
    <x v="1852"/>
    <x v="3"/>
    <x v="151"/>
    <d v="2014-08-30T00:00:00"/>
    <s v="Second Class"/>
    <s v="DR-12880"/>
    <s v="Dan Reichenbach"/>
    <x v="1"/>
    <s v="United States"/>
    <s v="Inglewood"/>
    <x v="1"/>
    <n v="90301"/>
    <x v="1"/>
    <x v="1043"/>
    <x v="1"/>
    <x v="4"/>
    <s v="Sensible Storage WireTech Storage Systems"/>
    <n v="354.90000000000003"/>
    <x v="2"/>
    <n v="0"/>
    <n v="17.744999999999962"/>
  </r>
  <r>
    <n v="3756"/>
    <x v="1853"/>
    <x v="0"/>
    <x v="840"/>
    <d v="2013-03-07T00:00:00"/>
    <s v="First Class"/>
    <s v="JG-15310"/>
    <s v="Jason Gross"/>
    <x v="1"/>
    <s v="United States"/>
    <s v="Odessa"/>
    <x v="5"/>
    <n v="79762"/>
    <x v="2"/>
    <x v="827"/>
    <x v="1"/>
    <x v="10"/>
    <s v="Rediform Wirebound &quot;Phone Memo&quot; Message Book, 11 x 5-3/4"/>
    <n v="42.783999999999999"/>
    <x v="3"/>
    <n v="0.2"/>
    <n v="15.509199999999998"/>
  </r>
  <r>
    <n v="3757"/>
    <x v="1853"/>
    <x v="0"/>
    <x v="840"/>
    <d v="2013-03-07T00:00:00"/>
    <s v="First Class"/>
    <s v="JG-15310"/>
    <s v="Jason Gross"/>
    <x v="1"/>
    <s v="United States"/>
    <s v="Odessa"/>
    <x v="5"/>
    <n v="79762"/>
    <x v="2"/>
    <x v="1578"/>
    <x v="0"/>
    <x v="1"/>
    <s v="Office Star - Mid Back Dual function Ergonomic High Back Chair with 2-Way Adjustable Arms"/>
    <n v="563.42999999999984"/>
    <x v="2"/>
    <n v="0.3"/>
    <n v="-56.343000000000018"/>
  </r>
  <r>
    <n v="3758"/>
    <x v="1854"/>
    <x v="0"/>
    <x v="905"/>
    <d v="2013-03-05T00:00:00"/>
    <s v="Standard Class"/>
    <s v="LC-16870"/>
    <s v="Lena Cacioppo"/>
    <x v="0"/>
    <s v="United States"/>
    <s v="Newark"/>
    <x v="24"/>
    <n v="43055"/>
    <x v="3"/>
    <x v="1500"/>
    <x v="1"/>
    <x v="6"/>
    <s v="Newell 34"/>
    <n v="111.104"/>
    <x v="3"/>
    <n v="0.2"/>
    <n v="8.3328000000000024"/>
  </r>
  <r>
    <n v="3759"/>
    <x v="1855"/>
    <x v="1"/>
    <x v="227"/>
    <d v="2012-09-23T00:00:00"/>
    <s v="Standard Class"/>
    <s v="GB-14530"/>
    <s v="George Bell"/>
    <x v="1"/>
    <s v="United States"/>
    <s v="Los Angeles"/>
    <x v="1"/>
    <n v="90049"/>
    <x v="1"/>
    <x v="241"/>
    <x v="1"/>
    <x v="6"/>
    <s v="Quartet Omega Colored Chalk, 12/Pack"/>
    <n v="11.68"/>
    <x v="0"/>
    <n v="0"/>
    <n v="5.4895999999999994"/>
  </r>
  <r>
    <n v="3760"/>
    <x v="1855"/>
    <x v="1"/>
    <x v="227"/>
    <d v="2012-09-23T00:00:00"/>
    <s v="Standard Class"/>
    <s v="GB-14530"/>
    <s v="George Bell"/>
    <x v="1"/>
    <s v="United States"/>
    <s v="Los Angeles"/>
    <x v="1"/>
    <n v="90049"/>
    <x v="1"/>
    <x v="1566"/>
    <x v="1"/>
    <x v="14"/>
    <s v="Elite 5&quot; Scissors"/>
    <n v="16.899999999999999"/>
    <x v="0"/>
    <n v="0"/>
    <n v="5.0699999999999985"/>
  </r>
  <r>
    <n v="3761"/>
    <x v="1855"/>
    <x v="1"/>
    <x v="227"/>
    <d v="2012-09-23T00:00:00"/>
    <s v="Standard Class"/>
    <s v="GB-14530"/>
    <s v="George Bell"/>
    <x v="1"/>
    <s v="United States"/>
    <s v="Los Angeles"/>
    <x v="1"/>
    <n v="90049"/>
    <x v="1"/>
    <x v="1122"/>
    <x v="0"/>
    <x v="5"/>
    <s v="Advantus Panel Wall Certificate Holder - 8.5x11"/>
    <n v="24.4"/>
    <x v="0"/>
    <n v="0"/>
    <n v="10.248000000000001"/>
  </r>
  <r>
    <n v="3762"/>
    <x v="1856"/>
    <x v="3"/>
    <x v="605"/>
    <d v="2014-05-18T00:00:00"/>
    <s v="Standard Class"/>
    <s v="CK-12205"/>
    <s v="Chloris Kastensmidt"/>
    <x v="0"/>
    <s v="United States"/>
    <s v="Everett"/>
    <x v="31"/>
    <n v="2149"/>
    <x v="3"/>
    <x v="161"/>
    <x v="1"/>
    <x v="10"/>
    <s v="TOPS Carbonless Receipt Book, Four 2-3/4 x 7-1/4 Money Receipts per Page"/>
    <n v="87.6"/>
    <x v="2"/>
    <n v="0"/>
    <n v="42.047999999999995"/>
  </r>
  <r>
    <n v="3763"/>
    <x v="1857"/>
    <x v="0"/>
    <x v="572"/>
    <d v="2013-08-19T00:00:00"/>
    <s v="Second Class"/>
    <s v="TS-21160"/>
    <s v="Theresa Swint"/>
    <x v="1"/>
    <s v="United States"/>
    <s v="West Allis"/>
    <x v="6"/>
    <n v="53214"/>
    <x v="2"/>
    <x v="430"/>
    <x v="0"/>
    <x v="0"/>
    <s v="O'Sullivan Living Dimensions 2-Shelf Bookcases"/>
    <n v="241.96"/>
    <x v="0"/>
    <n v="0"/>
    <n v="24.195999999999998"/>
  </r>
  <r>
    <n v="3764"/>
    <x v="1857"/>
    <x v="0"/>
    <x v="572"/>
    <d v="2013-08-19T00:00:00"/>
    <s v="Second Class"/>
    <s v="TS-21160"/>
    <s v="Theresa Swint"/>
    <x v="1"/>
    <s v="United States"/>
    <s v="West Allis"/>
    <x v="6"/>
    <n v="53214"/>
    <x v="2"/>
    <x v="798"/>
    <x v="1"/>
    <x v="8"/>
    <s v="Avery Round Ring Poly Binders"/>
    <n v="8.52"/>
    <x v="1"/>
    <n v="0"/>
    <n v="4.1747999999999994"/>
  </r>
  <r>
    <n v="3765"/>
    <x v="1858"/>
    <x v="3"/>
    <x v="906"/>
    <d v="2014-03-03T00:00:00"/>
    <s v="Standard Class"/>
    <s v="MH-18025"/>
    <s v="Michelle Huthwaite"/>
    <x v="0"/>
    <s v="United States"/>
    <s v="Chicago"/>
    <x v="10"/>
    <n v="60623"/>
    <x v="2"/>
    <x v="98"/>
    <x v="1"/>
    <x v="8"/>
    <s v="Avery Hidden Tab Dividers for Binding Systems"/>
    <n v="1.7879999999999996"/>
    <x v="1"/>
    <n v="0.8"/>
    <n v="-3.0396000000000001"/>
  </r>
  <r>
    <n v="3766"/>
    <x v="1859"/>
    <x v="0"/>
    <x v="844"/>
    <d v="2013-03-26T00:00:00"/>
    <s v="Standard Class"/>
    <s v="DM-12955"/>
    <s v="Dario Medina"/>
    <x v="1"/>
    <s v="United States"/>
    <s v="Houston"/>
    <x v="5"/>
    <n v="77036"/>
    <x v="2"/>
    <x v="1169"/>
    <x v="0"/>
    <x v="3"/>
    <s v="Safco Drafting Table"/>
    <n v="99.372"/>
    <x v="0"/>
    <n v="0.3"/>
    <n v="-1.4196000000000097"/>
  </r>
  <r>
    <n v="3767"/>
    <x v="1859"/>
    <x v="0"/>
    <x v="844"/>
    <d v="2013-03-26T00:00:00"/>
    <s v="Standard Class"/>
    <s v="DM-12955"/>
    <s v="Dario Medina"/>
    <x v="1"/>
    <s v="United States"/>
    <s v="Houston"/>
    <x v="5"/>
    <n v="77036"/>
    <x v="2"/>
    <x v="59"/>
    <x v="1"/>
    <x v="6"/>
    <s v="Prang Dustless Chalk Sticks"/>
    <n v="1.3440000000000001"/>
    <x v="7"/>
    <n v="0.2"/>
    <n v="0.504"/>
  </r>
  <r>
    <n v="3768"/>
    <x v="1860"/>
    <x v="1"/>
    <x v="575"/>
    <d v="2012-12-10T00:00:00"/>
    <s v="Second Class"/>
    <s v="JJ-15760"/>
    <s v="Joel Jenkins"/>
    <x v="2"/>
    <s v="United States"/>
    <s v="Houston"/>
    <x v="5"/>
    <n v="77036"/>
    <x v="2"/>
    <x v="173"/>
    <x v="2"/>
    <x v="7"/>
    <s v="Nokia Lumia 521 (T-Mobile)"/>
    <n v="119.96000000000001"/>
    <x v="2"/>
    <n v="0.2"/>
    <n v="11.996000000000002"/>
  </r>
  <r>
    <n v="3769"/>
    <x v="1861"/>
    <x v="2"/>
    <x v="757"/>
    <d v="2011-12-20T00:00:00"/>
    <s v="Second Class"/>
    <s v="KB-16585"/>
    <s v="Ken Black"/>
    <x v="1"/>
    <s v="United States"/>
    <s v="Hialeah"/>
    <x v="2"/>
    <n v="33012"/>
    <x v="0"/>
    <x v="1153"/>
    <x v="0"/>
    <x v="1"/>
    <s v="Hon Olson Stacker Stools"/>
    <n v="1013.8320000000001"/>
    <x v="6"/>
    <n v="0.2"/>
    <n v="101.38319999999999"/>
  </r>
  <r>
    <n v="3770"/>
    <x v="1861"/>
    <x v="2"/>
    <x v="757"/>
    <d v="2011-12-20T00:00:00"/>
    <s v="Second Class"/>
    <s v="KB-16585"/>
    <s v="Ken Black"/>
    <x v="1"/>
    <s v="United States"/>
    <s v="Hialeah"/>
    <x v="2"/>
    <n v="33012"/>
    <x v="0"/>
    <x v="310"/>
    <x v="1"/>
    <x v="13"/>
    <s v="OIC Binder Clips, Mini, 1/4&quot; Capacity, Black"/>
    <n v="1.984"/>
    <x v="0"/>
    <n v="0.2"/>
    <n v="0.66959999999999997"/>
  </r>
  <r>
    <n v="3771"/>
    <x v="1862"/>
    <x v="0"/>
    <x v="907"/>
    <d v="2013-12-22T00:00:00"/>
    <s v="Standard Class"/>
    <s v="CM-12160"/>
    <s v="Charles McCrossin"/>
    <x v="0"/>
    <s v="United States"/>
    <s v="San Francisco"/>
    <x v="1"/>
    <n v="94122"/>
    <x v="1"/>
    <x v="489"/>
    <x v="0"/>
    <x v="3"/>
    <s v="Bretford “Just In Time” Height-Adjustable Multi-Task Work Tables"/>
    <n v="2003.52"/>
    <x v="5"/>
    <n v="0.2"/>
    <n v="-325.57200000000023"/>
  </r>
  <r>
    <n v="3772"/>
    <x v="1863"/>
    <x v="0"/>
    <x v="536"/>
    <d v="2013-05-18T00:00:00"/>
    <s v="Standard Class"/>
    <s v="FM-14215"/>
    <s v="Filia McAdams"/>
    <x v="1"/>
    <s v="United States"/>
    <s v="Philadelphia"/>
    <x v="9"/>
    <n v="19140"/>
    <x v="3"/>
    <x v="232"/>
    <x v="1"/>
    <x v="4"/>
    <s v="Belkin 19&quot; Vented Equipment Shelf, Black"/>
    <n v="82.367999999999995"/>
    <x v="0"/>
    <n v="0.2"/>
    <n v="-19.562399999999997"/>
  </r>
  <r>
    <n v="3773"/>
    <x v="1864"/>
    <x v="2"/>
    <x v="908"/>
    <d v="2011-08-11T00:00:00"/>
    <s v="Second Class"/>
    <s v="RF-19735"/>
    <s v="Roland Fjeld"/>
    <x v="0"/>
    <s v="United States"/>
    <s v="Columbia"/>
    <x v="20"/>
    <n v="29203"/>
    <x v="0"/>
    <x v="917"/>
    <x v="2"/>
    <x v="11"/>
    <s v="Maxell 74 Minute CD-R Spindle, 50/Pack"/>
    <n v="62.91"/>
    <x v="1"/>
    <n v="0"/>
    <n v="22.647599999999997"/>
  </r>
  <r>
    <n v="3774"/>
    <x v="1865"/>
    <x v="2"/>
    <x v="909"/>
    <d v="2011-04-13T00:00:00"/>
    <s v="Second Class"/>
    <s v="JK-15370"/>
    <s v="Jay Kimmel"/>
    <x v="0"/>
    <s v="United States"/>
    <s v="Miami"/>
    <x v="2"/>
    <n v="33180"/>
    <x v="0"/>
    <x v="1579"/>
    <x v="1"/>
    <x v="13"/>
    <s v="Acco Banker's Clasps, 5 3/4&quot;-Long"/>
    <n v="6.911999999999999"/>
    <x v="1"/>
    <n v="0.2"/>
    <n v="2.3327999999999998"/>
  </r>
  <r>
    <n v="3775"/>
    <x v="1865"/>
    <x v="2"/>
    <x v="909"/>
    <d v="2011-04-13T00:00:00"/>
    <s v="Second Class"/>
    <s v="JK-15370"/>
    <s v="Jay Kimmel"/>
    <x v="0"/>
    <s v="United States"/>
    <s v="Miami"/>
    <x v="2"/>
    <n v="33180"/>
    <x v="0"/>
    <x v="265"/>
    <x v="2"/>
    <x v="11"/>
    <s v="Logitech Wireless Gaming Headset G930"/>
    <n v="383.97600000000006"/>
    <x v="1"/>
    <n v="0.2"/>
    <n v="81.59490000000001"/>
  </r>
  <r>
    <n v="3776"/>
    <x v="1865"/>
    <x v="2"/>
    <x v="909"/>
    <d v="2011-04-13T00:00:00"/>
    <s v="Second Class"/>
    <s v="JK-15370"/>
    <s v="Jay Kimmel"/>
    <x v="0"/>
    <s v="United States"/>
    <s v="Miami"/>
    <x v="2"/>
    <n v="33180"/>
    <x v="0"/>
    <x v="815"/>
    <x v="1"/>
    <x v="10"/>
    <s v="Xerox 224"/>
    <n v="10.368000000000002"/>
    <x v="0"/>
    <n v="0.2"/>
    <n v="3.6288"/>
  </r>
  <r>
    <n v="3777"/>
    <x v="1865"/>
    <x v="2"/>
    <x v="909"/>
    <d v="2011-04-13T00:00:00"/>
    <s v="Second Class"/>
    <s v="JK-15370"/>
    <s v="Jay Kimmel"/>
    <x v="0"/>
    <s v="United States"/>
    <s v="Miami"/>
    <x v="2"/>
    <n v="33180"/>
    <x v="0"/>
    <x v="1580"/>
    <x v="2"/>
    <x v="11"/>
    <s v="Logitech Wireless Anywhere Mouse MX for PC and Mac"/>
    <n v="335.94400000000002"/>
    <x v="3"/>
    <n v="0.2"/>
    <n v="41.992999999999995"/>
  </r>
  <r>
    <n v="3778"/>
    <x v="1866"/>
    <x v="1"/>
    <x v="910"/>
    <d v="2012-05-08T00:00:00"/>
    <s v="Standard Class"/>
    <s v="JB-16045"/>
    <s v="Julia Barnett"/>
    <x v="2"/>
    <s v="United States"/>
    <s v="Chula Vista"/>
    <x v="1"/>
    <n v="91911"/>
    <x v="1"/>
    <x v="1319"/>
    <x v="0"/>
    <x v="5"/>
    <s v="Rubbermaid ClusterMat Chairmats, Mat Size- 66&quot; x 60&quot;, Lip 20&quot; x 11&quot; -90 Degree Angle"/>
    <n v="665.88"/>
    <x v="5"/>
    <n v="0"/>
    <n v="106.54079999999999"/>
  </r>
  <r>
    <n v="3779"/>
    <x v="1867"/>
    <x v="3"/>
    <x v="329"/>
    <d v="2014-12-03T00:00:00"/>
    <s v="Second Class"/>
    <s v="PN-18775"/>
    <s v="Parhena Norris"/>
    <x v="2"/>
    <s v="United States"/>
    <s v="Miami"/>
    <x v="2"/>
    <n v="33180"/>
    <x v="0"/>
    <x v="993"/>
    <x v="2"/>
    <x v="7"/>
    <s v="OtterBox Defender Series Case - Samsung Galaxy S4"/>
    <n v="71.975999999999999"/>
    <x v="1"/>
    <n v="0.2"/>
    <n v="8.9969999999999892"/>
  </r>
  <r>
    <n v="3780"/>
    <x v="1868"/>
    <x v="3"/>
    <x v="911"/>
    <d v="2014-02-21T00:00:00"/>
    <s v="Standard Class"/>
    <s v="LF-17185"/>
    <s v="Luke Foster"/>
    <x v="0"/>
    <s v="United States"/>
    <s v="New York City"/>
    <x v="15"/>
    <n v="10035"/>
    <x v="3"/>
    <x v="423"/>
    <x v="1"/>
    <x v="10"/>
    <s v="Xerox 1912"/>
    <n v="37.94"/>
    <x v="0"/>
    <n v="0"/>
    <n v="18.211199999999998"/>
  </r>
  <r>
    <n v="3781"/>
    <x v="1869"/>
    <x v="2"/>
    <x v="912"/>
    <d v="2011-11-20T00:00:00"/>
    <s v="Standard Class"/>
    <s v="RH-19510"/>
    <s v="Rick Huthwaite"/>
    <x v="2"/>
    <s v="United States"/>
    <s v="Manhattan"/>
    <x v="41"/>
    <n v="66502"/>
    <x v="2"/>
    <x v="1075"/>
    <x v="2"/>
    <x v="7"/>
    <s v="Jawbone MINI JAMBOX Wireless Bluetooth Speaker"/>
    <n v="273.95999999999998"/>
    <x v="0"/>
    <n v="0"/>
    <n v="10.958399999999983"/>
  </r>
  <r>
    <n v="3782"/>
    <x v="1870"/>
    <x v="1"/>
    <x v="584"/>
    <d v="2012-07-14T00:00:00"/>
    <s v="Second Class"/>
    <s v="MC-17575"/>
    <s v="Matt Collins"/>
    <x v="0"/>
    <s v="United States"/>
    <s v="Philadelphia"/>
    <x v="9"/>
    <n v="19120"/>
    <x v="3"/>
    <x v="1334"/>
    <x v="2"/>
    <x v="7"/>
    <s v="Panasonic KX-TG9541B DECT 6.0 Digital 2-Line Expandable Cordless Phone With Digital Answering System"/>
    <n v="269.98199999999997"/>
    <x v="1"/>
    <n v="0.4"/>
    <n v="40.497299999999996"/>
  </r>
  <r>
    <n v="3783"/>
    <x v="1871"/>
    <x v="3"/>
    <x v="38"/>
    <d v="2014-11-17T00:00:00"/>
    <s v="Second Class"/>
    <s v="MN-17935"/>
    <s v="Michael Nguyen"/>
    <x v="0"/>
    <s v="United States"/>
    <s v="Memphis"/>
    <x v="18"/>
    <n v="38109"/>
    <x v="0"/>
    <x v="1101"/>
    <x v="1"/>
    <x v="10"/>
    <s v="&quot;While you Were Out&quot; Message Book, One Form per Page"/>
    <n v="8.9039999999999999"/>
    <x v="1"/>
    <n v="0.2"/>
    <n v="3.3389999999999995"/>
  </r>
  <r>
    <n v="3784"/>
    <x v="1871"/>
    <x v="3"/>
    <x v="38"/>
    <d v="2014-11-17T00:00:00"/>
    <s v="Second Class"/>
    <s v="MN-17935"/>
    <s v="Michael Nguyen"/>
    <x v="0"/>
    <s v="United States"/>
    <s v="Memphis"/>
    <x v="18"/>
    <n v="38109"/>
    <x v="0"/>
    <x v="906"/>
    <x v="1"/>
    <x v="4"/>
    <s v="Tennsco Double-Tier Lockers"/>
    <n v="720.06400000000008"/>
    <x v="4"/>
    <n v="0.2"/>
    <n v="-63.005600000000015"/>
  </r>
  <r>
    <n v="3785"/>
    <x v="1872"/>
    <x v="3"/>
    <x v="689"/>
    <d v="2014-08-05T00:00:00"/>
    <s v="Standard Class"/>
    <s v="EH-14125"/>
    <s v="Eugene Hildebrand"/>
    <x v="2"/>
    <s v="United States"/>
    <s v="Fort Lauderdale"/>
    <x v="2"/>
    <n v="33311"/>
    <x v="0"/>
    <x v="1113"/>
    <x v="2"/>
    <x v="11"/>
    <s v="TRENDnet 56K USB 2.0 Phone, Internet and Fax Modem"/>
    <n v="41.424000000000007"/>
    <x v="0"/>
    <n v="0.2"/>
    <n v="8.2847999999999971"/>
  </r>
  <r>
    <n v="3786"/>
    <x v="1873"/>
    <x v="3"/>
    <x v="377"/>
    <d v="2014-12-31T00:00:00"/>
    <s v="Standard Class"/>
    <s v="TC-21535"/>
    <s v="Tracy Collins"/>
    <x v="2"/>
    <s v="United States"/>
    <s v="Columbus"/>
    <x v="24"/>
    <n v="43229"/>
    <x v="3"/>
    <x v="1581"/>
    <x v="1"/>
    <x v="8"/>
    <s v="Acco Economy Flexible Poly Round Ring Binder"/>
    <n v="3.1320000000000001"/>
    <x v="0"/>
    <n v="0.7"/>
    <n v="-2.6099999999999994"/>
  </r>
  <r>
    <n v="3787"/>
    <x v="1874"/>
    <x v="0"/>
    <x v="731"/>
    <d v="2013-11-05T00:00:00"/>
    <s v="Standard Class"/>
    <s v="JD-15895"/>
    <s v="Jonathan Doherty"/>
    <x v="1"/>
    <s v="United States"/>
    <s v="Los Angeles"/>
    <x v="1"/>
    <n v="90045"/>
    <x v="1"/>
    <x v="1449"/>
    <x v="1"/>
    <x v="4"/>
    <s v="Dual Level, Single-Width Filing Carts"/>
    <n v="1085.42"/>
    <x v="3"/>
    <n v="0"/>
    <n v="282.20920000000001"/>
  </r>
  <r>
    <n v="3788"/>
    <x v="1875"/>
    <x v="0"/>
    <x v="913"/>
    <d v="2013-09-10T00:00:00"/>
    <s v="Standard Class"/>
    <s v="IL-15100"/>
    <s v="Ivan Liston"/>
    <x v="0"/>
    <s v="United States"/>
    <s v="Houston"/>
    <x v="5"/>
    <n v="77041"/>
    <x v="2"/>
    <x v="282"/>
    <x v="1"/>
    <x v="6"/>
    <s v="Faber Castell Col-Erase Pencils"/>
    <n v="3.9119999999999999"/>
    <x v="7"/>
    <n v="0.2"/>
    <n v="1.0269000000000001"/>
  </r>
  <r>
    <n v="3789"/>
    <x v="1875"/>
    <x v="0"/>
    <x v="913"/>
    <d v="2013-09-10T00:00:00"/>
    <s v="Standard Class"/>
    <s v="IL-15100"/>
    <s v="Ivan Liston"/>
    <x v="0"/>
    <s v="United States"/>
    <s v="Houston"/>
    <x v="5"/>
    <n v="77041"/>
    <x v="2"/>
    <x v="1062"/>
    <x v="1"/>
    <x v="6"/>
    <s v="BOSTON Ranger #55 Pencil Sharpener, Black"/>
    <n v="62.376000000000005"/>
    <x v="1"/>
    <n v="0.2"/>
    <n v="7.0172999999999952"/>
  </r>
  <r>
    <n v="3790"/>
    <x v="1876"/>
    <x v="0"/>
    <x v="764"/>
    <d v="2013-04-22T00:00:00"/>
    <s v="Standard Class"/>
    <s v="SW-20350"/>
    <s v="Sean Wendt"/>
    <x v="2"/>
    <s v="United States"/>
    <s v="Omaha"/>
    <x v="8"/>
    <n v="68104"/>
    <x v="2"/>
    <x v="195"/>
    <x v="1"/>
    <x v="13"/>
    <s v="Advantus Push Pins, Aluminum Head"/>
    <n v="29.049999999999997"/>
    <x v="2"/>
    <n v="0"/>
    <n v="9.0054999999999996"/>
  </r>
  <r>
    <n v="3791"/>
    <x v="1877"/>
    <x v="2"/>
    <x v="260"/>
    <d v="2011-07-11T00:00:00"/>
    <s v="Standard Class"/>
    <s v="DP-13390"/>
    <s v="Dennis Pardue"/>
    <x v="2"/>
    <s v="United States"/>
    <s v="Los Angeles"/>
    <x v="1"/>
    <n v="90004"/>
    <x v="1"/>
    <x v="443"/>
    <x v="1"/>
    <x v="8"/>
    <s v="Vinyl Sectional Post Binders"/>
    <n v="180.96000000000004"/>
    <x v="5"/>
    <n v="0.2"/>
    <n v="67.86"/>
  </r>
  <r>
    <n v="3792"/>
    <x v="1878"/>
    <x v="1"/>
    <x v="914"/>
    <d v="2012-02-28T00:00:00"/>
    <s v="First Class"/>
    <s v="BT-11395"/>
    <s v="Bill Tyler"/>
    <x v="1"/>
    <s v="United States"/>
    <s v="Altoona"/>
    <x v="9"/>
    <n v="16602"/>
    <x v="3"/>
    <x v="185"/>
    <x v="1"/>
    <x v="8"/>
    <s v="Pressboard Covers with Storage Hooks, 9 1/2&quot; x 11&quot;, Light Blue"/>
    <n v="4.4190000000000005"/>
    <x v="1"/>
    <n v="0.7"/>
    <n v="-3.3879000000000001"/>
  </r>
  <r>
    <n v="3793"/>
    <x v="1878"/>
    <x v="1"/>
    <x v="914"/>
    <d v="2012-02-28T00:00:00"/>
    <s v="First Class"/>
    <s v="BT-11395"/>
    <s v="Bill Tyler"/>
    <x v="1"/>
    <s v="United States"/>
    <s v="Altoona"/>
    <x v="9"/>
    <n v="16602"/>
    <x v="3"/>
    <x v="1216"/>
    <x v="1"/>
    <x v="6"/>
    <s v="Eldon Spacemaker Box, Quick-Snap Lid, Clear"/>
    <n v="16.032"/>
    <x v="5"/>
    <n v="0.2"/>
    <n v="2.2043999999999979"/>
  </r>
  <r>
    <n v="3794"/>
    <x v="1879"/>
    <x v="1"/>
    <x v="154"/>
    <d v="2012-12-01T00:00:00"/>
    <s v="Standard Class"/>
    <s v="JE-15475"/>
    <s v="Jeremy Ellison"/>
    <x v="0"/>
    <s v="United States"/>
    <s v="New York City"/>
    <x v="15"/>
    <n v="10024"/>
    <x v="3"/>
    <x v="1068"/>
    <x v="1"/>
    <x v="6"/>
    <s v="Peel-Off China Markers"/>
    <n v="29.79"/>
    <x v="1"/>
    <n v="0"/>
    <n v="12.511800000000001"/>
  </r>
  <r>
    <n v="3795"/>
    <x v="1880"/>
    <x v="2"/>
    <x v="915"/>
    <d v="2011-02-03T00:00:00"/>
    <s v="Standard Class"/>
    <s v="EJ-13720"/>
    <s v="Ed Jacobs"/>
    <x v="0"/>
    <s v="United States"/>
    <s v="San Diego"/>
    <x v="1"/>
    <n v="92037"/>
    <x v="1"/>
    <x v="1277"/>
    <x v="1"/>
    <x v="4"/>
    <s v="Recycled Steel Personal File for Hanging File Folders"/>
    <n v="57.23"/>
    <x v="7"/>
    <n v="0"/>
    <n v="14.307499999999997"/>
  </r>
  <r>
    <n v="3796"/>
    <x v="1880"/>
    <x v="2"/>
    <x v="915"/>
    <d v="2011-02-03T00:00:00"/>
    <s v="Standard Class"/>
    <s v="EJ-13720"/>
    <s v="Ed Jacobs"/>
    <x v="0"/>
    <s v="United States"/>
    <s v="San Diego"/>
    <x v="1"/>
    <n v="92037"/>
    <x v="1"/>
    <x v="1582"/>
    <x v="0"/>
    <x v="3"/>
    <s v="Balt Split Level Computer Training Table"/>
    <n v="333"/>
    <x v="1"/>
    <n v="0.2"/>
    <n v="-16.649999999999991"/>
  </r>
  <r>
    <n v="3797"/>
    <x v="1880"/>
    <x v="2"/>
    <x v="915"/>
    <d v="2011-02-03T00:00:00"/>
    <s v="Standard Class"/>
    <s v="EJ-13720"/>
    <s v="Ed Jacobs"/>
    <x v="0"/>
    <s v="United States"/>
    <s v="San Diego"/>
    <x v="1"/>
    <n v="92037"/>
    <x v="1"/>
    <x v="1583"/>
    <x v="1"/>
    <x v="6"/>
    <s v="Dixon Ticonderoga Core-Lock Colored Pencils"/>
    <n v="36.44"/>
    <x v="4"/>
    <n v="0"/>
    <n v="12.025199999999998"/>
  </r>
  <r>
    <n v="3798"/>
    <x v="1881"/>
    <x v="3"/>
    <x v="397"/>
    <d v="2014-09-27T00:00:00"/>
    <s v="First Class"/>
    <s v="BE-11410"/>
    <s v="Bobby Elias"/>
    <x v="0"/>
    <s v="United States"/>
    <s v="Miami"/>
    <x v="2"/>
    <n v="33178"/>
    <x v="0"/>
    <x v="656"/>
    <x v="1"/>
    <x v="10"/>
    <s v="Xerox 1941"/>
    <n v="251.64"/>
    <x v="1"/>
    <n v="0.2"/>
    <n v="88.073999999999984"/>
  </r>
  <r>
    <n v="3799"/>
    <x v="1882"/>
    <x v="3"/>
    <x v="259"/>
    <d v="2014-11-06T00:00:00"/>
    <s v="First Class"/>
    <s v="KL-16555"/>
    <s v="Kelly Lampkin"/>
    <x v="1"/>
    <s v="United States"/>
    <s v="Greensboro"/>
    <x v="3"/>
    <n v="27405"/>
    <x v="0"/>
    <x v="309"/>
    <x v="0"/>
    <x v="3"/>
    <s v="Hon 5100 Series Wood Tables"/>
    <n v="523.76400000000001"/>
    <x v="1"/>
    <n v="0.4"/>
    <n v="-192.04680000000008"/>
  </r>
  <r>
    <n v="3800"/>
    <x v="1882"/>
    <x v="3"/>
    <x v="259"/>
    <d v="2014-11-06T00:00:00"/>
    <s v="First Class"/>
    <s v="KL-16555"/>
    <s v="Kelly Lampkin"/>
    <x v="1"/>
    <s v="United States"/>
    <s v="Greensboro"/>
    <x v="3"/>
    <n v="27405"/>
    <x v="0"/>
    <x v="1194"/>
    <x v="2"/>
    <x v="7"/>
    <s v="Motorola Moto X"/>
    <n v="1359.96"/>
    <x v="2"/>
    <n v="0.2"/>
    <n v="118.99650000000003"/>
  </r>
  <r>
    <n v="3801"/>
    <x v="1883"/>
    <x v="0"/>
    <x v="500"/>
    <d v="2013-10-21T00:00:00"/>
    <s v="Standard Class"/>
    <s v="NC-18415"/>
    <s v="Nathan Cano"/>
    <x v="0"/>
    <s v="United States"/>
    <s v="Jacksonville"/>
    <x v="3"/>
    <n v="28540"/>
    <x v="0"/>
    <x v="1584"/>
    <x v="0"/>
    <x v="1"/>
    <s v="SAFCO Folding Chair Trolley"/>
    <n v="102.59200000000001"/>
    <x v="7"/>
    <n v="0.2"/>
    <n v="10.2592"/>
  </r>
  <r>
    <n v="3802"/>
    <x v="1883"/>
    <x v="0"/>
    <x v="500"/>
    <d v="2013-10-21T00:00:00"/>
    <s v="Standard Class"/>
    <s v="NC-18415"/>
    <s v="Nathan Cano"/>
    <x v="0"/>
    <s v="United States"/>
    <s v="Jacksonville"/>
    <x v="3"/>
    <n v="28540"/>
    <x v="0"/>
    <x v="721"/>
    <x v="2"/>
    <x v="11"/>
    <s v="Maxell 4.7GB DVD-R"/>
    <n v="22.704000000000001"/>
    <x v="7"/>
    <n v="0.2"/>
    <n v="5.9597999999999995"/>
  </r>
  <r>
    <n v="3803"/>
    <x v="1883"/>
    <x v="0"/>
    <x v="500"/>
    <d v="2013-10-21T00:00:00"/>
    <s v="Standard Class"/>
    <s v="NC-18415"/>
    <s v="Nathan Cano"/>
    <x v="0"/>
    <s v="United States"/>
    <s v="Jacksonville"/>
    <x v="3"/>
    <n v="28540"/>
    <x v="0"/>
    <x v="1413"/>
    <x v="1"/>
    <x v="10"/>
    <s v="Xerox 1944"/>
    <n v="93.024000000000001"/>
    <x v="1"/>
    <n v="0.2"/>
    <n v="33.721199999999996"/>
  </r>
  <r>
    <n v="3804"/>
    <x v="1883"/>
    <x v="0"/>
    <x v="500"/>
    <d v="2013-10-21T00:00:00"/>
    <s v="Standard Class"/>
    <s v="NC-18415"/>
    <s v="Nathan Cano"/>
    <x v="0"/>
    <s v="United States"/>
    <s v="Jacksonville"/>
    <x v="3"/>
    <n v="28540"/>
    <x v="0"/>
    <x v="1444"/>
    <x v="1"/>
    <x v="14"/>
    <s v="Staples"/>
    <n v="12.768000000000001"/>
    <x v="0"/>
    <n v="0.2"/>
    <n v="1.436399999999999"/>
  </r>
  <r>
    <n v="3805"/>
    <x v="1883"/>
    <x v="0"/>
    <x v="500"/>
    <d v="2013-10-21T00:00:00"/>
    <s v="Standard Class"/>
    <s v="NC-18415"/>
    <s v="Nathan Cano"/>
    <x v="0"/>
    <s v="United States"/>
    <s v="Jacksonville"/>
    <x v="3"/>
    <n v="28540"/>
    <x v="0"/>
    <x v="466"/>
    <x v="1"/>
    <x v="12"/>
    <s v="White Business Envelopes with Contemporary Seam, Recycled White Business Envelopes"/>
    <n v="35.008000000000003"/>
    <x v="4"/>
    <n v="0.2"/>
    <n v="13.127999999999998"/>
  </r>
  <r>
    <n v="3806"/>
    <x v="1883"/>
    <x v="0"/>
    <x v="500"/>
    <d v="2013-10-21T00:00:00"/>
    <s v="Standard Class"/>
    <s v="NC-18415"/>
    <s v="Nathan Cano"/>
    <x v="0"/>
    <s v="United States"/>
    <s v="Jacksonville"/>
    <x v="3"/>
    <n v="28540"/>
    <x v="0"/>
    <x v="126"/>
    <x v="1"/>
    <x v="10"/>
    <s v="Xerox 1916"/>
    <n v="39.152000000000001"/>
    <x v="7"/>
    <n v="0.2"/>
    <n v="14.681999999999999"/>
  </r>
  <r>
    <n v="3807"/>
    <x v="1884"/>
    <x v="1"/>
    <x v="768"/>
    <d v="2012-11-19T00:00:00"/>
    <s v="Standard Class"/>
    <s v="AH-10690"/>
    <s v="Anna Häberlin"/>
    <x v="1"/>
    <s v="United States"/>
    <s v="Plantation"/>
    <x v="2"/>
    <n v="33317"/>
    <x v="0"/>
    <x v="454"/>
    <x v="1"/>
    <x v="6"/>
    <s v="Newell 317"/>
    <n v="11.76"/>
    <x v="2"/>
    <n v="0.2"/>
    <n v="1.3229999999999991"/>
  </r>
  <r>
    <n v="3808"/>
    <x v="1884"/>
    <x v="1"/>
    <x v="768"/>
    <d v="2012-11-19T00:00:00"/>
    <s v="Standard Class"/>
    <s v="AH-10690"/>
    <s v="Anna Häberlin"/>
    <x v="1"/>
    <s v="United States"/>
    <s v="Plantation"/>
    <x v="2"/>
    <n v="33317"/>
    <x v="0"/>
    <x v="44"/>
    <x v="1"/>
    <x v="8"/>
    <s v="Wilson Jones Leather-Like Binders with DublLock Round Rings"/>
    <n v="5.2380000000000013"/>
    <x v="0"/>
    <n v="0.7"/>
    <n v="-4.0158000000000005"/>
  </r>
  <r>
    <n v="3809"/>
    <x v="1884"/>
    <x v="1"/>
    <x v="768"/>
    <d v="2012-11-19T00:00:00"/>
    <s v="Standard Class"/>
    <s v="AH-10690"/>
    <s v="Anna Häberlin"/>
    <x v="1"/>
    <s v="United States"/>
    <s v="Plantation"/>
    <x v="2"/>
    <n v="33317"/>
    <x v="0"/>
    <x v="1472"/>
    <x v="1"/>
    <x v="8"/>
    <s v="SlimView Poly Binder, 3/8&quot;"/>
    <n v="4.6619999999999999"/>
    <x v="1"/>
    <n v="0.7"/>
    <n v="-3.7295999999999996"/>
  </r>
  <r>
    <n v="3810"/>
    <x v="1884"/>
    <x v="1"/>
    <x v="768"/>
    <d v="2012-11-19T00:00:00"/>
    <s v="Standard Class"/>
    <s v="AH-10690"/>
    <s v="Anna Häberlin"/>
    <x v="1"/>
    <s v="United States"/>
    <s v="Plantation"/>
    <x v="2"/>
    <n v="33317"/>
    <x v="0"/>
    <x v="1585"/>
    <x v="0"/>
    <x v="1"/>
    <s v="Office Star - Contemporary Task Swivel chair with Loop Arms, Charcoal"/>
    <n v="523.91999999999996"/>
    <x v="2"/>
    <n v="0.2"/>
    <n v="-72.039000000000044"/>
  </r>
  <r>
    <n v="3811"/>
    <x v="1884"/>
    <x v="1"/>
    <x v="768"/>
    <d v="2012-11-19T00:00:00"/>
    <s v="Standard Class"/>
    <s v="AH-10690"/>
    <s v="Anna Häberlin"/>
    <x v="1"/>
    <s v="United States"/>
    <s v="Plantation"/>
    <x v="2"/>
    <n v="33317"/>
    <x v="0"/>
    <x v="1066"/>
    <x v="2"/>
    <x v="7"/>
    <s v="VTech DS6151"/>
    <n v="100.792"/>
    <x v="7"/>
    <n v="0.2"/>
    <n v="10.079200000000007"/>
  </r>
  <r>
    <n v="3812"/>
    <x v="1884"/>
    <x v="1"/>
    <x v="768"/>
    <d v="2012-11-19T00:00:00"/>
    <s v="Standard Class"/>
    <s v="AH-10690"/>
    <s v="Anna Häberlin"/>
    <x v="1"/>
    <s v="United States"/>
    <s v="Plantation"/>
    <x v="2"/>
    <n v="33317"/>
    <x v="0"/>
    <x v="212"/>
    <x v="0"/>
    <x v="1"/>
    <s v="Global Push Button Manager's Chair, Indigo"/>
    <n v="146.13600000000002"/>
    <x v="1"/>
    <n v="0.2"/>
    <n v="16.440299999999986"/>
  </r>
  <r>
    <n v="3813"/>
    <x v="1885"/>
    <x v="3"/>
    <x v="916"/>
    <d v="2014-03-06T00:00:00"/>
    <s v="Same Day"/>
    <s v="PK-19075"/>
    <s v="Pete Kriz"/>
    <x v="0"/>
    <s v="United States"/>
    <s v="Milwaukee"/>
    <x v="6"/>
    <n v="53209"/>
    <x v="2"/>
    <x v="1586"/>
    <x v="1"/>
    <x v="2"/>
    <s v="Avery 515"/>
    <n v="25.06"/>
    <x v="0"/>
    <n v="0"/>
    <n v="11.778199999999998"/>
  </r>
  <r>
    <n v="3814"/>
    <x v="1886"/>
    <x v="1"/>
    <x v="599"/>
    <d v="2012-11-09T00:00:00"/>
    <s v="Standard Class"/>
    <s v="NG-18430"/>
    <s v="Nathan Gelder"/>
    <x v="0"/>
    <s v="United States"/>
    <s v="Quincy"/>
    <x v="10"/>
    <n v="62301"/>
    <x v="2"/>
    <x v="617"/>
    <x v="1"/>
    <x v="2"/>
    <s v="Avery 476"/>
    <n v="19.824000000000002"/>
    <x v="5"/>
    <n v="0.2"/>
    <n v="6.4427999999999992"/>
  </r>
  <r>
    <n v="3815"/>
    <x v="1887"/>
    <x v="0"/>
    <x v="630"/>
    <d v="2013-07-09T00:00:00"/>
    <s v="Same Day"/>
    <s v="ZD-21925"/>
    <s v="Zuschuss Donatelli"/>
    <x v="0"/>
    <s v="United States"/>
    <s v="Jacksonville"/>
    <x v="2"/>
    <n v="32216"/>
    <x v="0"/>
    <x v="1164"/>
    <x v="2"/>
    <x v="7"/>
    <s v="Jabra SPEAK 410 Multidevice Speakerphone"/>
    <n v="823.96000000000015"/>
    <x v="2"/>
    <n v="0.2"/>
    <n v="51.497499999999974"/>
  </r>
  <r>
    <n v="3816"/>
    <x v="1887"/>
    <x v="0"/>
    <x v="630"/>
    <d v="2013-07-09T00:00:00"/>
    <s v="Same Day"/>
    <s v="ZD-21925"/>
    <s v="Zuschuss Donatelli"/>
    <x v="0"/>
    <s v="United States"/>
    <s v="Jacksonville"/>
    <x v="2"/>
    <n v="32216"/>
    <x v="0"/>
    <x v="112"/>
    <x v="1"/>
    <x v="10"/>
    <s v="Xerox 1921"/>
    <n v="15.984000000000002"/>
    <x v="0"/>
    <n v="0.2"/>
    <n v="4.9949999999999992"/>
  </r>
  <r>
    <n v="3817"/>
    <x v="1888"/>
    <x v="1"/>
    <x v="426"/>
    <d v="2012-09-19T00:00:00"/>
    <s v="Standard Class"/>
    <s v="NW-18400"/>
    <s v="Natalie Webber"/>
    <x v="0"/>
    <s v="United States"/>
    <s v="Mobile"/>
    <x v="19"/>
    <n v="36608"/>
    <x v="0"/>
    <x v="1382"/>
    <x v="0"/>
    <x v="3"/>
    <s v="Bretford CR8500 Series Meeting Room Furniture"/>
    <n v="801.96"/>
    <x v="0"/>
    <n v="0"/>
    <n v="200.49"/>
  </r>
  <r>
    <n v="3818"/>
    <x v="1888"/>
    <x v="1"/>
    <x v="426"/>
    <d v="2012-09-19T00:00:00"/>
    <s v="Standard Class"/>
    <s v="NW-18400"/>
    <s v="Natalie Webber"/>
    <x v="0"/>
    <s v="United States"/>
    <s v="Mobile"/>
    <x v="19"/>
    <n v="36608"/>
    <x v="0"/>
    <x v="1431"/>
    <x v="2"/>
    <x v="7"/>
    <s v="Anker Astro Mini 3000mAh Ultra-Compact Portable Charger"/>
    <n v="59.97"/>
    <x v="1"/>
    <n v="0"/>
    <n v="0"/>
  </r>
  <r>
    <n v="3819"/>
    <x v="1888"/>
    <x v="1"/>
    <x v="426"/>
    <d v="2012-09-19T00:00:00"/>
    <s v="Standard Class"/>
    <s v="NW-18400"/>
    <s v="Natalie Webber"/>
    <x v="0"/>
    <s v="United States"/>
    <s v="Mobile"/>
    <x v="19"/>
    <n v="36608"/>
    <x v="0"/>
    <x v="531"/>
    <x v="0"/>
    <x v="1"/>
    <s v="Global Manager's Adjustable Task Chair, Storm"/>
    <n v="1056.8599999999999"/>
    <x v="3"/>
    <n v="0"/>
    <n v="306.48939999999988"/>
  </r>
  <r>
    <n v="3820"/>
    <x v="1889"/>
    <x v="3"/>
    <x v="449"/>
    <d v="2014-10-15T00:00:00"/>
    <s v="Standard Class"/>
    <s v="HG-14845"/>
    <s v="Harry Greene"/>
    <x v="0"/>
    <s v="United States"/>
    <s v="New York City"/>
    <x v="15"/>
    <n v="10024"/>
    <x v="3"/>
    <x v="880"/>
    <x v="1"/>
    <x v="8"/>
    <s v="Pressboard Data Binders by Wilson Jones"/>
    <n v="12.816000000000001"/>
    <x v="1"/>
    <n v="0.2"/>
    <n v="4.3253999999999984"/>
  </r>
  <r>
    <n v="3821"/>
    <x v="1889"/>
    <x v="3"/>
    <x v="449"/>
    <d v="2014-10-15T00:00:00"/>
    <s v="Standard Class"/>
    <s v="HG-14845"/>
    <s v="Harry Greene"/>
    <x v="0"/>
    <s v="United States"/>
    <s v="New York City"/>
    <x v="15"/>
    <n v="10024"/>
    <x v="3"/>
    <x v="1219"/>
    <x v="0"/>
    <x v="0"/>
    <s v="O'Sullivan Elevations Bookcase, Cherry Finish"/>
    <n v="314.35199999999998"/>
    <x v="1"/>
    <n v="0.2"/>
    <n v="-15.71759999999999"/>
  </r>
  <r>
    <n v="3822"/>
    <x v="1889"/>
    <x v="3"/>
    <x v="449"/>
    <d v="2014-10-15T00:00:00"/>
    <s v="Standard Class"/>
    <s v="HG-14845"/>
    <s v="Harry Greene"/>
    <x v="0"/>
    <s v="United States"/>
    <s v="New York City"/>
    <x v="15"/>
    <n v="10024"/>
    <x v="3"/>
    <x v="1587"/>
    <x v="1"/>
    <x v="10"/>
    <s v="TOPS 4 x 6 Fluorescent Color Memo Sheets, 500 Sheets per Pack"/>
    <n v="18.98"/>
    <x v="0"/>
    <n v="0"/>
    <n v="8.9206000000000003"/>
  </r>
  <r>
    <n v="3823"/>
    <x v="1889"/>
    <x v="3"/>
    <x v="449"/>
    <d v="2014-10-15T00:00:00"/>
    <s v="Standard Class"/>
    <s v="HG-14845"/>
    <s v="Harry Greene"/>
    <x v="0"/>
    <s v="United States"/>
    <s v="New York City"/>
    <x v="15"/>
    <n v="10024"/>
    <x v="3"/>
    <x v="1469"/>
    <x v="1"/>
    <x v="8"/>
    <s v="Durable Pressboard Binders"/>
    <n v="18.240000000000002"/>
    <x v="5"/>
    <n v="0.2"/>
    <n v="6.1560000000000006"/>
  </r>
  <r>
    <n v="3824"/>
    <x v="1890"/>
    <x v="1"/>
    <x v="471"/>
    <d v="2012-09-18T00:00:00"/>
    <s v="Standard Class"/>
    <s v="CC-12685"/>
    <s v="Craig Carroll"/>
    <x v="0"/>
    <s v="United States"/>
    <s v="New York City"/>
    <x v="15"/>
    <n v="10011"/>
    <x v="3"/>
    <x v="546"/>
    <x v="1"/>
    <x v="4"/>
    <s v="Economy Rollaway Files"/>
    <n v="991.19999999999993"/>
    <x v="5"/>
    <n v="0"/>
    <n v="257.71199999999999"/>
  </r>
  <r>
    <n v="3825"/>
    <x v="1890"/>
    <x v="1"/>
    <x v="471"/>
    <d v="2012-09-18T00:00:00"/>
    <s v="Standard Class"/>
    <s v="CC-12685"/>
    <s v="Craig Carroll"/>
    <x v="0"/>
    <s v="United States"/>
    <s v="New York City"/>
    <x v="15"/>
    <n v="10011"/>
    <x v="3"/>
    <x v="1572"/>
    <x v="2"/>
    <x v="16"/>
    <s v="Sharp 1540cs Digital Laser Copier"/>
    <n v="879.98400000000004"/>
    <x v="0"/>
    <n v="0.2"/>
    <n v="329.99400000000003"/>
  </r>
  <r>
    <n v="3826"/>
    <x v="1890"/>
    <x v="1"/>
    <x v="471"/>
    <d v="2012-09-18T00:00:00"/>
    <s v="Standard Class"/>
    <s v="CC-12685"/>
    <s v="Craig Carroll"/>
    <x v="0"/>
    <s v="United States"/>
    <s v="New York City"/>
    <x v="15"/>
    <n v="10011"/>
    <x v="3"/>
    <x v="751"/>
    <x v="1"/>
    <x v="8"/>
    <s v="Wilson Jones Easy Flow II Sheet Lifters"/>
    <n v="12.96"/>
    <x v="6"/>
    <n v="0.2"/>
    <n v="4.5359999999999996"/>
  </r>
  <r>
    <n v="3827"/>
    <x v="1891"/>
    <x v="2"/>
    <x v="273"/>
    <d v="2011-10-12T00:00:00"/>
    <s v="Standard Class"/>
    <s v="JG-15805"/>
    <s v="John Grady"/>
    <x v="1"/>
    <s v="United States"/>
    <s v="Dallas"/>
    <x v="5"/>
    <n v="75217"/>
    <x v="2"/>
    <x v="230"/>
    <x v="1"/>
    <x v="4"/>
    <s v="Fellowes Personal Hanging Folder Files, Navy"/>
    <n v="107.44"/>
    <x v="12"/>
    <n v="0.2"/>
    <n v="10.744000000000007"/>
  </r>
  <r>
    <n v="3828"/>
    <x v="1892"/>
    <x v="3"/>
    <x v="917"/>
    <d v="2014-05-12T00:00:00"/>
    <s v="Standard Class"/>
    <s v="RW-19540"/>
    <s v="Rick Wilson"/>
    <x v="1"/>
    <s v="United States"/>
    <s v="Detroit"/>
    <x v="12"/>
    <n v="48234"/>
    <x v="2"/>
    <x v="284"/>
    <x v="0"/>
    <x v="1"/>
    <s v="Hon 4070 Series Pagoda Armless Upholstered Stacking Chairs"/>
    <n v="1458.65"/>
    <x v="2"/>
    <n v="0"/>
    <n v="423.00849999999997"/>
  </r>
  <r>
    <n v="3829"/>
    <x v="1892"/>
    <x v="3"/>
    <x v="917"/>
    <d v="2014-05-12T00:00:00"/>
    <s v="Standard Class"/>
    <s v="RW-19540"/>
    <s v="Rick Wilson"/>
    <x v="1"/>
    <s v="United States"/>
    <s v="Detroit"/>
    <x v="12"/>
    <n v="48234"/>
    <x v="2"/>
    <x v="1391"/>
    <x v="0"/>
    <x v="1"/>
    <s v="SAFCO Optional Arm Kit for Workspace Cribbage Stacking Chair"/>
    <n v="26.64"/>
    <x v="7"/>
    <n v="0"/>
    <n v="7.4591999999999992"/>
  </r>
  <r>
    <n v="3830"/>
    <x v="1892"/>
    <x v="3"/>
    <x v="917"/>
    <d v="2014-05-12T00:00:00"/>
    <s v="Standard Class"/>
    <s v="RW-19540"/>
    <s v="Rick Wilson"/>
    <x v="1"/>
    <s v="United States"/>
    <s v="Detroit"/>
    <x v="12"/>
    <n v="48234"/>
    <x v="2"/>
    <x v="467"/>
    <x v="0"/>
    <x v="1"/>
    <s v="Safco Contoured Stacking Chairs"/>
    <n v="476.8"/>
    <x v="0"/>
    <n v="0"/>
    <n v="119.19999999999999"/>
  </r>
  <r>
    <n v="3831"/>
    <x v="1892"/>
    <x v="3"/>
    <x v="917"/>
    <d v="2014-05-12T00:00:00"/>
    <s v="Standard Class"/>
    <s v="RW-19540"/>
    <s v="Rick Wilson"/>
    <x v="1"/>
    <s v="United States"/>
    <s v="Detroit"/>
    <x v="12"/>
    <n v="48234"/>
    <x v="2"/>
    <x v="535"/>
    <x v="1"/>
    <x v="9"/>
    <s v="Belkin Premiere Surge Master II 8-outlet surge protector"/>
    <n v="87.444000000000003"/>
    <x v="0"/>
    <n v="0.1"/>
    <n v="18.460399999999986"/>
  </r>
  <r>
    <n v="3832"/>
    <x v="1893"/>
    <x v="1"/>
    <x v="717"/>
    <d v="2012-11-19T00:00:00"/>
    <s v="Standard Class"/>
    <s v="LS-17230"/>
    <s v="Lycoris Saunders"/>
    <x v="0"/>
    <s v="United States"/>
    <s v="Dover"/>
    <x v="13"/>
    <n v="19901"/>
    <x v="3"/>
    <x v="216"/>
    <x v="0"/>
    <x v="5"/>
    <s v="Executive Impressions 13&quot; Chairman Wall Clock"/>
    <n v="76.14"/>
    <x v="1"/>
    <n v="0"/>
    <n v="26.648999999999997"/>
  </r>
  <r>
    <n v="3833"/>
    <x v="1893"/>
    <x v="1"/>
    <x v="717"/>
    <d v="2012-11-19T00:00:00"/>
    <s v="Standard Class"/>
    <s v="LS-17230"/>
    <s v="Lycoris Saunders"/>
    <x v="0"/>
    <s v="United States"/>
    <s v="Dover"/>
    <x v="13"/>
    <n v="19901"/>
    <x v="3"/>
    <x v="1230"/>
    <x v="1"/>
    <x v="8"/>
    <s v="Avery Framed View Binder, EZD Ring (Locking), Navy, 1 1/2&quot;"/>
    <n v="19.96"/>
    <x v="0"/>
    <n v="0"/>
    <n v="9.3811999999999998"/>
  </r>
  <r>
    <n v="3834"/>
    <x v="1894"/>
    <x v="2"/>
    <x v="156"/>
    <d v="2011-11-24T00:00:00"/>
    <s v="Same Day"/>
    <s v="MY-18295"/>
    <s v="Muhammed Yedwab"/>
    <x v="1"/>
    <s v="United States"/>
    <s v="Columbus"/>
    <x v="24"/>
    <n v="43229"/>
    <x v="3"/>
    <x v="754"/>
    <x v="2"/>
    <x v="7"/>
    <s v="Samsung Galaxy S III - 16GB - pebble blue (T-Mobile)"/>
    <n v="1049.97"/>
    <x v="2"/>
    <n v="0.4"/>
    <n v="-209.99399999999991"/>
  </r>
  <r>
    <n v="3835"/>
    <x v="1894"/>
    <x v="2"/>
    <x v="156"/>
    <d v="2011-11-24T00:00:00"/>
    <s v="Same Day"/>
    <s v="MY-18295"/>
    <s v="Muhammed Yedwab"/>
    <x v="1"/>
    <s v="United States"/>
    <s v="Columbus"/>
    <x v="24"/>
    <n v="43229"/>
    <x v="3"/>
    <x v="1003"/>
    <x v="0"/>
    <x v="1"/>
    <s v="Global Executive Mid-Back Manager's Chair"/>
    <n v="611.05799999999999"/>
    <x v="1"/>
    <n v="0.3"/>
    <n v="-34.917600000000022"/>
  </r>
  <r>
    <n v="3836"/>
    <x v="1895"/>
    <x v="2"/>
    <x v="918"/>
    <d v="2011-04-15T00:00:00"/>
    <s v="Standard Class"/>
    <s v="JM-15655"/>
    <s v="Jim Mitchum"/>
    <x v="1"/>
    <s v="United States"/>
    <s v="Glendale"/>
    <x v="16"/>
    <n v="85301"/>
    <x v="1"/>
    <x v="1084"/>
    <x v="1"/>
    <x v="13"/>
    <s v="Binder Clips by OIC"/>
    <n v="2.3679999999999999"/>
    <x v="0"/>
    <n v="0.2"/>
    <n v="0.82879999999999987"/>
  </r>
  <r>
    <n v="3837"/>
    <x v="1895"/>
    <x v="2"/>
    <x v="918"/>
    <d v="2011-04-15T00:00:00"/>
    <s v="Standard Class"/>
    <s v="JM-15655"/>
    <s v="Jim Mitchum"/>
    <x v="1"/>
    <s v="United States"/>
    <s v="Glendale"/>
    <x v="16"/>
    <n v="85301"/>
    <x v="1"/>
    <x v="1588"/>
    <x v="1"/>
    <x v="10"/>
    <s v="Things To Do Today Spiral Book"/>
    <n v="19.008000000000003"/>
    <x v="1"/>
    <n v="0.2"/>
    <n v="6.8903999999999979"/>
  </r>
  <r>
    <n v="3838"/>
    <x v="1896"/>
    <x v="2"/>
    <x v="711"/>
    <d v="2011-08-02T00:00:00"/>
    <s v="Standard Class"/>
    <s v="KM-16720"/>
    <s v="Kunst Miller"/>
    <x v="0"/>
    <s v="United States"/>
    <s v="North Las Vegas"/>
    <x v="33"/>
    <n v="89031"/>
    <x v="1"/>
    <x v="432"/>
    <x v="2"/>
    <x v="7"/>
    <s v="Apple iPhone 5S"/>
    <n v="911.98400000000004"/>
    <x v="0"/>
    <n v="0.2"/>
    <n v="113.99799999999991"/>
  </r>
  <r>
    <n v="3839"/>
    <x v="1896"/>
    <x v="2"/>
    <x v="711"/>
    <d v="2011-08-02T00:00:00"/>
    <s v="Standard Class"/>
    <s v="KM-16720"/>
    <s v="Kunst Miller"/>
    <x v="0"/>
    <s v="United States"/>
    <s v="North Las Vegas"/>
    <x v="33"/>
    <n v="89031"/>
    <x v="1"/>
    <x v="299"/>
    <x v="0"/>
    <x v="1"/>
    <s v="Hon 2090 “Pillow Soft” Series Mid Back Swivel/Tilt Chairs"/>
    <n v="674.35200000000009"/>
    <x v="1"/>
    <n v="0.2"/>
    <n v="-109.58220000000011"/>
  </r>
  <r>
    <n v="3840"/>
    <x v="1896"/>
    <x v="2"/>
    <x v="711"/>
    <d v="2011-08-02T00:00:00"/>
    <s v="Standard Class"/>
    <s v="KM-16720"/>
    <s v="Kunst Miller"/>
    <x v="0"/>
    <s v="United States"/>
    <s v="North Las Vegas"/>
    <x v="33"/>
    <n v="89031"/>
    <x v="1"/>
    <x v="943"/>
    <x v="0"/>
    <x v="5"/>
    <s v="Tensor Computer Mounted Lamp"/>
    <n v="134.01"/>
    <x v="6"/>
    <n v="0"/>
    <n v="36.182700000000004"/>
  </r>
  <r>
    <n v="3841"/>
    <x v="1896"/>
    <x v="2"/>
    <x v="711"/>
    <d v="2011-08-02T00:00:00"/>
    <s v="Standard Class"/>
    <s v="KM-16720"/>
    <s v="Kunst Miller"/>
    <x v="0"/>
    <s v="United States"/>
    <s v="North Las Vegas"/>
    <x v="33"/>
    <n v="89031"/>
    <x v="1"/>
    <x v="1589"/>
    <x v="2"/>
    <x v="11"/>
    <s v="Logitech Illuminated Ultrathin Keyboard with Backlighting"/>
    <n v="170.97"/>
    <x v="1"/>
    <n v="0"/>
    <n v="70.097700000000003"/>
  </r>
  <r>
    <n v="3842"/>
    <x v="1897"/>
    <x v="2"/>
    <x v="785"/>
    <d v="2011-06-12T00:00:00"/>
    <s v="Standard Class"/>
    <s v="KE-16420"/>
    <s v="Katrina Edelman"/>
    <x v="1"/>
    <s v="United States"/>
    <s v="Bristol"/>
    <x v="18"/>
    <n v="37620"/>
    <x v="0"/>
    <x v="474"/>
    <x v="0"/>
    <x v="1"/>
    <s v="Situations Contoured Folding Chairs, 4/Set"/>
    <n v="170.35200000000003"/>
    <x v="1"/>
    <n v="0.2"/>
    <n v="10.647000000000006"/>
  </r>
  <r>
    <n v="3843"/>
    <x v="1898"/>
    <x v="2"/>
    <x v="919"/>
    <d v="2011-10-31T00:00:00"/>
    <s v="First Class"/>
    <s v="TS-21370"/>
    <s v="Todd Sumrall"/>
    <x v="1"/>
    <s v="United States"/>
    <s v="Los Angeles"/>
    <x v="1"/>
    <n v="90049"/>
    <x v="1"/>
    <x v="307"/>
    <x v="1"/>
    <x v="8"/>
    <s v="Avery Non-Stick Binders"/>
    <n v="7.1840000000000011"/>
    <x v="0"/>
    <n v="0.2"/>
    <n v="2.2449999999999992"/>
  </r>
  <r>
    <n v="3844"/>
    <x v="1898"/>
    <x v="2"/>
    <x v="919"/>
    <d v="2011-10-31T00:00:00"/>
    <s v="First Class"/>
    <s v="TS-21370"/>
    <s v="Todd Sumrall"/>
    <x v="1"/>
    <s v="United States"/>
    <s v="Los Angeles"/>
    <x v="1"/>
    <n v="90049"/>
    <x v="1"/>
    <x v="1590"/>
    <x v="1"/>
    <x v="14"/>
    <s v="Serrated Blade or Curved Handle Hand Letter Openers"/>
    <n v="6.28"/>
    <x v="0"/>
    <n v="0"/>
    <n v="6.2800000000000189E-2"/>
  </r>
  <r>
    <n v="3845"/>
    <x v="1898"/>
    <x v="2"/>
    <x v="919"/>
    <d v="2011-10-31T00:00:00"/>
    <s v="First Class"/>
    <s v="TS-21370"/>
    <s v="Todd Sumrall"/>
    <x v="1"/>
    <s v="United States"/>
    <s v="Los Angeles"/>
    <x v="1"/>
    <n v="90049"/>
    <x v="1"/>
    <x v="262"/>
    <x v="1"/>
    <x v="14"/>
    <s v="Premier Automatic Letter Opener"/>
    <n v="480.74"/>
    <x v="0"/>
    <n v="0"/>
    <n v="14.422200000000032"/>
  </r>
  <r>
    <n v="3846"/>
    <x v="1898"/>
    <x v="2"/>
    <x v="919"/>
    <d v="2011-10-31T00:00:00"/>
    <s v="First Class"/>
    <s v="TS-21370"/>
    <s v="Todd Sumrall"/>
    <x v="1"/>
    <s v="United States"/>
    <s v="Los Angeles"/>
    <x v="1"/>
    <n v="90049"/>
    <x v="1"/>
    <x v="430"/>
    <x v="0"/>
    <x v="0"/>
    <s v="O'Sullivan Living Dimensions 2-Shelf Bookcases"/>
    <n v="616.99800000000005"/>
    <x v="5"/>
    <n v="0.15"/>
    <n v="-36.293999999999997"/>
  </r>
  <r>
    <n v="3847"/>
    <x v="1898"/>
    <x v="2"/>
    <x v="919"/>
    <d v="2011-10-31T00:00:00"/>
    <s v="First Class"/>
    <s v="TS-21370"/>
    <s v="Todd Sumrall"/>
    <x v="1"/>
    <s v="United States"/>
    <s v="Los Angeles"/>
    <x v="1"/>
    <n v="90049"/>
    <x v="1"/>
    <x v="86"/>
    <x v="1"/>
    <x v="4"/>
    <s v="Eldon Portable Mobile Manager"/>
    <n v="141.4"/>
    <x v="2"/>
    <n v="0"/>
    <n v="38.177999999999997"/>
  </r>
  <r>
    <n v="3848"/>
    <x v="1899"/>
    <x v="3"/>
    <x v="920"/>
    <d v="2014-11-28T00:00:00"/>
    <s v="Second Class"/>
    <s v="SZ-20035"/>
    <s v="Sam Zeldin"/>
    <x v="2"/>
    <s v="United States"/>
    <s v="Canton"/>
    <x v="12"/>
    <n v="48187"/>
    <x v="2"/>
    <x v="749"/>
    <x v="1"/>
    <x v="4"/>
    <s v="Office Impressions Heavy Duty Welded Shelving &amp; Multimedia Storage Drawers"/>
    <n v="501.81000000000006"/>
    <x v="1"/>
    <n v="0"/>
    <n v="0"/>
  </r>
  <r>
    <n v="3849"/>
    <x v="1900"/>
    <x v="3"/>
    <x v="585"/>
    <d v="2014-09-24T00:00:00"/>
    <s v="First Class"/>
    <s v="JE-15745"/>
    <s v="Joel Eaton"/>
    <x v="0"/>
    <s v="United States"/>
    <s v="Fayetteville"/>
    <x v="36"/>
    <n v="72701"/>
    <x v="0"/>
    <x v="1591"/>
    <x v="1"/>
    <x v="8"/>
    <s v="Ibico EB-19 Dual Function Manual Binding System"/>
    <n v="691.96"/>
    <x v="4"/>
    <n v="0"/>
    <n v="318.30160000000001"/>
  </r>
  <r>
    <n v="3850"/>
    <x v="1900"/>
    <x v="3"/>
    <x v="585"/>
    <d v="2014-09-24T00:00:00"/>
    <s v="First Class"/>
    <s v="JE-15745"/>
    <s v="Joel Eaton"/>
    <x v="0"/>
    <s v="United States"/>
    <s v="Fayetteville"/>
    <x v="36"/>
    <n v="72701"/>
    <x v="0"/>
    <x v="60"/>
    <x v="2"/>
    <x v="11"/>
    <s v="Verbatim 25 GB 6x Blu-ray Single Layer Recordable Disc, 3/Pack"/>
    <n v="34.950000000000003"/>
    <x v="2"/>
    <n v="0"/>
    <n v="15.378000000000004"/>
  </r>
  <r>
    <n v="3851"/>
    <x v="1901"/>
    <x v="1"/>
    <x v="784"/>
    <d v="2012-12-09T00:00:00"/>
    <s v="Standard Class"/>
    <s v="MS-17980"/>
    <s v="Michael Stewart"/>
    <x v="1"/>
    <s v="United States"/>
    <s v="Springfield"/>
    <x v="25"/>
    <n v="65807"/>
    <x v="2"/>
    <x v="314"/>
    <x v="1"/>
    <x v="10"/>
    <s v="Xerox 1881"/>
    <n v="85.96"/>
    <x v="3"/>
    <n v="0"/>
    <n v="40.401199999999996"/>
  </r>
  <r>
    <n v="3852"/>
    <x v="1902"/>
    <x v="1"/>
    <x v="481"/>
    <d v="2012-09-21T00:00:00"/>
    <s v="Same Day"/>
    <s v="DH-13675"/>
    <s v="Duane Huffman"/>
    <x v="2"/>
    <s v="United States"/>
    <s v="Quincy"/>
    <x v="31"/>
    <n v="2169"/>
    <x v="3"/>
    <x v="101"/>
    <x v="0"/>
    <x v="5"/>
    <s v="Deflect-o DuraMat Lighweight, Studded, Beveled Mat for Low Pile Carpeting"/>
    <n v="85.3"/>
    <x v="0"/>
    <n v="0"/>
    <n v="14.500999999999991"/>
  </r>
  <r>
    <n v="3853"/>
    <x v="1903"/>
    <x v="3"/>
    <x v="200"/>
    <d v="2014-11-30T00:00:00"/>
    <s v="First Class"/>
    <s v="GT-14755"/>
    <s v="Guy Thornton"/>
    <x v="0"/>
    <s v="United States"/>
    <s v="Rockford"/>
    <x v="10"/>
    <n v="61107"/>
    <x v="2"/>
    <x v="301"/>
    <x v="1"/>
    <x v="8"/>
    <s v="GBC Premium Transparent Covers with Diagonal Lined Pattern"/>
    <n v="33.567999999999991"/>
    <x v="8"/>
    <n v="0.8"/>
    <n v="-53.708800000000025"/>
  </r>
  <r>
    <n v="3854"/>
    <x v="1904"/>
    <x v="3"/>
    <x v="921"/>
    <d v="2014-06-11T00:00:00"/>
    <s v="Standard Class"/>
    <s v="GH-14410"/>
    <s v="Gary Hansen"/>
    <x v="2"/>
    <s v="United States"/>
    <s v="San Francisco"/>
    <x v="1"/>
    <n v="94122"/>
    <x v="1"/>
    <x v="1592"/>
    <x v="0"/>
    <x v="5"/>
    <s v="Eldon 300 Class Desk Accessories, Black"/>
    <n v="4.95"/>
    <x v="7"/>
    <n v="0"/>
    <n v="2.1780000000000004"/>
  </r>
  <r>
    <n v="3855"/>
    <x v="1904"/>
    <x v="3"/>
    <x v="921"/>
    <d v="2014-06-11T00:00:00"/>
    <s v="Standard Class"/>
    <s v="GH-14410"/>
    <s v="Gary Hansen"/>
    <x v="2"/>
    <s v="United States"/>
    <s v="San Francisco"/>
    <x v="1"/>
    <n v="94122"/>
    <x v="1"/>
    <x v="1505"/>
    <x v="1"/>
    <x v="4"/>
    <s v="Sterilite Show Offs Storage Containers"/>
    <n v="26.400000000000002"/>
    <x v="2"/>
    <n v="0"/>
    <n v="0"/>
  </r>
  <r>
    <n v="3856"/>
    <x v="1905"/>
    <x v="3"/>
    <x v="436"/>
    <d v="2014-10-29T00:00:00"/>
    <s v="Second Class"/>
    <s v="DM-13015"/>
    <s v="Darrin Martin"/>
    <x v="0"/>
    <s v="United States"/>
    <s v="San Antonio"/>
    <x v="5"/>
    <n v="78207"/>
    <x v="2"/>
    <x v="990"/>
    <x v="1"/>
    <x v="8"/>
    <s v="Storex Dura Pro Binders"/>
    <n v="3.5639999999999992"/>
    <x v="1"/>
    <n v="0.8"/>
    <n v="-6.2370000000000019"/>
  </r>
  <r>
    <n v="3857"/>
    <x v="1905"/>
    <x v="3"/>
    <x v="436"/>
    <d v="2014-10-29T00:00:00"/>
    <s v="Second Class"/>
    <s v="DM-13015"/>
    <s v="Darrin Martin"/>
    <x v="0"/>
    <s v="United States"/>
    <s v="San Antonio"/>
    <x v="5"/>
    <n v="78207"/>
    <x v="2"/>
    <x v="1164"/>
    <x v="2"/>
    <x v="7"/>
    <s v="Jabra SPEAK 410 Multidevice Speakerphone"/>
    <n v="823.96000000000015"/>
    <x v="2"/>
    <n v="0.2"/>
    <n v="51.497499999999974"/>
  </r>
  <r>
    <n v="3858"/>
    <x v="1905"/>
    <x v="3"/>
    <x v="436"/>
    <d v="2014-10-29T00:00:00"/>
    <s v="Second Class"/>
    <s v="DM-13015"/>
    <s v="Darrin Martin"/>
    <x v="0"/>
    <s v="United States"/>
    <s v="San Antonio"/>
    <x v="5"/>
    <n v="78207"/>
    <x v="2"/>
    <x v="1005"/>
    <x v="1"/>
    <x v="6"/>
    <s v="Newell 320"/>
    <n v="10.272000000000002"/>
    <x v="1"/>
    <n v="0.2"/>
    <n v="0.89880000000000004"/>
  </r>
  <r>
    <n v="3859"/>
    <x v="1906"/>
    <x v="2"/>
    <x v="414"/>
    <d v="2011-12-20T00:00:00"/>
    <s v="Same Day"/>
    <s v="TC-21295"/>
    <s v="Toby Carlisle"/>
    <x v="0"/>
    <s v="United States"/>
    <s v="Thornton"/>
    <x v="22"/>
    <n v="80229"/>
    <x v="1"/>
    <x v="1593"/>
    <x v="2"/>
    <x v="11"/>
    <s v="Logitech G430 Surround Sound Gaming Headset with Dolby 7.1 Technology"/>
    <n v="447.94399999999996"/>
    <x v="3"/>
    <n v="0.2"/>
    <n v="89.588799999999992"/>
  </r>
  <r>
    <n v="3860"/>
    <x v="1907"/>
    <x v="3"/>
    <x v="922"/>
    <d v="2014-02-23T00:00:00"/>
    <s v="Standard Class"/>
    <s v="JK-16120"/>
    <s v="Julie Kriz"/>
    <x v="2"/>
    <s v="United States"/>
    <s v="Chicago"/>
    <x v="10"/>
    <n v="60653"/>
    <x v="2"/>
    <x v="855"/>
    <x v="0"/>
    <x v="3"/>
    <s v="Chromcraft 48&quot; x 96&quot; Racetrack Double Pedestal Table"/>
    <n v="480.96"/>
    <x v="1"/>
    <n v="0.5"/>
    <n v="-269.33760000000001"/>
  </r>
  <r>
    <n v="3861"/>
    <x v="1907"/>
    <x v="3"/>
    <x v="922"/>
    <d v="2014-02-23T00:00:00"/>
    <s v="Standard Class"/>
    <s v="JK-16120"/>
    <s v="Julie Kriz"/>
    <x v="2"/>
    <s v="United States"/>
    <s v="Chicago"/>
    <x v="10"/>
    <n v="60653"/>
    <x v="2"/>
    <x v="1594"/>
    <x v="2"/>
    <x v="7"/>
    <s v="LG Exalt"/>
    <n v="124.79200000000002"/>
    <x v="7"/>
    <n v="0.2"/>
    <n v="10.919299999999996"/>
  </r>
  <r>
    <n v="3862"/>
    <x v="1908"/>
    <x v="2"/>
    <x v="523"/>
    <d v="2011-05-10T00:00:00"/>
    <s v="Standard Class"/>
    <s v="NC-18415"/>
    <s v="Nathan Cano"/>
    <x v="0"/>
    <s v="United States"/>
    <s v="Yonkers"/>
    <x v="15"/>
    <n v="10701"/>
    <x v="3"/>
    <x v="1595"/>
    <x v="1"/>
    <x v="8"/>
    <s v="GBC Poly Designer Binding Covers"/>
    <n v="40.176000000000002"/>
    <x v="1"/>
    <n v="0.2"/>
    <n v="14.563799999999997"/>
  </r>
  <r>
    <n v="3863"/>
    <x v="1908"/>
    <x v="2"/>
    <x v="523"/>
    <d v="2011-05-10T00:00:00"/>
    <s v="Standard Class"/>
    <s v="NC-18415"/>
    <s v="Nathan Cano"/>
    <x v="0"/>
    <s v="United States"/>
    <s v="Yonkers"/>
    <x v="15"/>
    <n v="10701"/>
    <x v="3"/>
    <x v="109"/>
    <x v="1"/>
    <x v="8"/>
    <s v="Avery Durable Plastic 1&quot; Binders"/>
    <n v="10.896000000000001"/>
    <x v="1"/>
    <n v="0.2"/>
    <n v="3.9497999999999998"/>
  </r>
  <r>
    <n v="3864"/>
    <x v="1909"/>
    <x v="3"/>
    <x v="161"/>
    <d v="2014-10-20T00:00:00"/>
    <s v="Second Class"/>
    <s v="AJ-10960"/>
    <s v="Astrea Jones"/>
    <x v="0"/>
    <s v="United States"/>
    <s v="San Diego"/>
    <x v="1"/>
    <n v="92037"/>
    <x v="1"/>
    <x v="1596"/>
    <x v="1"/>
    <x v="6"/>
    <s v="Economy #2 Pencils"/>
    <n v="10.64"/>
    <x v="4"/>
    <n v="0"/>
    <n v="2.7664"/>
  </r>
  <r>
    <n v="3865"/>
    <x v="1910"/>
    <x v="1"/>
    <x v="109"/>
    <d v="2012-12-03T00:00:00"/>
    <s v="Standard Class"/>
    <s v="LC-16885"/>
    <s v="Lena Creighton"/>
    <x v="0"/>
    <s v="United States"/>
    <s v="Champaign"/>
    <x v="10"/>
    <n v="61821"/>
    <x v="2"/>
    <x v="1597"/>
    <x v="0"/>
    <x v="5"/>
    <s v="Eldon &quot;L&quot; Workstation Diamond Chairmat"/>
    <n v="151.96"/>
    <x v="2"/>
    <n v="0.6"/>
    <n v="-182.35200000000003"/>
  </r>
  <r>
    <n v="3866"/>
    <x v="1911"/>
    <x v="2"/>
    <x v="923"/>
    <d v="2011-07-29T00:00:00"/>
    <s v="Second Class"/>
    <s v="GW-14605"/>
    <s v="Giulietta Weimer"/>
    <x v="0"/>
    <s v="United States"/>
    <s v="San Francisco"/>
    <x v="1"/>
    <n v="94122"/>
    <x v="1"/>
    <x v="1200"/>
    <x v="2"/>
    <x v="11"/>
    <s v="WD My Passport Ultra 2TB Portable External Hard Drive"/>
    <n v="238"/>
    <x v="0"/>
    <n v="0"/>
    <n v="38.080000000000013"/>
  </r>
  <r>
    <n v="3867"/>
    <x v="1912"/>
    <x v="3"/>
    <x v="756"/>
    <d v="2014-04-26T00:00:00"/>
    <s v="Second Class"/>
    <s v="SC-20305"/>
    <s v="Sean Christensen"/>
    <x v="0"/>
    <s v="United States"/>
    <s v="Lawrence"/>
    <x v="14"/>
    <n v="46226"/>
    <x v="2"/>
    <x v="1113"/>
    <x v="2"/>
    <x v="11"/>
    <s v="TRENDnet 56K USB 2.0 Phone, Internet and Fax Modem"/>
    <n v="155.34"/>
    <x v="5"/>
    <n v="0"/>
    <n v="55.922399999999996"/>
  </r>
  <r>
    <n v="3868"/>
    <x v="1913"/>
    <x v="1"/>
    <x v="924"/>
    <d v="2012-10-27T00:00:00"/>
    <s v="Second Class"/>
    <s v="JF-15355"/>
    <s v="Jay Fein"/>
    <x v="0"/>
    <s v="United States"/>
    <s v="San Diego"/>
    <x v="1"/>
    <n v="92105"/>
    <x v="1"/>
    <x v="678"/>
    <x v="2"/>
    <x v="11"/>
    <s v="Maxell DVD-RAM Discs"/>
    <n v="148.32"/>
    <x v="6"/>
    <n v="0"/>
    <n v="63.777600000000007"/>
  </r>
  <r>
    <n v="3869"/>
    <x v="1913"/>
    <x v="1"/>
    <x v="924"/>
    <d v="2012-10-27T00:00:00"/>
    <s v="Second Class"/>
    <s v="JF-15355"/>
    <s v="Jay Fein"/>
    <x v="0"/>
    <s v="United States"/>
    <s v="San Diego"/>
    <x v="1"/>
    <n v="92105"/>
    <x v="1"/>
    <x v="1496"/>
    <x v="0"/>
    <x v="1"/>
    <s v="Global Leather and Oak Executive Chair, Black"/>
    <n v="240.78400000000002"/>
    <x v="7"/>
    <n v="0.2"/>
    <n v="27.088199999999965"/>
  </r>
  <r>
    <n v="3870"/>
    <x v="1913"/>
    <x v="1"/>
    <x v="924"/>
    <d v="2012-10-27T00:00:00"/>
    <s v="Second Class"/>
    <s v="JF-15355"/>
    <s v="Jay Fein"/>
    <x v="0"/>
    <s v="United States"/>
    <s v="San Diego"/>
    <x v="1"/>
    <n v="92105"/>
    <x v="1"/>
    <x v="877"/>
    <x v="0"/>
    <x v="1"/>
    <s v="Global Chrome Stack Chair"/>
    <n v="191.96800000000002"/>
    <x v="3"/>
    <n v="0.2"/>
    <n v="16.797200000000004"/>
  </r>
  <r>
    <n v="3871"/>
    <x v="1913"/>
    <x v="1"/>
    <x v="924"/>
    <d v="2012-10-27T00:00:00"/>
    <s v="Second Class"/>
    <s v="JF-15355"/>
    <s v="Jay Fein"/>
    <x v="0"/>
    <s v="United States"/>
    <s v="San Diego"/>
    <x v="1"/>
    <n v="92105"/>
    <x v="1"/>
    <x v="609"/>
    <x v="1"/>
    <x v="10"/>
    <s v="Xerox 196"/>
    <n v="11.56"/>
    <x v="0"/>
    <n v="0"/>
    <n v="5.6644000000000005"/>
  </r>
  <r>
    <n v="3872"/>
    <x v="1913"/>
    <x v="1"/>
    <x v="924"/>
    <d v="2012-10-27T00:00:00"/>
    <s v="Second Class"/>
    <s v="JF-15355"/>
    <s v="Jay Fein"/>
    <x v="0"/>
    <s v="United States"/>
    <s v="San Diego"/>
    <x v="1"/>
    <n v="92105"/>
    <x v="1"/>
    <x v="111"/>
    <x v="1"/>
    <x v="12"/>
    <s v="Redi-Strip #10 Envelopes, 4 1/8 x 9 1/2"/>
    <n v="11.8"/>
    <x v="4"/>
    <n v="0"/>
    <n v="5.6639999999999997"/>
  </r>
  <r>
    <n v="3873"/>
    <x v="1913"/>
    <x v="1"/>
    <x v="924"/>
    <d v="2012-10-27T00:00:00"/>
    <s v="Second Class"/>
    <s v="JF-15355"/>
    <s v="Jay Fein"/>
    <x v="0"/>
    <s v="United States"/>
    <s v="San Diego"/>
    <x v="1"/>
    <n v="92105"/>
    <x v="1"/>
    <x v="1131"/>
    <x v="0"/>
    <x v="1"/>
    <s v="Office Star - Professional Matrix Back Chair with 2-to-1 Synchro Tilt and Mesh Fabric Seat"/>
    <n v="842.35200000000009"/>
    <x v="1"/>
    <n v="0.2"/>
    <n v="42.117600000000039"/>
  </r>
  <r>
    <n v="3874"/>
    <x v="1914"/>
    <x v="0"/>
    <x v="64"/>
    <d v="2013-09-08T00:00:00"/>
    <s v="Second Class"/>
    <s v="DM-13015"/>
    <s v="Darrin Martin"/>
    <x v="0"/>
    <s v="United States"/>
    <s v="Johnson City"/>
    <x v="18"/>
    <n v="37604"/>
    <x v="0"/>
    <x v="706"/>
    <x v="1"/>
    <x v="12"/>
    <s v="Staples"/>
    <n v="23.472000000000001"/>
    <x v="1"/>
    <n v="0.2"/>
    <n v="7.6283999999999974"/>
  </r>
  <r>
    <n v="3875"/>
    <x v="1914"/>
    <x v="0"/>
    <x v="64"/>
    <d v="2013-09-08T00:00:00"/>
    <s v="Second Class"/>
    <s v="DM-13015"/>
    <s v="Darrin Martin"/>
    <x v="0"/>
    <s v="United States"/>
    <s v="Johnson City"/>
    <x v="18"/>
    <n v="37604"/>
    <x v="0"/>
    <x v="800"/>
    <x v="1"/>
    <x v="8"/>
    <s v="Wilson Jones Ledger-Size, Piano-Hinge Binder, 2&quot;, Blue"/>
    <n v="86.058000000000007"/>
    <x v="3"/>
    <n v="0.7"/>
    <n v="-63.109199999999987"/>
  </r>
  <r>
    <n v="3876"/>
    <x v="1914"/>
    <x v="0"/>
    <x v="64"/>
    <d v="2013-09-08T00:00:00"/>
    <s v="Second Class"/>
    <s v="DM-13015"/>
    <s v="Darrin Martin"/>
    <x v="0"/>
    <s v="United States"/>
    <s v="Johnson City"/>
    <x v="18"/>
    <n v="37604"/>
    <x v="0"/>
    <x v="704"/>
    <x v="2"/>
    <x v="7"/>
    <s v="Nortel Networks T7316 E Nt8 B27"/>
    <n v="108.78399999999999"/>
    <x v="0"/>
    <n v="0.2"/>
    <n v="6.7990000000000066"/>
  </r>
  <r>
    <n v="3877"/>
    <x v="1914"/>
    <x v="0"/>
    <x v="64"/>
    <d v="2013-09-08T00:00:00"/>
    <s v="Second Class"/>
    <s v="DM-13015"/>
    <s v="Darrin Martin"/>
    <x v="0"/>
    <s v="United States"/>
    <s v="Johnson City"/>
    <x v="18"/>
    <n v="37604"/>
    <x v="0"/>
    <x v="1450"/>
    <x v="1"/>
    <x v="10"/>
    <s v="Xerox 1971"/>
    <n v="10.272000000000002"/>
    <x v="1"/>
    <n v="0.2"/>
    <n v="3.2099999999999982"/>
  </r>
  <r>
    <n v="3878"/>
    <x v="1915"/>
    <x v="0"/>
    <x v="99"/>
    <d v="2013-11-03T00:00:00"/>
    <s v="Standard Class"/>
    <s v="EP-13915"/>
    <s v="Emily Phan"/>
    <x v="0"/>
    <s v="United States"/>
    <s v="Tampa"/>
    <x v="2"/>
    <n v="33614"/>
    <x v="0"/>
    <x v="986"/>
    <x v="1"/>
    <x v="8"/>
    <s v="Canvas Sectional Post Binders"/>
    <n v="38.190000000000012"/>
    <x v="2"/>
    <n v="0.7"/>
    <n v="-26.732999999999997"/>
  </r>
  <r>
    <n v="3879"/>
    <x v="1916"/>
    <x v="2"/>
    <x v="267"/>
    <d v="2011-04-07T00:00:00"/>
    <s v="First Class"/>
    <s v="JG-15805"/>
    <s v="John Grady"/>
    <x v="1"/>
    <s v="United States"/>
    <s v="Decatur"/>
    <x v="10"/>
    <n v="62521"/>
    <x v="2"/>
    <x v="170"/>
    <x v="1"/>
    <x v="4"/>
    <s v="Tenex File Box, Personal Filing Tote with Lid, Black"/>
    <n v="49.632000000000005"/>
    <x v="4"/>
    <n v="0.2"/>
    <n v="3.7224000000000004"/>
  </r>
  <r>
    <n v="3880"/>
    <x v="1916"/>
    <x v="2"/>
    <x v="267"/>
    <d v="2011-04-07T00:00:00"/>
    <s v="First Class"/>
    <s v="JG-15805"/>
    <s v="John Grady"/>
    <x v="1"/>
    <s v="United States"/>
    <s v="Decatur"/>
    <x v="10"/>
    <n v="62521"/>
    <x v="2"/>
    <x v="1569"/>
    <x v="1"/>
    <x v="4"/>
    <s v="Adjustable Personal File Tote"/>
    <n v="52.096000000000004"/>
    <x v="4"/>
    <n v="0.2"/>
    <n v="3.9072000000000031"/>
  </r>
  <r>
    <n v="3881"/>
    <x v="1917"/>
    <x v="1"/>
    <x v="925"/>
    <d v="2012-06-20T00:00:00"/>
    <s v="Standard Class"/>
    <s v="PF-19120"/>
    <s v="Peter Fuller"/>
    <x v="0"/>
    <s v="United States"/>
    <s v="Gilbert"/>
    <x v="16"/>
    <n v="85234"/>
    <x v="1"/>
    <x v="1357"/>
    <x v="1"/>
    <x v="10"/>
    <s v="Xerox 1895"/>
    <n v="9.5680000000000014"/>
    <x v="0"/>
    <n v="0.2"/>
    <n v="2.9899999999999993"/>
  </r>
  <r>
    <n v="3882"/>
    <x v="1917"/>
    <x v="1"/>
    <x v="925"/>
    <d v="2012-06-20T00:00:00"/>
    <s v="Standard Class"/>
    <s v="PF-19120"/>
    <s v="Peter Fuller"/>
    <x v="0"/>
    <s v="United States"/>
    <s v="Gilbert"/>
    <x v="16"/>
    <n v="85234"/>
    <x v="1"/>
    <x v="232"/>
    <x v="1"/>
    <x v="4"/>
    <s v="Belkin 19&quot; Vented Equipment Shelf, Black"/>
    <n v="82.367999999999995"/>
    <x v="0"/>
    <n v="0.2"/>
    <n v="-19.562399999999997"/>
  </r>
  <r>
    <n v="3883"/>
    <x v="1917"/>
    <x v="1"/>
    <x v="925"/>
    <d v="2012-06-20T00:00:00"/>
    <s v="Standard Class"/>
    <s v="PF-19120"/>
    <s v="Peter Fuller"/>
    <x v="0"/>
    <s v="United States"/>
    <s v="Gilbert"/>
    <x v="16"/>
    <n v="85234"/>
    <x v="1"/>
    <x v="1597"/>
    <x v="0"/>
    <x v="5"/>
    <s v="Eldon &quot;L&quot; Workstation Diamond Chairmat"/>
    <n v="364.70400000000006"/>
    <x v="5"/>
    <n v="0.2"/>
    <n v="-36.470400000000041"/>
  </r>
  <r>
    <n v="3884"/>
    <x v="1917"/>
    <x v="1"/>
    <x v="925"/>
    <d v="2012-06-20T00:00:00"/>
    <s v="Standard Class"/>
    <s v="PF-19120"/>
    <s v="Peter Fuller"/>
    <x v="0"/>
    <s v="United States"/>
    <s v="Gilbert"/>
    <x v="16"/>
    <n v="85234"/>
    <x v="1"/>
    <x v="1598"/>
    <x v="0"/>
    <x v="5"/>
    <s v="DAX Copper Panel Document Frame, 5 x 7 Size"/>
    <n v="40.256"/>
    <x v="4"/>
    <n v="0.2"/>
    <n v="11.070400000000003"/>
  </r>
  <r>
    <n v="3885"/>
    <x v="1918"/>
    <x v="2"/>
    <x v="260"/>
    <d v="2011-07-12T00:00:00"/>
    <s v="Standard Class"/>
    <s v="DW-13195"/>
    <s v="David Wiener"/>
    <x v="1"/>
    <s v="United States"/>
    <s v="Knoxville"/>
    <x v="18"/>
    <n v="37918"/>
    <x v="0"/>
    <x v="6"/>
    <x v="1"/>
    <x v="6"/>
    <s v="Newell 322"/>
    <n v="4.3680000000000003"/>
    <x v="1"/>
    <n v="0.2"/>
    <n v="0.3822000000000001"/>
  </r>
  <r>
    <n v="3886"/>
    <x v="1919"/>
    <x v="3"/>
    <x v="926"/>
    <d v="2014-02-03T00:00:00"/>
    <s v="Standard Class"/>
    <s v="CK-12595"/>
    <s v="Clytie Kelty"/>
    <x v="0"/>
    <s v="United States"/>
    <s v="Chicago"/>
    <x v="10"/>
    <n v="60653"/>
    <x v="2"/>
    <x v="280"/>
    <x v="1"/>
    <x v="8"/>
    <s v="GBC Clear Cover, 8-1/2 x 11, unpunched, 25 covers per pack"/>
    <n v="12.127999999999997"/>
    <x v="4"/>
    <n v="0.8"/>
    <n v="-20.617600000000003"/>
  </r>
  <r>
    <n v="3887"/>
    <x v="1920"/>
    <x v="0"/>
    <x v="840"/>
    <d v="2013-03-09T00:00:00"/>
    <s v="Second Class"/>
    <s v="CC-12670"/>
    <s v="Craig Carreira"/>
    <x v="0"/>
    <s v="United States"/>
    <s v="Bloomington"/>
    <x v="14"/>
    <n v="47401"/>
    <x v="2"/>
    <x v="1517"/>
    <x v="2"/>
    <x v="7"/>
    <s v="Plantronics Encore H101 Dual Earpieces Headset"/>
    <n v="134.85000000000002"/>
    <x v="1"/>
    <n v="0"/>
    <n v="37.757999999999996"/>
  </r>
  <r>
    <n v="3888"/>
    <x v="1921"/>
    <x v="2"/>
    <x v="270"/>
    <d v="2011-06-06T00:00:00"/>
    <s v="Standard Class"/>
    <s v="SV-20785"/>
    <s v="Stewart Visinsky"/>
    <x v="0"/>
    <s v="United States"/>
    <s v="Roswell"/>
    <x v="32"/>
    <n v="30076"/>
    <x v="0"/>
    <x v="1253"/>
    <x v="1"/>
    <x v="6"/>
    <s v="Sanford Colorific Scented Colored Pencils, 12/Pack"/>
    <n v="8.56"/>
    <x v="0"/>
    <n v="0"/>
    <n v="2.6536"/>
  </r>
  <r>
    <n v="3889"/>
    <x v="1921"/>
    <x v="2"/>
    <x v="270"/>
    <d v="2011-06-06T00:00:00"/>
    <s v="Standard Class"/>
    <s v="SV-20785"/>
    <s v="Stewart Visinsky"/>
    <x v="0"/>
    <s v="United States"/>
    <s v="Roswell"/>
    <x v="32"/>
    <n v="30076"/>
    <x v="0"/>
    <x v="516"/>
    <x v="2"/>
    <x v="7"/>
    <s v="Mophie Juice Pack Helium for iPhone"/>
    <n v="239.96999999999997"/>
    <x v="1"/>
    <n v="0"/>
    <n v="67.191599999999994"/>
  </r>
  <r>
    <n v="3890"/>
    <x v="1921"/>
    <x v="2"/>
    <x v="270"/>
    <d v="2011-06-06T00:00:00"/>
    <s v="Standard Class"/>
    <s v="SV-20785"/>
    <s v="Stewart Visinsky"/>
    <x v="0"/>
    <s v="United States"/>
    <s v="Roswell"/>
    <x v="32"/>
    <n v="30076"/>
    <x v="0"/>
    <x v="518"/>
    <x v="1"/>
    <x v="4"/>
    <s v="Hot File 7-Pocket, Floor Stand"/>
    <n v="356.94"/>
    <x v="0"/>
    <n v="0"/>
    <n v="107.08199999999997"/>
  </r>
  <r>
    <n v="3891"/>
    <x v="1922"/>
    <x v="0"/>
    <x v="390"/>
    <d v="2013-12-01T00:00:00"/>
    <s v="Standard Class"/>
    <s v="SP-20860"/>
    <s v="Sung Pak"/>
    <x v="1"/>
    <s v="United States"/>
    <s v="Los Angeles"/>
    <x v="1"/>
    <n v="90036"/>
    <x v="1"/>
    <x v="764"/>
    <x v="2"/>
    <x v="11"/>
    <s v="Plantronics CS510 - Over-the-Head monaural Wireless Headset System"/>
    <n v="659.9"/>
    <x v="0"/>
    <n v="0"/>
    <n v="217.76699999999994"/>
  </r>
  <r>
    <n v="3892"/>
    <x v="1922"/>
    <x v="0"/>
    <x v="390"/>
    <d v="2013-12-01T00:00:00"/>
    <s v="Standard Class"/>
    <s v="SP-20860"/>
    <s v="Sung Pak"/>
    <x v="1"/>
    <s v="United States"/>
    <s v="Los Angeles"/>
    <x v="1"/>
    <n v="90036"/>
    <x v="1"/>
    <x v="654"/>
    <x v="0"/>
    <x v="1"/>
    <s v="Global Leather Executive Chair"/>
    <n v="1684.7520000000002"/>
    <x v="5"/>
    <n v="0.2"/>
    <n v="210.59399999999977"/>
  </r>
  <r>
    <n v="3893"/>
    <x v="1922"/>
    <x v="0"/>
    <x v="390"/>
    <d v="2013-12-01T00:00:00"/>
    <s v="Standard Class"/>
    <s v="SP-20860"/>
    <s v="Sung Pak"/>
    <x v="1"/>
    <s v="United States"/>
    <s v="Los Angeles"/>
    <x v="1"/>
    <n v="90036"/>
    <x v="1"/>
    <x v="1509"/>
    <x v="2"/>
    <x v="11"/>
    <s v="Logitech G500s Laser Gaming Mouse with Adjustable Weight Tuning"/>
    <n v="559.91999999999996"/>
    <x v="8"/>
    <n v="0"/>
    <n v="190.37279999999998"/>
  </r>
  <r>
    <n v="3894"/>
    <x v="1923"/>
    <x v="0"/>
    <x v="338"/>
    <d v="2013-11-15T00:00:00"/>
    <s v="Standard Class"/>
    <s v="MS-17770"/>
    <s v="Maxwell Schwartz"/>
    <x v="0"/>
    <s v="United States"/>
    <s v="Houston"/>
    <x v="5"/>
    <n v="77036"/>
    <x v="2"/>
    <x v="648"/>
    <x v="2"/>
    <x v="11"/>
    <s v="Kensington SlimBlade Notebook Wireless Mouse with Nano Receiver "/>
    <n v="279.94400000000002"/>
    <x v="3"/>
    <n v="0.2"/>
    <n v="48.990200000000002"/>
  </r>
  <r>
    <n v="3895"/>
    <x v="1924"/>
    <x v="2"/>
    <x v="754"/>
    <d v="2011-11-28T00:00:00"/>
    <s v="Standard Class"/>
    <s v="TC-21475"/>
    <s v="Tony Chapman"/>
    <x v="2"/>
    <s v="United States"/>
    <s v="Bolingbrook"/>
    <x v="10"/>
    <n v="60440"/>
    <x v="2"/>
    <x v="1230"/>
    <x v="1"/>
    <x v="8"/>
    <s v="Avery Framed View Binder, EZD Ring (Locking), Navy, 1 1/2&quot;"/>
    <n v="9.9799999999999969"/>
    <x v="2"/>
    <n v="0.8"/>
    <n v="-16.467000000000002"/>
  </r>
  <r>
    <n v="3896"/>
    <x v="1925"/>
    <x v="3"/>
    <x v="927"/>
    <d v="2014-05-06T00:00:00"/>
    <s v="Standard Class"/>
    <s v="SJ-20125"/>
    <s v="Sanjit Jacobs"/>
    <x v="2"/>
    <s v="United States"/>
    <s v="Texarkana"/>
    <x v="36"/>
    <n v="71854"/>
    <x v="0"/>
    <x v="1599"/>
    <x v="2"/>
    <x v="11"/>
    <s v="Maxell 74 Minute CDR, 10/Pack"/>
    <n v="48.9"/>
    <x v="2"/>
    <n v="0"/>
    <n v="18.093"/>
  </r>
  <r>
    <n v="3897"/>
    <x v="1926"/>
    <x v="3"/>
    <x v="226"/>
    <d v="2014-12-13T00:00:00"/>
    <s v="Standard Class"/>
    <s v="DS-13180"/>
    <s v="David Smith"/>
    <x v="1"/>
    <s v="United States"/>
    <s v="San Antonio"/>
    <x v="5"/>
    <n v="78207"/>
    <x v="2"/>
    <x v="1084"/>
    <x v="1"/>
    <x v="13"/>
    <s v="Binder Clips by OIC"/>
    <n v="3.5519999999999996"/>
    <x v="1"/>
    <n v="0.2"/>
    <n v="1.2431999999999999"/>
  </r>
  <r>
    <n v="3898"/>
    <x v="1926"/>
    <x v="3"/>
    <x v="226"/>
    <d v="2014-12-13T00:00:00"/>
    <s v="Standard Class"/>
    <s v="DS-13180"/>
    <s v="David Smith"/>
    <x v="1"/>
    <s v="United States"/>
    <s v="San Antonio"/>
    <x v="5"/>
    <n v="78207"/>
    <x v="2"/>
    <x v="88"/>
    <x v="1"/>
    <x v="10"/>
    <s v="Xerox 1995"/>
    <n v="15.552000000000003"/>
    <x v="1"/>
    <n v="0.2"/>
    <n v="5.4432"/>
  </r>
  <r>
    <n v="3899"/>
    <x v="1927"/>
    <x v="3"/>
    <x v="329"/>
    <d v="2014-12-05T00:00:00"/>
    <s v="Standard Class"/>
    <s v="SC-20800"/>
    <s v="Stuart Calhoun"/>
    <x v="0"/>
    <s v="United States"/>
    <s v="Edinburg"/>
    <x v="5"/>
    <n v="78539"/>
    <x v="2"/>
    <x v="1084"/>
    <x v="1"/>
    <x v="13"/>
    <s v="Binder Clips by OIC"/>
    <n v="2.3679999999999999"/>
    <x v="0"/>
    <n v="0.2"/>
    <n v="0.82879999999999987"/>
  </r>
  <r>
    <n v="3900"/>
    <x v="1928"/>
    <x v="3"/>
    <x v="226"/>
    <d v="2014-12-10T00:00:00"/>
    <s v="First Class"/>
    <s v="SH-20395"/>
    <s v="Shahid Hopkins"/>
    <x v="0"/>
    <s v="United States"/>
    <s v="Toledo"/>
    <x v="24"/>
    <n v="43615"/>
    <x v="3"/>
    <x v="428"/>
    <x v="2"/>
    <x v="11"/>
    <s v="Logitech G602 Wireless Gaming Mouse"/>
    <n v="127.98399999999999"/>
    <x v="0"/>
    <n v="0.2"/>
    <n v="25.596799999999998"/>
  </r>
  <r>
    <n v="3901"/>
    <x v="1929"/>
    <x v="1"/>
    <x v="928"/>
    <d v="2012-01-08T00:00:00"/>
    <s v="Standard Class"/>
    <s v="SF-20965"/>
    <s v="Sylvia Foulston"/>
    <x v="1"/>
    <s v="United States"/>
    <s v="Baytown"/>
    <x v="5"/>
    <n v="77520"/>
    <x v="2"/>
    <x v="289"/>
    <x v="1"/>
    <x v="10"/>
    <s v="Xerox 21"/>
    <n v="10.368000000000002"/>
    <x v="0"/>
    <n v="0.2"/>
    <n v="3.6288"/>
  </r>
  <r>
    <n v="3902"/>
    <x v="1930"/>
    <x v="1"/>
    <x v="717"/>
    <d v="2012-11-20T00:00:00"/>
    <s v="Standard Class"/>
    <s v="MG-17680"/>
    <s v="Maureen Gastineau"/>
    <x v="2"/>
    <s v="United States"/>
    <s v="Philadelphia"/>
    <x v="9"/>
    <n v="19143"/>
    <x v="3"/>
    <x v="1600"/>
    <x v="2"/>
    <x v="11"/>
    <s v="Micro Innovations Wireless Classic Keyboard with Mouse"/>
    <n v="47.984000000000002"/>
    <x v="0"/>
    <n v="0.2"/>
    <n v="-1.199600000000002"/>
  </r>
  <r>
    <n v="3903"/>
    <x v="1931"/>
    <x v="1"/>
    <x v="653"/>
    <d v="2012-10-07T00:00:00"/>
    <s v="Second Class"/>
    <s v="CS-12400"/>
    <s v="Christopher Schild"/>
    <x v="2"/>
    <s v="United States"/>
    <s v="Los Angeles"/>
    <x v="1"/>
    <n v="90045"/>
    <x v="1"/>
    <x v="1220"/>
    <x v="1"/>
    <x v="4"/>
    <s v="Eldon ProFile File 'N Store Portable File Tub Letter/Legal Size Black"/>
    <n v="270.33999999999997"/>
    <x v="9"/>
    <n v="0"/>
    <n v="75.6952"/>
  </r>
  <r>
    <n v="3904"/>
    <x v="1932"/>
    <x v="1"/>
    <x v="57"/>
    <d v="2012-04-10T00:00:00"/>
    <s v="Standard Class"/>
    <s v="VT-21700"/>
    <s v="Valerie Takahito"/>
    <x v="2"/>
    <s v="United States"/>
    <s v="Philadelphia"/>
    <x v="9"/>
    <n v="19143"/>
    <x v="3"/>
    <x v="1297"/>
    <x v="1"/>
    <x v="9"/>
    <s v="Bionaire 99.97% HEPA Air Cleaner"/>
    <n v="98.111999999999995"/>
    <x v="3"/>
    <n v="0.2"/>
    <n v="18.396000000000001"/>
  </r>
  <r>
    <n v="3905"/>
    <x v="1932"/>
    <x v="1"/>
    <x v="57"/>
    <d v="2012-04-10T00:00:00"/>
    <s v="Standard Class"/>
    <s v="VT-21700"/>
    <s v="Valerie Takahito"/>
    <x v="2"/>
    <s v="United States"/>
    <s v="Philadelphia"/>
    <x v="9"/>
    <n v="19143"/>
    <x v="3"/>
    <x v="718"/>
    <x v="1"/>
    <x v="4"/>
    <s v="Fellowes High-Stak Drawer Files"/>
    <n v="563.80799999999999"/>
    <x v="4"/>
    <n v="0.2"/>
    <n v="21.142799999999966"/>
  </r>
  <r>
    <n v="3906"/>
    <x v="1932"/>
    <x v="1"/>
    <x v="57"/>
    <d v="2012-04-10T00:00:00"/>
    <s v="Standard Class"/>
    <s v="VT-21700"/>
    <s v="Valerie Takahito"/>
    <x v="2"/>
    <s v="United States"/>
    <s v="Philadelphia"/>
    <x v="9"/>
    <n v="19143"/>
    <x v="3"/>
    <x v="844"/>
    <x v="1"/>
    <x v="8"/>
    <s v="Cardinal Slant-D Ring Binders"/>
    <n v="10.428000000000001"/>
    <x v="4"/>
    <n v="0.7"/>
    <n v="-6.9519999999999982"/>
  </r>
  <r>
    <n v="3907"/>
    <x v="1932"/>
    <x v="1"/>
    <x v="57"/>
    <d v="2012-04-10T00:00:00"/>
    <s v="Standard Class"/>
    <s v="VT-21700"/>
    <s v="Valerie Takahito"/>
    <x v="2"/>
    <s v="United States"/>
    <s v="Philadelphia"/>
    <x v="9"/>
    <n v="19143"/>
    <x v="3"/>
    <x v="1304"/>
    <x v="0"/>
    <x v="5"/>
    <s v="Tenex Antistatic Computer Chair Mats"/>
    <n v="547.13599999999997"/>
    <x v="4"/>
    <n v="0.2"/>
    <n v="-68.392000000000053"/>
  </r>
  <r>
    <n v="3908"/>
    <x v="1932"/>
    <x v="1"/>
    <x v="57"/>
    <d v="2012-04-10T00:00:00"/>
    <s v="Standard Class"/>
    <s v="VT-21700"/>
    <s v="Valerie Takahito"/>
    <x v="2"/>
    <s v="United States"/>
    <s v="Philadelphia"/>
    <x v="9"/>
    <n v="19143"/>
    <x v="3"/>
    <x v="500"/>
    <x v="2"/>
    <x v="7"/>
    <s v="Cush Cases Heavy Duty Rugged Cover Case for Samsung Galaxy S5 - Purple"/>
    <n v="14.850000000000001"/>
    <x v="2"/>
    <n v="0.4"/>
    <n v="-3.2175000000000002"/>
  </r>
  <r>
    <n v="3909"/>
    <x v="1932"/>
    <x v="1"/>
    <x v="57"/>
    <d v="2012-04-10T00:00:00"/>
    <s v="Standard Class"/>
    <s v="VT-21700"/>
    <s v="Valerie Takahito"/>
    <x v="2"/>
    <s v="United States"/>
    <s v="Philadelphia"/>
    <x v="9"/>
    <n v="19143"/>
    <x v="3"/>
    <x v="104"/>
    <x v="2"/>
    <x v="7"/>
    <s v="Speck Products Candyshell Flip Case"/>
    <n v="41.988"/>
    <x v="0"/>
    <n v="0.4"/>
    <n v="-9.7972000000000037"/>
  </r>
  <r>
    <n v="3910"/>
    <x v="1932"/>
    <x v="1"/>
    <x v="57"/>
    <d v="2012-04-10T00:00:00"/>
    <s v="Standard Class"/>
    <s v="VT-21700"/>
    <s v="Valerie Takahito"/>
    <x v="2"/>
    <s v="United States"/>
    <s v="Philadelphia"/>
    <x v="9"/>
    <n v="19143"/>
    <x v="3"/>
    <x v="1183"/>
    <x v="0"/>
    <x v="5"/>
    <s v="DAX Charcoal/Nickel-Tone Document Frame, 5 x 7"/>
    <n v="7.5840000000000005"/>
    <x v="7"/>
    <n v="0.2"/>
    <n v="2.37"/>
  </r>
  <r>
    <n v="3911"/>
    <x v="1932"/>
    <x v="1"/>
    <x v="57"/>
    <d v="2012-04-10T00:00:00"/>
    <s v="Standard Class"/>
    <s v="VT-21700"/>
    <s v="Valerie Takahito"/>
    <x v="2"/>
    <s v="United States"/>
    <s v="Philadelphia"/>
    <x v="9"/>
    <n v="19143"/>
    <x v="3"/>
    <x v="1601"/>
    <x v="0"/>
    <x v="0"/>
    <s v="Bush Heritage Pine Collection 5-Shelf Bookcase, Albany Pine Finish, *Special Order"/>
    <n v="352.45"/>
    <x v="2"/>
    <n v="0.5"/>
    <n v="-211.47"/>
  </r>
  <r>
    <n v="3912"/>
    <x v="1933"/>
    <x v="3"/>
    <x v="929"/>
    <d v="2014-06-07T00:00:00"/>
    <s v="First Class"/>
    <s v="AB-10105"/>
    <s v="Adrian Barton"/>
    <x v="0"/>
    <s v="United States"/>
    <s v="Pearland"/>
    <x v="5"/>
    <n v="77581"/>
    <x v="2"/>
    <x v="1602"/>
    <x v="2"/>
    <x v="7"/>
    <s v="LG G3"/>
    <n v="470.37600000000009"/>
    <x v="1"/>
    <n v="0.2"/>
    <n v="52.917299999999955"/>
  </r>
  <r>
    <n v="3913"/>
    <x v="1934"/>
    <x v="3"/>
    <x v="65"/>
    <d v="2014-09-26T00:00:00"/>
    <s v="Standard Class"/>
    <s v="MM-18280"/>
    <s v="Muhammed MacIntyre"/>
    <x v="1"/>
    <s v="United States"/>
    <s v="New York City"/>
    <x v="15"/>
    <n v="10035"/>
    <x v="3"/>
    <x v="988"/>
    <x v="1"/>
    <x v="10"/>
    <s v="Xerox 203"/>
    <n v="19.440000000000001"/>
    <x v="1"/>
    <n v="0"/>
    <n v="9.3312000000000008"/>
  </r>
  <r>
    <n v="3914"/>
    <x v="1934"/>
    <x v="3"/>
    <x v="65"/>
    <d v="2014-09-26T00:00:00"/>
    <s v="Standard Class"/>
    <s v="MM-18280"/>
    <s v="Muhammed MacIntyre"/>
    <x v="1"/>
    <s v="United States"/>
    <s v="New York City"/>
    <x v="15"/>
    <n v="10035"/>
    <x v="3"/>
    <x v="875"/>
    <x v="0"/>
    <x v="5"/>
    <s v="Ultra Door Push Plate"/>
    <n v="9.82"/>
    <x v="0"/>
    <n v="0"/>
    <n v="3.2405999999999997"/>
  </r>
  <r>
    <n v="3915"/>
    <x v="1935"/>
    <x v="3"/>
    <x v="930"/>
    <d v="2014-07-24T00:00:00"/>
    <s v="Standard Class"/>
    <s v="ML-17410"/>
    <s v="Maris LaWare"/>
    <x v="0"/>
    <s v="United States"/>
    <s v="Phoenix"/>
    <x v="16"/>
    <n v="85023"/>
    <x v="1"/>
    <x v="855"/>
    <x v="0"/>
    <x v="3"/>
    <s v="Chromcraft 48&quot; x 96&quot; Racetrack Double Pedestal Table"/>
    <n v="801.59999999999991"/>
    <x v="2"/>
    <n v="0.5"/>
    <n v="-448.89599999999996"/>
  </r>
  <r>
    <n v="3916"/>
    <x v="1935"/>
    <x v="3"/>
    <x v="930"/>
    <d v="2014-07-24T00:00:00"/>
    <s v="Standard Class"/>
    <s v="ML-17410"/>
    <s v="Maris LaWare"/>
    <x v="0"/>
    <s v="United States"/>
    <s v="Phoenix"/>
    <x v="16"/>
    <n v="85023"/>
    <x v="1"/>
    <x v="38"/>
    <x v="0"/>
    <x v="1"/>
    <s v="Global Fabric Manager's Chair, Dark Gray"/>
    <n v="161.56800000000001"/>
    <x v="0"/>
    <n v="0.2"/>
    <n v="10.098000000000006"/>
  </r>
  <r>
    <n v="3917"/>
    <x v="1935"/>
    <x v="3"/>
    <x v="930"/>
    <d v="2014-07-24T00:00:00"/>
    <s v="Standard Class"/>
    <s v="ML-17410"/>
    <s v="Maris LaWare"/>
    <x v="0"/>
    <s v="United States"/>
    <s v="Phoenix"/>
    <x v="16"/>
    <n v="85023"/>
    <x v="1"/>
    <x v="1603"/>
    <x v="1"/>
    <x v="10"/>
    <s v="Riverleaf Stik-Withit Designer Note Cubes"/>
    <n v="16.096"/>
    <x v="0"/>
    <n v="0.2"/>
    <n v="5.2312000000000003"/>
  </r>
  <r>
    <n v="3918"/>
    <x v="1935"/>
    <x v="3"/>
    <x v="930"/>
    <d v="2014-07-24T00:00:00"/>
    <s v="Standard Class"/>
    <s v="ML-17410"/>
    <s v="Maris LaWare"/>
    <x v="0"/>
    <s v="United States"/>
    <s v="Phoenix"/>
    <x v="16"/>
    <n v="85023"/>
    <x v="1"/>
    <x v="849"/>
    <x v="1"/>
    <x v="8"/>
    <s v="Acco Expandable Hanging Binders"/>
    <n v="7.6560000000000006"/>
    <x v="4"/>
    <n v="0.7"/>
    <n v="-6.1247999999999987"/>
  </r>
  <r>
    <n v="3919"/>
    <x v="1935"/>
    <x v="3"/>
    <x v="930"/>
    <d v="2014-07-24T00:00:00"/>
    <s v="Standard Class"/>
    <s v="ML-17410"/>
    <s v="Maris LaWare"/>
    <x v="0"/>
    <s v="United States"/>
    <s v="Phoenix"/>
    <x v="16"/>
    <n v="85023"/>
    <x v="1"/>
    <x v="70"/>
    <x v="0"/>
    <x v="1"/>
    <s v="High-Back Leather Manager's Chair"/>
    <n v="311.97600000000006"/>
    <x v="1"/>
    <n v="0.2"/>
    <n v="-42.89670000000001"/>
  </r>
  <r>
    <n v="3920"/>
    <x v="1936"/>
    <x v="1"/>
    <x v="494"/>
    <d v="2012-12-07T00:00:00"/>
    <s v="Standard Class"/>
    <s v="KD-16495"/>
    <s v="Keith Dawkins"/>
    <x v="1"/>
    <s v="United States"/>
    <s v="Chesapeake"/>
    <x v="17"/>
    <n v="23320"/>
    <x v="0"/>
    <x v="421"/>
    <x v="1"/>
    <x v="4"/>
    <s v="Decoflex Hanging Personal Folder File, Blue"/>
    <n v="61.68"/>
    <x v="4"/>
    <n v="0"/>
    <n v="16.653600000000004"/>
  </r>
  <r>
    <n v="3921"/>
    <x v="1936"/>
    <x v="1"/>
    <x v="494"/>
    <d v="2012-12-07T00:00:00"/>
    <s v="Standard Class"/>
    <s v="KD-16495"/>
    <s v="Keith Dawkins"/>
    <x v="1"/>
    <s v="United States"/>
    <s v="Chesapeake"/>
    <x v="17"/>
    <n v="23320"/>
    <x v="0"/>
    <x v="1399"/>
    <x v="1"/>
    <x v="8"/>
    <s v="GBC Pre-Punched Binding Paper, Plastic, White, 8-1/2&quot; x 11&quot;"/>
    <n v="63.96"/>
    <x v="4"/>
    <n v="0"/>
    <n v="30.700800000000001"/>
  </r>
  <r>
    <n v="3922"/>
    <x v="1937"/>
    <x v="0"/>
    <x v="931"/>
    <d v="2013-07-03T00:00:00"/>
    <s v="Second Class"/>
    <s v="RF-19735"/>
    <s v="Roland Fjeld"/>
    <x v="0"/>
    <s v="United States"/>
    <s v="Chicago"/>
    <x v="10"/>
    <n v="60610"/>
    <x v="2"/>
    <x v="1501"/>
    <x v="2"/>
    <x v="7"/>
    <s v="Polycom CX300 Desktop Phone USB VoIP phone"/>
    <n v="359.97600000000006"/>
    <x v="1"/>
    <n v="0.2"/>
    <n v="35.997600000000006"/>
  </r>
  <r>
    <n v="3923"/>
    <x v="1938"/>
    <x v="3"/>
    <x v="735"/>
    <d v="2014-09-02T00:00:00"/>
    <s v="Standard Class"/>
    <s v="SC-20305"/>
    <s v="Sean Christensen"/>
    <x v="0"/>
    <s v="United States"/>
    <s v="Chicago"/>
    <x v="10"/>
    <n v="60623"/>
    <x v="2"/>
    <x v="218"/>
    <x v="1"/>
    <x v="10"/>
    <s v="Xerox 4200 Series MultiUse Premium Copy Paper (20Lb. and 84 Bright)"/>
    <n v="25.344000000000001"/>
    <x v="5"/>
    <n v="0.2"/>
    <n v="7.92"/>
  </r>
  <r>
    <n v="3924"/>
    <x v="1938"/>
    <x v="3"/>
    <x v="735"/>
    <d v="2014-09-02T00:00:00"/>
    <s v="Standard Class"/>
    <s v="SC-20305"/>
    <s v="Sean Christensen"/>
    <x v="0"/>
    <s v="United States"/>
    <s v="Chicago"/>
    <x v="10"/>
    <n v="60623"/>
    <x v="2"/>
    <x v="1604"/>
    <x v="1"/>
    <x v="10"/>
    <s v="HP Office Paper (20Lb. and 87 Bright)"/>
    <n v="26.720000000000002"/>
    <x v="2"/>
    <n v="0.2"/>
    <n v="9.3520000000000003"/>
  </r>
  <r>
    <n v="3925"/>
    <x v="1939"/>
    <x v="2"/>
    <x v="328"/>
    <d v="2011-09-21T00:00:00"/>
    <s v="Standard Class"/>
    <s v="BN-11515"/>
    <s v="Bradley Nguyen"/>
    <x v="0"/>
    <s v="United States"/>
    <s v="Seattle"/>
    <x v="4"/>
    <n v="98103"/>
    <x v="1"/>
    <x v="464"/>
    <x v="1"/>
    <x v="4"/>
    <s v="Eldon Gobal File Keepers"/>
    <n v="30.28"/>
    <x v="0"/>
    <n v="0"/>
    <n v="1.2111999999999981"/>
  </r>
  <r>
    <n v="3926"/>
    <x v="1939"/>
    <x v="2"/>
    <x v="328"/>
    <d v="2011-09-21T00:00:00"/>
    <s v="Standard Class"/>
    <s v="BN-11515"/>
    <s v="Bradley Nguyen"/>
    <x v="0"/>
    <s v="United States"/>
    <s v="Seattle"/>
    <x v="4"/>
    <n v="98103"/>
    <x v="1"/>
    <x v="1220"/>
    <x v="1"/>
    <x v="4"/>
    <s v="Eldon ProFile File 'N Store Portable File Tub Letter/Legal Size Black"/>
    <n v="57.929999999999993"/>
    <x v="1"/>
    <n v="0"/>
    <n v="16.220400000000001"/>
  </r>
  <r>
    <n v="3927"/>
    <x v="1939"/>
    <x v="2"/>
    <x v="328"/>
    <d v="2011-09-21T00:00:00"/>
    <s v="Standard Class"/>
    <s v="BN-11515"/>
    <s v="Bradley Nguyen"/>
    <x v="0"/>
    <s v="United States"/>
    <s v="Seattle"/>
    <x v="4"/>
    <n v="98103"/>
    <x v="1"/>
    <x v="1381"/>
    <x v="0"/>
    <x v="5"/>
    <s v="Executive Impressions 12&quot; Wall Clock"/>
    <n v="35.340000000000003"/>
    <x v="0"/>
    <n v="0"/>
    <n v="13.429200000000002"/>
  </r>
  <r>
    <n v="3928"/>
    <x v="1939"/>
    <x v="2"/>
    <x v="328"/>
    <d v="2011-09-21T00:00:00"/>
    <s v="Standard Class"/>
    <s v="BN-11515"/>
    <s v="Bradley Nguyen"/>
    <x v="0"/>
    <s v="United States"/>
    <s v="Seattle"/>
    <x v="4"/>
    <n v="98103"/>
    <x v="1"/>
    <x v="141"/>
    <x v="1"/>
    <x v="8"/>
    <s v="GBC Prestige Therm-A-Bind Covers"/>
    <n v="137.24"/>
    <x v="2"/>
    <n v="0.2"/>
    <n v="46.3185"/>
  </r>
  <r>
    <n v="3929"/>
    <x v="1940"/>
    <x v="0"/>
    <x v="560"/>
    <d v="2013-03-18T00:00:00"/>
    <s v="First Class"/>
    <s v="JS-15880"/>
    <s v="John Stevenson"/>
    <x v="0"/>
    <s v="United States"/>
    <s v="Harlingen"/>
    <x v="5"/>
    <n v="78550"/>
    <x v="2"/>
    <x v="631"/>
    <x v="0"/>
    <x v="0"/>
    <s v="Safco Value Mate Series Steel Bookcases, Baked Enamel Finish on Steel, Gray"/>
    <n v="241.33199999999999"/>
    <x v="2"/>
    <n v="0.32"/>
    <n v="-14.195999999999998"/>
  </r>
  <r>
    <n v="3930"/>
    <x v="1940"/>
    <x v="0"/>
    <x v="560"/>
    <d v="2013-03-18T00:00:00"/>
    <s v="First Class"/>
    <s v="JS-15880"/>
    <s v="John Stevenson"/>
    <x v="0"/>
    <s v="United States"/>
    <s v="Harlingen"/>
    <x v="5"/>
    <n v="78550"/>
    <x v="2"/>
    <x v="548"/>
    <x v="1"/>
    <x v="10"/>
    <s v="Xerox 1993"/>
    <n v="5.1840000000000011"/>
    <x v="7"/>
    <n v="0.2"/>
    <n v="1.8792"/>
  </r>
  <r>
    <n v="3931"/>
    <x v="1940"/>
    <x v="0"/>
    <x v="560"/>
    <d v="2013-03-18T00:00:00"/>
    <s v="First Class"/>
    <s v="JS-15880"/>
    <s v="John Stevenson"/>
    <x v="0"/>
    <s v="United States"/>
    <s v="Harlingen"/>
    <x v="5"/>
    <n v="78550"/>
    <x v="2"/>
    <x v="1062"/>
    <x v="1"/>
    <x v="6"/>
    <s v="BOSTON Ranger #55 Pencil Sharpener, Black"/>
    <n v="145.54400000000001"/>
    <x v="3"/>
    <n v="0.2"/>
    <n v="16.373699999999992"/>
  </r>
  <r>
    <n v="3932"/>
    <x v="1941"/>
    <x v="0"/>
    <x v="370"/>
    <d v="2013-09-03T00:00:00"/>
    <s v="Standard Class"/>
    <s v="VG-21805"/>
    <s v="Vivek Grady"/>
    <x v="1"/>
    <s v="United States"/>
    <s v="Philadelphia"/>
    <x v="9"/>
    <n v="19140"/>
    <x v="3"/>
    <x v="1605"/>
    <x v="1"/>
    <x v="6"/>
    <s v="Binney &amp; Smith inkTank Erasable Pocket Highlighter, Chisel Tip, Yellow"/>
    <n v="5.4719999999999995"/>
    <x v="1"/>
    <n v="0.2"/>
    <n v="1.6416000000000004"/>
  </r>
  <r>
    <n v="3933"/>
    <x v="1941"/>
    <x v="0"/>
    <x v="370"/>
    <d v="2013-09-03T00:00:00"/>
    <s v="Standard Class"/>
    <s v="VG-21805"/>
    <s v="Vivek Grady"/>
    <x v="1"/>
    <s v="United States"/>
    <s v="Philadelphia"/>
    <x v="9"/>
    <n v="19140"/>
    <x v="3"/>
    <x v="1016"/>
    <x v="2"/>
    <x v="11"/>
    <s v="Logitech Trackman Marble Mouse"/>
    <n v="47.984000000000002"/>
    <x v="0"/>
    <n v="0.2"/>
    <n v="13.195600000000001"/>
  </r>
  <r>
    <n v="3934"/>
    <x v="1942"/>
    <x v="3"/>
    <x v="264"/>
    <d v="2014-09-09T00:00:00"/>
    <s v="Standard Class"/>
    <s v="AW-10840"/>
    <s v="Anthony Witt"/>
    <x v="0"/>
    <s v="United States"/>
    <s v="Bakersfield"/>
    <x v="1"/>
    <n v="93309"/>
    <x v="1"/>
    <x v="868"/>
    <x v="1"/>
    <x v="6"/>
    <s v="OIC #2 Pencils, Medium Soft"/>
    <n v="9.3999999999999986"/>
    <x v="2"/>
    <n v="0"/>
    <n v="2.7259999999999995"/>
  </r>
  <r>
    <n v="3935"/>
    <x v="1942"/>
    <x v="3"/>
    <x v="264"/>
    <d v="2014-09-09T00:00:00"/>
    <s v="Standard Class"/>
    <s v="AW-10840"/>
    <s v="Anthony Witt"/>
    <x v="0"/>
    <s v="United States"/>
    <s v="Bakersfield"/>
    <x v="1"/>
    <n v="93309"/>
    <x v="1"/>
    <x v="198"/>
    <x v="1"/>
    <x v="2"/>
    <s v="Avery 505"/>
    <n v="74"/>
    <x v="2"/>
    <n v="0"/>
    <n v="37"/>
  </r>
  <r>
    <n v="3936"/>
    <x v="1942"/>
    <x v="3"/>
    <x v="264"/>
    <d v="2014-09-09T00:00:00"/>
    <s v="Standard Class"/>
    <s v="AW-10840"/>
    <s v="Anthony Witt"/>
    <x v="0"/>
    <s v="United States"/>
    <s v="Bakersfield"/>
    <x v="1"/>
    <n v="93309"/>
    <x v="1"/>
    <x v="1551"/>
    <x v="2"/>
    <x v="7"/>
    <s v="Ooma Telo VoIP Home Phone System"/>
    <n v="201.584"/>
    <x v="0"/>
    <n v="0.2"/>
    <n v="12.599000000000004"/>
  </r>
  <r>
    <n v="3937"/>
    <x v="1943"/>
    <x v="1"/>
    <x v="382"/>
    <d v="2012-06-20T00:00:00"/>
    <s v="Standard Class"/>
    <s v="LS-17230"/>
    <s v="Lycoris Saunders"/>
    <x v="0"/>
    <s v="United States"/>
    <s v="Grand Prairie"/>
    <x v="5"/>
    <n v="75051"/>
    <x v="2"/>
    <x v="1606"/>
    <x v="1"/>
    <x v="12"/>
    <s v="Staples"/>
    <n v="28.752000000000002"/>
    <x v="1"/>
    <n v="0.2"/>
    <n v="9.3443999999999985"/>
  </r>
  <r>
    <n v="3938"/>
    <x v="1943"/>
    <x v="1"/>
    <x v="382"/>
    <d v="2012-06-20T00:00:00"/>
    <s v="Standard Class"/>
    <s v="LS-17230"/>
    <s v="Lycoris Saunders"/>
    <x v="0"/>
    <s v="United States"/>
    <s v="Grand Prairie"/>
    <x v="5"/>
    <n v="75051"/>
    <x v="2"/>
    <x v="752"/>
    <x v="1"/>
    <x v="10"/>
    <s v="Xerox 188"/>
    <n v="27.216000000000001"/>
    <x v="1"/>
    <n v="0.2"/>
    <n v="9.8657999999999983"/>
  </r>
  <r>
    <n v="3939"/>
    <x v="1943"/>
    <x v="1"/>
    <x v="382"/>
    <d v="2012-06-20T00:00:00"/>
    <s v="Standard Class"/>
    <s v="LS-17230"/>
    <s v="Lycoris Saunders"/>
    <x v="0"/>
    <s v="United States"/>
    <s v="Grand Prairie"/>
    <x v="5"/>
    <n v="75051"/>
    <x v="2"/>
    <x v="901"/>
    <x v="0"/>
    <x v="1"/>
    <s v="Office Star - Contemporary Swivel Chair with Padded Adjustable Arms and Flex Back"/>
    <n v="197.37199999999999"/>
    <x v="0"/>
    <n v="0.3"/>
    <n v="-25.376400000000018"/>
  </r>
  <r>
    <n v="3940"/>
    <x v="1944"/>
    <x v="0"/>
    <x v="107"/>
    <d v="2013-12-11T00:00:00"/>
    <s v="Same Day"/>
    <s v="MH-17455"/>
    <s v="Mark Hamilton"/>
    <x v="0"/>
    <s v="United States"/>
    <s v="Greenwood"/>
    <x v="14"/>
    <n v="46142"/>
    <x v="2"/>
    <x v="463"/>
    <x v="0"/>
    <x v="1"/>
    <s v="Global Commerce Series High-Back Swivel/Tilt Chairs"/>
    <n v="1424.9"/>
    <x v="2"/>
    <n v="0"/>
    <n v="356.22500000000002"/>
  </r>
  <r>
    <n v="3941"/>
    <x v="1945"/>
    <x v="3"/>
    <x v="796"/>
    <d v="2014-05-24T00:00:00"/>
    <s v="Standard Class"/>
    <s v="TS-21340"/>
    <s v="Toby Swindell"/>
    <x v="0"/>
    <s v="United States"/>
    <s v="New York City"/>
    <x v="15"/>
    <n v="10024"/>
    <x v="3"/>
    <x v="1027"/>
    <x v="0"/>
    <x v="5"/>
    <s v="Master Caster Door Stop, Large Neon Orange"/>
    <n v="14.56"/>
    <x v="0"/>
    <n v="0"/>
    <n v="6.2608000000000015"/>
  </r>
  <r>
    <n v="3942"/>
    <x v="1945"/>
    <x v="3"/>
    <x v="796"/>
    <d v="2014-05-24T00:00:00"/>
    <s v="Standard Class"/>
    <s v="TS-21340"/>
    <s v="Toby Swindell"/>
    <x v="0"/>
    <s v="United States"/>
    <s v="New York City"/>
    <x v="15"/>
    <n v="10024"/>
    <x v="3"/>
    <x v="536"/>
    <x v="1"/>
    <x v="8"/>
    <s v="Acco Pressboard Covers with Storage Hooks, 9 1/2&quot; x 11&quot;, Executive Red"/>
    <n v="3.048"/>
    <x v="7"/>
    <n v="0.2"/>
    <n v="1.0286999999999997"/>
  </r>
  <r>
    <n v="3943"/>
    <x v="1946"/>
    <x v="3"/>
    <x v="837"/>
    <d v="2014-05-30T00:00:00"/>
    <s v="Second Class"/>
    <s v="EH-13945"/>
    <s v="Eric Hoffmann"/>
    <x v="0"/>
    <s v="United States"/>
    <s v="Memphis"/>
    <x v="18"/>
    <n v="38109"/>
    <x v="0"/>
    <x v="778"/>
    <x v="1"/>
    <x v="10"/>
    <s v="Xerox 2"/>
    <n v="25.920000000000005"/>
    <x v="2"/>
    <n v="0.2"/>
    <n v="9.0719999999999992"/>
  </r>
  <r>
    <n v="3944"/>
    <x v="1947"/>
    <x v="0"/>
    <x v="661"/>
    <d v="2013-07-01T00:00:00"/>
    <s v="Standard Class"/>
    <s v="MG-17695"/>
    <s v="Maureen Gnade"/>
    <x v="0"/>
    <s v="United States"/>
    <s v="Buffalo"/>
    <x v="15"/>
    <n v="14215"/>
    <x v="3"/>
    <x v="1420"/>
    <x v="1"/>
    <x v="14"/>
    <s v="Compact Automatic Electric Letter Opener"/>
    <n v="835.17000000000007"/>
    <x v="3"/>
    <n v="0"/>
    <n v="16.703400000000016"/>
  </r>
  <r>
    <n v="3945"/>
    <x v="1948"/>
    <x v="0"/>
    <x v="458"/>
    <d v="2013-05-22T00:00:00"/>
    <s v="Second Class"/>
    <s v="DO-13435"/>
    <s v="Denny Ordway"/>
    <x v="0"/>
    <s v="United States"/>
    <s v="Los Angeles"/>
    <x v="1"/>
    <n v="90036"/>
    <x v="1"/>
    <x v="609"/>
    <x v="1"/>
    <x v="10"/>
    <s v="Xerox 196"/>
    <n v="17.34"/>
    <x v="1"/>
    <n v="0"/>
    <n v="8.4966000000000008"/>
  </r>
  <r>
    <n v="3946"/>
    <x v="1949"/>
    <x v="3"/>
    <x v="551"/>
    <d v="2014-11-24T00:00:00"/>
    <s v="Standard Class"/>
    <s v="AF-10870"/>
    <s v="Art Ferguson"/>
    <x v="0"/>
    <s v="United States"/>
    <s v="Homestead"/>
    <x v="2"/>
    <n v="33030"/>
    <x v="0"/>
    <x v="1486"/>
    <x v="1"/>
    <x v="10"/>
    <s v="Xerox 194"/>
    <n v="44.384"/>
    <x v="7"/>
    <n v="0.2"/>
    <n v="15.534399999999998"/>
  </r>
  <r>
    <n v="3947"/>
    <x v="1949"/>
    <x v="3"/>
    <x v="551"/>
    <d v="2014-11-24T00:00:00"/>
    <s v="Standard Class"/>
    <s v="AF-10870"/>
    <s v="Art Ferguson"/>
    <x v="0"/>
    <s v="United States"/>
    <s v="Homestead"/>
    <x v="2"/>
    <n v="33030"/>
    <x v="0"/>
    <x v="327"/>
    <x v="1"/>
    <x v="14"/>
    <s v="Staples"/>
    <n v="2.9440000000000004"/>
    <x v="7"/>
    <n v="0.2"/>
    <n v="-0.66240000000000021"/>
  </r>
  <r>
    <n v="3948"/>
    <x v="1950"/>
    <x v="0"/>
    <x v="741"/>
    <d v="2013-11-23T00:00:00"/>
    <s v="Standard Class"/>
    <s v="SN-20710"/>
    <s v="Steve Nguyen"/>
    <x v="2"/>
    <s v="United States"/>
    <s v="Pasadena"/>
    <x v="5"/>
    <n v="77506"/>
    <x v="2"/>
    <x v="181"/>
    <x v="1"/>
    <x v="6"/>
    <s v="4009 Highlighters by Sanford"/>
    <n v="6.3680000000000003"/>
    <x v="0"/>
    <n v="0.2"/>
    <n v="1.0347999999999993"/>
  </r>
  <r>
    <n v="3949"/>
    <x v="1950"/>
    <x v="0"/>
    <x v="741"/>
    <d v="2013-11-23T00:00:00"/>
    <s v="Standard Class"/>
    <s v="SN-20710"/>
    <s v="Steve Nguyen"/>
    <x v="2"/>
    <s v="United States"/>
    <s v="Pasadena"/>
    <x v="5"/>
    <n v="77506"/>
    <x v="2"/>
    <x v="580"/>
    <x v="1"/>
    <x v="2"/>
    <s v="Avery 4027 File Folder Labels for Dot Matrix Printers, 5000 Labels per Box, White"/>
    <n v="48.848000000000006"/>
    <x v="0"/>
    <n v="0.2"/>
    <n v="15.8756"/>
  </r>
  <r>
    <n v="3950"/>
    <x v="1950"/>
    <x v="0"/>
    <x v="741"/>
    <d v="2013-11-23T00:00:00"/>
    <s v="Standard Class"/>
    <s v="SN-20710"/>
    <s v="Steve Nguyen"/>
    <x v="2"/>
    <s v="United States"/>
    <s v="Pasadena"/>
    <x v="5"/>
    <n v="77506"/>
    <x v="2"/>
    <x v="314"/>
    <x v="1"/>
    <x v="10"/>
    <s v="Xerox 1881"/>
    <n v="19.648"/>
    <x v="0"/>
    <n v="0.2"/>
    <n v="6.6311999999999989"/>
  </r>
  <r>
    <n v="3951"/>
    <x v="1950"/>
    <x v="0"/>
    <x v="741"/>
    <d v="2013-11-23T00:00:00"/>
    <s v="Standard Class"/>
    <s v="SN-20710"/>
    <s v="Steve Nguyen"/>
    <x v="2"/>
    <s v="United States"/>
    <s v="Pasadena"/>
    <x v="5"/>
    <n v="77506"/>
    <x v="2"/>
    <x v="163"/>
    <x v="0"/>
    <x v="1"/>
    <s v="Global Value Steno Chair, Gray"/>
    <n v="255.108"/>
    <x v="5"/>
    <n v="0.3"/>
    <n v="-18.221999999999994"/>
  </r>
  <r>
    <n v="3952"/>
    <x v="1951"/>
    <x v="2"/>
    <x v="683"/>
    <d v="2011-11-30T00:00:00"/>
    <s v="Second Class"/>
    <s v="MO-17500"/>
    <s v="Mary O'Rourke"/>
    <x v="0"/>
    <s v="United States"/>
    <s v="Freeport"/>
    <x v="15"/>
    <n v="11520"/>
    <x v="3"/>
    <x v="828"/>
    <x v="1"/>
    <x v="8"/>
    <s v="GBC Standard Recycled Report Covers, Clear Plastic Sheets"/>
    <n v="17.248000000000001"/>
    <x v="0"/>
    <n v="0.2"/>
    <n v="6.0367999999999986"/>
  </r>
  <r>
    <n v="3953"/>
    <x v="1952"/>
    <x v="0"/>
    <x v="398"/>
    <d v="2013-03-09T00:00:00"/>
    <s v="Standard Class"/>
    <s v="ON-18715"/>
    <s v="Odella Nelson"/>
    <x v="1"/>
    <s v="United States"/>
    <s v="Denver"/>
    <x v="22"/>
    <n v="80219"/>
    <x v="1"/>
    <x v="1607"/>
    <x v="2"/>
    <x v="7"/>
    <s v="RCA ViSYS 25423RE1 Corded phone"/>
    <n v="159.98400000000001"/>
    <x v="0"/>
    <n v="0.2"/>
    <n v="13.998599999999989"/>
  </r>
  <r>
    <n v="3954"/>
    <x v="1953"/>
    <x v="3"/>
    <x v="787"/>
    <d v="2014-01-20T00:00:00"/>
    <s v="Standard Class"/>
    <s v="SC-20095"/>
    <s v="Sanjit Chand"/>
    <x v="0"/>
    <s v="United States"/>
    <s v="Quincy"/>
    <x v="31"/>
    <n v="2169"/>
    <x v="3"/>
    <x v="69"/>
    <x v="1"/>
    <x v="10"/>
    <s v="Telephone Message Books with Fax/Mobile Section, 5 1/2&quot; x 3 3/16&quot;"/>
    <n v="12.7"/>
    <x v="0"/>
    <n v="0"/>
    <n v="5.8419999999999996"/>
  </r>
  <r>
    <n v="3955"/>
    <x v="1954"/>
    <x v="2"/>
    <x v="527"/>
    <d v="2011-04-09T00:00:00"/>
    <s v="Standard Class"/>
    <s v="MS-17710"/>
    <s v="Maurice Satty"/>
    <x v="0"/>
    <s v="United States"/>
    <s v="Detroit"/>
    <x v="12"/>
    <n v="48205"/>
    <x v="2"/>
    <x v="493"/>
    <x v="0"/>
    <x v="5"/>
    <s v="Advantus Panel Wall Acrylic Frame"/>
    <n v="5.47"/>
    <x v="7"/>
    <n v="0"/>
    <n v="2.3521000000000001"/>
  </r>
  <r>
    <n v="3956"/>
    <x v="1954"/>
    <x v="2"/>
    <x v="527"/>
    <d v="2011-04-09T00:00:00"/>
    <s v="Standard Class"/>
    <s v="MS-17710"/>
    <s v="Maurice Satty"/>
    <x v="0"/>
    <s v="United States"/>
    <s v="Detroit"/>
    <x v="12"/>
    <n v="48205"/>
    <x v="2"/>
    <x v="1041"/>
    <x v="1"/>
    <x v="6"/>
    <s v="Newell 319"/>
    <n v="79.36"/>
    <x v="4"/>
    <n v="0"/>
    <n v="23.807999999999993"/>
  </r>
  <r>
    <n v="3957"/>
    <x v="1955"/>
    <x v="0"/>
    <x v="190"/>
    <d v="2013-07-04T00:00:00"/>
    <s v="Standard Class"/>
    <s v="DN-13690"/>
    <s v="Duane Noonan"/>
    <x v="0"/>
    <s v="United States"/>
    <s v="San Francisco"/>
    <x v="1"/>
    <n v="94109"/>
    <x v="1"/>
    <x v="1256"/>
    <x v="0"/>
    <x v="5"/>
    <s v="Eldon Expressions Wood Desk Accessories, Oak"/>
    <n v="22.14"/>
    <x v="1"/>
    <n v="0"/>
    <n v="6.4205999999999976"/>
  </r>
  <r>
    <n v="3958"/>
    <x v="1956"/>
    <x v="0"/>
    <x v="211"/>
    <d v="2013-06-03T00:00:00"/>
    <s v="Standard Class"/>
    <s v="RB-19360"/>
    <s v="Raymond Buch"/>
    <x v="0"/>
    <s v="United States"/>
    <s v="Nashville"/>
    <x v="18"/>
    <n v="37211"/>
    <x v="0"/>
    <x v="1095"/>
    <x v="1"/>
    <x v="8"/>
    <s v="GBC ProClick Spines for 32-Hole Punch"/>
    <n v="11.277000000000001"/>
    <x v="1"/>
    <n v="0.7"/>
    <n v="-8.6456999999999979"/>
  </r>
  <r>
    <n v="3959"/>
    <x v="1956"/>
    <x v="0"/>
    <x v="211"/>
    <d v="2013-06-03T00:00:00"/>
    <s v="Standard Class"/>
    <s v="RB-19360"/>
    <s v="Raymond Buch"/>
    <x v="0"/>
    <s v="United States"/>
    <s v="Nashville"/>
    <x v="18"/>
    <n v="37211"/>
    <x v="0"/>
    <x v="324"/>
    <x v="1"/>
    <x v="6"/>
    <s v="Newell 333"/>
    <n v="4.4479999999999995"/>
    <x v="0"/>
    <n v="0.2"/>
    <n v="0.3335999999999999"/>
  </r>
  <r>
    <n v="3960"/>
    <x v="1956"/>
    <x v="0"/>
    <x v="211"/>
    <d v="2013-06-03T00:00:00"/>
    <s v="Standard Class"/>
    <s v="RB-19360"/>
    <s v="Raymond Buch"/>
    <x v="0"/>
    <s v="United States"/>
    <s v="Nashville"/>
    <x v="18"/>
    <n v="37211"/>
    <x v="0"/>
    <x v="1608"/>
    <x v="0"/>
    <x v="5"/>
    <s v="3M Polarizing Light Filter Sleeves"/>
    <n v="44.76"/>
    <x v="1"/>
    <n v="0.2"/>
    <n v="14.546999999999995"/>
  </r>
  <r>
    <n v="3961"/>
    <x v="1957"/>
    <x v="1"/>
    <x v="324"/>
    <d v="2012-10-24T00:00:00"/>
    <s v="Standard Class"/>
    <s v="NH-18610"/>
    <s v="Nicole Hansen"/>
    <x v="1"/>
    <s v="United States"/>
    <s v="Detroit"/>
    <x v="12"/>
    <n v="48227"/>
    <x v="2"/>
    <x v="1206"/>
    <x v="1"/>
    <x v="8"/>
    <s v="Avery Heavy-Duty EZD View Binder with Locking Rings"/>
    <n v="38.28"/>
    <x v="5"/>
    <n v="0"/>
    <n v="17.608799999999999"/>
  </r>
  <r>
    <n v="3962"/>
    <x v="1957"/>
    <x v="1"/>
    <x v="324"/>
    <d v="2012-10-24T00:00:00"/>
    <s v="Standard Class"/>
    <s v="NH-18610"/>
    <s v="Nicole Hansen"/>
    <x v="1"/>
    <s v="United States"/>
    <s v="Detroit"/>
    <x v="12"/>
    <n v="48227"/>
    <x v="2"/>
    <x v="993"/>
    <x v="2"/>
    <x v="7"/>
    <s v="OtterBox Defender Series Case - Samsung Galaxy S4"/>
    <n v="149.94999999999999"/>
    <x v="2"/>
    <n v="0"/>
    <n v="44.984999999999985"/>
  </r>
  <r>
    <n v="3963"/>
    <x v="1958"/>
    <x v="3"/>
    <x v="600"/>
    <d v="2014-02-21T00:00:00"/>
    <s v="First Class"/>
    <s v="ED-13885"/>
    <s v="Emily Ducich"/>
    <x v="2"/>
    <s v="United States"/>
    <s v="Los Angeles"/>
    <x v="1"/>
    <n v="90045"/>
    <x v="1"/>
    <x v="1005"/>
    <x v="1"/>
    <x v="6"/>
    <s v="Newell 320"/>
    <n v="12.84"/>
    <x v="1"/>
    <n v="0"/>
    <n v="3.4668000000000005"/>
  </r>
  <r>
    <n v="3964"/>
    <x v="1958"/>
    <x v="3"/>
    <x v="600"/>
    <d v="2014-02-21T00:00:00"/>
    <s v="First Class"/>
    <s v="ED-13885"/>
    <s v="Emily Ducich"/>
    <x v="2"/>
    <s v="United States"/>
    <s v="Los Angeles"/>
    <x v="1"/>
    <n v="90045"/>
    <x v="1"/>
    <x v="943"/>
    <x v="0"/>
    <x v="5"/>
    <s v="Tensor Computer Mounted Lamp"/>
    <n v="44.67"/>
    <x v="1"/>
    <n v="0"/>
    <n v="12.060900000000002"/>
  </r>
  <r>
    <n v="3965"/>
    <x v="1959"/>
    <x v="0"/>
    <x v="897"/>
    <d v="2013-09-29T00:00:00"/>
    <s v="Standard Class"/>
    <s v="PW-19240"/>
    <s v="Pierre Wener"/>
    <x v="0"/>
    <s v="United States"/>
    <s v="Philadelphia"/>
    <x v="9"/>
    <n v="19140"/>
    <x v="3"/>
    <x v="1609"/>
    <x v="1"/>
    <x v="6"/>
    <s v="Newell 348"/>
    <n v="7.8719999999999999"/>
    <x v="1"/>
    <n v="0.2"/>
    <n v="0.88559999999999883"/>
  </r>
  <r>
    <n v="3966"/>
    <x v="1960"/>
    <x v="2"/>
    <x v="607"/>
    <d v="2011-11-17T00:00:00"/>
    <s v="Second Class"/>
    <s v="DM-13345"/>
    <s v="Denise Monton"/>
    <x v="1"/>
    <s v="United States"/>
    <s v="Asheville"/>
    <x v="3"/>
    <n v="28806"/>
    <x v="0"/>
    <x v="279"/>
    <x v="1"/>
    <x v="6"/>
    <s v="Newell 350"/>
    <n v="7.8719999999999999"/>
    <x v="1"/>
    <n v="0.2"/>
    <n v="0.88559999999999883"/>
  </r>
  <r>
    <n v="3967"/>
    <x v="1961"/>
    <x v="0"/>
    <x v="178"/>
    <d v="2013-04-07T00:00:00"/>
    <s v="Standard Class"/>
    <s v="DW-13540"/>
    <s v="Don Weiss"/>
    <x v="0"/>
    <s v="United States"/>
    <s v="New York City"/>
    <x v="15"/>
    <n v="10024"/>
    <x v="3"/>
    <x v="666"/>
    <x v="1"/>
    <x v="6"/>
    <s v="Boston 16801 Nautilus Battery Pencil Sharpener"/>
    <n v="88.04"/>
    <x v="4"/>
    <n v="0"/>
    <n v="22.8904"/>
  </r>
  <r>
    <n v="3968"/>
    <x v="1962"/>
    <x v="0"/>
    <x v="244"/>
    <d v="2013-05-24T00:00:00"/>
    <s v="First Class"/>
    <s v="EH-14125"/>
    <s v="Eugene Hildebrand"/>
    <x v="2"/>
    <s v="United States"/>
    <s v="Colorado Springs"/>
    <x v="22"/>
    <n v="80906"/>
    <x v="1"/>
    <x v="612"/>
    <x v="1"/>
    <x v="8"/>
    <s v="GBC Durable Plastic Covers"/>
    <n v="40.635000000000012"/>
    <x v="3"/>
    <n v="0.7"/>
    <n v="-32.507999999999996"/>
  </r>
  <r>
    <n v="3969"/>
    <x v="1963"/>
    <x v="1"/>
    <x v="932"/>
    <d v="2012-06-05T00:00:00"/>
    <s v="Standard Class"/>
    <s v="KE-16420"/>
    <s v="Katrina Edelman"/>
    <x v="1"/>
    <s v="United States"/>
    <s v="San Antonio"/>
    <x v="5"/>
    <n v="78207"/>
    <x v="2"/>
    <x v="175"/>
    <x v="1"/>
    <x v="8"/>
    <s v="Avery Poly Binder Pockets"/>
    <n v="5.7279999999999989"/>
    <x v="8"/>
    <n v="0.8"/>
    <n v="-9.1648000000000032"/>
  </r>
  <r>
    <n v="3970"/>
    <x v="1963"/>
    <x v="1"/>
    <x v="932"/>
    <d v="2012-06-05T00:00:00"/>
    <s v="Standard Class"/>
    <s v="KE-16420"/>
    <s v="Katrina Edelman"/>
    <x v="1"/>
    <s v="United States"/>
    <s v="San Antonio"/>
    <x v="5"/>
    <n v="78207"/>
    <x v="2"/>
    <x v="1610"/>
    <x v="1"/>
    <x v="10"/>
    <s v="Xerox 1928"/>
    <n v="42.24"/>
    <x v="12"/>
    <n v="0.2"/>
    <n v="13.199999999999998"/>
  </r>
  <r>
    <n v="3971"/>
    <x v="1964"/>
    <x v="2"/>
    <x v="754"/>
    <d v="2011-11-26T00:00:00"/>
    <s v="Standard Class"/>
    <s v="SP-20920"/>
    <s v="Susan Pistek"/>
    <x v="0"/>
    <s v="United States"/>
    <s v="Los Angeles"/>
    <x v="1"/>
    <n v="90036"/>
    <x v="1"/>
    <x v="1357"/>
    <x v="1"/>
    <x v="10"/>
    <s v="Xerox 1895"/>
    <n v="53.820000000000007"/>
    <x v="6"/>
    <n v="0"/>
    <n v="24.218999999999998"/>
  </r>
  <r>
    <n v="3972"/>
    <x v="1965"/>
    <x v="1"/>
    <x v="933"/>
    <d v="2012-02-24T00:00:00"/>
    <s v="Second Class"/>
    <s v="PS-19045"/>
    <s v="Penelope Sewall"/>
    <x v="2"/>
    <s v="United States"/>
    <s v="Sterling Heights"/>
    <x v="12"/>
    <n v="48310"/>
    <x v="2"/>
    <x v="1500"/>
    <x v="1"/>
    <x v="6"/>
    <s v="Newell 34"/>
    <n v="79.36"/>
    <x v="4"/>
    <n v="0"/>
    <n v="20.633600000000001"/>
  </r>
  <r>
    <n v="3973"/>
    <x v="1966"/>
    <x v="0"/>
    <x v="892"/>
    <d v="2013-04-03T00:00:00"/>
    <s v="Standard Class"/>
    <s v="JM-15250"/>
    <s v="Janet Martin"/>
    <x v="0"/>
    <s v="United States"/>
    <s v="New York City"/>
    <x v="15"/>
    <n v="10009"/>
    <x v="3"/>
    <x v="949"/>
    <x v="1"/>
    <x v="10"/>
    <s v="Memo Book, 100 Message Capacity, 5 3/8” x 11”"/>
    <n v="13.48"/>
    <x v="0"/>
    <n v="0"/>
    <n v="6.74"/>
  </r>
  <r>
    <n v="3974"/>
    <x v="1966"/>
    <x v="0"/>
    <x v="892"/>
    <d v="2013-04-03T00:00:00"/>
    <s v="Standard Class"/>
    <s v="JM-15250"/>
    <s v="Janet Martin"/>
    <x v="0"/>
    <s v="United States"/>
    <s v="New York City"/>
    <x v="15"/>
    <n v="10009"/>
    <x v="3"/>
    <x v="985"/>
    <x v="1"/>
    <x v="8"/>
    <s v="Acco Four Pocket Poly Ring Binder with Label Holder, Smoke, 1&quot;"/>
    <n v="29.800000000000004"/>
    <x v="2"/>
    <n v="0.2"/>
    <n v="9.3124999999999982"/>
  </r>
  <r>
    <n v="3975"/>
    <x v="1966"/>
    <x v="0"/>
    <x v="892"/>
    <d v="2013-04-03T00:00:00"/>
    <s v="Standard Class"/>
    <s v="JM-15250"/>
    <s v="Janet Martin"/>
    <x v="0"/>
    <s v="United States"/>
    <s v="New York City"/>
    <x v="15"/>
    <n v="10009"/>
    <x v="3"/>
    <x v="28"/>
    <x v="0"/>
    <x v="5"/>
    <s v="Howard Miller 13-3/4&quot; Diameter Brushed Chrome Round Wall Clock"/>
    <n v="414"/>
    <x v="8"/>
    <n v="0"/>
    <n v="124.19999999999999"/>
  </r>
  <r>
    <n v="3976"/>
    <x v="1966"/>
    <x v="0"/>
    <x v="892"/>
    <d v="2013-04-03T00:00:00"/>
    <s v="Standard Class"/>
    <s v="JM-15250"/>
    <s v="Janet Martin"/>
    <x v="0"/>
    <s v="United States"/>
    <s v="New York City"/>
    <x v="15"/>
    <n v="10009"/>
    <x v="3"/>
    <x v="777"/>
    <x v="1"/>
    <x v="8"/>
    <s v="GBC Plastic Binding Combs"/>
    <n v="41.328000000000003"/>
    <x v="3"/>
    <n v="0.2"/>
    <n v="14.981400000000001"/>
  </r>
  <r>
    <n v="3977"/>
    <x v="1967"/>
    <x v="0"/>
    <x v="332"/>
    <d v="2013-10-25T00:00:00"/>
    <s v="First Class"/>
    <s v="EB-13930"/>
    <s v="Eric Barreto"/>
    <x v="0"/>
    <s v="United States"/>
    <s v="Richmond"/>
    <x v="17"/>
    <n v="23223"/>
    <x v="0"/>
    <x v="1611"/>
    <x v="0"/>
    <x v="5"/>
    <s v="Eldon Expressions Wood and Plastic Desk Accessories, Oak"/>
    <n v="39.92"/>
    <x v="4"/>
    <n v="0"/>
    <n v="11.177600000000002"/>
  </r>
  <r>
    <n v="3978"/>
    <x v="1968"/>
    <x v="3"/>
    <x v="280"/>
    <d v="2014-10-08T00:00:00"/>
    <s v="Standard Class"/>
    <s v="FG-14260"/>
    <s v="Frank Gastineau"/>
    <x v="2"/>
    <s v="United States"/>
    <s v="Seattle"/>
    <x v="4"/>
    <n v="98105"/>
    <x v="1"/>
    <x v="127"/>
    <x v="1"/>
    <x v="13"/>
    <s v="Staples"/>
    <n v="8.94"/>
    <x v="1"/>
    <n v="0"/>
    <n v="4.1123999999999992"/>
  </r>
  <r>
    <n v="3979"/>
    <x v="1968"/>
    <x v="3"/>
    <x v="280"/>
    <d v="2014-10-08T00:00:00"/>
    <s v="Standard Class"/>
    <s v="FG-14260"/>
    <s v="Frank Gastineau"/>
    <x v="2"/>
    <s v="United States"/>
    <s v="Seattle"/>
    <x v="4"/>
    <n v="98105"/>
    <x v="1"/>
    <x v="509"/>
    <x v="2"/>
    <x v="7"/>
    <s v="i.Sound Portable Power - 8000 mAh"/>
    <n v="84.784000000000006"/>
    <x v="0"/>
    <n v="0.2"/>
    <n v="-20.136200000000006"/>
  </r>
  <r>
    <n v="3980"/>
    <x v="1969"/>
    <x v="2"/>
    <x v="851"/>
    <d v="2011-12-27T00:00:00"/>
    <s v="Standard Class"/>
    <s v="TH-21235"/>
    <s v="Tiffany House"/>
    <x v="1"/>
    <s v="United States"/>
    <s v="New York City"/>
    <x v="15"/>
    <n v="10024"/>
    <x v="3"/>
    <x v="972"/>
    <x v="0"/>
    <x v="3"/>
    <s v="Hon 61000 Series Interactive Training Tables"/>
    <n v="53.315999999999995"/>
    <x v="0"/>
    <n v="0.4"/>
    <n v="-19.549200000000006"/>
  </r>
  <r>
    <n v="3981"/>
    <x v="1969"/>
    <x v="2"/>
    <x v="851"/>
    <d v="2011-12-27T00:00:00"/>
    <s v="Standard Class"/>
    <s v="TH-21235"/>
    <s v="Tiffany House"/>
    <x v="1"/>
    <s v="United States"/>
    <s v="New York City"/>
    <x v="15"/>
    <n v="10024"/>
    <x v="3"/>
    <x v="551"/>
    <x v="1"/>
    <x v="9"/>
    <s v="Belkin F9H710-06 7 Outlet SurgeMaster Surge Protector"/>
    <n v="56.519999999999996"/>
    <x v="1"/>
    <n v="0"/>
    <n v="15.8256"/>
  </r>
  <r>
    <n v="3982"/>
    <x v="1970"/>
    <x v="3"/>
    <x v="934"/>
    <d v="2014-12-21T00:00:00"/>
    <s v="Standard Class"/>
    <s v="PL-18925"/>
    <s v="Paul Lucas"/>
    <x v="2"/>
    <s v="United States"/>
    <s v="Seattle"/>
    <x v="4"/>
    <n v="98115"/>
    <x v="1"/>
    <x v="560"/>
    <x v="0"/>
    <x v="5"/>
    <s v="Master Giant Foot Doorstop, Safety Yellow"/>
    <n v="22.77"/>
    <x v="1"/>
    <n v="0"/>
    <n v="9.7911000000000001"/>
  </r>
  <r>
    <n v="3983"/>
    <x v="1971"/>
    <x v="0"/>
    <x v="274"/>
    <d v="2013-07-10T00:00:00"/>
    <s v="Second Class"/>
    <s v="CC-12370"/>
    <s v="Christopher Conant"/>
    <x v="0"/>
    <s v="United States"/>
    <s v="Los Angeles"/>
    <x v="1"/>
    <n v="90045"/>
    <x v="1"/>
    <x v="51"/>
    <x v="0"/>
    <x v="1"/>
    <s v="Global Leather Task Chair, Black"/>
    <n v="287.96800000000002"/>
    <x v="4"/>
    <n v="0.2"/>
    <n v="-3.5996000000000521"/>
  </r>
  <r>
    <n v="3984"/>
    <x v="1971"/>
    <x v="0"/>
    <x v="274"/>
    <d v="2013-07-10T00:00:00"/>
    <s v="Second Class"/>
    <s v="CC-12370"/>
    <s v="Christopher Conant"/>
    <x v="0"/>
    <s v="United States"/>
    <s v="Los Angeles"/>
    <x v="1"/>
    <n v="90045"/>
    <x v="1"/>
    <x v="1293"/>
    <x v="2"/>
    <x v="16"/>
    <s v="Canon PC1060 Personal Laser Copier"/>
    <n v="2799.9600000000005"/>
    <x v="2"/>
    <n v="0.2"/>
    <n v="944.98649999999986"/>
  </r>
  <r>
    <n v="3985"/>
    <x v="1971"/>
    <x v="0"/>
    <x v="274"/>
    <d v="2013-07-10T00:00:00"/>
    <s v="Second Class"/>
    <s v="CC-12370"/>
    <s v="Christopher Conant"/>
    <x v="0"/>
    <s v="United States"/>
    <s v="Los Angeles"/>
    <x v="1"/>
    <n v="90045"/>
    <x v="1"/>
    <x v="1438"/>
    <x v="1"/>
    <x v="10"/>
    <s v="Xerox 1942"/>
    <n v="48.94"/>
    <x v="7"/>
    <n v="0"/>
    <n v="24.47"/>
  </r>
  <r>
    <n v="3986"/>
    <x v="1972"/>
    <x v="0"/>
    <x v="764"/>
    <d v="2013-04-22T00:00:00"/>
    <s v="Standard Class"/>
    <s v="JM-15535"/>
    <s v="Jessica Myrick"/>
    <x v="0"/>
    <s v="United States"/>
    <s v="Lakewood"/>
    <x v="1"/>
    <n v="90712"/>
    <x v="1"/>
    <x v="713"/>
    <x v="0"/>
    <x v="0"/>
    <s v="Bush Westfield Collection Bookcases, Fully Assembled"/>
    <n v="257.49900000000002"/>
    <x v="1"/>
    <n v="0.15"/>
    <n v="24.235199999999978"/>
  </r>
  <r>
    <n v="3987"/>
    <x v="1973"/>
    <x v="3"/>
    <x v="798"/>
    <d v="2014-04-15T00:00:00"/>
    <s v="Standard Class"/>
    <s v="KF-16285"/>
    <s v="Karen Ferguson"/>
    <x v="2"/>
    <s v="United States"/>
    <s v="Plainfield"/>
    <x v="30"/>
    <n v="7060"/>
    <x v="3"/>
    <x v="486"/>
    <x v="1"/>
    <x v="4"/>
    <s v="Tennsco 16-Compartment Lockers with Coat Rack"/>
    <n v="2591.56"/>
    <x v="4"/>
    <n v="0"/>
    <n v="621.97440000000006"/>
  </r>
  <r>
    <n v="3988"/>
    <x v="1973"/>
    <x v="3"/>
    <x v="798"/>
    <d v="2014-04-15T00:00:00"/>
    <s v="Standard Class"/>
    <s v="KF-16285"/>
    <s v="Karen Ferguson"/>
    <x v="2"/>
    <s v="United States"/>
    <s v="Plainfield"/>
    <x v="30"/>
    <n v="7060"/>
    <x v="3"/>
    <x v="1612"/>
    <x v="1"/>
    <x v="9"/>
    <s v="Black &amp; Decker Filter for Double Action Dustbuster Cordless Vac BLDV7210"/>
    <n v="41.95"/>
    <x v="2"/>
    <n v="0"/>
    <n v="10.487500000000001"/>
  </r>
  <r>
    <n v="3989"/>
    <x v="1974"/>
    <x v="0"/>
    <x v="764"/>
    <d v="2013-04-23T00:00:00"/>
    <s v="Standard Class"/>
    <s v="CS-12175"/>
    <s v="Charles Sheldon"/>
    <x v="1"/>
    <s v="United States"/>
    <s v="Columbia"/>
    <x v="18"/>
    <n v="38401"/>
    <x v="0"/>
    <x v="1613"/>
    <x v="0"/>
    <x v="5"/>
    <s v="Ultra Door Kickplate, 8&quot;H x 34&quot;W"/>
    <n v="79.12"/>
    <x v="2"/>
    <n v="0.2"/>
    <n v="13.845999999999997"/>
  </r>
  <r>
    <n v="3990"/>
    <x v="1975"/>
    <x v="2"/>
    <x v="641"/>
    <d v="2011-11-27T00:00:00"/>
    <s v="Second Class"/>
    <s v="AR-10540"/>
    <s v="Andy Reiter"/>
    <x v="0"/>
    <s v="United States"/>
    <s v="Woonsocket"/>
    <x v="34"/>
    <n v="2895"/>
    <x v="3"/>
    <x v="750"/>
    <x v="0"/>
    <x v="5"/>
    <s v="DAX Black Cherry Wood-Tone Poster Frame"/>
    <n v="52.96"/>
    <x v="0"/>
    <n v="0"/>
    <n v="20.1248"/>
  </r>
  <r>
    <n v="3991"/>
    <x v="1976"/>
    <x v="2"/>
    <x v="935"/>
    <d v="2011-11-08T00:00:00"/>
    <s v="Standard Class"/>
    <s v="MS-17770"/>
    <s v="Maxwell Schwartz"/>
    <x v="0"/>
    <s v="United States"/>
    <s v="Lancaster"/>
    <x v="9"/>
    <n v="17602"/>
    <x v="3"/>
    <x v="1420"/>
    <x v="1"/>
    <x v="14"/>
    <s v="Compact Automatic Electric Letter Opener"/>
    <n v="286.34400000000005"/>
    <x v="1"/>
    <n v="0.2"/>
    <n v="-64.427400000000006"/>
  </r>
  <r>
    <n v="3992"/>
    <x v="1977"/>
    <x v="1"/>
    <x v="489"/>
    <d v="2012-05-05T00:00:00"/>
    <s v="Standard Class"/>
    <s v="DB-13120"/>
    <s v="David Bremer"/>
    <x v="1"/>
    <s v="United States"/>
    <s v="Tampa"/>
    <x v="2"/>
    <n v="33614"/>
    <x v="0"/>
    <x v="750"/>
    <x v="0"/>
    <x v="5"/>
    <s v="DAX Black Cherry Wood-Tone Poster Frame"/>
    <n v="63.552000000000007"/>
    <x v="1"/>
    <n v="0.2"/>
    <n v="14.299199999999999"/>
  </r>
  <r>
    <n v="3993"/>
    <x v="1977"/>
    <x v="1"/>
    <x v="489"/>
    <d v="2012-05-05T00:00:00"/>
    <s v="Standard Class"/>
    <s v="DB-13120"/>
    <s v="David Bremer"/>
    <x v="1"/>
    <s v="United States"/>
    <s v="Tampa"/>
    <x v="2"/>
    <n v="33614"/>
    <x v="0"/>
    <x v="610"/>
    <x v="1"/>
    <x v="14"/>
    <s v="Fiskars 8&quot; Scissors, 2/Pack"/>
    <n v="41.375999999999998"/>
    <x v="1"/>
    <n v="0.2"/>
    <n v="4.6547999999999927"/>
  </r>
  <r>
    <n v="3994"/>
    <x v="1977"/>
    <x v="1"/>
    <x v="489"/>
    <d v="2012-05-05T00:00:00"/>
    <s v="Standard Class"/>
    <s v="DB-13120"/>
    <s v="David Bremer"/>
    <x v="1"/>
    <s v="United States"/>
    <s v="Tampa"/>
    <x v="2"/>
    <n v="33614"/>
    <x v="0"/>
    <x v="915"/>
    <x v="1"/>
    <x v="6"/>
    <s v="Panasonic KP-380BK Classic Electric Pencil Sharpener"/>
    <n v="172.70400000000001"/>
    <x v="5"/>
    <n v="0.2"/>
    <n v="10.793999999999983"/>
  </r>
  <r>
    <n v="3995"/>
    <x v="1978"/>
    <x v="1"/>
    <x v="936"/>
    <d v="2012-03-12T00:00:00"/>
    <s v="Standard Class"/>
    <s v="DK-12895"/>
    <s v="Dana Kaydos"/>
    <x v="0"/>
    <s v="United States"/>
    <s v="Kenosha"/>
    <x v="6"/>
    <n v="53142"/>
    <x v="2"/>
    <x v="1528"/>
    <x v="0"/>
    <x v="0"/>
    <s v="Rush Hierlooms Collection 1&quot; Thick Stackable Bookcases"/>
    <n v="512.93999999999994"/>
    <x v="1"/>
    <n v="0"/>
    <n v="97.45859999999999"/>
  </r>
  <r>
    <n v="3996"/>
    <x v="1978"/>
    <x v="1"/>
    <x v="936"/>
    <d v="2012-03-12T00:00:00"/>
    <s v="Standard Class"/>
    <s v="DK-12895"/>
    <s v="Dana Kaydos"/>
    <x v="0"/>
    <s v="United States"/>
    <s v="Kenosha"/>
    <x v="6"/>
    <n v="53142"/>
    <x v="2"/>
    <x v="1265"/>
    <x v="0"/>
    <x v="1"/>
    <s v="Hon Mobius Operator's Chair"/>
    <n v="860.93"/>
    <x v="3"/>
    <n v="0"/>
    <n v="189.40460000000002"/>
  </r>
  <r>
    <n v="3997"/>
    <x v="1978"/>
    <x v="1"/>
    <x v="936"/>
    <d v="2012-03-12T00:00:00"/>
    <s v="Standard Class"/>
    <s v="DK-12895"/>
    <s v="Dana Kaydos"/>
    <x v="0"/>
    <s v="United States"/>
    <s v="Kenosha"/>
    <x v="6"/>
    <n v="53142"/>
    <x v="2"/>
    <x v="348"/>
    <x v="2"/>
    <x v="7"/>
    <s v="Nortel Meridian M3904 Professional Digital phone"/>
    <n v="769.95"/>
    <x v="2"/>
    <n v="0"/>
    <n v="223.28549999999993"/>
  </r>
  <r>
    <n v="3998"/>
    <x v="1978"/>
    <x v="1"/>
    <x v="936"/>
    <d v="2012-03-12T00:00:00"/>
    <s v="Standard Class"/>
    <s v="DK-12895"/>
    <s v="Dana Kaydos"/>
    <x v="0"/>
    <s v="United States"/>
    <s v="Kenosha"/>
    <x v="6"/>
    <n v="53142"/>
    <x v="2"/>
    <x v="1614"/>
    <x v="1"/>
    <x v="6"/>
    <s v="Boston 1900 Electric Pencil Sharpener"/>
    <n v="14.98"/>
    <x v="7"/>
    <n v="0"/>
    <n v="4.4939999999999998"/>
  </r>
  <r>
    <n v="3999"/>
    <x v="1978"/>
    <x v="1"/>
    <x v="936"/>
    <d v="2012-03-12T00:00:00"/>
    <s v="Standard Class"/>
    <s v="DK-12895"/>
    <s v="Dana Kaydos"/>
    <x v="0"/>
    <s v="United States"/>
    <s v="Kenosha"/>
    <x v="6"/>
    <n v="53142"/>
    <x v="2"/>
    <x v="1292"/>
    <x v="0"/>
    <x v="5"/>
    <s v="Deflect-o Glass Clear Studded Chair Mats"/>
    <n v="373.08"/>
    <x v="5"/>
    <n v="0"/>
    <n v="82.077600000000004"/>
  </r>
  <r>
    <n v="4000"/>
    <x v="1979"/>
    <x v="1"/>
    <x v="789"/>
    <d v="2012-07-20T00:00:00"/>
    <s v="Second Class"/>
    <s v="MP-17965"/>
    <s v="Michael Paige"/>
    <x v="1"/>
    <s v="United States"/>
    <s v="Port Saint Lucie"/>
    <x v="2"/>
    <n v="34952"/>
    <x v="0"/>
    <x v="266"/>
    <x v="0"/>
    <x v="0"/>
    <s v="Bush Westfield Collection Bookcases, Medium Cherry Finish"/>
    <n v="231.92000000000002"/>
    <x v="2"/>
    <n v="0.2"/>
    <n v="5.7980000000000018"/>
  </r>
  <r>
    <n v="4001"/>
    <x v="1980"/>
    <x v="2"/>
    <x v="856"/>
    <d v="2011-10-16T00:00:00"/>
    <s v="Standard Class"/>
    <s v="Dp-13240"/>
    <s v="Dean percer"/>
    <x v="2"/>
    <s v="United States"/>
    <s v="Seattle"/>
    <x v="4"/>
    <n v="98115"/>
    <x v="1"/>
    <x v="1137"/>
    <x v="0"/>
    <x v="5"/>
    <s v="DAX Cubicle Frames - 8x10"/>
    <n v="63.47"/>
    <x v="10"/>
    <n v="0"/>
    <n v="19.040999999999997"/>
  </r>
  <r>
    <n v="4002"/>
    <x v="1980"/>
    <x v="2"/>
    <x v="856"/>
    <d v="2011-10-16T00:00:00"/>
    <s v="Standard Class"/>
    <s v="Dp-13240"/>
    <s v="Dean percer"/>
    <x v="2"/>
    <s v="United States"/>
    <s v="Seattle"/>
    <x v="4"/>
    <n v="98115"/>
    <x v="1"/>
    <x v="1615"/>
    <x v="2"/>
    <x v="11"/>
    <s v="WD My Passport Ultra 1TB Portable External Hard Drive"/>
    <n v="345"/>
    <x v="2"/>
    <n v="0"/>
    <n v="58.649999999999984"/>
  </r>
  <r>
    <n v="4003"/>
    <x v="1981"/>
    <x v="0"/>
    <x v="840"/>
    <d v="2013-03-09T00:00:00"/>
    <s v="Standard Class"/>
    <s v="CC-12220"/>
    <s v="Chris Cortes"/>
    <x v="0"/>
    <s v="United States"/>
    <s v="San Antonio"/>
    <x v="5"/>
    <n v="78207"/>
    <x v="2"/>
    <x v="335"/>
    <x v="0"/>
    <x v="3"/>
    <s v="Office Impressions End Table, 20-1/2&quot;H x 24&quot;W x 20&quot;D"/>
    <n v="637.89599999999996"/>
    <x v="1"/>
    <n v="0.3"/>
    <n v="-127.57919999999996"/>
  </r>
  <r>
    <n v="4004"/>
    <x v="1981"/>
    <x v="0"/>
    <x v="840"/>
    <d v="2013-03-09T00:00:00"/>
    <s v="Standard Class"/>
    <s v="CC-12220"/>
    <s v="Chris Cortes"/>
    <x v="0"/>
    <s v="United States"/>
    <s v="San Antonio"/>
    <x v="5"/>
    <n v="78207"/>
    <x v="2"/>
    <x v="1616"/>
    <x v="2"/>
    <x v="15"/>
    <s v="Canon PC170 Desktop Personal Copier"/>
    <n v="287.90999999999997"/>
    <x v="1"/>
    <n v="0.4"/>
    <n v="33.589499999999987"/>
  </r>
  <r>
    <n v="4005"/>
    <x v="1981"/>
    <x v="0"/>
    <x v="840"/>
    <d v="2013-03-09T00:00:00"/>
    <s v="Standard Class"/>
    <s v="CC-12220"/>
    <s v="Chris Cortes"/>
    <x v="0"/>
    <s v="United States"/>
    <s v="San Antonio"/>
    <x v="5"/>
    <n v="78207"/>
    <x v="2"/>
    <x v="373"/>
    <x v="1"/>
    <x v="12"/>
    <s v="White Envelopes, White Envelopes with Clear Poly Window"/>
    <n v="36.6"/>
    <x v="1"/>
    <n v="0.2"/>
    <n v="11.894999999999994"/>
  </r>
  <r>
    <n v="4006"/>
    <x v="1982"/>
    <x v="1"/>
    <x v="895"/>
    <d v="2012-12-16T00:00:00"/>
    <s v="Standard Class"/>
    <s v="KM-16660"/>
    <s v="Khloe Miller"/>
    <x v="0"/>
    <s v="United States"/>
    <s v="Roswell"/>
    <x v="32"/>
    <n v="30076"/>
    <x v="0"/>
    <x v="1325"/>
    <x v="1"/>
    <x v="6"/>
    <s v="Staples"/>
    <n v="1.78"/>
    <x v="7"/>
    <n v="0"/>
    <n v="0.49839999999999995"/>
  </r>
  <r>
    <n v="4007"/>
    <x v="1982"/>
    <x v="1"/>
    <x v="895"/>
    <d v="2012-12-16T00:00:00"/>
    <s v="Standard Class"/>
    <s v="KM-16660"/>
    <s v="Khloe Miller"/>
    <x v="0"/>
    <s v="United States"/>
    <s v="Roswell"/>
    <x v="32"/>
    <n v="30076"/>
    <x v="0"/>
    <x v="1440"/>
    <x v="1"/>
    <x v="10"/>
    <s v="Xerox 201"/>
    <n v="25.92"/>
    <x v="4"/>
    <n v="0"/>
    <n v="12.441600000000001"/>
  </r>
  <r>
    <n v="4008"/>
    <x v="1982"/>
    <x v="1"/>
    <x v="895"/>
    <d v="2012-12-16T00:00:00"/>
    <s v="Standard Class"/>
    <s v="KM-16660"/>
    <s v="Khloe Miller"/>
    <x v="0"/>
    <s v="United States"/>
    <s v="Roswell"/>
    <x v="32"/>
    <n v="30076"/>
    <x v="0"/>
    <x v="1617"/>
    <x v="2"/>
    <x v="11"/>
    <s v="Memorex 25GB 6X Branded Blu-Ray Recordable Disc, 15/Pack"/>
    <n v="101.94"/>
    <x v="5"/>
    <n v="0"/>
    <n v="21.407399999999999"/>
  </r>
  <r>
    <n v="4009"/>
    <x v="1983"/>
    <x v="1"/>
    <x v="217"/>
    <d v="2012-12-22T00:00:00"/>
    <s v="Standard Class"/>
    <s v="MK-17905"/>
    <s v="Michael Kennedy"/>
    <x v="1"/>
    <s v="United States"/>
    <s v="Louisville"/>
    <x v="22"/>
    <n v="80027"/>
    <x v="1"/>
    <x v="1005"/>
    <x v="1"/>
    <x v="6"/>
    <s v="Newell 320"/>
    <n v="6.8480000000000008"/>
    <x v="0"/>
    <n v="0.2"/>
    <n v="0.59920000000000018"/>
  </r>
  <r>
    <n v="4010"/>
    <x v="1984"/>
    <x v="3"/>
    <x v="314"/>
    <d v="2014-01-06T00:00:00"/>
    <s v="Standard Class"/>
    <s v="SC-20725"/>
    <s v="Steven Cartwright"/>
    <x v="0"/>
    <s v="United States"/>
    <s v="Los Angeles"/>
    <x v="1"/>
    <n v="90036"/>
    <x v="1"/>
    <x v="1618"/>
    <x v="0"/>
    <x v="5"/>
    <s v="Howard Miller 11-1/2&quot; Diameter Brentwood Wall Clock"/>
    <n v="474.43"/>
    <x v="10"/>
    <n v="0"/>
    <n v="199.26060000000004"/>
  </r>
  <r>
    <n v="4011"/>
    <x v="1985"/>
    <x v="3"/>
    <x v="610"/>
    <d v="2014-11-25T00:00:00"/>
    <s v="First Class"/>
    <s v="CC-12475"/>
    <s v="Cindy Chapman"/>
    <x v="0"/>
    <s v="United States"/>
    <s v="Philadelphia"/>
    <x v="9"/>
    <n v="19143"/>
    <x v="3"/>
    <x v="523"/>
    <x v="1"/>
    <x v="10"/>
    <s v="Xerox 1972"/>
    <n v="8.4480000000000004"/>
    <x v="0"/>
    <n v="0.2"/>
    <n v="2.6399999999999997"/>
  </r>
  <r>
    <n v="4012"/>
    <x v="1985"/>
    <x v="3"/>
    <x v="610"/>
    <d v="2014-11-25T00:00:00"/>
    <s v="First Class"/>
    <s v="CC-12475"/>
    <s v="Cindy Chapman"/>
    <x v="0"/>
    <s v="United States"/>
    <s v="Philadelphia"/>
    <x v="9"/>
    <n v="19143"/>
    <x v="3"/>
    <x v="576"/>
    <x v="1"/>
    <x v="4"/>
    <s v="Recycled Eldon Regeneration Jumbo File"/>
    <n v="39.295999999999999"/>
    <x v="4"/>
    <n v="0.2"/>
    <n v="3.9295999999999989"/>
  </r>
  <r>
    <n v="4013"/>
    <x v="1986"/>
    <x v="1"/>
    <x v="937"/>
    <d v="2012-12-27T00:00:00"/>
    <s v="Standard Class"/>
    <s v="BT-11305"/>
    <s v="Beth Thompson"/>
    <x v="2"/>
    <s v="United States"/>
    <s v="Superior"/>
    <x v="6"/>
    <n v="54880"/>
    <x v="2"/>
    <x v="786"/>
    <x v="1"/>
    <x v="6"/>
    <s v="Newell 336"/>
    <n v="17.12"/>
    <x v="4"/>
    <n v="0"/>
    <n v="4.9647999999999985"/>
  </r>
  <r>
    <n v="4014"/>
    <x v="1987"/>
    <x v="1"/>
    <x v="841"/>
    <d v="2012-08-28T00:00:00"/>
    <s v="Standard Class"/>
    <s v="FH-14350"/>
    <s v="Fred Harton"/>
    <x v="0"/>
    <s v="United States"/>
    <s v="Atlanta"/>
    <x v="32"/>
    <n v="30318"/>
    <x v="0"/>
    <x v="1107"/>
    <x v="1"/>
    <x v="9"/>
    <s v="Avanti 4.4 Cu. Ft. Refrigerator"/>
    <n v="542.93999999999994"/>
    <x v="1"/>
    <n v="0"/>
    <n v="152.02319999999997"/>
  </r>
  <r>
    <n v="4015"/>
    <x v="1987"/>
    <x v="1"/>
    <x v="841"/>
    <d v="2012-08-28T00:00:00"/>
    <s v="Standard Class"/>
    <s v="FH-14350"/>
    <s v="Fred Harton"/>
    <x v="0"/>
    <s v="United States"/>
    <s v="Atlanta"/>
    <x v="32"/>
    <n v="30318"/>
    <x v="0"/>
    <x v="1186"/>
    <x v="1"/>
    <x v="2"/>
    <s v="Avery 474"/>
    <n v="8.64"/>
    <x v="1"/>
    <n v="0"/>
    <n v="4.2336"/>
  </r>
  <r>
    <n v="4016"/>
    <x v="1987"/>
    <x v="1"/>
    <x v="841"/>
    <d v="2012-08-28T00:00:00"/>
    <s v="Standard Class"/>
    <s v="FH-14350"/>
    <s v="Fred Harton"/>
    <x v="0"/>
    <s v="United States"/>
    <s v="Atlanta"/>
    <x v="32"/>
    <n v="30318"/>
    <x v="0"/>
    <x v="1413"/>
    <x v="1"/>
    <x v="10"/>
    <s v="Xerox 1944"/>
    <n v="193.79999999999998"/>
    <x v="2"/>
    <n v="0"/>
    <n v="94.962000000000003"/>
  </r>
  <r>
    <n v="4017"/>
    <x v="1987"/>
    <x v="1"/>
    <x v="841"/>
    <d v="2012-08-28T00:00:00"/>
    <s v="Standard Class"/>
    <s v="FH-14350"/>
    <s v="Fred Harton"/>
    <x v="0"/>
    <s v="United States"/>
    <s v="Atlanta"/>
    <x v="32"/>
    <n v="30318"/>
    <x v="0"/>
    <x v="1117"/>
    <x v="1"/>
    <x v="10"/>
    <s v="Xerox 1962"/>
    <n v="21.400000000000002"/>
    <x v="2"/>
    <n v="0"/>
    <n v="9.629999999999999"/>
  </r>
  <r>
    <n v="4018"/>
    <x v="1987"/>
    <x v="1"/>
    <x v="841"/>
    <d v="2012-08-28T00:00:00"/>
    <s v="Standard Class"/>
    <s v="FH-14350"/>
    <s v="Fred Harton"/>
    <x v="0"/>
    <s v="United States"/>
    <s v="Atlanta"/>
    <x v="32"/>
    <n v="30318"/>
    <x v="0"/>
    <x v="1619"/>
    <x v="1"/>
    <x v="10"/>
    <s v="Xerox 1890"/>
    <n v="97.88"/>
    <x v="0"/>
    <n v="0"/>
    <n v="48.94"/>
  </r>
  <r>
    <n v="4019"/>
    <x v="1987"/>
    <x v="1"/>
    <x v="841"/>
    <d v="2012-08-28T00:00:00"/>
    <s v="Standard Class"/>
    <s v="FH-14350"/>
    <s v="Fred Harton"/>
    <x v="0"/>
    <s v="United States"/>
    <s v="Atlanta"/>
    <x v="32"/>
    <n v="30318"/>
    <x v="0"/>
    <x v="1130"/>
    <x v="2"/>
    <x v="11"/>
    <s v="Maxell LTO Ultrium - 800 GB"/>
    <n v="251.91"/>
    <x v="6"/>
    <n v="0"/>
    <n v="47.862899999999982"/>
  </r>
  <r>
    <n v="4020"/>
    <x v="1987"/>
    <x v="1"/>
    <x v="841"/>
    <d v="2012-08-28T00:00:00"/>
    <s v="Standard Class"/>
    <s v="FH-14350"/>
    <s v="Fred Harton"/>
    <x v="0"/>
    <s v="United States"/>
    <s v="Atlanta"/>
    <x v="32"/>
    <n v="30318"/>
    <x v="0"/>
    <x v="22"/>
    <x v="1"/>
    <x v="9"/>
    <s v="Acco Six-Outlet Power Strip, 4' Cord Length"/>
    <n v="25.86"/>
    <x v="1"/>
    <n v="0"/>
    <n v="6.7236000000000002"/>
  </r>
  <r>
    <n v="4021"/>
    <x v="1988"/>
    <x v="2"/>
    <x v="169"/>
    <d v="2011-06-27T00:00:00"/>
    <s v="Standard Class"/>
    <s v="AA-10645"/>
    <s v="Anna Andreadi"/>
    <x v="0"/>
    <s v="United States"/>
    <s v="Chester"/>
    <x v="9"/>
    <n v="19013"/>
    <x v="3"/>
    <x v="167"/>
    <x v="0"/>
    <x v="1"/>
    <s v="Padded Folding Chairs, Black, 4/Carton"/>
    <n v="170.05799999999999"/>
    <x v="1"/>
    <n v="0.3"/>
    <n v="-4.858799999999988"/>
  </r>
  <r>
    <n v="4022"/>
    <x v="1988"/>
    <x v="2"/>
    <x v="169"/>
    <d v="2011-06-27T00:00:00"/>
    <s v="Standard Class"/>
    <s v="AA-10645"/>
    <s v="Anna Andreadi"/>
    <x v="0"/>
    <s v="United States"/>
    <s v="Chester"/>
    <x v="9"/>
    <n v="19013"/>
    <x v="3"/>
    <x v="40"/>
    <x v="2"/>
    <x v="7"/>
    <s v="Panasonic Kx-TS550"/>
    <n v="82.782000000000011"/>
    <x v="1"/>
    <n v="0.4"/>
    <n v="-15.176700000000004"/>
  </r>
  <r>
    <n v="4023"/>
    <x v="1988"/>
    <x v="2"/>
    <x v="169"/>
    <d v="2011-06-27T00:00:00"/>
    <s v="Standard Class"/>
    <s v="AA-10645"/>
    <s v="Anna Andreadi"/>
    <x v="0"/>
    <s v="United States"/>
    <s v="Chester"/>
    <x v="9"/>
    <n v="19013"/>
    <x v="3"/>
    <x v="1"/>
    <x v="0"/>
    <x v="1"/>
    <s v="Hon Deluxe Fabric Upholstered Stacking Chairs, Rounded Back"/>
    <n v="853.92999999999984"/>
    <x v="2"/>
    <n v="0.3"/>
    <n v="0"/>
  </r>
  <r>
    <n v="4024"/>
    <x v="1989"/>
    <x v="3"/>
    <x v="855"/>
    <d v="2014-10-29T00:00:00"/>
    <s v="First Class"/>
    <s v="JO-15145"/>
    <s v="Jack O'Briant"/>
    <x v="1"/>
    <s v="United States"/>
    <s v="San Francisco"/>
    <x v="1"/>
    <n v="94110"/>
    <x v="1"/>
    <x v="1219"/>
    <x v="0"/>
    <x v="0"/>
    <s v="O'Sullivan Elevations Bookcase, Cherry Finish"/>
    <n v="556.66499999999996"/>
    <x v="2"/>
    <n v="0.15"/>
    <n v="6.5490000000000208"/>
  </r>
  <r>
    <n v="4025"/>
    <x v="1989"/>
    <x v="3"/>
    <x v="855"/>
    <d v="2014-10-29T00:00:00"/>
    <s v="First Class"/>
    <s v="JO-15145"/>
    <s v="Jack O'Briant"/>
    <x v="1"/>
    <s v="United States"/>
    <s v="San Francisco"/>
    <x v="1"/>
    <n v="94110"/>
    <x v="1"/>
    <x v="1620"/>
    <x v="2"/>
    <x v="7"/>
    <s v="Jackery Bar Premium Fast-charging Portable Charger"/>
    <n v="95.84"/>
    <x v="4"/>
    <n v="0.2"/>
    <n v="34.741999999999997"/>
  </r>
  <r>
    <n v="4026"/>
    <x v="1990"/>
    <x v="3"/>
    <x v="938"/>
    <d v="2014-08-14T00:00:00"/>
    <s v="First Class"/>
    <s v="SF-20965"/>
    <s v="Sylvia Foulston"/>
    <x v="1"/>
    <s v="United States"/>
    <s v="Bedford"/>
    <x v="5"/>
    <n v="76021"/>
    <x v="2"/>
    <x v="1286"/>
    <x v="1"/>
    <x v="10"/>
    <s v="Wirebound Message Books, Four 2 3/4&quot; x 5&quot; Forms per Page, 600 Sets per Book"/>
    <n v="29.664000000000001"/>
    <x v="4"/>
    <n v="0.2"/>
    <n v="10.011599999999998"/>
  </r>
  <r>
    <n v="4027"/>
    <x v="1990"/>
    <x v="3"/>
    <x v="938"/>
    <d v="2014-08-14T00:00:00"/>
    <s v="First Class"/>
    <s v="SF-20965"/>
    <s v="Sylvia Foulston"/>
    <x v="1"/>
    <s v="United States"/>
    <s v="Bedford"/>
    <x v="5"/>
    <n v="76021"/>
    <x v="2"/>
    <x v="1199"/>
    <x v="1"/>
    <x v="6"/>
    <s v="BIC Brite Liner Grip Highlighters"/>
    <n v="9.1840000000000011"/>
    <x v="3"/>
    <n v="0.2"/>
    <n v="2.8699999999999992"/>
  </r>
  <r>
    <n v="4028"/>
    <x v="1990"/>
    <x v="3"/>
    <x v="938"/>
    <d v="2014-08-14T00:00:00"/>
    <s v="First Class"/>
    <s v="SF-20965"/>
    <s v="Sylvia Foulston"/>
    <x v="1"/>
    <s v="United States"/>
    <s v="Bedford"/>
    <x v="5"/>
    <n v="76021"/>
    <x v="2"/>
    <x v="664"/>
    <x v="2"/>
    <x v="7"/>
    <s v="Pyle PMP37LED"/>
    <n v="153.584"/>
    <x v="0"/>
    <n v="0.2"/>
    <n v="13.438599999999994"/>
  </r>
  <r>
    <n v="4029"/>
    <x v="1990"/>
    <x v="3"/>
    <x v="938"/>
    <d v="2014-08-14T00:00:00"/>
    <s v="First Class"/>
    <s v="SF-20965"/>
    <s v="Sylvia Foulston"/>
    <x v="1"/>
    <s v="United States"/>
    <s v="Bedford"/>
    <x v="5"/>
    <n v="76021"/>
    <x v="2"/>
    <x v="1232"/>
    <x v="1"/>
    <x v="8"/>
    <s v="Fellowes Twister Kit, Gray/Clear, 3/pkg"/>
    <n v="12.863999999999995"/>
    <x v="8"/>
    <n v="0.8"/>
    <n v="-22.512"/>
  </r>
  <r>
    <n v="4030"/>
    <x v="1991"/>
    <x v="3"/>
    <x v="165"/>
    <d v="2014-12-29T00:00:00"/>
    <s v="Standard Class"/>
    <s v="CS-12355"/>
    <s v="Christine Sundaresam"/>
    <x v="0"/>
    <s v="United States"/>
    <s v="Lafayette"/>
    <x v="28"/>
    <n v="70506"/>
    <x v="0"/>
    <x v="958"/>
    <x v="2"/>
    <x v="15"/>
    <s v="DYMO CardScan Personal V9 Business Card Scanner"/>
    <n v="479.97"/>
    <x v="1"/>
    <n v="0"/>
    <n v="239.98500000000001"/>
  </r>
  <r>
    <n v="4031"/>
    <x v="1991"/>
    <x v="3"/>
    <x v="165"/>
    <d v="2014-12-29T00:00:00"/>
    <s v="Standard Class"/>
    <s v="CS-12355"/>
    <s v="Christine Sundaresam"/>
    <x v="0"/>
    <s v="United States"/>
    <s v="Lafayette"/>
    <x v="28"/>
    <n v="70506"/>
    <x v="0"/>
    <x v="1340"/>
    <x v="0"/>
    <x v="1"/>
    <s v="Iceberg Nesting Folding Chair, 19w x 6d x 43h"/>
    <n v="232.88"/>
    <x v="4"/>
    <n v="0"/>
    <n v="60.5488"/>
  </r>
  <r>
    <n v="4032"/>
    <x v="1992"/>
    <x v="0"/>
    <x v="182"/>
    <d v="2013-10-01T00:00:00"/>
    <s v="Standard Class"/>
    <s v="SN-20710"/>
    <s v="Steve Nguyen"/>
    <x v="2"/>
    <s v="United States"/>
    <s v="Covington"/>
    <x v="4"/>
    <n v="98042"/>
    <x v="1"/>
    <x v="643"/>
    <x v="1"/>
    <x v="9"/>
    <s v="Belkin 7 Outlet SurgeMaster II"/>
    <n v="236.88"/>
    <x v="5"/>
    <n v="0"/>
    <n v="66.326400000000007"/>
  </r>
  <r>
    <n v="4033"/>
    <x v="1992"/>
    <x v="0"/>
    <x v="182"/>
    <d v="2013-10-01T00:00:00"/>
    <s v="Standard Class"/>
    <s v="SN-20710"/>
    <s v="Steve Nguyen"/>
    <x v="2"/>
    <s v="United States"/>
    <s v="Covington"/>
    <x v="4"/>
    <n v="98042"/>
    <x v="1"/>
    <x v="99"/>
    <x v="1"/>
    <x v="10"/>
    <s v="Universal Premium White Copier/Laser Paper (20Lb. and 87 Bright)"/>
    <n v="29.900000000000002"/>
    <x v="2"/>
    <n v="0"/>
    <n v="14.651"/>
  </r>
  <r>
    <n v="4034"/>
    <x v="1992"/>
    <x v="0"/>
    <x v="182"/>
    <d v="2013-10-01T00:00:00"/>
    <s v="Standard Class"/>
    <s v="SN-20710"/>
    <s v="Steve Nguyen"/>
    <x v="2"/>
    <s v="United States"/>
    <s v="Covington"/>
    <x v="4"/>
    <n v="98042"/>
    <x v="1"/>
    <x v="1072"/>
    <x v="2"/>
    <x v="11"/>
    <s v="Micro Innovations USB RF Wireless Keyboard with Mouse"/>
    <n v="100"/>
    <x v="4"/>
    <n v="0"/>
    <n v="21"/>
  </r>
  <r>
    <n v="4035"/>
    <x v="1993"/>
    <x v="0"/>
    <x v="939"/>
    <d v="2013-12-13T00:00:00"/>
    <s v="Same Day"/>
    <s v="JM-15655"/>
    <s v="Jim Mitchum"/>
    <x v="1"/>
    <s v="United States"/>
    <s v="Lorain"/>
    <x v="24"/>
    <n v="44052"/>
    <x v="3"/>
    <x v="350"/>
    <x v="1"/>
    <x v="8"/>
    <s v="Wilson Jones Century Plastic Molded Ring Binders"/>
    <n v="18.693000000000001"/>
    <x v="1"/>
    <n v="0.7"/>
    <n v="-14.331299999999992"/>
  </r>
  <r>
    <n v="4036"/>
    <x v="1993"/>
    <x v="0"/>
    <x v="939"/>
    <d v="2013-12-13T00:00:00"/>
    <s v="Same Day"/>
    <s v="JM-15655"/>
    <s v="Jim Mitchum"/>
    <x v="1"/>
    <s v="United States"/>
    <s v="Lorain"/>
    <x v="24"/>
    <n v="44052"/>
    <x v="3"/>
    <x v="428"/>
    <x v="2"/>
    <x v="11"/>
    <s v="Logitech G602 Wireless Gaming Mouse"/>
    <n v="383.952"/>
    <x v="5"/>
    <n v="0.2"/>
    <n v="76.790399999999977"/>
  </r>
  <r>
    <n v="4037"/>
    <x v="1994"/>
    <x v="1"/>
    <x v="75"/>
    <d v="2013-01-01T00:00:00"/>
    <s v="Standard Class"/>
    <s v="FH-14350"/>
    <s v="Fred Harton"/>
    <x v="0"/>
    <s v="United States"/>
    <s v="Chicago"/>
    <x v="10"/>
    <n v="60623"/>
    <x v="2"/>
    <x v="1018"/>
    <x v="1"/>
    <x v="4"/>
    <s v="Tenex Personal Filing Tote With Secure Closure Lid, Black/Frost"/>
    <n v="24.816000000000003"/>
    <x v="0"/>
    <n v="0.2"/>
    <n v="1.5509999999999984"/>
  </r>
  <r>
    <n v="4038"/>
    <x v="1995"/>
    <x v="2"/>
    <x v="282"/>
    <d v="2012-01-02T00:00:00"/>
    <s v="Standard Class"/>
    <s v="AJ-10795"/>
    <s v="Anthony Johnson"/>
    <x v="1"/>
    <s v="United States"/>
    <s v="San Francisco"/>
    <x v="1"/>
    <n v="94110"/>
    <x v="1"/>
    <x v="1467"/>
    <x v="0"/>
    <x v="5"/>
    <s v="Stacking Trays by OIC"/>
    <n v="24.900000000000002"/>
    <x v="2"/>
    <n v="0"/>
    <n v="8.2169999999999987"/>
  </r>
  <r>
    <n v="4039"/>
    <x v="1995"/>
    <x v="2"/>
    <x v="282"/>
    <d v="2012-01-02T00:00:00"/>
    <s v="Standard Class"/>
    <s v="AJ-10795"/>
    <s v="Anthony Johnson"/>
    <x v="1"/>
    <s v="United States"/>
    <s v="San Francisco"/>
    <x v="1"/>
    <n v="94110"/>
    <x v="1"/>
    <x v="1157"/>
    <x v="1"/>
    <x v="10"/>
    <s v="Xerox 1981"/>
    <n v="21.12"/>
    <x v="4"/>
    <n v="0"/>
    <n v="9.5039999999999996"/>
  </r>
  <r>
    <n v="4040"/>
    <x v="1995"/>
    <x v="2"/>
    <x v="282"/>
    <d v="2012-01-02T00:00:00"/>
    <s v="Standard Class"/>
    <s v="AJ-10795"/>
    <s v="Anthony Johnson"/>
    <x v="1"/>
    <s v="United States"/>
    <s v="San Francisco"/>
    <x v="1"/>
    <n v="94110"/>
    <x v="1"/>
    <x v="958"/>
    <x v="2"/>
    <x v="15"/>
    <s v="DYMO CardScan Personal V9 Business Card Scanner"/>
    <n v="767.95200000000011"/>
    <x v="5"/>
    <n v="0.2"/>
    <n v="287.98199999999997"/>
  </r>
  <r>
    <n v="4041"/>
    <x v="1995"/>
    <x v="2"/>
    <x v="282"/>
    <d v="2012-01-02T00:00:00"/>
    <s v="Standard Class"/>
    <s v="AJ-10795"/>
    <s v="Anthony Johnson"/>
    <x v="1"/>
    <s v="United States"/>
    <s v="San Francisco"/>
    <x v="1"/>
    <n v="94110"/>
    <x v="1"/>
    <x v="570"/>
    <x v="1"/>
    <x v="8"/>
    <s v="Avery Hanging File Binders"/>
    <n v="14.352000000000002"/>
    <x v="1"/>
    <n v="0.2"/>
    <n v="4.6643999999999988"/>
  </r>
  <r>
    <n v="4042"/>
    <x v="1995"/>
    <x v="2"/>
    <x v="282"/>
    <d v="2012-01-02T00:00:00"/>
    <s v="Standard Class"/>
    <s v="AJ-10795"/>
    <s v="Anthony Johnson"/>
    <x v="1"/>
    <s v="United States"/>
    <s v="San Francisco"/>
    <x v="1"/>
    <n v="94110"/>
    <x v="1"/>
    <x v="516"/>
    <x v="2"/>
    <x v="7"/>
    <s v="Mophie Juice Pack Helium for iPhone"/>
    <n v="191.976"/>
    <x v="1"/>
    <n v="0.2"/>
    <n v="19.197599999999994"/>
  </r>
  <r>
    <n v="4043"/>
    <x v="1995"/>
    <x v="2"/>
    <x v="282"/>
    <d v="2012-01-02T00:00:00"/>
    <s v="Standard Class"/>
    <s v="AJ-10795"/>
    <s v="Anthony Johnson"/>
    <x v="1"/>
    <s v="United States"/>
    <s v="San Francisco"/>
    <x v="1"/>
    <n v="94110"/>
    <x v="1"/>
    <x v="933"/>
    <x v="1"/>
    <x v="2"/>
    <s v="Avery 477"/>
    <n v="274.77"/>
    <x v="6"/>
    <n v="0"/>
    <n v="126.39420000000001"/>
  </r>
  <r>
    <n v="4044"/>
    <x v="1995"/>
    <x v="2"/>
    <x v="282"/>
    <d v="2012-01-02T00:00:00"/>
    <s v="Standard Class"/>
    <s v="AJ-10795"/>
    <s v="Anthony Johnson"/>
    <x v="1"/>
    <s v="United States"/>
    <s v="San Francisco"/>
    <x v="1"/>
    <n v="94110"/>
    <x v="1"/>
    <x v="1530"/>
    <x v="0"/>
    <x v="5"/>
    <s v="Executive Impressions 10&quot; Spectator Wall Clock"/>
    <n v="70.56"/>
    <x v="5"/>
    <n v="0"/>
    <n v="23.990399999999994"/>
  </r>
  <r>
    <n v="4045"/>
    <x v="1996"/>
    <x v="1"/>
    <x v="608"/>
    <d v="2012-06-30T00:00:00"/>
    <s v="Standard Class"/>
    <s v="JF-15565"/>
    <s v="Jill Fjeld"/>
    <x v="0"/>
    <s v="United States"/>
    <s v="San Francisco"/>
    <x v="1"/>
    <n v="94110"/>
    <x v="1"/>
    <x v="514"/>
    <x v="0"/>
    <x v="5"/>
    <s v="Dana Halogen Swing-Arm Architect Lamp"/>
    <n v="204.85"/>
    <x v="2"/>
    <n v="0"/>
    <n v="57.358000000000011"/>
  </r>
  <r>
    <n v="4046"/>
    <x v="1997"/>
    <x v="1"/>
    <x v="788"/>
    <d v="2012-04-07T00:00:00"/>
    <s v="Standard Class"/>
    <s v="CS-11845"/>
    <s v="Cari Sayre"/>
    <x v="1"/>
    <s v="United States"/>
    <s v="Houston"/>
    <x v="5"/>
    <n v="77070"/>
    <x v="2"/>
    <x v="785"/>
    <x v="1"/>
    <x v="8"/>
    <s v="Aluminum Screw Posts"/>
    <n v="9.155999999999997"/>
    <x v="1"/>
    <n v="0.8"/>
    <n v="-13.734000000000002"/>
  </r>
  <r>
    <n v="4047"/>
    <x v="1998"/>
    <x v="3"/>
    <x v="208"/>
    <d v="2014-10-26T00:00:00"/>
    <s v="Standard Class"/>
    <s v="SP-20920"/>
    <s v="Susan Pistek"/>
    <x v="0"/>
    <s v="United States"/>
    <s v="Chicago"/>
    <x v="10"/>
    <n v="60653"/>
    <x v="2"/>
    <x v="810"/>
    <x v="1"/>
    <x v="9"/>
    <s v="Belkin 8 Outlet SurgeMaster II Gold Surge Protector"/>
    <n v="23.991999999999994"/>
    <x v="0"/>
    <n v="0.8"/>
    <n v="-62.379199999999997"/>
  </r>
  <r>
    <n v="4048"/>
    <x v="1999"/>
    <x v="1"/>
    <x v="747"/>
    <d v="2012-07-19T00:00:00"/>
    <s v="First Class"/>
    <s v="KE-16420"/>
    <s v="Katrina Edelman"/>
    <x v="1"/>
    <s v="United States"/>
    <s v="New York City"/>
    <x v="15"/>
    <n v="10035"/>
    <x v="3"/>
    <x v="982"/>
    <x v="1"/>
    <x v="10"/>
    <s v="Petty Cash Envelope"/>
    <n v="80.88"/>
    <x v="1"/>
    <n v="0"/>
    <n v="39.6312"/>
  </r>
  <r>
    <n v="4049"/>
    <x v="1999"/>
    <x v="1"/>
    <x v="747"/>
    <d v="2012-07-19T00:00:00"/>
    <s v="First Class"/>
    <s v="KE-16420"/>
    <s v="Katrina Edelman"/>
    <x v="1"/>
    <s v="United States"/>
    <s v="New York City"/>
    <x v="15"/>
    <n v="10035"/>
    <x v="3"/>
    <x v="876"/>
    <x v="2"/>
    <x v="11"/>
    <s v="Kensington Orbit Wireless Mobile Trackball for PC and Mac"/>
    <n v="599.9"/>
    <x v="12"/>
    <n v="0"/>
    <n v="191.96799999999996"/>
  </r>
  <r>
    <n v="4050"/>
    <x v="2000"/>
    <x v="3"/>
    <x v="92"/>
    <d v="2014-06-27T00:00:00"/>
    <s v="Second Class"/>
    <s v="GA-14515"/>
    <s v="George Ashbrook"/>
    <x v="0"/>
    <s v="United States"/>
    <s v="New York City"/>
    <x v="15"/>
    <n v="10011"/>
    <x v="3"/>
    <x v="737"/>
    <x v="0"/>
    <x v="5"/>
    <s v="Deflect-o RollaMat Studded, Beveled Mat for Medium Pile Carpeting"/>
    <n v="276.69"/>
    <x v="1"/>
    <n v="0"/>
    <n v="49.804199999999994"/>
  </r>
  <r>
    <n v="4051"/>
    <x v="2000"/>
    <x v="3"/>
    <x v="92"/>
    <d v="2014-06-27T00:00:00"/>
    <s v="Second Class"/>
    <s v="GA-14515"/>
    <s v="George Ashbrook"/>
    <x v="0"/>
    <s v="United States"/>
    <s v="New York City"/>
    <x v="15"/>
    <n v="10011"/>
    <x v="3"/>
    <x v="268"/>
    <x v="0"/>
    <x v="1"/>
    <s v="Global Deluxe Office Fabric Chairs"/>
    <n v="172.76400000000001"/>
    <x v="0"/>
    <n v="0.1"/>
    <n v="32.633200000000016"/>
  </r>
  <r>
    <n v="4052"/>
    <x v="2001"/>
    <x v="2"/>
    <x v="411"/>
    <d v="2011-10-03T00:00:00"/>
    <s v="Standard Class"/>
    <s v="SM-20950"/>
    <s v="Suzanne McNair"/>
    <x v="1"/>
    <s v="United States"/>
    <s v="Philadelphia"/>
    <x v="9"/>
    <n v="19134"/>
    <x v="3"/>
    <x v="1273"/>
    <x v="1"/>
    <x v="6"/>
    <s v="Nontoxic Chalk"/>
    <n v="4.2240000000000002"/>
    <x v="1"/>
    <n v="0.2"/>
    <n v="1.4783999999999997"/>
  </r>
  <r>
    <n v="4053"/>
    <x v="2001"/>
    <x v="2"/>
    <x v="411"/>
    <d v="2011-10-03T00:00:00"/>
    <s v="Standard Class"/>
    <s v="SM-20950"/>
    <s v="Suzanne McNair"/>
    <x v="1"/>
    <s v="United States"/>
    <s v="Philadelphia"/>
    <x v="9"/>
    <n v="19134"/>
    <x v="3"/>
    <x v="1168"/>
    <x v="0"/>
    <x v="3"/>
    <s v="Hon 30&quot; x 60&quot; Table with Locking Drawer"/>
    <n v="409.27199999999999"/>
    <x v="0"/>
    <n v="0.4"/>
    <n v="-81.854399999999998"/>
  </r>
  <r>
    <n v="4054"/>
    <x v="2001"/>
    <x v="2"/>
    <x v="411"/>
    <d v="2011-10-03T00:00:00"/>
    <s v="Standard Class"/>
    <s v="SM-20950"/>
    <s v="Suzanne McNair"/>
    <x v="1"/>
    <s v="United States"/>
    <s v="Philadelphia"/>
    <x v="9"/>
    <n v="19134"/>
    <x v="3"/>
    <x v="1621"/>
    <x v="1"/>
    <x v="2"/>
    <s v="Permanent Self-Adhesive File Folder Labels for Typewriters, 1 1/8 x 3 1/2, White"/>
    <n v="55.44"/>
    <x v="10"/>
    <n v="0.2"/>
    <n v="18.017999999999997"/>
  </r>
  <r>
    <n v="4055"/>
    <x v="2001"/>
    <x v="2"/>
    <x v="411"/>
    <d v="2011-10-03T00:00:00"/>
    <s v="Standard Class"/>
    <s v="SM-20950"/>
    <s v="Suzanne McNair"/>
    <x v="1"/>
    <s v="United States"/>
    <s v="Philadelphia"/>
    <x v="9"/>
    <n v="19134"/>
    <x v="3"/>
    <x v="1221"/>
    <x v="1"/>
    <x v="10"/>
    <s v="Southworth Parchment Paper &amp; Envelopes"/>
    <n v="20.928000000000001"/>
    <x v="4"/>
    <n v="0.2"/>
    <n v="6.8015999999999996"/>
  </r>
  <r>
    <n v="4056"/>
    <x v="2001"/>
    <x v="2"/>
    <x v="411"/>
    <d v="2011-10-03T00:00:00"/>
    <s v="Standard Class"/>
    <s v="SM-20950"/>
    <s v="Suzanne McNair"/>
    <x v="1"/>
    <s v="United States"/>
    <s v="Philadelphia"/>
    <x v="9"/>
    <n v="19134"/>
    <x v="3"/>
    <x v="458"/>
    <x v="1"/>
    <x v="4"/>
    <s v="Tennsco Single-Tier Lockers"/>
    <n v="1801.6320000000001"/>
    <x v="5"/>
    <n v="0.2"/>
    <n v="-337.80600000000004"/>
  </r>
  <r>
    <n v="4057"/>
    <x v="2001"/>
    <x v="2"/>
    <x v="411"/>
    <d v="2011-10-03T00:00:00"/>
    <s v="Standard Class"/>
    <s v="SM-20950"/>
    <s v="Suzanne McNair"/>
    <x v="1"/>
    <s v="United States"/>
    <s v="Philadelphia"/>
    <x v="9"/>
    <n v="19134"/>
    <x v="3"/>
    <x v="823"/>
    <x v="0"/>
    <x v="3"/>
    <s v="Hon 4060 Series Tables"/>
    <n v="67.175999999999988"/>
    <x v="7"/>
    <n v="0.4"/>
    <n v="-20.152800000000006"/>
  </r>
  <r>
    <n v="4058"/>
    <x v="2002"/>
    <x v="2"/>
    <x v="156"/>
    <d v="2011-11-28T00:00:00"/>
    <s v="Standard Class"/>
    <s v="DK-12985"/>
    <s v="Darren Koutras"/>
    <x v="0"/>
    <s v="United States"/>
    <s v="Chicago"/>
    <x v="10"/>
    <n v="60610"/>
    <x v="2"/>
    <x v="765"/>
    <x v="1"/>
    <x v="4"/>
    <s v="Fellowes Super Stor/Drawer Files"/>
    <n v="646.20000000000005"/>
    <x v="2"/>
    <n v="0.2"/>
    <n v="-8.0774999999999864"/>
  </r>
  <r>
    <n v="4059"/>
    <x v="2003"/>
    <x v="1"/>
    <x v="312"/>
    <d v="2012-11-24T00:00:00"/>
    <s v="Standard Class"/>
    <s v="LC-16885"/>
    <s v="Lena Creighton"/>
    <x v="0"/>
    <s v="United States"/>
    <s v="Oakland"/>
    <x v="1"/>
    <n v="94601"/>
    <x v="1"/>
    <x v="714"/>
    <x v="2"/>
    <x v="7"/>
    <s v="Gear Head AU3700S Headset"/>
    <n v="72.744000000000014"/>
    <x v="3"/>
    <n v="0.2"/>
    <n v="-15.458100000000007"/>
  </r>
  <r>
    <n v="4060"/>
    <x v="2003"/>
    <x v="1"/>
    <x v="312"/>
    <d v="2012-11-24T00:00:00"/>
    <s v="Standard Class"/>
    <s v="LC-16885"/>
    <s v="Lena Creighton"/>
    <x v="0"/>
    <s v="United States"/>
    <s v="Oakland"/>
    <x v="1"/>
    <n v="94601"/>
    <x v="1"/>
    <x v="467"/>
    <x v="0"/>
    <x v="1"/>
    <s v="Safco Contoured Stacking Chairs"/>
    <n v="572.16000000000008"/>
    <x v="1"/>
    <n v="0.2"/>
    <n v="35.759999999999962"/>
  </r>
  <r>
    <n v="4061"/>
    <x v="2004"/>
    <x v="0"/>
    <x v="474"/>
    <d v="2013-11-08T00:00:00"/>
    <s v="Standard Class"/>
    <s v="XP-21865"/>
    <s v="Xylona Preis"/>
    <x v="0"/>
    <s v="United States"/>
    <s v="Chicago"/>
    <x v="10"/>
    <n v="60610"/>
    <x v="2"/>
    <x v="721"/>
    <x v="2"/>
    <x v="11"/>
    <s v="Maxell 4.7GB DVD-R"/>
    <n v="68.111999999999995"/>
    <x v="1"/>
    <n v="0.2"/>
    <n v="17.879399999999997"/>
  </r>
  <r>
    <n v="4062"/>
    <x v="2005"/>
    <x v="1"/>
    <x v="14"/>
    <d v="2012-09-20T00:00:00"/>
    <s v="First Class"/>
    <s v="CS-11845"/>
    <s v="Cari Sayre"/>
    <x v="1"/>
    <s v="United States"/>
    <s v="Seattle"/>
    <x v="4"/>
    <n v="98105"/>
    <x v="1"/>
    <x v="1124"/>
    <x v="1"/>
    <x v="8"/>
    <s v="Acco Data Flex Cable Posts For Top &amp; Bottom Load Binders, 6&quot; Capacity"/>
    <n v="25.031999999999996"/>
    <x v="1"/>
    <n v="0.2"/>
    <n v="7.822499999999998"/>
  </r>
  <r>
    <n v="4063"/>
    <x v="2006"/>
    <x v="0"/>
    <x v="612"/>
    <d v="2013-03-15T00:00:00"/>
    <s v="Standard Class"/>
    <s v="BD-11770"/>
    <s v="Bryan Davis"/>
    <x v="0"/>
    <s v="United States"/>
    <s v="Philadelphia"/>
    <x v="9"/>
    <n v="19143"/>
    <x v="3"/>
    <x v="1233"/>
    <x v="2"/>
    <x v="11"/>
    <s v="Plantronics Audio 478 Stereo USB Headset"/>
    <n v="39.992000000000004"/>
    <x v="7"/>
    <n v="0.2"/>
    <n v="7.4984999999999964"/>
  </r>
  <r>
    <n v="4064"/>
    <x v="2007"/>
    <x v="2"/>
    <x v="670"/>
    <d v="2011-06-26T00:00:00"/>
    <s v="First Class"/>
    <s v="DL-13330"/>
    <s v="Denise Leinenbach"/>
    <x v="0"/>
    <s v="United States"/>
    <s v="Concord"/>
    <x v="3"/>
    <n v="28027"/>
    <x v="0"/>
    <x v="1622"/>
    <x v="1"/>
    <x v="6"/>
    <s v="Prang Drawing Pencil Set"/>
    <n v="20.015999999999998"/>
    <x v="6"/>
    <n v="0.2"/>
    <n v="1.7514000000000003"/>
  </r>
  <r>
    <n v="4065"/>
    <x v="2007"/>
    <x v="2"/>
    <x v="670"/>
    <d v="2011-06-26T00:00:00"/>
    <s v="First Class"/>
    <s v="DL-13330"/>
    <s v="Denise Leinenbach"/>
    <x v="0"/>
    <s v="United States"/>
    <s v="Concord"/>
    <x v="3"/>
    <n v="28027"/>
    <x v="0"/>
    <x v="1562"/>
    <x v="1"/>
    <x v="14"/>
    <s v="Acme Kleen Earth Office Shears"/>
    <n v="3.1040000000000001"/>
    <x v="7"/>
    <n v="0.2"/>
    <n v="0.34919999999999951"/>
  </r>
  <r>
    <n v="4066"/>
    <x v="2008"/>
    <x v="2"/>
    <x v="301"/>
    <d v="2011-11-05T00:00:00"/>
    <s v="Standard Class"/>
    <s v="KH-16630"/>
    <s v="Ken Heidel"/>
    <x v="1"/>
    <s v="United States"/>
    <s v="Charlotte"/>
    <x v="3"/>
    <n v="28205"/>
    <x v="0"/>
    <x v="1014"/>
    <x v="1"/>
    <x v="13"/>
    <s v="Staples"/>
    <n v="7.52"/>
    <x v="2"/>
    <n v="0.2"/>
    <n v="1.4099999999999997"/>
  </r>
  <r>
    <n v="4067"/>
    <x v="2008"/>
    <x v="2"/>
    <x v="301"/>
    <d v="2011-11-05T00:00:00"/>
    <s v="Standard Class"/>
    <s v="KH-16630"/>
    <s v="Ken Heidel"/>
    <x v="1"/>
    <s v="United States"/>
    <s v="Charlotte"/>
    <x v="3"/>
    <n v="28205"/>
    <x v="0"/>
    <x v="1005"/>
    <x v="1"/>
    <x v="6"/>
    <s v="Newell 320"/>
    <n v="10.272000000000002"/>
    <x v="1"/>
    <n v="0.2"/>
    <n v="0.89880000000000004"/>
  </r>
  <r>
    <n v="4068"/>
    <x v="2008"/>
    <x v="2"/>
    <x v="301"/>
    <d v="2011-11-05T00:00:00"/>
    <s v="Standard Class"/>
    <s v="KH-16630"/>
    <s v="Ken Heidel"/>
    <x v="1"/>
    <s v="United States"/>
    <s v="Charlotte"/>
    <x v="3"/>
    <n v="28205"/>
    <x v="0"/>
    <x v="1140"/>
    <x v="1"/>
    <x v="2"/>
    <s v="Avery 513"/>
    <n v="47.808000000000007"/>
    <x v="13"/>
    <n v="0.2"/>
    <n v="15.537599999999998"/>
  </r>
  <r>
    <n v="4069"/>
    <x v="2008"/>
    <x v="2"/>
    <x v="301"/>
    <d v="2011-11-05T00:00:00"/>
    <s v="Standard Class"/>
    <s v="KH-16630"/>
    <s v="Ken Heidel"/>
    <x v="1"/>
    <s v="United States"/>
    <s v="Charlotte"/>
    <x v="3"/>
    <n v="28205"/>
    <x v="0"/>
    <x v="1623"/>
    <x v="2"/>
    <x v="7"/>
    <s v="Cisco IP Phone 7961G VoIP phone - Dark gray"/>
    <n v="978.83999999999992"/>
    <x v="6"/>
    <n v="0.2"/>
    <n v="110.1194999999999"/>
  </r>
  <r>
    <n v="4070"/>
    <x v="2009"/>
    <x v="0"/>
    <x v="770"/>
    <d v="2013-09-01T00:00:00"/>
    <s v="First Class"/>
    <s v="TP-21415"/>
    <s v="Tom Prescott"/>
    <x v="0"/>
    <s v="United States"/>
    <s v="Dallas"/>
    <x v="5"/>
    <n v="75081"/>
    <x v="2"/>
    <x v="347"/>
    <x v="1"/>
    <x v="8"/>
    <s v="Angle-D Binders with Locking Rings, Label Holders"/>
    <n v="13.139999999999997"/>
    <x v="6"/>
    <n v="0.8"/>
    <n v="-21.681000000000004"/>
  </r>
  <r>
    <n v="4071"/>
    <x v="2009"/>
    <x v="0"/>
    <x v="770"/>
    <d v="2013-09-01T00:00:00"/>
    <s v="First Class"/>
    <s v="TP-21415"/>
    <s v="Tom Prescott"/>
    <x v="0"/>
    <s v="United States"/>
    <s v="Dallas"/>
    <x v="5"/>
    <n v="75081"/>
    <x v="2"/>
    <x v="1095"/>
    <x v="1"/>
    <x v="8"/>
    <s v="GBC ProClick Spines for 32-Hole Punch"/>
    <n v="10.023999999999997"/>
    <x v="4"/>
    <n v="0.8"/>
    <n v="-16.539600000000007"/>
  </r>
  <r>
    <n v="4072"/>
    <x v="2009"/>
    <x v="0"/>
    <x v="770"/>
    <d v="2013-09-01T00:00:00"/>
    <s v="First Class"/>
    <s v="TP-21415"/>
    <s v="Tom Prescott"/>
    <x v="0"/>
    <s v="United States"/>
    <s v="Dallas"/>
    <x v="5"/>
    <n v="75081"/>
    <x v="2"/>
    <x v="1121"/>
    <x v="0"/>
    <x v="0"/>
    <s v="Sauder Camden County Collection Libraries, Planked Cherry Finish"/>
    <n v="156.37279999999998"/>
    <x v="0"/>
    <n v="0.32"/>
    <n v="-52.890800000000027"/>
  </r>
  <r>
    <n v="4073"/>
    <x v="2010"/>
    <x v="1"/>
    <x v="401"/>
    <d v="2012-12-08T00:00:00"/>
    <s v="Second Class"/>
    <s v="NP-18685"/>
    <s v="Nora Pelletier"/>
    <x v="2"/>
    <s v="United States"/>
    <s v="Indianapolis"/>
    <x v="14"/>
    <n v="46203"/>
    <x v="2"/>
    <x v="615"/>
    <x v="2"/>
    <x v="16"/>
    <s v="Hewlett Packard 610 Color Digital Copier / Printer"/>
    <n v="999.98"/>
    <x v="0"/>
    <n v="0"/>
    <n v="449.99099999999999"/>
  </r>
  <r>
    <n v="4074"/>
    <x v="2011"/>
    <x v="1"/>
    <x v="496"/>
    <d v="2012-09-27T00:00:00"/>
    <s v="First Class"/>
    <s v="SC-20680"/>
    <s v="Steve Carroll"/>
    <x v="2"/>
    <s v="United States"/>
    <s v="Broken Arrow"/>
    <x v="26"/>
    <n v="74012"/>
    <x v="2"/>
    <x v="1546"/>
    <x v="2"/>
    <x v="7"/>
    <s v="AT&amp;T 1080 Phone"/>
    <n v="821.94"/>
    <x v="5"/>
    <n v="0"/>
    <n v="213.70440000000002"/>
  </r>
  <r>
    <n v="4075"/>
    <x v="2012"/>
    <x v="3"/>
    <x v="940"/>
    <d v="2014-11-21T00:00:00"/>
    <s v="Standard Class"/>
    <s v="DK-12895"/>
    <s v="Dana Kaydos"/>
    <x v="0"/>
    <s v="United States"/>
    <s v="Miramar"/>
    <x v="2"/>
    <n v="33023"/>
    <x v="0"/>
    <x v="568"/>
    <x v="0"/>
    <x v="5"/>
    <s v="Howard Miller 13-1/2&quot; Diameter Rosebrook Wall Clock"/>
    <n v="220.06399999999999"/>
    <x v="4"/>
    <n v="0.2"/>
    <n v="55.016000000000012"/>
  </r>
  <r>
    <n v="4076"/>
    <x v="2012"/>
    <x v="3"/>
    <x v="940"/>
    <d v="2014-11-21T00:00:00"/>
    <s v="Standard Class"/>
    <s v="DK-12895"/>
    <s v="Dana Kaydos"/>
    <x v="0"/>
    <s v="United States"/>
    <s v="Miramar"/>
    <x v="2"/>
    <n v="33023"/>
    <x v="0"/>
    <x v="1060"/>
    <x v="0"/>
    <x v="5"/>
    <s v="Tenex 46&quot; x 60&quot; Computer Anti-Static Chairmat, Rectangular Shaped"/>
    <n v="339.13600000000002"/>
    <x v="4"/>
    <n v="0.2"/>
    <n v="0"/>
  </r>
  <r>
    <n v="4077"/>
    <x v="2013"/>
    <x v="1"/>
    <x v="546"/>
    <d v="2012-12-21T00:00:00"/>
    <s v="Second Class"/>
    <s v="SM-20950"/>
    <s v="Suzanne McNair"/>
    <x v="1"/>
    <s v="United States"/>
    <s v="Omaha"/>
    <x v="8"/>
    <n v="68104"/>
    <x v="2"/>
    <x v="653"/>
    <x v="1"/>
    <x v="8"/>
    <s v="Self-Adhesive Ring Binder Labels"/>
    <n v="7.04"/>
    <x v="0"/>
    <n v="0"/>
    <n v="3.3087999999999997"/>
  </r>
  <r>
    <n v="4078"/>
    <x v="2013"/>
    <x v="1"/>
    <x v="546"/>
    <d v="2012-12-21T00:00:00"/>
    <s v="Second Class"/>
    <s v="SM-20950"/>
    <s v="Suzanne McNair"/>
    <x v="1"/>
    <s v="United States"/>
    <s v="Omaha"/>
    <x v="8"/>
    <n v="68104"/>
    <x v="2"/>
    <x v="242"/>
    <x v="1"/>
    <x v="13"/>
    <s v="Bagged Rubber Bands"/>
    <n v="5.04"/>
    <x v="4"/>
    <n v="0"/>
    <n v="0.2016"/>
  </r>
  <r>
    <n v="4079"/>
    <x v="2013"/>
    <x v="1"/>
    <x v="546"/>
    <d v="2012-12-21T00:00:00"/>
    <s v="Second Class"/>
    <s v="SM-20950"/>
    <s v="Suzanne McNair"/>
    <x v="1"/>
    <s v="United States"/>
    <s v="Omaha"/>
    <x v="8"/>
    <n v="68104"/>
    <x v="2"/>
    <x v="968"/>
    <x v="1"/>
    <x v="10"/>
    <s v="White Computer Printout Paper by Universal"/>
    <n v="116.28"/>
    <x v="1"/>
    <n v="0"/>
    <n v="56.977199999999996"/>
  </r>
  <r>
    <n v="4080"/>
    <x v="2014"/>
    <x v="1"/>
    <x v="379"/>
    <d v="2012-12-24T00:00:00"/>
    <s v="First Class"/>
    <s v="LS-17245"/>
    <s v="Lynn Smith"/>
    <x v="0"/>
    <s v="United States"/>
    <s v="Jacksonville"/>
    <x v="3"/>
    <n v="28540"/>
    <x v="0"/>
    <x v="125"/>
    <x v="2"/>
    <x v="7"/>
    <s v="Anker 36W 4-Port USB Wall Charger Travel Power Adapter for iPhone 5s 5c 5"/>
    <n v="47.975999999999999"/>
    <x v="1"/>
    <n v="0.2"/>
    <n v="4.7976000000000028"/>
  </r>
  <r>
    <n v="4081"/>
    <x v="2015"/>
    <x v="0"/>
    <x v="477"/>
    <d v="2013-09-30T00:00:00"/>
    <s v="Standard Class"/>
    <s v="KE-16420"/>
    <s v="Katrina Edelman"/>
    <x v="1"/>
    <s v="United States"/>
    <s v="Tigard"/>
    <x v="21"/>
    <n v="97224"/>
    <x v="1"/>
    <x v="1305"/>
    <x v="1"/>
    <x v="10"/>
    <s v="REDIFORM Incoming/Outgoing Call Register, 11&quot; X 8 1/2&quot;, 100 Messages"/>
    <n v="60.048000000000002"/>
    <x v="6"/>
    <n v="0.2"/>
    <n v="22.518000000000001"/>
  </r>
  <r>
    <n v="4082"/>
    <x v="2015"/>
    <x v="0"/>
    <x v="477"/>
    <d v="2013-09-30T00:00:00"/>
    <s v="Standard Class"/>
    <s v="KE-16420"/>
    <s v="Katrina Edelman"/>
    <x v="1"/>
    <s v="United States"/>
    <s v="Tigard"/>
    <x v="21"/>
    <n v="97224"/>
    <x v="1"/>
    <x v="1595"/>
    <x v="1"/>
    <x v="8"/>
    <s v="GBC Poly Designer Binding Covers"/>
    <n v="5.0220000000000002"/>
    <x v="7"/>
    <n v="0.7"/>
    <n v="-3.5153999999999996"/>
  </r>
  <r>
    <n v="4083"/>
    <x v="2016"/>
    <x v="3"/>
    <x v="92"/>
    <d v="2014-07-01T00:00:00"/>
    <s v="Standard Class"/>
    <s v="MC-17635"/>
    <s v="Matthew Clasen"/>
    <x v="1"/>
    <s v="United States"/>
    <s v="Decatur"/>
    <x v="10"/>
    <n v="62521"/>
    <x v="2"/>
    <x v="569"/>
    <x v="1"/>
    <x v="8"/>
    <s v="Ibico Hi-Tech Manual Binding System"/>
    <n v="182.99399999999997"/>
    <x v="1"/>
    <n v="0.8"/>
    <n v="-320.23950000000013"/>
  </r>
  <r>
    <n v="4084"/>
    <x v="2016"/>
    <x v="3"/>
    <x v="92"/>
    <d v="2014-07-01T00:00:00"/>
    <s v="Standard Class"/>
    <s v="MC-17635"/>
    <s v="Matthew Clasen"/>
    <x v="1"/>
    <s v="United States"/>
    <s v="Decatur"/>
    <x v="10"/>
    <n v="62521"/>
    <x v="2"/>
    <x v="1450"/>
    <x v="1"/>
    <x v="10"/>
    <s v="Xerox 1971"/>
    <n v="10.272000000000002"/>
    <x v="1"/>
    <n v="0.2"/>
    <n v="3.2099999999999982"/>
  </r>
  <r>
    <n v="4085"/>
    <x v="2017"/>
    <x v="3"/>
    <x v="210"/>
    <d v="2014-09-10T00:00:00"/>
    <s v="First Class"/>
    <s v="Dp-13240"/>
    <s v="Dean percer"/>
    <x v="2"/>
    <s v="United States"/>
    <s v="Phoenix"/>
    <x v="16"/>
    <n v="85023"/>
    <x v="1"/>
    <x v="44"/>
    <x v="1"/>
    <x v="8"/>
    <s v="Wilson Jones Leather-Like Binders with DublLock Round Rings"/>
    <n v="7.857000000000002"/>
    <x v="1"/>
    <n v="0.7"/>
    <n v="-6.0236999999999998"/>
  </r>
  <r>
    <n v="4086"/>
    <x v="2018"/>
    <x v="0"/>
    <x v="578"/>
    <d v="2013-08-07T00:00:00"/>
    <s v="Second Class"/>
    <s v="LC-16930"/>
    <s v="Linda Cazamias"/>
    <x v="1"/>
    <s v="United States"/>
    <s v="Sacramento"/>
    <x v="1"/>
    <n v="95823"/>
    <x v="1"/>
    <x v="7"/>
    <x v="2"/>
    <x v="7"/>
    <s v="Mitel 5320 IP Phone VoIP phone"/>
    <n v="302.38400000000001"/>
    <x v="0"/>
    <n v="0.2"/>
    <n v="30.238400000000013"/>
  </r>
  <r>
    <n v="4087"/>
    <x v="2018"/>
    <x v="0"/>
    <x v="578"/>
    <d v="2013-08-07T00:00:00"/>
    <s v="Second Class"/>
    <s v="LC-16930"/>
    <s v="Linda Cazamias"/>
    <x v="1"/>
    <s v="United States"/>
    <s v="Sacramento"/>
    <x v="1"/>
    <n v="95823"/>
    <x v="1"/>
    <x v="44"/>
    <x v="1"/>
    <x v="8"/>
    <s v="Wilson Jones Leather-Like Binders with DublLock Round Rings"/>
    <n v="20.952000000000002"/>
    <x v="1"/>
    <n v="0.2"/>
    <n v="7.0712999999999981"/>
  </r>
  <r>
    <n v="4088"/>
    <x v="2018"/>
    <x v="0"/>
    <x v="578"/>
    <d v="2013-08-07T00:00:00"/>
    <s v="Second Class"/>
    <s v="LC-16930"/>
    <s v="Linda Cazamias"/>
    <x v="1"/>
    <s v="United States"/>
    <s v="Sacramento"/>
    <x v="1"/>
    <n v="95823"/>
    <x v="1"/>
    <x v="185"/>
    <x v="1"/>
    <x v="8"/>
    <s v="Pressboard Covers with Storage Hooks, 9 1/2&quot; x 11&quot;, Light Blue"/>
    <n v="11.784000000000001"/>
    <x v="1"/>
    <n v="0.2"/>
    <n v="3.9770999999999996"/>
  </r>
  <r>
    <n v="4089"/>
    <x v="2019"/>
    <x v="2"/>
    <x v="710"/>
    <d v="2011-08-26T00:00:00"/>
    <s v="Standard Class"/>
    <s v="LH-16900"/>
    <s v="Lena Hernandez"/>
    <x v="0"/>
    <s v="United States"/>
    <s v="Jonesboro"/>
    <x v="36"/>
    <n v="72401"/>
    <x v="0"/>
    <x v="1624"/>
    <x v="0"/>
    <x v="0"/>
    <s v="Hon Metal Bookcases, Gray"/>
    <n v="638.82000000000005"/>
    <x v="6"/>
    <n v="0"/>
    <n v="172.48140000000001"/>
  </r>
  <r>
    <n v="4090"/>
    <x v="2020"/>
    <x v="0"/>
    <x v="178"/>
    <d v="2013-04-06T00:00:00"/>
    <s v="Standard Class"/>
    <s v="TB-21175"/>
    <s v="Thomas Boland"/>
    <x v="1"/>
    <s v="United States"/>
    <s v="New York City"/>
    <x v="15"/>
    <n v="10035"/>
    <x v="3"/>
    <x v="488"/>
    <x v="1"/>
    <x v="2"/>
    <s v="Avery 473"/>
    <n v="20.7"/>
    <x v="0"/>
    <n v="0"/>
    <n v="9.9359999999999999"/>
  </r>
  <r>
    <n v="4091"/>
    <x v="2020"/>
    <x v="0"/>
    <x v="178"/>
    <d v="2013-04-06T00:00:00"/>
    <s v="Standard Class"/>
    <s v="TB-21175"/>
    <s v="Thomas Boland"/>
    <x v="1"/>
    <s v="United States"/>
    <s v="New York City"/>
    <x v="15"/>
    <n v="10035"/>
    <x v="3"/>
    <x v="503"/>
    <x v="1"/>
    <x v="14"/>
    <s v="Acme Value Line Scissors"/>
    <n v="10.95"/>
    <x v="1"/>
    <n v="0"/>
    <n v="3.2849999999999993"/>
  </r>
  <r>
    <n v="4092"/>
    <x v="2020"/>
    <x v="0"/>
    <x v="178"/>
    <d v="2013-04-06T00:00:00"/>
    <s v="Standard Class"/>
    <s v="TB-21175"/>
    <s v="Thomas Boland"/>
    <x v="1"/>
    <s v="United States"/>
    <s v="New York City"/>
    <x v="15"/>
    <n v="10035"/>
    <x v="3"/>
    <x v="570"/>
    <x v="1"/>
    <x v="8"/>
    <s v="Avery Hanging File Binders"/>
    <n v="14.352000000000002"/>
    <x v="1"/>
    <n v="0.2"/>
    <n v="4.6643999999999988"/>
  </r>
  <r>
    <n v="4093"/>
    <x v="2021"/>
    <x v="3"/>
    <x v="941"/>
    <d v="2014-05-19T00:00:00"/>
    <s v="First Class"/>
    <s v="JM-15865"/>
    <s v="John Murray"/>
    <x v="0"/>
    <s v="United States"/>
    <s v="Akron"/>
    <x v="24"/>
    <n v="44312"/>
    <x v="3"/>
    <x v="942"/>
    <x v="1"/>
    <x v="4"/>
    <s v="SAFCO Commercial Wire Shelving, Black"/>
    <n v="221.024"/>
    <x v="0"/>
    <n v="0.2"/>
    <n v="-55.256"/>
  </r>
  <r>
    <n v="4094"/>
    <x v="2022"/>
    <x v="1"/>
    <x v="252"/>
    <d v="2012-08-28T00:00:00"/>
    <s v="Standard Class"/>
    <s v="KW-16435"/>
    <s v="Katrina Willman"/>
    <x v="0"/>
    <s v="United States"/>
    <s v="Florence"/>
    <x v="0"/>
    <n v="41042"/>
    <x v="0"/>
    <x v="200"/>
    <x v="2"/>
    <x v="15"/>
    <s v="Cisco 9971 IP Video Phone Charcoal"/>
    <n v="3080"/>
    <x v="3"/>
    <n v="0"/>
    <n v="1416.7999999999997"/>
  </r>
  <r>
    <n v="4095"/>
    <x v="2022"/>
    <x v="1"/>
    <x v="252"/>
    <d v="2012-08-28T00:00:00"/>
    <s v="Standard Class"/>
    <s v="KW-16435"/>
    <s v="Katrina Willman"/>
    <x v="0"/>
    <s v="United States"/>
    <s v="Florence"/>
    <x v="0"/>
    <n v="41042"/>
    <x v="0"/>
    <x v="1235"/>
    <x v="2"/>
    <x v="11"/>
    <s v="Anker Ultra-Slim Mini Bluetooth 3.0 Wireless Keyboard"/>
    <n v="79.959999999999994"/>
    <x v="4"/>
    <n v="0"/>
    <n v="18.390799999999999"/>
  </r>
  <r>
    <n v="4096"/>
    <x v="2022"/>
    <x v="1"/>
    <x v="252"/>
    <d v="2012-08-28T00:00:00"/>
    <s v="Standard Class"/>
    <s v="KW-16435"/>
    <s v="Katrina Willman"/>
    <x v="0"/>
    <s v="United States"/>
    <s v="Florence"/>
    <x v="0"/>
    <n v="41042"/>
    <x v="0"/>
    <x v="1602"/>
    <x v="2"/>
    <x v="7"/>
    <s v="LG G3"/>
    <n v="587.97"/>
    <x v="1"/>
    <n v="0"/>
    <n v="170.51129999999998"/>
  </r>
  <r>
    <n v="4097"/>
    <x v="2023"/>
    <x v="2"/>
    <x v="865"/>
    <d v="2011-09-28T00:00:00"/>
    <s v="Standard Class"/>
    <s v="SC-20095"/>
    <s v="Sanjit Chand"/>
    <x v="0"/>
    <s v="United States"/>
    <s v="Minneapolis"/>
    <x v="11"/>
    <n v="55407"/>
    <x v="2"/>
    <x v="974"/>
    <x v="1"/>
    <x v="10"/>
    <s v="Xerox 217"/>
    <n v="32.400000000000006"/>
    <x v="2"/>
    <n v="0"/>
    <n v="15.552000000000001"/>
  </r>
  <r>
    <n v="4098"/>
    <x v="2023"/>
    <x v="2"/>
    <x v="865"/>
    <d v="2011-09-28T00:00:00"/>
    <s v="Standard Class"/>
    <s v="SC-20095"/>
    <s v="Sanjit Chand"/>
    <x v="0"/>
    <s v="United States"/>
    <s v="Minneapolis"/>
    <x v="11"/>
    <n v="55407"/>
    <x v="2"/>
    <x v="459"/>
    <x v="1"/>
    <x v="4"/>
    <s v="Carina Double Wide Media Storage Towers in Natural &amp; Black"/>
    <n v="404.90000000000003"/>
    <x v="2"/>
    <n v="0"/>
    <n v="16.195999999999984"/>
  </r>
  <r>
    <n v="4099"/>
    <x v="2023"/>
    <x v="2"/>
    <x v="865"/>
    <d v="2011-09-28T00:00:00"/>
    <s v="Standard Class"/>
    <s v="SC-20095"/>
    <s v="Sanjit Chand"/>
    <x v="0"/>
    <s v="United States"/>
    <s v="Minneapolis"/>
    <x v="11"/>
    <n v="55407"/>
    <x v="2"/>
    <x v="1625"/>
    <x v="1"/>
    <x v="8"/>
    <s v="Ibico EPK-21 Electric Binding System"/>
    <n v="9449.9500000000007"/>
    <x v="2"/>
    <n v="0"/>
    <n v="4630.4755000000005"/>
  </r>
  <r>
    <n v="4100"/>
    <x v="2023"/>
    <x v="2"/>
    <x v="865"/>
    <d v="2011-09-28T00:00:00"/>
    <s v="Standard Class"/>
    <s v="SC-20095"/>
    <s v="Sanjit Chand"/>
    <x v="0"/>
    <s v="United States"/>
    <s v="Minneapolis"/>
    <x v="11"/>
    <n v="55407"/>
    <x v="2"/>
    <x v="625"/>
    <x v="1"/>
    <x v="8"/>
    <s v="GBC Instant Report Kit"/>
    <n v="12.94"/>
    <x v="0"/>
    <n v="0"/>
    <n v="6.47"/>
  </r>
  <r>
    <n v="4101"/>
    <x v="2024"/>
    <x v="3"/>
    <x v="249"/>
    <d v="2014-06-24T00:00:00"/>
    <s v="Standard Class"/>
    <s v="ZC-21910"/>
    <s v="Zuschuss Carroll"/>
    <x v="0"/>
    <s v="United States"/>
    <s v="Houston"/>
    <x v="5"/>
    <n v="77095"/>
    <x v="2"/>
    <x v="1626"/>
    <x v="1"/>
    <x v="9"/>
    <s v="Holmes Visible Mist Ultrasonic Humidifier with 2.3-Gallon Output per Day, Replacement Filter"/>
    <n v="2.2639999999999993"/>
    <x v="7"/>
    <n v="0.8"/>
    <n v="-5.2072000000000012"/>
  </r>
  <r>
    <n v="4102"/>
    <x v="2024"/>
    <x v="3"/>
    <x v="249"/>
    <d v="2014-06-24T00:00:00"/>
    <s v="Standard Class"/>
    <s v="ZC-21910"/>
    <s v="Zuschuss Carroll"/>
    <x v="0"/>
    <s v="United States"/>
    <s v="Houston"/>
    <x v="5"/>
    <n v="77095"/>
    <x v="2"/>
    <x v="1108"/>
    <x v="1"/>
    <x v="9"/>
    <s v="Hoover Replacement Belt for Commercial Guardsman Heavy-Duty Upright Vacuum"/>
    <n v="0.44399999999999995"/>
    <x v="7"/>
    <n v="0.8"/>
    <n v="-1.1100000000000003"/>
  </r>
  <r>
    <n v="4103"/>
    <x v="2024"/>
    <x v="3"/>
    <x v="249"/>
    <d v="2014-06-24T00:00:00"/>
    <s v="Standard Class"/>
    <s v="ZC-21910"/>
    <s v="Zuschuss Carroll"/>
    <x v="0"/>
    <s v="United States"/>
    <s v="Houston"/>
    <x v="5"/>
    <n v="77095"/>
    <x v="2"/>
    <x v="1264"/>
    <x v="1"/>
    <x v="10"/>
    <s v="Xerox 1982"/>
    <n v="146.17600000000002"/>
    <x v="8"/>
    <n v="0.2"/>
    <n v="47.50719999999999"/>
  </r>
  <r>
    <n v="4104"/>
    <x v="2025"/>
    <x v="3"/>
    <x v="202"/>
    <d v="2014-12-22T00:00:00"/>
    <s v="Same Day"/>
    <s v="RB-19465"/>
    <s v="Rick Bensley"/>
    <x v="2"/>
    <s v="United States"/>
    <s v="Fremont"/>
    <x v="8"/>
    <n v="68025"/>
    <x v="2"/>
    <x v="740"/>
    <x v="0"/>
    <x v="5"/>
    <s v="Staples"/>
    <n v="15.92"/>
    <x v="0"/>
    <n v="0"/>
    <n v="7.0048000000000012"/>
  </r>
  <r>
    <n v="4105"/>
    <x v="2026"/>
    <x v="3"/>
    <x v="783"/>
    <d v="2014-08-14T00:00:00"/>
    <s v="Standard Class"/>
    <s v="JK-15370"/>
    <s v="Jay Kimmel"/>
    <x v="0"/>
    <s v="United States"/>
    <s v="San Diego"/>
    <x v="1"/>
    <n v="92105"/>
    <x v="1"/>
    <x v="884"/>
    <x v="2"/>
    <x v="7"/>
    <s v="GE DSL Phone Line Filter"/>
    <n v="159.96000000000004"/>
    <x v="2"/>
    <n v="0.2"/>
    <n v="17.995499999999979"/>
  </r>
  <r>
    <n v="4106"/>
    <x v="2026"/>
    <x v="3"/>
    <x v="783"/>
    <d v="2014-08-14T00:00:00"/>
    <s v="Standard Class"/>
    <s v="JK-15370"/>
    <s v="Jay Kimmel"/>
    <x v="0"/>
    <s v="United States"/>
    <s v="San Diego"/>
    <x v="1"/>
    <n v="92105"/>
    <x v="1"/>
    <x v="480"/>
    <x v="1"/>
    <x v="8"/>
    <s v="Avery Printable Repositionable Plastic Tabs"/>
    <n v="13.76"/>
    <x v="0"/>
    <n v="0.2"/>
    <n v="4.6440000000000001"/>
  </r>
  <r>
    <n v="4107"/>
    <x v="2027"/>
    <x v="0"/>
    <x v="250"/>
    <d v="2013-08-27T00:00:00"/>
    <s v="Standard Class"/>
    <s v="DD-13570"/>
    <s v="Dorothy Dickinson"/>
    <x v="0"/>
    <s v="United States"/>
    <s v="Houston"/>
    <x v="5"/>
    <n v="77041"/>
    <x v="2"/>
    <x v="828"/>
    <x v="1"/>
    <x v="8"/>
    <s v="GBC Standard Recycled Report Covers, Clear Plastic Sheets"/>
    <n v="4.3119999999999985"/>
    <x v="0"/>
    <n v="0.8"/>
    <n v="-6.8992000000000022"/>
  </r>
  <r>
    <n v="4108"/>
    <x v="2028"/>
    <x v="1"/>
    <x v="67"/>
    <d v="2012-09-07T00:00:00"/>
    <s v="Same Day"/>
    <s v="MC-17275"/>
    <s v="Marc Crier"/>
    <x v="0"/>
    <s v="United States"/>
    <s v="New York City"/>
    <x v="15"/>
    <n v="10011"/>
    <x v="3"/>
    <x v="700"/>
    <x v="1"/>
    <x v="4"/>
    <s v="Eldon Shelf Savers Cubes and Bins"/>
    <n v="13.96"/>
    <x v="0"/>
    <n v="0"/>
    <n v="0.27919999999999945"/>
  </r>
  <r>
    <n v="4109"/>
    <x v="2028"/>
    <x v="1"/>
    <x v="67"/>
    <d v="2012-09-07T00:00:00"/>
    <s v="Same Day"/>
    <s v="MC-17275"/>
    <s v="Marc Crier"/>
    <x v="0"/>
    <s v="United States"/>
    <s v="New York City"/>
    <x v="15"/>
    <n v="10011"/>
    <x v="3"/>
    <x v="1479"/>
    <x v="0"/>
    <x v="3"/>
    <s v="Anderson Hickey Conga Table Tops &amp; Accessories"/>
    <n v="27.414000000000001"/>
    <x v="1"/>
    <n v="0.4"/>
    <n v="-14.163900000000005"/>
  </r>
  <r>
    <n v="4110"/>
    <x v="2029"/>
    <x v="1"/>
    <x v="707"/>
    <d v="2013-01-01T00:00:00"/>
    <s v="Standard Class"/>
    <s v="DL-13495"/>
    <s v="Dionis Lloyd"/>
    <x v="1"/>
    <s v="United States"/>
    <s v="Detroit"/>
    <x v="12"/>
    <n v="48227"/>
    <x v="2"/>
    <x v="687"/>
    <x v="2"/>
    <x v="7"/>
    <s v="Logitech B530 USB Headset - headset - Full size, Binaural"/>
    <n v="73.98"/>
    <x v="0"/>
    <n v="0"/>
    <n v="19.974600000000002"/>
  </r>
  <r>
    <n v="4111"/>
    <x v="2029"/>
    <x v="1"/>
    <x v="707"/>
    <d v="2013-01-01T00:00:00"/>
    <s v="Standard Class"/>
    <s v="DL-13495"/>
    <s v="Dionis Lloyd"/>
    <x v="1"/>
    <s v="United States"/>
    <s v="Detroit"/>
    <x v="12"/>
    <n v="48227"/>
    <x v="2"/>
    <x v="1627"/>
    <x v="0"/>
    <x v="0"/>
    <s v="Rush Hierlooms Collection Rich Wood Bookcases"/>
    <n v="160.97999999999999"/>
    <x v="7"/>
    <n v="0"/>
    <n v="20.927400000000006"/>
  </r>
  <r>
    <n v="4112"/>
    <x v="2029"/>
    <x v="1"/>
    <x v="707"/>
    <d v="2013-01-01T00:00:00"/>
    <s v="Standard Class"/>
    <s v="DL-13495"/>
    <s v="Dionis Lloyd"/>
    <x v="1"/>
    <s v="United States"/>
    <s v="Detroit"/>
    <x v="12"/>
    <n v="48227"/>
    <x v="2"/>
    <x v="1215"/>
    <x v="1"/>
    <x v="10"/>
    <s v="Xerox 1978"/>
    <n v="17.34"/>
    <x v="1"/>
    <n v="0"/>
    <n v="8.4966000000000008"/>
  </r>
  <r>
    <n v="4113"/>
    <x v="2029"/>
    <x v="1"/>
    <x v="707"/>
    <d v="2013-01-01T00:00:00"/>
    <s v="Standard Class"/>
    <s v="DL-13495"/>
    <s v="Dionis Lloyd"/>
    <x v="1"/>
    <s v="United States"/>
    <s v="Detroit"/>
    <x v="12"/>
    <n v="48227"/>
    <x v="2"/>
    <x v="836"/>
    <x v="1"/>
    <x v="6"/>
    <s v="Newell 351"/>
    <n v="3.28"/>
    <x v="7"/>
    <n v="0"/>
    <n v="0.9511999999999996"/>
  </r>
  <r>
    <n v="4114"/>
    <x v="2030"/>
    <x v="1"/>
    <x v="942"/>
    <d v="2012-05-07T00:00:00"/>
    <s v="Standard Class"/>
    <s v="NC-18625"/>
    <s v="Noah Childs"/>
    <x v="1"/>
    <s v="United States"/>
    <s v="Houston"/>
    <x v="5"/>
    <n v="77095"/>
    <x v="2"/>
    <x v="1139"/>
    <x v="1"/>
    <x v="2"/>
    <s v="Avery 501"/>
    <n v="8.8559999999999999"/>
    <x v="1"/>
    <n v="0.2"/>
    <n v="2.9888999999999997"/>
  </r>
  <r>
    <n v="4115"/>
    <x v="2030"/>
    <x v="1"/>
    <x v="942"/>
    <d v="2012-05-07T00:00:00"/>
    <s v="Standard Class"/>
    <s v="NC-18625"/>
    <s v="Noah Childs"/>
    <x v="1"/>
    <s v="United States"/>
    <s v="Houston"/>
    <x v="5"/>
    <n v="77095"/>
    <x v="2"/>
    <x v="984"/>
    <x v="2"/>
    <x v="7"/>
    <s v="Samsung Rugby III"/>
    <n v="158.376"/>
    <x v="1"/>
    <n v="0.2"/>
    <n v="13.857900000000008"/>
  </r>
  <r>
    <n v="4116"/>
    <x v="2031"/>
    <x v="0"/>
    <x v="390"/>
    <d v="2013-11-28T00:00:00"/>
    <s v="First Class"/>
    <s v="AC-10450"/>
    <s v="Amy Cox"/>
    <x v="0"/>
    <s v="United States"/>
    <s v="Seattle"/>
    <x v="4"/>
    <n v="98105"/>
    <x v="1"/>
    <x v="569"/>
    <x v="1"/>
    <x v="8"/>
    <s v="Ibico Hi-Tech Manual Binding System"/>
    <n v="1219.96"/>
    <x v="2"/>
    <n v="0.2"/>
    <n v="381.23749999999995"/>
  </r>
  <r>
    <n v="4117"/>
    <x v="2032"/>
    <x v="1"/>
    <x v="27"/>
    <d v="2012-11-29T00:00:00"/>
    <s v="Standard Class"/>
    <s v="TS-21340"/>
    <s v="Toby Swindell"/>
    <x v="0"/>
    <s v="United States"/>
    <s v="Los Angeles"/>
    <x v="1"/>
    <n v="90036"/>
    <x v="1"/>
    <x v="922"/>
    <x v="1"/>
    <x v="8"/>
    <s v="Avery Reinforcements for Hole-Punch Pages"/>
    <n v="3.1680000000000001"/>
    <x v="0"/>
    <n v="0.2"/>
    <n v="0.99"/>
  </r>
  <r>
    <n v="4118"/>
    <x v="2032"/>
    <x v="1"/>
    <x v="27"/>
    <d v="2012-11-29T00:00:00"/>
    <s v="Standard Class"/>
    <s v="TS-21340"/>
    <s v="Toby Swindell"/>
    <x v="0"/>
    <s v="United States"/>
    <s v="Los Angeles"/>
    <x v="1"/>
    <n v="90036"/>
    <x v="1"/>
    <x v="510"/>
    <x v="1"/>
    <x v="10"/>
    <s v="Xerox 225"/>
    <n v="19.440000000000001"/>
    <x v="1"/>
    <n v="0"/>
    <n v="9.3312000000000008"/>
  </r>
  <r>
    <n v="4119"/>
    <x v="2032"/>
    <x v="1"/>
    <x v="27"/>
    <d v="2012-11-29T00:00:00"/>
    <s v="Standard Class"/>
    <s v="TS-21340"/>
    <s v="Toby Swindell"/>
    <x v="0"/>
    <s v="United States"/>
    <s v="Los Angeles"/>
    <x v="1"/>
    <n v="90036"/>
    <x v="1"/>
    <x v="391"/>
    <x v="1"/>
    <x v="4"/>
    <s v="Fellowes Bankers Box Staxonsteel Drawer File/Stacking System"/>
    <n v="454.86"/>
    <x v="3"/>
    <n v="0"/>
    <n v="54.583200000000019"/>
  </r>
  <r>
    <n v="4120"/>
    <x v="2032"/>
    <x v="1"/>
    <x v="27"/>
    <d v="2012-11-29T00:00:00"/>
    <s v="Standard Class"/>
    <s v="TS-21340"/>
    <s v="Toby Swindell"/>
    <x v="0"/>
    <s v="United States"/>
    <s v="Los Angeles"/>
    <x v="1"/>
    <n v="90036"/>
    <x v="1"/>
    <x v="276"/>
    <x v="1"/>
    <x v="8"/>
    <s v="Avery Premier Heavy-Duty Binder with Round Locking Rings"/>
    <n v="91.391999999999996"/>
    <x v="8"/>
    <n v="0.2"/>
    <n v="29.702399999999997"/>
  </r>
  <r>
    <n v="4121"/>
    <x v="2033"/>
    <x v="3"/>
    <x v="507"/>
    <d v="2014-09-11T00:00:00"/>
    <s v="Standard Class"/>
    <s v="MM-17920"/>
    <s v="Michael Moore"/>
    <x v="0"/>
    <s v="United States"/>
    <s v="Philadelphia"/>
    <x v="9"/>
    <n v="19120"/>
    <x v="3"/>
    <x v="1628"/>
    <x v="2"/>
    <x v="11"/>
    <s v="Kingston Digital DataTraveler 8GB USB 2.0"/>
    <n v="19.040000000000003"/>
    <x v="4"/>
    <n v="0.2"/>
    <n v="-1.4279999999999999"/>
  </r>
  <r>
    <n v="4122"/>
    <x v="2034"/>
    <x v="3"/>
    <x v="943"/>
    <d v="2014-05-13T00:00:00"/>
    <s v="Same Day"/>
    <s v="LP-17080"/>
    <s v="Liz Pelletier"/>
    <x v="0"/>
    <s v="United States"/>
    <s v="Seattle"/>
    <x v="4"/>
    <n v="98103"/>
    <x v="1"/>
    <x v="910"/>
    <x v="1"/>
    <x v="10"/>
    <s v="Ampad Phone Message Book, Recycled, 400 Message Capacity, 5 ¾” x 11”"/>
    <n v="37.44"/>
    <x v="5"/>
    <n v="0"/>
    <n v="16.847999999999999"/>
  </r>
  <r>
    <n v="4123"/>
    <x v="2034"/>
    <x v="3"/>
    <x v="943"/>
    <d v="2014-05-13T00:00:00"/>
    <s v="Same Day"/>
    <s v="LP-17080"/>
    <s v="Liz Pelletier"/>
    <x v="0"/>
    <s v="United States"/>
    <s v="Seattle"/>
    <x v="4"/>
    <n v="98103"/>
    <x v="1"/>
    <x v="1351"/>
    <x v="1"/>
    <x v="2"/>
    <s v="Avery 50"/>
    <n v="37.589999999999996"/>
    <x v="1"/>
    <n v="0"/>
    <n v="17.667299999999997"/>
  </r>
  <r>
    <n v="4124"/>
    <x v="2034"/>
    <x v="3"/>
    <x v="943"/>
    <d v="2014-05-13T00:00:00"/>
    <s v="Same Day"/>
    <s v="LP-17080"/>
    <s v="Liz Pelletier"/>
    <x v="0"/>
    <s v="United States"/>
    <s v="Seattle"/>
    <x v="4"/>
    <n v="98103"/>
    <x v="1"/>
    <x v="1526"/>
    <x v="1"/>
    <x v="8"/>
    <s v="Acco Flexible ACCOHIDE Square Ring Data Binder, Dark Blue, 11 1/2&quot; X 14&quot; 7/8&quot;"/>
    <n v="26.032"/>
    <x v="0"/>
    <n v="0.2"/>
    <n v="9.4365999999999985"/>
  </r>
  <r>
    <n v="4125"/>
    <x v="2035"/>
    <x v="2"/>
    <x v="218"/>
    <d v="2011-05-18T00:00:00"/>
    <s v="Standard Class"/>
    <s v="BG-11695"/>
    <s v="Brooke Gillingham"/>
    <x v="1"/>
    <s v="United States"/>
    <s v="Watertown"/>
    <x v="15"/>
    <n v="13601"/>
    <x v="3"/>
    <x v="360"/>
    <x v="1"/>
    <x v="9"/>
    <s v="Staples"/>
    <n v="35.910000000000004"/>
    <x v="1"/>
    <n v="0"/>
    <n v="9.6956999999999987"/>
  </r>
  <r>
    <n v="4126"/>
    <x v="2036"/>
    <x v="3"/>
    <x v="944"/>
    <d v="2014-08-01T00:00:00"/>
    <s v="Second Class"/>
    <s v="MG-18145"/>
    <s v="Mike Gockenbach"/>
    <x v="0"/>
    <s v="United States"/>
    <s v="Jacksonville"/>
    <x v="2"/>
    <n v="32216"/>
    <x v="0"/>
    <x v="767"/>
    <x v="0"/>
    <x v="5"/>
    <s v="Eldon Delta Triangular Chair Mat, 52&quot; x 58&quot;, Clear"/>
    <n v="91.032000000000011"/>
    <x v="1"/>
    <n v="0.2"/>
    <n v="-2.2758000000000109"/>
  </r>
  <r>
    <n v="4127"/>
    <x v="2037"/>
    <x v="3"/>
    <x v="636"/>
    <d v="2014-05-10T00:00:00"/>
    <s v="First Class"/>
    <s v="GZ-14470"/>
    <s v="Gary Zandusky"/>
    <x v="0"/>
    <s v="United States"/>
    <s v="Arlington"/>
    <x v="17"/>
    <n v="22204"/>
    <x v="0"/>
    <x v="1583"/>
    <x v="1"/>
    <x v="6"/>
    <s v="Dixon Ticonderoga Core-Lock Colored Pencils"/>
    <n v="54.66"/>
    <x v="5"/>
    <n v="0"/>
    <n v="18.037799999999997"/>
  </r>
  <r>
    <n v="4128"/>
    <x v="2038"/>
    <x v="2"/>
    <x v="111"/>
    <d v="2011-09-24T00:00:00"/>
    <s v="Standard Class"/>
    <s v="JL-15835"/>
    <s v="John Lee"/>
    <x v="0"/>
    <s v="United States"/>
    <s v="Charlotte"/>
    <x v="3"/>
    <n v="28205"/>
    <x v="0"/>
    <x v="768"/>
    <x v="1"/>
    <x v="4"/>
    <s v="Project Tote Personal File"/>
    <n v="67.343999999999994"/>
    <x v="5"/>
    <n v="0.2"/>
    <n v="7.5761999999999894"/>
  </r>
  <r>
    <n v="4129"/>
    <x v="2038"/>
    <x v="2"/>
    <x v="111"/>
    <d v="2011-09-24T00:00:00"/>
    <s v="Standard Class"/>
    <s v="JL-15835"/>
    <s v="John Lee"/>
    <x v="0"/>
    <s v="United States"/>
    <s v="Charlotte"/>
    <x v="3"/>
    <n v="28205"/>
    <x v="0"/>
    <x v="1629"/>
    <x v="2"/>
    <x v="15"/>
    <s v="HP Designjet T520 Inkjet Large Format Printer - 24&quot; Color"/>
    <n v="2624.9850000000001"/>
    <x v="1"/>
    <n v="0.5"/>
    <n v="-944.99460000000045"/>
  </r>
  <r>
    <n v="4130"/>
    <x v="2039"/>
    <x v="1"/>
    <x v="368"/>
    <d v="2012-04-04T00:00:00"/>
    <s v="Standard Class"/>
    <s v="DO-13435"/>
    <s v="Denny Ordway"/>
    <x v="0"/>
    <s v="United States"/>
    <s v="Seattle"/>
    <x v="4"/>
    <n v="98103"/>
    <x v="1"/>
    <x v="1549"/>
    <x v="1"/>
    <x v="9"/>
    <s v="Acco 6 Outlet Guardian Premium Plus Surge Suppressor"/>
    <n v="73.28"/>
    <x v="4"/>
    <n v="0"/>
    <n v="21.251199999999997"/>
  </r>
  <r>
    <n v="4131"/>
    <x v="2040"/>
    <x v="2"/>
    <x v="728"/>
    <d v="2011-11-25T00:00:00"/>
    <s v="Standard Class"/>
    <s v="AB-10600"/>
    <s v="Ann Blume"/>
    <x v="1"/>
    <s v="United States"/>
    <s v="Chicago"/>
    <x v="10"/>
    <n v="60623"/>
    <x v="2"/>
    <x v="497"/>
    <x v="1"/>
    <x v="8"/>
    <s v="GBC White Gloss Covers, Plain Front"/>
    <n v="14.479999999999997"/>
    <x v="2"/>
    <n v="0.8"/>
    <n v="-23.89200000000001"/>
  </r>
  <r>
    <n v="4132"/>
    <x v="2041"/>
    <x v="1"/>
    <x v="740"/>
    <d v="2012-07-09T00:00:00"/>
    <s v="Standard Class"/>
    <s v="KB-16315"/>
    <s v="Karl Braun"/>
    <x v="0"/>
    <s v="United States"/>
    <s v="Hollywood"/>
    <x v="2"/>
    <n v="33021"/>
    <x v="0"/>
    <x v="811"/>
    <x v="1"/>
    <x v="10"/>
    <s v="Staples"/>
    <n v="11.952000000000002"/>
    <x v="1"/>
    <n v="0.2"/>
    <n v="4.0338000000000003"/>
  </r>
  <r>
    <n v="4133"/>
    <x v="2041"/>
    <x v="1"/>
    <x v="740"/>
    <d v="2012-07-09T00:00:00"/>
    <s v="Standard Class"/>
    <s v="KB-16315"/>
    <s v="Karl Braun"/>
    <x v="0"/>
    <s v="United States"/>
    <s v="Hollywood"/>
    <x v="2"/>
    <n v="33021"/>
    <x v="0"/>
    <x v="219"/>
    <x v="1"/>
    <x v="10"/>
    <s v="Xerox 1957"/>
    <n v="15.552000000000003"/>
    <x v="1"/>
    <n v="0.2"/>
    <n v="5.6375999999999999"/>
  </r>
  <r>
    <n v="4134"/>
    <x v="2042"/>
    <x v="2"/>
    <x v="78"/>
    <d v="2011-09-13T00:00:00"/>
    <s v="Standard Class"/>
    <s v="TT-21070"/>
    <s v="Ted Trevino"/>
    <x v="0"/>
    <s v="United States"/>
    <s v="Chesapeake"/>
    <x v="17"/>
    <n v="23320"/>
    <x v="0"/>
    <x v="659"/>
    <x v="1"/>
    <x v="13"/>
    <s v="Advantus Plastic Paper Clips"/>
    <n v="45"/>
    <x v="6"/>
    <n v="0"/>
    <n v="21.599999999999998"/>
  </r>
  <r>
    <n v="4135"/>
    <x v="2042"/>
    <x v="2"/>
    <x v="78"/>
    <d v="2011-09-13T00:00:00"/>
    <s v="Standard Class"/>
    <s v="TT-21070"/>
    <s v="Ted Trevino"/>
    <x v="0"/>
    <s v="United States"/>
    <s v="Chesapeake"/>
    <x v="17"/>
    <n v="23320"/>
    <x v="0"/>
    <x v="380"/>
    <x v="2"/>
    <x v="15"/>
    <s v="Epson WorkForce WF-2530 All-in-One Printer, Copier Scanner"/>
    <n v="209.96999999999997"/>
    <x v="1"/>
    <n v="0"/>
    <n v="90.287100000000009"/>
  </r>
  <r>
    <n v="4136"/>
    <x v="2043"/>
    <x v="3"/>
    <x v="280"/>
    <d v="2014-10-09T00:00:00"/>
    <s v="Standard Class"/>
    <s v="PV-18985"/>
    <s v="Paul Van Hugh"/>
    <x v="2"/>
    <s v="United States"/>
    <s v="Los Angeles"/>
    <x v="1"/>
    <n v="90036"/>
    <x v="1"/>
    <x v="912"/>
    <x v="1"/>
    <x v="8"/>
    <s v="Performers Binder/Pad Holder, Black"/>
    <n v="112.12000000000002"/>
    <x v="2"/>
    <n v="0.2"/>
    <n v="42.045000000000002"/>
  </r>
  <r>
    <n v="4137"/>
    <x v="2043"/>
    <x v="3"/>
    <x v="280"/>
    <d v="2014-10-09T00:00:00"/>
    <s v="Standard Class"/>
    <s v="PV-18985"/>
    <s v="Paul Van Hugh"/>
    <x v="2"/>
    <s v="United States"/>
    <s v="Los Angeles"/>
    <x v="1"/>
    <n v="90036"/>
    <x v="1"/>
    <x v="906"/>
    <x v="1"/>
    <x v="4"/>
    <s v="Tennsco Double-Tier Lockers"/>
    <n v="1575.14"/>
    <x v="3"/>
    <n v="0"/>
    <n v="204.76820000000001"/>
  </r>
  <r>
    <n v="4138"/>
    <x v="2044"/>
    <x v="3"/>
    <x v="123"/>
    <d v="2014-11-24T00:00:00"/>
    <s v="Standard Class"/>
    <s v="DD-13570"/>
    <s v="Dorothy Dickinson"/>
    <x v="0"/>
    <s v="United States"/>
    <s v="Alexandria"/>
    <x v="17"/>
    <n v="22304"/>
    <x v="0"/>
    <x v="294"/>
    <x v="1"/>
    <x v="13"/>
    <s v="OIC Binder Clips"/>
    <n v="25.060000000000002"/>
    <x v="3"/>
    <n v="0"/>
    <n v="12.530000000000001"/>
  </r>
  <r>
    <n v="4139"/>
    <x v="2045"/>
    <x v="0"/>
    <x v="945"/>
    <d v="2014-01-02T00:00:00"/>
    <s v="First Class"/>
    <s v="KD-16495"/>
    <s v="Keith Dawkins"/>
    <x v="1"/>
    <s v="United States"/>
    <s v="Deer Park"/>
    <x v="5"/>
    <n v="77536"/>
    <x v="2"/>
    <x v="68"/>
    <x v="1"/>
    <x v="8"/>
    <s v="Avery Binding System Hidden Tab Executive Style Index Sets"/>
    <n v="6.9239999999999977"/>
    <x v="5"/>
    <n v="0.8"/>
    <n v="-10.385999999999999"/>
  </r>
  <r>
    <n v="4140"/>
    <x v="2046"/>
    <x v="3"/>
    <x v="96"/>
    <d v="2014-12-05T00:00:00"/>
    <s v="First Class"/>
    <s v="RA-19285"/>
    <s v="Ralph Arnett"/>
    <x v="0"/>
    <s v="United States"/>
    <s v="Philadelphia"/>
    <x v="9"/>
    <n v="19120"/>
    <x v="3"/>
    <x v="230"/>
    <x v="1"/>
    <x v="4"/>
    <s v="Personal File Boxes with Fold-Down Carry Handle"/>
    <n v="37.392000000000003"/>
    <x v="1"/>
    <n v="0.2"/>
    <n v="2.336999999999998"/>
  </r>
  <r>
    <n v="4141"/>
    <x v="2046"/>
    <x v="3"/>
    <x v="96"/>
    <d v="2014-12-05T00:00:00"/>
    <s v="First Class"/>
    <s v="RA-19285"/>
    <s v="Ralph Arnett"/>
    <x v="0"/>
    <s v="United States"/>
    <s v="Philadelphia"/>
    <x v="9"/>
    <n v="19120"/>
    <x v="3"/>
    <x v="1613"/>
    <x v="0"/>
    <x v="5"/>
    <s v="Ultra Door Kickplate, 8&quot;H x 34&quot;W"/>
    <n v="79.12"/>
    <x v="2"/>
    <n v="0.2"/>
    <n v="13.845999999999997"/>
  </r>
  <r>
    <n v="4142"/>
    <x v="2047"/>
    <x v="0"/>
    <x v="900"/>
    <d v="2013-06-18T00:00:00"/>
    <s v="Standard Class"/>
    <s v="SS-20590"/>
    <s v="Sonia Sunley"/>
    <x v="0"/>
    <s v="United States"/>
    <s v="Wichita"/>
    <x v="41"/>
    <n v="67212"/>
    <x v="2"/>
    <x v="165"/>
    <x v="1"/>
    <x v="2"/>
    <s v="Avery 51"/>
    <n v="18.899999999999999"/>
    <x v="1"/>
    <n v="0"/>
    <n v="8.6939999999999991"/>
  </r>
  <r>
    <n v="4143"/>
    <x v="2048"/>
    <x v="2"/>
    <x v="946"/>
    <d v="2011-05-23T00:00:00"/>
    <s v="Standard Class"/>
    <s v="JH-15820"/>
    <s v="John Huston"/>
    <x v="0"/>
    <s v="United States"/>
    <s v="Midland"/>
    <x v="12"/>
    <n v="48640"/>
    <x v="2"/>
    <x v="1206"/>
    <x v="1"/>
    <x v="8"/>
    <s v="Avery Heavy-Duty EZD View Binder with Locking Rings"/>
    <n v="57.42"/>
    <x v="6"/>
    <n v="0"/>
    <n v="26.413199999999996"/>
  </r>
  <r>
    <n v="4144"/>
    <x v="2049"/>
    <x v="3"/>
    <x v="289"/>
    <d v="2014-02-07T00:00:00"/>
    <s v="Standard Class"/>
    <s v="EH-14125"/>
    <s v="Eugene Hildebrand"/>
    <x v="2"/>
    <s v="United States"/>
    <s v="San Francisco"/>
    <x v="1"/>
    <n v="94110"/>
    <x v="1"/>
    <x v="853"/>
    <x v="1"/>
    <x v="6"/>
    <s v="Crayola Anti Dust Chalk, 12/Pack"/>
    <n v="12.74"/>
    <x v="3"/>
    <n v="0"/>
    <n v="5.7329999999999997"/>
  </r>
  <r>
    <n v="4145"/>
    <x v="2049"/>
    <x v="3"/>
    <x v="289"/>
    <d v="2014-02-07T00:00:00"/>
    <s v="Standard Class"/>
    <s v="EH-14125"/>
    <s v="Eugene Hildebrand"/>
    <x v="2"/>
    <s v="United States"/>
    <s v="San Francisco"/>
    <x v="1"/>
    <n v="94110"/>
    <x v="1"/>
    <x v="1630"/>
    <x v="1"/>
    <x v="6"/>
    <s v="Newell 338"/>
    <n v="8.82"/>
    <x v="1"/>
    <n v="0"/>
    <n v="2.3814000000000002"/>
  </r>
  <r>
    <n v="4146"/>
    <x v="2049"/>
    <x v="3"/>
    <x v="289"/>
    <d v="2014-02-07T00:00:00"/>
    <s v="Standard Class"/>
    <s v="EH-14125"/>
    <s v="Eugene Hildebrand"/>
    <x v="2"/>
    <s v="United States"/>
    <s v="San Francisco"/>
    <x v="1"/>
    <n v="94110"/>
    <x v="1"/>
    <x v="83"/>
    <x v="0"/>
    <x v="1"/>
    <s v="Novimex Swivel Fabric Task Chair"/>
    <n v="120.78399999999999"/>
    <x v="7"/>
    <n v="0.2"/>
    <n v="-13.588200000000001"/>
  </r>
  <r>
    <n v="4147"/>
    <x v="2050"/>
    <x v="1"/>
    <x v="109"/>
    <d v="2012-12-04T00:00:00"/>
    <s v="Standard Class"/>
    <s v="TP-21415"/>
    <s v="Tom Prescott"/>
    <x v="0"/>
    <s v="United States"/>
    <s v="Freeport"/>
    <x v="15"/>
    <n v="11520"/>
    <x v="3"/>
    <x v="216"/>
    <x v="0"/>
    <x v="5"/>
    <s v="Tenex Contemporary Contur Chairmats for Low and Medium Pile Carpet, Computer, 39&quot; x 49&quot;"/>
    <n v="322.59000000000003"/>
    <x v="1"/>
    <n v="0"/>
    <n v="64.518000000000001"/>
  </r>
  <r>
    <n v="4148"/>
    <x v="2051"/>
    <x v="3"/>
    <x v="436"/>
    <d v="2014-10-29T00:00:00"/>
    <s v="Standard Class"/>
    <s v="RB-19330"/>
    <s v="Randy Bradley"/>
    <x v="0"/>
    <s v="United States"/>
    <s v="Austin"/>
    <x v="5"/>
    <n v="78745"/>
    <x v="2"/>
    <x v="1526"/>
    <x v="1"/>
    <x v="8"/>
    <s v="Acco Flexible ACCOHIDE Square Ring Data Binder, Dark Blue, 11 1/2&quot; X 14&quot; 7/8&quot;"/>
    <n v="9.7619999999999969"/>
    <x v="1"/>
    <n v="0.8"/>
    <n v="-15.131100000000004"/>
  </r>
  <r>
    <n v="4149"/>
    <x v="2051"/>
    <x v="3"/>
    <x v="436"/>
    <d v="2014-10-29T00:00:00"/>
    <s v="Standard Class"/>
    <s v="RB-19330"/>
    <s v="Randy Bradley"/>
    <x v="0"/>
    <s v="United States"/>
    <s v="Austin"/>
    <x v="5"/>
    <n v="78745"/>
    <x v="2"/>
    <x v="456"/>
    <x v="1"/>
    <x v="4"/>
    <s v="Advantus Rolling Storage Box"/>
    <n v="13.719999999999999"/>
    <x v="7"/>
    <n v="0.2"/>
    <n v="1.2004999999999999"/>
  </r>
  <r>
    <n v="4150"/>
    <x v="2051"/>
    <x v="3"/>
    <x v="436"/>
    <d v="2014-10-29T00:00:00"/>
    <s v="Standard Class"/>
    <s v="RB-19330"/>
    <s v="Randy Bradley"/>
    <x v="0"/>
    <s v="United States"/>
    <s v="Austin"/>
    <x v="5"/>
    <n v="78745"/>
    <x v="2"/>
    <x v="1615"/>
    <x v="2"/>
    <x v="11"/>
    <s v="WD My Passport Ultra 1TB Portable External Hard Drive"/>
    <n v="55.2"/>
    <x v="7"/>
    <n v="0.2"/>
    <n v="-2.0700000000000038"/>
  </r>
  <r>
    <n v="4151"/>
    <x v="2051"/>
    <x v="3"/>
    <x v="436"/>
    <d v="2014-10-29T00:00:00"/>
    <s v="Standard Class"/>
    <s v="RB-19330"/>
    <s v="Randy Bradley"/>
    <x v="0"/>
    <s v="United States"/>
    <s v="Austin"/>
    <x v="5"/>
    <n v="78745"/>
    <x v="2"/>
    <x v="871"/>
    <x v="1"/>
    <x v="4"/>
    <s v="Carina 42&quot;Hx23 3/4&quot;W Media Storage Unit"/>
    <n v="259.13600000000002"/>
    <x v="4"/>
    <n v="0.2"/>
    <n v="-58.305599999999984"/>
  </r>
  <r>
    <n v="4152"/>
    <x v="2052"/>
    <x v="3"/>
    <x v="210"/>
    <d v="2014-09-12T00:00:00"/>
    <s v="Standard Class"/>
    <s v="CB-12025"/>
    <s v="Cassandra Brandow"/>
    <x v="0"/>
    <s v="United States"/>
    <s v="Philadelphia"/>
    <x v="9"/>
    <n v="19134"/>
    <x v="3"/>
    <x v="148"/>
    <x v="1"/>
    <x v="2"/>
    <s v="Avery 519"/>
    <n v="29.24"/>
    <x v="2"/>
    <n v="0.2"/>
    <n v="9.8685000000000009"/>
  </r>
  <r>
    <n v="4153"/>
    <x v="2052"/>
    <x v="3"/>
    <x v="210"/>
    <d v="2014-09-12T00:00:00"/>
    <s v="Standard Class"/>
    <s v="CB-12025"/>
    <s v="Cassandra Brandow"/>
    <x v="0"/>
    <s v="United States"/>
    <s v="Philadelphia"/>
    <x v="9"/>
    <n v="19134"/>
    <x v="3"/>
    <x v="934"/>
    <x v="1"/>
    <x v="10"/>
    <s v="Eureka Recycled Copy Paper 8 1/2&quot; x 11&quot;, Ream"/>
    <n v="15.552000000000003"/>
    <x v="1"/>
    <n v="0.2"/>
    <n v="5.4432"/>
  </r>
  <r>
    <n v="4154"/>
    <x v="2052"/>
    <x v="3"/>
    <x v="210"/>
    <d v="2014-09-12T00:00:00"/>
    <s v="Standard Class"/>
    <s v="CB-12025"/>
    <s v="Cassandra Brandow"/>
    <x v="0"/>
    <s v="United States"/>
    <s v="Philadelphia"/>
    <x v="9"/>
    <n v="19134"/>
    <x v="3"/>
    <x v="29"/>
    <x v="1"/>
    <x v="12"/>
    <s v="Poly String Tie Envelopes"/>
    <n v="4.8960000000000008"/>
    <x v="1"/>
    <n v="0.2"/>
    <n v="1.6523999999999992"/>
  </r>
  <r>
    <n v="4155"/>
    <x v="2053"/>
    <x v="0"/>
    <x v="723"/>
    <d v="2014-01-04T00:00:00"/>
    <s v="Standard Class"/>
    <s v="MP-17965"/>
    <s v="Michael Paige"/>
    <x v="1"/>
    <s v="United States"/>
    <s v="Bristol"/>
    <x v="18"/>
    <n v="37620"/>
    <x v="0"/>
    <x v="132"/>
    <x v="1"/>
    <x v="8"/>
    <s v="GBC Wire Binding Strips"/>
    <n v="38.088000000000001"/>
    <x v="4"/>
    <n v="0.7"/>
    <n v="-27.93119999999999"/>
  </r>
  <r>
    <n v="4156"/>
    <x v="2053"/>
    <x v="0"/>
    <x v="723"/>
    <d v="2014-01-04T00:00:00"/>
    <s v="Standard Class"/>
    <s v="MP-17965"/>
    <s v="Michael Paige"/>
    <x v="1"/>
    <s v="United States"/>
    <s v="Bristol"/>
    <x v="18"/>
    <n v="37620"/>
    <x v="0"/>
    <x v="744"/>
    <x v="1"/>
    <x v="8"/>
    <s v="Zipper Ring Binder Pockets"/>
    <n v="2.8080000000000007"/>
    <x v="1"/>
    <n v="0.7"/>
    <n v="-1.9656000000000002"/>
  </r>
  <r>
    <n v="4157"/>
    <x v="2054"/>
    <x v="1"/>
    <x v="901"/>
    <d v="2012-12-09T00:00:00"/>
    <s v="Second Class"/>
    <s v="SW-20245"/>
    <s v="Scot Wooten"/>
    <x v="0"/>
    <s v="United States"/>
    <s v="Philadelphia"/>
    <x v="9"/>
    <n v="19140"/>
    <x v="3"/>
    <x v="1048"/>
    <x v="2"/>
    <x v="11"/>
    <s v="Belkin F8E887 USB Wired Ergonomic Keyboard"/>
    <n v="47.984000000000002"/>
    <x v="0"/>
    <n v="0.2"/>
    <n v="0.59979999999999656"/>
  </r>
  <r>
    <n v="4158"/>
    <x v="2054"/>
    <x v="1"/>
    <x v="901"/>
    <d v="2012-12-09T00:00:00"/>
    <s v="Second Class"/>
    <s v="SW-20245"/>
    <s v="Scot Wooten"/>
    <x v="0"/>
    <s v="United States"/>
    <s v="Philadelphia"/>
    <x v="9"/>
    <n v="19140"/>
    <x v="3"/>
    <x v="497"/>
    <x v="1"/>
    <x v="8"/>
    <s v="GBC White Gloss Covers, Plain Front"/>
    <n v="26.064000000000007"/>
    <x v="5"/>
    <n v="0.7"/>
    <n v="-19.982399999999991"/>
  </r>
  <r>
    <n v="4159"/>
    <x v="2055"/>
    <x v="2"/>
    <x v="301"/>
    <d v="2011-11-08T00:00:00"/>
    <s v="Standard Class"/>
    <s v="SM-20950"/>
    <s v="Suzanne McNair"/>
    <x v="1"/>
    <s v="United States"/>
    <s v="Chicago"/>
    <x v="10"/>
    <n v="60610"/>
    <x v="2"/>
    <x v="1221"/>
    <x v="1"/>
    <x v="10"/>
    <s v="Southworth Parchment Paper &amp; Envelopes"/>
    <n v="15.696000000000002"/>
    <x v="1"/>
    <n v="0.2"/>
    <n v="5.1011999999999995"/>
  </r>
  <r>
    <n v="4160"/>
    <x v="2056"/>
    <x v="0"/>
    <x v="947"/>
    <d v="2013-04-24T00:00:00"/>
    <s v="Standard Class"/>
    <s v="AP-10915"/>
    <s v="Arthur Prichep"/>
    <x v="0"/>
    <s v="United States"/>
    <s v="Columbus"/>
    <x v="32"/>
    <n v="31907"/>
    <x v="0"/>
    <x v="18"/>
    <x v="1"/>
    <x v="6"/>
    <s v="Newell 341"/>
    <n v="12.84"/>
    <x v="1"/>
    <n v="0"/>
    <n v="3.7235999999999989"/>
  </r>
  <r>
    <n v="4161"/>
    <x v="2057"/>
    <x v="3"/>
    <x v="304"/>
    <d v="2014-05-19T00:00:00"/>
    <s v="Standard Class"/>
    <s v="AH-10465"/>
    <s v="Amy Hunt"/>
    <x v="0"/>
    <s v="United States"/>
    <s v="New York City"/>
    <x v="15"/>
    <n v="10035"/>
    <x v="3"/>
    <x v="1400"/>
    <x v="2"/>
    <x v="7"/>
    <s v="Google Nexus 5"/>
    <n v="539.97"/>
    <x v="1"/>
    <n v="0"/>
    <n v="134.99250000000001"/>
  </r>
  <r>
    <n v="4162"/>
    <x v="2057"/>
    <x v="3"/>
    <x v="304"/>
    <d v="2014-05-19T00:00:00"/>
    <s v="Standard Class"/>
    <s v="AH-10465"/>
    <s v="Amy Hunt"/>
    <x v="0"/>
    <s v="United States"/>
    <s v="New York City"/>
    <x v="15"/>
    <n v="10035"/>
    <x v="3"/>
    <x v="1011"/>
    <x v="1"/>
    <x v="4"/>
    <s v="X-Rack File for Hanging Folders"/>
    <n v="22.58"/>
    <x v="0"/>
    <n v="0"/>
    <n v="5.8707999999999991"/>
  </r>
  <r>
    <n v="4163"/>
    <x v="2058"/>
    <x v="1"/>
    <x v="948"/>
    <d v="2012-03-18T00:00:00"/>
    <s v="Standard Class"/>
    <s v="EP-13915"/>
    <s v="Emily Phan"/>
    <x v="0"/>
    <s v="United States"/>
    <s v="Dover"/>
    <x v="38"/>
    <n v="3820"/>
    <x v="3"/>
    <x v="617"/>
    <x v="1"/>
    <x v="2"/>
    <s v="Avery 476"/>
    <n v="16.52"/>
    <x v="4"/>
    <n v="0"/>
    <n v="7.5991999999999997"/>
  </r>
  <r>
    <n v="4164"/>
    <x v="2058"/>
    <x v="1"/>
    <x v="948"/>
    <d v="2012-03-18T00:00:00"/>
    <s v="Standard Class"/>
    <s v="EP-13915"/>
    <s v="Emily Phan"/>
    <x v="0"/>
    <s v="United States"/>
    <s v="Dover"/>
    <x v="38"/>
    <n v="3820"/>
    <x v="3"/>
    <x v="1188"/>
    <x v="1"/>
    <x v="8"/>
    <s v="GBC DocuBind TL200 Manual Binding Machine"/>
    <n v="671.93999999999994"/>
    <x v="1"/>
    <n v="0"/>
    <n v="315.81179999999995"/>
  </r>
  <r>
    <n v="4165"/>
    <x v="2059"/>
    <x v="3"/>
    <x v="424"/>
    <d v="2014-01-17T00:00:00"/>
    <s v="First Class"/>
    <s v="TP-21565"/>
    <s v="Tracy Poddar"/>
    <x v="1"/>
    <s v="United States"/>
    <s v="Aurora"/>
    <x v="22"/>
    <n v="80013"/>
    <x v="1"/>
    <x v="25"/>
    <x v="2"/>
    <x v="11"/>
    <s v="Imation 8GB Mini TravelDrive USB 2.0 Flash Drive"/>
    <n v="169.06400000000002"/>
    <x v="3"/>
    <n v="0.2"/>
    <n v="-14.793099999999995"/>
  </r>
  <r>
    <n v="4166"/>
    <x v="2059"/>
    <x v="3"/>
    <x v="424"/>
    <d v="2014-01-17T00:00:00"/>
    <s v="First Class"/>
    <s v="TP-21565"/>
    <s v="Tracy Poddar"/>
    <x v="1"/>
    <s v="United States"/>
    <s v="Aurora"/>
    <x v="22"/>
    <n v="80013"/>
    <x v="1"/>
    <x v="1247"/>
    <x v="1"/>
    <x v="4"/>
    <s v="Mobile Personal File Cube"/>
    <n v="168.624"/>
    <x v="6"/>
    <n v="0.2"/>
    <n v="14.754599999999996"/>
  </r>
  <r>
    <n v="4167"/>
    <x v="2060"/>
    <x v="1"/>
    <x v="936"/>
    <d v="2012-03-13T00:00:00"/>
    <s v="Standard Class"/>
    <s v="AR-10825"/>
    <s v="Anthony Rawles"/>
    <x v="1"/>
    <s v="United States"/>
    <s v="Long Beach"/>
    <x v="15"/>
    <n v="11561"/>
    <x v="3"/>
    <x v="1465"/>
    <x v="1"/>
    <x v="10"/>
    <s v="Xerox 1997"/>
    <n v="19.440000000000001"/>
    <x v="1"/>
    <n v="0"/>
    <n v="9.3312000000000008"/>
  </r>
  <r>
    <n v="4168"/>
    <x v="2061"/>
    <x v="2"/>
    <x v="856"/>
    <d v="2011-10-13T00:00:00"/>
    <s v="First Class"/>
    <s v="HA-14920"/>
    <s v="Helen Andreada"/>
    <x v="0"/>
    <s v="United States"/>
    <s v="Pasadena"/>
    <x v="1"/>
    <n v="91104"/>
    <x v="1"/>
    <x v="861"/>
    <x v="1"/>
    <x v="4"/>
    <s v="Iris Project Case"/>
    <n v="31.92"/>
    <x v="4"/>
    <n v="0"/>
    <n v="8.299199999999999"/>
  </r>
  <r>
    <n v="4169"/>
    <x v="2061"/>
    <x v="2"/>
    <x v="856"/>
    <d v="2011-10-13T00:00:00"/>
    <s v="First Class"/>
    <s v="HA-14920"/>
    <s v="Helen Andreada"/>
    <x v="0"/>
    <s v="United States"/>
    <s v="Pasadena"/>
    <x v="1"/>
    <n v="91104"/>
    <x v="1"/>
    <x v="1631"/>
    <x v="0"/>
    <x v="1"/>
    <s v="Global Enterprise Series Seating High-Back Swivel/Tilt Chairs"/>
    <n v="433.56800000000004"/>
    <x v="0"/>
    <n v="0.2"/>
    <n v="-65.035200000000046"/>
  </r>
  <r>
    <n v="4170"/>
    <x v="2062"/>
    <x v="1"/>
    <x v="657"/>
    <d v="2012-04-14T00:00:00"/>
    <s v="First Class"/>
    <s v="HJ-14875"/>
    <s v="Heather Jas"/>
    <x v="2"/>
    <s v="United States"/>
    <s v="Mesa"/>
    <x v="16"/>
    <n v="85204"/>
    <x v="1"/>
    <x v="739"/>
    <x v="1"/>
    <x v="10"/>
    <s v="Xerox 210"/>
    <n v="31.104000000000006"/>
    <x v="5"/>
    <n v="0.2"/>
    <n v="10.8864"/>
  </r>
  <r>
    <n v="4171"/>
    <x v="2062"/>
    <x v="1"/>
    <x v="657"/>
    <d v="2012-04-14T00:00:00"/>
    <s v="First Class"/>
    <s v="HJ-14875"/>
    <s v="Heather Jas"/>
    <x v="2"/>
    <s v="United States"/>
    <s v="Mesa"/>
    <x v="16"/>
    <n v="85204"/>
    <x v="1"/>
    <x v="926"/>
    <x v="1"/>
    <x v="10"/>
    <s v="Xerox 1973"/>
    <n v="54.816000000000003"/>
    <x v="1"/>
    <n v="0.2"/>
    <n v="17.815199999999997"/>
  </r>
  <r>
    <n v="4172"/>
    <x v="2063"/>
    <x v="3"/>
    <x v="673"/>
    <d v="2014-11-21T00:00:00"/>
    <s v="Standard Class"/>
    <s v="JK-15370"/>
    <s v="Jay Kimmel"/>
    <x v="0"/>
    <s v="United States"/>
    <s v="Fresno"/>
    <x v="1"/>
    <n v="93727"/>
    <x v="1"/>
    <x v="700"/>
    <x v="1"/>
    <x v="4"/>
    <s v="Eldon Shelf Savers Cubes and Bins"/>
    <n v="48.86"/>
    <x v="3"/>
    <n v="0"/>
    <n v="0.97719999999999807"/>
  </r>
  <r>
    <n v="4173"/>
    <x v="2064"/>
    <x v="0"/>
    <x v="949"/>
    <d v="2013-07-02T00:00:00"/>
    <s v="Same Day"/>
    <s v="JF-15355"/>
    <s v="Jay Fein"/>
    <x v="0"/>
    <s v="United States"/>
    <s v="Columbia"/>
    <x v="20"/>
    <n v="29203"/>
    <x v="0"/>
    <x v="20"/>
    <x v="1"/>
    <x v="8"/>
    <s v="Wilson Jones Hanging View Binder, White, 1&quot;"/>
    <n v="14.2"/>
    <x v="0"/>
    <n v="0"/>
    <n v="6.5319999999999991"/>
  </r>
  <r>
    <n v="4174"/>
    <x v="2064"/>
    <x v="0"/>
    <x v="949"/>
    <d v="2013-07-02T00:00:00"/>
    <s v="Same Day"/>
    <s v="JF-15355"/>
    <s v="Jay Fein"/>
    <x v="0"/>
    <s v="United States"/>
    <s v="Columbia"/>
    <x v="20"/>
    <n v="29203"/>
    <x v="0"/>
    <x v="739"/>
    <x v="1"/>
    <x v="10"/>
    <s v="Xerox 210"/>
    <n v="12.96"/>
    <x v="0"/>
    <n v="0"/>
    <n v="6.2208000000000006"/>
  </r>
  <r>
    <n v="4175"/>
    <x v="2064"/>
    <x v="0"/>
    <x v="949"/>
    <d v="2013-07-02T00:00:00"/>
    <s v="Same Day"/>
    <s v="JF-15355"/>
    <s v="Jay Fein"/>
    <x v="0"/>
    <s v="United States"/>
    <s v="Columbia"/>
    <x v="20"/>
    <n v="29203"/>
    <x v="0"/>
    <x v="705"/>
    <x v="1"/>
    <x v="8"/>
    <s v="Binding Machine Supplies"/>
    <n v="58.34"/>
    <x v="0"/>
    <n v="0"/>
    <n v="28.0032"/>
  </r>
  <r>
    <n v="4176"/>
    <x v="2065"/>
    <x v="1"/>
    <x v="239"/>
    <d v="2012-11-30T00:00:00"/>
    <s v="First Class"/>
    <s v="EK-13795"/>
    <s v="Eileen Kiefer"/>
    <x v="2"/>
    <s v="United States"/>
    <s v="Santa Ana"/>
    <x v="1"/>
    <n v="92704"/>
    <x v="1"/>
    <x v="1473"/>
    <x v="1"/>
    <x v="6"/>
    <s v="Boston Electric Pencil Sharpener, Model 1818, Charcoal Black"/>
    <n v="56.3"/>
    <x v="0"/>
    <n v="0"/>
    <n v="15.764000000000003"/>
  </r>
  <r>
    <n v="4177"/>
    <x v="2066"/>
    <x v="2"/>
    <x v="884"/>
    <d v="2011-04-12T00:00:00"/>
    <s v="Standard Class"/>
    <s v="RS-19765"/>
    <s v="Roland Schwarz"/>
    <x v="1"/>
    <s v="United States"/>
    <s v="Columbia"/>
    <x v="20"/>
    <n v="29203"/>
    <x v="0"/>
    <x v="172"/>
    <x v="2"/>
    <x v="7"/>
    <s v="AT&amp;T TR1909W"/>
    <n v="629.94999999999993"/>
    <x v="2"/>
    <n v="0"/>
    <n v="163.78700000000003"/>
  </r>
  <r>
    <n v="4178"/>
    <x v="2066"/>
    <x v="2"/>
    <x v="884"/>
    <d v="2011-04-12T00:00:00"/>
    <s v="Standard Class"/>
    <s v="RS-19765"/>
    <s v="Roland Schwarz"/>
    <x v="1"/>
    <s v="United States"/>
    <s v="Columbia"/>
    <x v="20"/>
    <n v="29203"/>
    <x v="0"/>
    <x v="839"/>
    <x v="1"/>
    <x v="10"/>
    <s v="Xerox 1945"/>
    <n v="122.97"/>
    <x v="1"/>
    <n v="0"/>
    <n v="60.255300000000005"/>
  </r>
  <r>
    <n v="4179"/>
    <x v="2067"/>
    <x v="0"/>
    <x v="950"/>
    <d v="2013-06-19T00:00:00"/>
    <s v="Second Class"/>
    <s v="BD-11320"/>
    <s v="Bill Donatelli"/>
    <x v="0"/>
    <s v="United States"/>
    <s v="Los Angeles"/>
    <x v="1"/>
    <n v="90045"/>
    <x v="1"/>
    <x v="1286"/>
    <x v="1"/>
    <x v="10"/>
    <s v="Wirebound Message Books, Four 2 3/4&quot; x 5&quot; Forms per Page, 600 Sets per Book"/>
    <n v="46.349999999999994"/>
    <x v="2"/>
    <n v="0"/>
    <n v="21.784499999999998"/>
  </r>
  <r>
    <n v="4180"/>
    <x v="2068"/>
    <x v="3"/>
    <x v="904"/>
    <d v="2014-03-11T00:00:00"/>
    <s v="Standard Class"/>
    <s v="BF-11170"/>
    <s v="Ben Ferrer"/>
    <x v="2"/>
    <s v="United States"/>
    <s v="San Francisco"/>
    <x v="1"/>
    <n v="94109"/>
    <x v="1"/>
    <x v="73"/>
    <x v="1"/>
    <x v="8"/>
    <s v="Economy Binders"/>
    <n v="14.976000000000001"/>
    <x v="6"/>
    <n v="0.2"/>
    <n v="5.4288000000000007"/>
  </r>
  <r>
    <n v="4181"/>
    <x v="2069"/>
    <x v="3"/>
    <x v="566"/>
    <d v="2014-10-12T00:00:00"/>
    <s v="Standard Class"/>
    <s v="JK-15730"/>
    <s v="Joe Kamberova"/>
    <x v="0"/>
    <s v="United States"/>
    <s v="Houston"/>
    <x v="5"/>
    <n v="77036"/>
    <x v="2"/>
    <x v="15"/>
    <x v="1"/>
    <x v="8"/>
    <s v="Storex DuraTech Recycled Plastic Frosted Binders"/>
    <n v="4.2399999999999993"/>
    <x v="2"/>
    <n v="0.8"/>
    <n v="-6.3599999999999994"/>
  </r>
  <r>
    <n v="4182"/>
    <x v="2070"/>
    <x v="3"/>
    <x v="833"/>
    <d v="2014-10-13T00:00:00"/>
    <s v="Standard Class"/>
    <s v="CR-12820"/>
    <s v="Cyra Reiten"/>
    <x v="2"/>
    <s v="United States"/>
    <s v="New York City"/>
    <x v="15"/>
    <n v="10035"/>
    <x v="3"/>
    <x v="1593"/>
    <x v="2"/>
    <x v="11"/>
    <s v="Logitech G430 Surround Sound Gaming Headset with Dolby 7.1 Technology"/>
    <n v="319.95999999999998"/>
    <x v="4"/>
    <n v="0"/>
    <n v="115.18559999999999"/>
  </r>
  <r>
    <n v="4183"/>
    <x v="2070"/>
    <x v="3"/>
    <x v="833"/>
    <d v="2014-10-13T00:00:00"/>
    <s v="Standard Class"/>
    <s v="CR-12820"/>
    <s v="Cyra Reiten"/>
    <x v="2"/>
    <s v="United States"/>
    <s v="New York City"/>
    <x v="15"/>
    <n v="10035"/>
    <x v="3"/>
    <x v="126"/>
    <x v="1"/>
    <x v="10"/>
    <s v="Adams Telephone Message Book W/Dividers/Space For Phone Numbers, 5 1/4&quot;X8 1/2&quot;, 200/Messages"/>
    <n v="17.04"/>
    <x v="1"/>
    <n v="0"/>
    <n v="7.6679999999999993"/>
  </r>
  <r>
    <n v="4184"/>
    <x v="2070"/>
    <x v="3"/>
    <x v="833"/>
    <d v="2014-10-13T00:00:00"/>
    <s v="Standard Class"/>
    <s v="CR-12820"/>
    <s v="Cyra Reiten"/>
    <x v="2"/>
    <s v="United States"/>
    <s v="New York City"/>
    <x v="15"/>
    <n v="10035"/>
    <x v="3"/>
    <x v="156"/>
    <x v="1"/>
    <x v="4"/>
    <s v="Space Solutions HD Industrial Steel Shelving."/>
    <n v="344.90999999999997"/>
    <x v="1"/>
    <n v="0"/>
    <n v="10.347300000000004"/>
  </r>
  <r>
    <n v="4185"/>
    <x v="2071"/>
    <x v="0"/>
    <x v="5"/>
    <d v="2013-12-08T00:00:00"/>
    <s v="First Class"/>
    <s v="AG-10300"/>
    <s v="Aleksandra Gannaway"/>
    <x v="1"/>
    <s v="United States"/>
    <s v="Franklin"/>
    <x v="31"/>
    <n v="2038"/>
    <x v="3"/>
    <x v="1632"/>
    <x v="0"/>
    <x v="0"/>
    <s v="O'Sullivan 5-Shelf Heavy-Duty Bookcases"/>
    <n v="81.94"/>
    <x v="7"/>
    <n v="0"/>
    <n v="20.484999999999999"/>
  </r>
  <r>
    <n v="4186"/>
    <x v="2072"/>
    <x v="0"/>
    <x v="147"/>
    <d v="2013-10-23T00:00:00"/>
    <s v="First Class"/>
    <s v="CM-12160"/>
    <s v="Charles McCrossin"/>
    <x v="0"/>
    <s v="United States"/>
    <s v="Baltimore"/>
    <x v="39"/>
    <n v="21215"/>
    <x v="3"/>
    <x v="960"/>
    <x v="2"/>
    <x v="11"/>
    <s v="Logitech Desktop MK120 Mouse and keyboard Combo"/>
    <n v="98.16"/>
    <x v="5"/>
    <n v="0"/>
    <n v="9.8159999999999954"/>
  </r>
  <r>
    <n v="4187"/>
    <x v="2073"/>
    <x v="3"/>
    <x v="796"/>
    <d v="2014-05-24T00:00:00"/>
    <s v="Standard Class"/>
    <s v="SG-20890"/>
    <s v="Susan Gilcrest"/>
    <x v="1"/>
    <s v="United States"/>
    <s v="Mcallen"/>
    <x v="5"/>
    <n v="78501"/>
    <x v="2"/>
    <x v="696"/>
    <x v="1"/>
    <x v="8"/>
    <s v="Acco Pressboard Covers with Storage Hooks, 14 7/8&quot; x 11&quot;, Light Blue"/>
    <n v="6.8739999999999988"/>
    <x v="3"/>
    <n v="0.8"/>
    <n v="-10.654700000000002"/>
  </r>
  <r>
    <n v="4188"/>
    <x v="2073"/>
    <x v="3"/>
    <x v="796"/>
    <d v="2014-05-24T00:00:00"/>
    <s v="Standard Class"/>
    <s v="SG-20890"/>
    <s v="Susan Gilcrest"/>
    <x v="1"/>
    <s v="United States"/>
    <s v="Mcallen"/>
    <x v="5"/>
    <n v="78501"/>
    <x v="2"/>
    <x v="1230"/>
    <x v="1"/>
    <x v="8"/>
    <s v="Avery Framed View Binder, EZD Ring (Locking), Navy, 1 1/2&quot;"/>
    <n v="1.9959999999999996"/>
    <x v="7"/>
    <n v="0.8"/>
    <n v="-3.293400000000001"/>
  </r>
  <r>
    <n v="4189"/>
    <x v="2073"/>
    <x v="3"/>
    <x v="796"/>
    <d v="2014-05-24T00:00:00"/>
    <s v="Standard Class"/>
    <s v="SG-20890"/>
    <s v="Susan Gilcrest"/>
    <x v="1"/>
    <s v="United States"/>
    <s v="Mcallen"/>
    <x v="5"/>
    <n v="78501"/>
    <x v="2"/>
    <x v="1427"/>
    <x v="1"/>
    <x v="4"/>
    <s v="Plastic Stacking Crates &amp; Casters"/>
    <n v="8.9280000000000008"/>
    <x v="0"/>
    <n v="0.2"/>
    <n v="0.66959999999999997"/>
  </r>
  <r>
    <n v="4190"/>
    <x v="2074"/>
    <x v="0"/>
    <x v="182"/>
    <d v="2013-10-02T00:00:00"/>
    <s v="Second Class"/>
    <s v="CS-12175"/>
    <s v="Charles Sheldon"/>
    <x v="1"/>
    <s v="United States"/>
    <s v="Iowa City"/>
    <x v="23"/>
    <n v="52240"/>
    <x v="2"/>
    <x v="1633"/>
    <x v="1"/>
    <x v="10"/>
    <s v="Hammermill Color Copier Paper (28Lb. and 96 Bright)"/>
    <n v="9.99"/>
    <x v="7"/>
    <n v="0"/>
    <n v="4.4954999999999998"/>
  </r>
  <r>
    <n v="4191"/>
    <x v="2075"/>
    <x v="3"/>
    <x v="701"/>
    <d v="2014-11-23T00:00:00"/>
    <s v="Standard Class"/>
    <s v="HL-15040"/>
    <s v="Hunter Lopez"/>
    <x v="0"/>
    <s v="United States"/>
    <s v="Newark"/>
    <x v="13"/>
    <n v="19711"/>
    <x v="3"/>
    <x v="1388"/>
    <x v="2"/>
    <x v="16"/>
    <s v="Canon imageCLASS 2200 Advanced Copier"/>
    <n v="10499.97"/>
    <x v="1"/>
    <n v="0"/>
    <n v="5039.9856"/>
  </r>
  <r>
    <n v="4192"/>
    <x v="2076"/>
    <x v="1"/>
    <x v="951"/>
    <d v="2012-07-08T00:00:00"/>
    <s v="Same Day"/>
    <s v="DM-13015"/>
    <s v="Darrin Martin"/>
    <x v="0"/>
    <s v="United States"/>
    <s v="Houston"/>
    <x v="5"/>
    <n v="77070"/>
    <x v="2"/>
    <x v="1634"/>
    <x v="1"/>
    <x v="10"/>
    <s v="Xerox 1990"/>
    <n v="21.12"/>
    <x v="2"/>
    <n v="0.2"/>
    <n v="6.5999999999999988"/>
  </r>
  <r>
    <n v="4193"/>
    <x v="2077"/>
    <x v="1"/>
    <x v="547"/>
    <d v="2012-11-20T00:00:00"/>
    <s v="Standard Class"/>
    <s v="HK-14890"/>
    <s v="Heather Kirkland"/>
    <x v="1"/>
    <s v="United States"/>
    <s v="Boise"/>
    <x v="45"/>
    <n v="83704"/>
    <x v="1"/>
    <x v="3"/>
    <x v="0"/>
    <x v="3"/>
    <s v="Bretford CR4500 Series Slim Rectangular Table"/>
    <n v="696.42"/>
    <x v="0"/>
    <n v="0"/>
    <n v="160.17660000000001"/>
  </r>
  <r>
    <n v="4194"/>
    <x v="2077"/>
    <x v="1"/>
    <x v="547"/>
    <d v="2012-11-20T00:00:00"/>
    <s v="Standard Class"/>
    <s v="HK-14890"/>
    <s v="Heather Kirkland"/>
    <x v="1"/>
    <s v="United States"/>
    <s v="Boise"/>
    <x v="45"/>
    <n v="83704"/>
    <x v="1"/>
    <x v="143"/>
    <x v="2"/>
    <x v="7"/>
    <s v="Jabra BIZ 2300 Duo QD Duo Corded Headset"/>
    <n v="304.77600000000001"/>
    <x v="1"/>
    <n v="0.2"/>
    <n v="22.858199999999982"/>
  </r>
  <r>
    <n v="4195"/>
    <x v="2078"/>
    <x v="1"/>
    <x v="652"/>
    <d v="2012-06-22T00:00:00"/>
    <s v="Standard Class"/>
    <s v="BG-11740"/>
    <s v="Bruce Geld"/>
    <x v="0"/>
    <s v="United States"/>
    <s v="San Diego"/>
    <x v="1"/>
    <n v="92105"/>
    <x v="1"/>
    <x v="1062"/>
    <x v="1"/>
    <x v="6"/>
    <s v="BOSTON Ranger #55 Pencil Sharpener, Black"/>
    <n v="51.98"/>
    <x v="0"/>
    <n v="0"/>
    <n v="15.074199999999998"/>
  </r>
  <r>
    <n v="4196"/>
    <x v="2079"/>
    <x v="0"/>
    <x v="143"/>
    <d v="2013-04-15T00:00:00"/>
    <s v="Standard Class"/>
    <s v="CK-12595"/>
    <s v="Clytie Kelty"/>
    <x v="0"/>
    <s v="United States"/>
    <s v="Los Angeles"/>
    <x v="1"/>
    <n v="90032"/>
    <x v="1"/>
    <x v="627"/>
    <x v="0"/>
    <x v="5"/>
    <s v="C-Line Magnetic Cubicle Keepers, Clear Polypropylene"/>
    <n v="24.700000000000003"/>
    <x v="2"/>
    <n v="0"/>
    <n v="10.374000000000001"/>
  </r>
  <r>
    <n v="4197"/>
    <x v="2080"/>
    <x v="1"/>
    <x v="24"/>
    <d v="2012-04-23T00:00:00"/>
    <s v="Second Class"/>
    <s v="RF-19735"/>
    <s v="Roland Fjeld"/>
    <x v="0"/>
    <s v="United States"/>
    <s v="New York City"/>
    <x v="15"/>
    <n v="10024"/>
    <x v="3"/>
    <x v="676"/>
    <x v="1"/>
    <x v="2"/>
    <s v="Avery 486"/>
    <n v="21.93"/>
    <x v="1"/>
    <n v="0"/>
    <n v="10.307099999999998"/>
  </r>
  <r>
    <n v="4198"/>
    <x v="2081"/>
    <x v="0"/>
    <x v="275"/>
    <d v="2013-12-09T00:00:00"/>
    <s v="Standard Class"/>
    <s v="CJ-12010"/>
    <s v="Caroline Jumper"/>
    <x v="0"/>
    <s v="United States"/>
    <s v="Philadelphia"/>
    <x v="9"/>
    <n v="19134"/>
    <x v="3"/>
    <x v="532"/>
    <x v="1"/>
    <x v="9"/>
    <s v="Honeywell Enviracaire Portable HEPA Air Cleaner for up to 10 x 16 Room"/>
    <n v="394.81600000000003"/>
    <x v="4"/>
    <n v="0.2"/>
    <n v="93.768799999999999"/>
  </r>
  <r>
    <n v="4199"/>
    <x v="2081"/>
    <x v="0"/>
    <x v="275"/>
    <d v="2013-12-09T00:00:00"/>
    <s v="Standard Class"/>
    <s v="CJ-12010"/>
    <s v="Caroline Jumper"/>
    <x v="0"/>
    <s v="United States"/>
    <s v="Philadelphia"/>
    <x v="9"/>
    <n v="19134"/>
    <x v="3"/>
    <x v="280"/>
    <x v="1"/>
    <x v="8"/>
    <s v="GBC Clear Cover, 8-1/2 x 11, unpunched, 25 covers per pack"/>
    <n v="18.192000000000004"/>
    <x v="4"/>
    <n v="0.7"/>
    <n v="-14.553600000000003"/>
  </r>
  <r>
    <n v="4200"/>
    <x v="2082"/>
    <x v="1"/>
    <x v="895"/>
    <d v="2012-12-10T00:00:00"/>
    <s v="Same Day"/>
    <s v="MA-17560"/>
    <s v="Matt Abelman"/>
    <x v="2"/>
    <s v="United States"/>
    <s v="New York City"/>
    <x v="15"/>
    <n v="10024"/>
    <x v="3"/>
    <x v="676"/>
    <x v="1"/>
    <x v="2"/>
    <s v="Avery 486"/>
    <n v="7.31"/>
    <x v="7"/>
    <n v="0"/>
    <n v="3.4356999999999998"/>
  </r>
  <r>
    <n v="4201"/>
    <x v="2082"/>
    <x v="1"/>
    <x v="895"/>
    <d v="2012-12-10T00:00:00"/>
    <s v="Same Day"/>
    <s v="MA-17560"/>
    <s v="Matt Abelman"/>
    <x v="2"/>
    <s v="United States"/>
    <s v="New York City"/>
    <x v="15"/>
    <n v="10024"/>
    <x v="3"/>
    <x v="615"/>
    <x v="2"/>
    <x v="16"/>
    <s v="Hewlett Packard 610 Color Digital Copier / Printer"/>
    <n v="799.98400000000004"/>
    <x v="0"/>
    <n v="0.2"/>
    <n v="249.99499999999998"/>
  </r>
  <r>
    <n v="4202"/>
    <x v="2082"/>
    <x v="1"/>
    <x v="895"/>
    <d v="2012-12-10T00:00:00"/>
    <s v="Same Day"/>
    <s v="MA-17560"/>
    <s v="Matt Abelman"/>
    <x v="2"/>
    <s v="United States"/>
    <s v="New York City"/>
    <x v="15"/>
    <n v="10024"/>
    <x v="3"/>
    <x v="320"/>
    <x v="1"/>
    <x v="10"/>
    <s v="Adams Phone Message Book, 200 Message Capacity, 8 1/16” x 11”"/>
    <n v="41.28"/>
    <x v="5"/>
    <n v="0"/>
    <n v="18.988799999999998"/>
  </r>
  <r>
    <n v="4203"/>
    <x v="2082"/>
    <x v="1"/>
    <x v="895"/>
    <d v="2012-12-10T00:00:00"/>
    <s v="Same Day"/>
    <s v="MA-17560"/>
    <s v="Matt Abelman"/>
    <x v="2"/>
    <s v="United States"/>
    <s v="New York City"/>
    <x v="15"/>
    <n v="10024"/>
    <x v="3"/>
    <x v="145"/>
    <x v="1"/>
    <x v="10"/>
    <s v="Xerox 1883"/>
    <n v="184.66"/>
    <x v="3"/>
    <n v="0"/>
    <n v="84.943599999999989"/>
  </r>
  <r>
    <n v="4204"/>
    <x v="2083"/>
    <x v="2"/>
    <x v="656"/>
    <d v="2011-11-02T00:00:00"/>
    <s v="Second Class"/>
    <s v="AM-10705"/>
    <s v="Anne McFarland"/>
    <x v="0"/>
    <s v="United States"/>
    <s v="Cranston"/>
    <x v="34"/>
    <n v="2920"/>
    <x v="3"/>
    <x v="32"/>
    <x v="1"/>
    <x v="6"/>
    <s v="Lumber Crayons"/>
    <n v="49.25"/>
    <x v="2"/>
    <n v="0"/>
    <n v="18.715000000000003"/>
  </r>
  <r>
    <n v="4205"/>
    <x v="2083"/>
    <x v="2"/>
    <x v="656"/>
    <d v="2011-11-02T00:00:00"/>
    <s v="Second Class"/>
    <s v="AM-10705"/>
    <s v="Anne McFarland"/>
    <x v="0"/>
    <s v="United States"/>
    <s v="Cranston"/>
    <x v="34"/>
    <n v="2920"/>
    <x v="3"/>
    <x v="727"/>
    <x v="1"/>
    <x v="10"/>
    <s v="RSVP Cards &amp; Envelopes, Blank White, 8-1/2&quot; X 11&quot;, 24 Cards/25 Envelopes/Set"/>
    <n v="10.16"/>
    <x v="0"/>
    <n v="0"/>
    <n v="4.7751999999999999"/>
  </r>
  <r>
    <n v="4206"/>
    <x v="2083"/>
    <x v="2"/>
    <x v="656"/>
    <d v="2011-11-02T00:00:00"/>
    <s v="Second Class"/>
    <s v="AM-10705"/>
    <s v="Anne McFarland"/>
    <x v="0"/>
    <s v="United States"/>
    <s v="Cranston"/>
    <x v="34"/>
    <n v="2920"/>
    <x v="3"/>
    <x v="1256"/>
    <x v="0"/>
    <x v="5"/>
    <s v="Eldon Expressions Wood Desk Accessories, Oak"/>
    <n v="14.76"/>
    <x v="0"/>
    <n v="0"/>
    <n v="4.2803999999999984"/>
  </r>
  <r>
    <n v="4207"/>
    <x v="2083"/>
    <x v="2"/>
    <x v="656"/>
    <d v="2011-11-02T00:00:00"/>
    <s v="Second Class"/>
    <s v="AM-10705"/>
    <s v="Anne McFarland"/>
    <x v="0"/>
    <s v="United States"/>
    <s v="Cranston"/>
    <x v="34"/>
    <n v="2920"/>
    <x v="3"/>
    <x v="822"/>
    <x v="1"/>
    <x v="8"/>
    <s v="GBC Recycled VeloBinder Covers"/>
    <n v="34.08"/>
    <x v="0"/>
    <n v="0"/>
    <n v="15.676799999999997"/>
  </r>
  <r>
    <n v="4208"/>
    <x v="2083"/>
    <x v="2"/>
    <x v="656"/>
    <d v="2011-11-02T00:00:00"/>
    <s v="Second Class"/>
    <s v="AM-10705"/>
    <s v="Anne McFarland"/>
    <x v="0"/>
    <s v="United States"/>
    <s v="Cranston"/>
    <x v="34"/>
    <n v="2920"/>
    <x v="3"/>
    <x v="325"/>
    <x v="0"/>
    <x v="5"/>
    <s v="Eldon Wave Desk Accessories"/>
    <n v="17.669999999999998"/>
    <x v="1"/>
    <n v="0"/>
    <n v="7.7748000000000008"/>
  </r>
  <r>
    <n v="4209"/>
    <x v="2083"/>
    <x v="2"/>
    <x v="656"/>
    <d v="2011-11-02T00:00:00"/>
    <s v="Second Class"/>
    <s v="AM-10705"/>
    <s v="Anne McFarland"/>
    <x v="0"/>
    <s v="United States"/>
    <s v="Cranston"/>
    <x v="34"/>
    <n v="2920"/>
    <x v="3"/>
    <x v="1476"/>
    <x v="0"/>
    <x v="1"/>
    <s v="Hon Pagoda Stacking Chairs"/>
    <n v="1604.9"/>
    <x v="2"/>
    <n v="0"/>
    <n v="481.46999999999991"/>
  </r>
  <r>
    <n v="4210"/>
    <x v="2083"/>
    <x v="2"/>
    <x v="656"/>
    <d v="2011-11-02T00:00:00"/>
    <s v="Second Class"/>
    <s v="AM-10705"/>
    <s v="Anne McFarland"/>
    <x v="0"/>
    <s v="United States"/>
    <s v="Cranston"/>
    <x v="34"/>
    <n v="2920"/>
    <x v="3"/>
    <x v="1258"/>
    <x v="0"/>
    <x v="3"/>
    <s v="Chromcraft Bull-Nose Wood 48&quot; x 96&quot; Rectangular Conference Tables"/>
    <n v="385.68599999999998"/>
    <x v="7"/>
    <n v="0.3"/>
    <n v="-60.607800000000026"/>
  </r>
  <r>
    <n v="4211"/>
    <x v="2084"/>
    <x v="3"/>
    <x v="34"/>
    <d v="2014-12-15T00:00:00"/>
    <s v="Standard Class"/>
    <s v="AH-10585"/>
    <s v="Angele Hood"/>
    <x v="0"/>
    <s v="United States"/>
    <s v="Chicago"/>
    <x v="10"/>
    <n v="60623"/>
    <x v="2"/>
    <x v="112"/>
    <x v="1"/>
    <x v="10"/>
    <s v="Xerox 1921"/>
    <n v="15.984000000000002"/>
    <x v="0"/>
    <n v="0.2"/>
    <n v="4.9949999999999992"/>
  </r>
  <r>
    <n v="4212"/>
    <x v="2085"/>
    <x v="2"/>
    <x v="952"/>
    <d v="2011-05-09T00:00:00"/>
    <s v="Second Class"/>
    <s v="PF-19120"/>
    <s v="Peter Fuller"/>
    <x v="0"/>
    <s v="United States"/>
    <s v="Richmond"/>
    <x v="0"/>
    <n v="40475"/>
    <x v="0"/>
    <x v="1407"/>
    <x v="1"/>
    <x v="10"/>
    <s v="Adams &quot;While You Were Out&quot; Message Pads"/>
    <n v="9.42"/>
    <x v="1"/>
    <n v="0"/>
    <n v="4.238999999999999"/>
  </r>
  <r>
    <n v="4213"/>
    <x v="2085"/>
    <x v="2"/>
    <x v="952"/>
    <d v="2011-05-09T00:00:00"/>
    <s v="Second Class"/>
    <s v="PF-19120"/>
    <s v="Peter Fuller"/>
    <x v="0"/>
    <s v="United States"/>
    <s v="Richmond"/>
    <x v="0"/>
    <n v="40475"/>
    <x v="0"/>
    <x v="279"/>
    <x v="1"/>
    <x v="6"/>
    <s v="Newell 350"/>
    <n v="6.56"/>
    <x v="0"/>
    <n v="0"/>
    <n v="1.9023999999999992"/>
  </r>
  <r>
    <n v="4214"/>
    <x v="2085"/>
    <x v="2"/>
    <x v="952"/>
    <d v="2011-05-09T00:00:00"/>
    <s v="Second Class"/>
    <s v="PF-19120"/>
    <s v="Peter Fuller"/>
    <x v="0"/>
    <s v="United States"/>
    <s v="Richmond"/>
    <x v="0"/>
    <n v="40475"/>
    <x v="0"/>
    <x v="1635"/>
    <x v="1"/>
    <x v="10"/>
    <s v="Xerox 1933"/>
    <n v="24.56"/>
    <x v="0"/>
    <n v="0"/>
    <n v="11.543199999999999"/>
  </r>
  <r>
    <n v="4215"/>
    <x v="2086"/>
    <x v="0"/>
    <x v="758"/>
    <d v="2013-03-09T00:00:00"/>
    <s v="Standard Class"/>
    <s v="RD-19480"/>
    <s v="Rick Duston"/>
    <x v="0"/>
    <s v="United States"/>
    <s v="Mishawaka"/>
    <x v="14"/>
    <n v="46544"/>
    <x v="2"/>
    <x v="1636"/>
    <x v="1"/>
    <x v="8"/>
    <s v="Green Canvas Binder for 8-1/2&quot; x 14&quot; Sheets"/>
    <n v="128.39999999999998"/>
    <x v="1"/>
    <n v="0"/>
    <n v="64.199999999999989"/>
  </r>
  <r>
    <n v="4216"/>
    <x v="2087"/>
    <x v="2"/>
    <x v="953"/>
    <d v="2011-12-04T00:00:00"/>
    <s v="Standard Class"/>
    <s v="JL-15505"/>
    <s v="Jeremy Lonsdale"/>
    <x v="0"/>
    <s v="United States"/>
    <s v="Mount Vernon"/>
    <x v="15"/>
    <n v="10550"/>
    <x v="3"/>
    <x v="1637"/>
    <x v="1"/>
    <x v="12"/>
    <s v="Park Ridge Embossed Executive Business Envelopes"/>
    <n v="62.28"/>
    <x v="4"/>
    <n v="0"/>
    <n v="29.271599999999999"/>
  </r>
  <r>
    <n v="4217"/>
    <x v="2088"/>
    <x v="1"/>
    <x v="954"/>
    <d v="2012-02-22T00:00:00"/>
    <s v="Standard Class"/>
    <s v="AB-10600"/>
    <s v="Ann Blume"/>
    <x v="1"/>
    <s v="United States"/>
    <s v="Los Angeles"/>
    <x v="1"/>
    <n v="90004"/>
    <x v="1"/>
    <x v="641"/>
    <x v="1"/>
    <x v="2"/>
    <s v="Smead Alpha-Z Color-Coded Second Alphabetical Labels and Starter Set"/>
    <n v="9.24"/>
    <x v="1"/>
    <n v="0"/>
    <n v="4.4352"/>
  </r>
  <r>
    <n v="4218"/>
    <x v="2089"/>
    <x v="3"/>
    <x v="719"/>
    <d v="2014-04-04T00:00:00"/>
    <s v="First Class"/>
    <s v="NC-18535"/>
    <s v="Nick Crebassa"/>
    <x v="1"/>
    <s v="United States"/>
    <s v="San Francisco"/>
    <x v="1"/>
    <n v="94110"/>
    <x v="1"/>
    <x v="1638"/>
    <x v="0"/>
    <x v="0"/>
    <s v="Safco Value Mate Steel Bookcase, Baked Enamel Finish on Steel, Black"/>
    <n v="482.66399999999999"/>
    <x v="8"/>
    <n v="0.15"/>
    <n v="85.175999999999974"/>
  </r>
  <r>
    <n v="4219"/>
    <x v="2089"/>
    <x v="3"/>
    <x v="719"/>
    <d v="2014-04-04T00:00:00"/>
    <s v="First Class"/>
    <s v="NC-18535"/>
    <s v="Nick Crebassa"/>
    <x v="1"/>
    <s v="United States"/>
    <s v="San Francisco"/>
    <x v="1"/>
    <n v="94110"/>
    <x v="1"/>
    <x v="1497"/>
    <x v="2"/>
    <x v="15"/>
    <s v="Cubify CubeX 3D Printer Double Head Print"/>
    <n v="4799.9839999999995"/>
    <x v="0"/>
    <n v="0.2"/>
    <n v="359.99879999999962"/>
  </r>
  <r>
    <n v="4220"/>
    <x v="2090"/>
    <x v="3"/>
    <x v="532"/>
    <d v="2014-06-14T00:00:00"/>
    <s v="Second Class"/>
    <s v="TB-21400"/>
    <s v="Tom Boeckenhauer"/>
    <x v="0"/>
    <s v="United States"/>
    <s v="Seattle"/>
    <x v="4"/>
    <n v="98103"/>
    <x v="1"/>
    <x v="274"/>
    <x v="1"/>
    <x v="10"/>
    <s v="Xerox 1939"/>
    <n v="37.94"/>
    <x v="0"/>
    <n v="0"/>
    <n v="18.211199999999998"/>
  </r>
  <r>
    <n v="4221"/>
    <x v="2090"/>
    <x v="3"/>
    <x v="532"/>
    <d v="2014-06-14T00:00:00"/>
    <s v="Second Class"/>
    <s v="TB-21400"/>
    <s v="Tom Boeckenhauer"/>
    <x v="0"/>
    <s v="United States"/>
    <s v="Seattle"/>
    <x v="4"/>
    <n v="98103"/>
    <x v="1"/>
    <x v="733"/>
    <x v="1"/>
    <x v="8"/>
    <s v="Acco Pressboard Covers with Storage Hooks, 14 7/8&quot; x 11&quot;, Dark Blue"/>
    <n v="18.288"/>
    <x v="5"/>
    <n v="0.2"/>
    <n v="6.6293999999999995"/>
  </r>
  <r>
    <n v="4222"/>
    <x v="2090"/>
    <x v="3"/>
    <x v="532"/>
    <d v="2014-06-14T00:00:00"/>
    <s v="Second Class"/>
    <s v="TB-21400"/>
    <s v="Tom Boeckenhauer"/>
    <x v="0"/>
    <s v="United States"/>
    <s v="Seattle"/>
    <x v="4"/>
    <n v="98103"/>
    <x v="1"/>
    <x v="1639"/>
    <x v="2"/>
    <x v="15"/>
    <s v="Cisco Desktop Collaboration Experience DX650 IP Video Phone"/>
    <n v="385.80000000000007"/>
    <x v="2"/>
    <n v="0.2"/>
    <n v="130.20749999999998"/>
  </r>
  <r>
    <n v="4223"/>
    <x v="2090"/>
    <x v="3"/>
    <x v="532"/>
    <d v="2014-06-14T00:00:00"/>
    <s v="Second Class"/>
    <s v="TB-21400"/>
    <s v="Tom Boeckenhauer"/>
    <x v="0"/>
    <s v="United States"/>
    <s v="Seattle"/>
    <x v="4"/>
    <n v="98103"/>
    <x v="1"/>
    <x v="232"/>
    <x v="1"/>
    <x v="4"/>
    <s v="Belkin 19&quot; Vented Equipment Shelf, Black"/>
    <n v="102.96"/>
    <x v="0"/>
    <n v="0"/>
    <n v="1.0296000000000021"/>
  </r>
  <r>
    <n v="4224"/>
    <x v="2090"/>
    <x v="3"/>
    <x v="532"/>
    <d v="2014-06-14T00:00:00"/>
    <s v="Second Class"/>
    <s v="TB-21400"/>
    <s v="Tom Boeckenhauer"/>
    <x v="0"/>
    <s v="United States"/>
    <s v="Seattle"/>
    <x v="4"/>
    <n v="98103"/>
    <x v="1"/>
    <x v="672"/>
    <x v="0"/>
    <x v="0"/>
    <s v="O'Sullivan 3-Shelf Heavy-Duty Bookcases"/>
    <n v="174.42000000000002"/>
    <x v="1"/>
    <n v="0"/>
    <n v="41.860800000000005"/>
  </r>
  <r>
    <n v="4225"/>
    <x v="2091"/>
    <x v="0"/>
    <x v="955"/>
    <d v="2013-10-04T00:00:00"/>
    <s v="First Class"/>
    <s v="SJ-20215"/>
    <s v="Sarah Jordon"/>
    <x v="0"/>
    <s v="United States"/>
    <s v="Quincy"/>
    <x v="10"/>
    <n v="62301"/>
    <x v="2"/>
    <x v="185"/>
    <x v="1"/>
    <x v="8"/>
    <s v="Pressboard Covers with Storage Hooks, 9 1/2&quot; x 11&quot;, Light Blue"/>
    <n v="1.9639999999999995"/>
    <x v="0"/>
    <n v="0.8"/>
    <n v="-3.2406000000000006"/>
  </r>
  <r>
    <n v="4226"/>
    <x v="2092"/>
    <x v="2"/>
    <x v="736"/>
    <d v="2011-12-17T00:00:00"/>
    <s v="Standard Class"/>
    <s v="EB-13840"/>
    <s v="Ellis Ballard"/>
    <x v="1"/>
    <s v="United States"/>
    <s v="Chicago"/>
    <x v="10"/>
    <n v="60623"/>
    <x v="2"/>
    <x v="1640"/>
    <x v="0"/>
    <x v="5"/>
    <s v="Howard Miller 12-3/4 Diameter Accuwave DS  Wall Clock"/>
    <n v="94.427999999999997"/>
    <x v="1"/>
    <n v="0.6"/>
    <n v="-42.492599999999982"/>
  </r>
  <r>
    <n v="4227"/>
    <x v="2093"/>
    <x v="3"/>
    <x v="343"/>
    <d v="2014-11-17T00:00:00"/>
    <s v="Standard Class"/>
    <s v="WB-21850"/>
    <s v="William Brown"/>
    <x v="0"/>
    <s v="United States"/>
    <s v="Urbandale"/>
    <x v="23"/>
    <n v="50322"/>
    <x v="2"/>
    <x v="271"/>
    <x v="1"/>
    <x v="13"/>
    <s v="Vinyl Coated Wire Paper Clips in Organizer Box, 800/Box"/>
    <n v="45.92"/>
    <x v="4"/>
    <n v="0"/>
    <n v="21.5824"/>
  </r>
  <r>
    <n v="4228"/>
    <x v="2094"/>
    <x v="1"/>
    <x v="956"/>
    <d v="2012-01-10T00:00:00"/>
    <s v="Standard Class"/>
    <s v="SR-20740"/>
    <s v="Steven Roelle"/>
    <x v="2"/>
    <s v="United States"/>
    <s v="Seattle"/>
    <x v="4"/>
    <n v="98103"/>
    <x v="1"/>
    <x v="389"/>
    <x v="0"/>
    <x v="1"/>
    <s v="Global Deluxe Steno Chair"/>
    <n v="61.584000000000003"/>
    <x v="7"/>
    <n v="0.2"/>
    <n v="-6.9282000000000039"/>
  </r>
  <r>
    <n v="4229"/>
    <x v="2095"/>
    <x v="0"/>
    <x v="830"/>
    <d v="2013-03-27T00:00:00"/>
    <s v="First Class"/>
    <s v="VG-21805"/>
    <s v="Vivek Grady"/>
    <x v="1"/>
    <s v="United States"/>
    <s v="Richmond"/>
    <x v="14"/>
    <n v="47374"/>
    <x v="2"/>
    <x v="1134"/>
    <x v="1"/>
    <x v="10"/>
    <s v="Ink Jet Note and Greeting Cards, 8-1/2&quot; x 5-1/2&quot; Card Size"/>
    <n v="22.48"/>
    <x v="7"/>
    <n v="0"/>
    <n v="10.3408"/>
  </r>
  <r>
    <n v="4230"/>
    <x v="2096"/>
    <x v="3"/>
    <x v="957"/>
    <d v="2014-07-11T00:00:00"/>
    <s v="Standard Class"/>
    <s v="LS-16945"/>
    <s v="Linda Southworth"/>
    <x v="1"/>
    <s v="United States"/>
    <s v="Dallas"/>
    <x v="5"/>
    <n v="75220"/>
    <x v="2"/>
    <x v="737"/>
    <x v="0"/>
    <x v="5"/>
    <s v="Deflect-o RollaMat Studded, Beveled Mat for Medium Pile Carpeting"/>
    <n v="332.02800000000002"/>
    <x v="6"/>
    <n v="0.6"/>
    <n v="-348.62940000000003"/>
  </r>
  <r>
    <n v="4231"/>
    <x v="2096"/>
    <x v="3"/>
    <x v="957"/>
    <d v="2014-07-11T00:00:00"/>
    <s v="Standard Class"/>
    <s v="LS-16945"/>
    <s v="Linda Southworth"/>
    <x v="1"/>
    <s v="United States"/>
    <s v="Dallas"/>
    <x v="5"/>
    <n v="75220"/>
    <x v="2"/>
    <x v="858"/>
    <x v="1"/>
    <x v="8"/>
    <s v="Cardinal HOLDit! Binder Insert Strips,Extra Strips"/>
    <n v="11.393999999999998"/>
    <x v="6"/>
    <n v="0.8"/>
    <n v="-17.660699999999999"/>
  </r>
  <r>
    <n v="4232"/>
    <x v="2096"/>
    <x v="3"/>
    <x v="957"/>
    <d v="2014-07-11T00:00:00"/>
    <s v="Standard Class"/>
    <s v="LS-16945"/>
    <s v="Linda Southworth"/>
    <x v="1"/>
    <s v="United States"/>
    <s v="Dallas"/>
    <x v="5"/>
    <n v="75220"/>
    <x v="2"/>
    <x v="1641"/>
    <x v="1"/>
    <x v="10"/>
    <s v="Xerox 1975"/>
    <n v="15.552000000000003"/>
    <x v="1"/>
    <n v="0.2"/>
    <n v="5.6375999999999999"/>
  </r>
  <r>
    <n v="4233"/>
    <x v="2096"/>
    <x v="3"/>
    <x v="957"/>
    <d v="2014-07-11T00:00:00"/>
    <s v="Standard Class"/>
    <s v="LS-16945"/>
    <s v="Linda Southworth"/>
    <x v="1"/>
    <s v="United States"/>
    <s v="Dallas"/>
    <x v="5"/>
    <n v="75220"/>
    <x v="2"/>
    <x v="727"/>
    <x v="1"/>
    <x v="10"/>
    <s v="Xerox 1966"/>
    <n v="31.104000000000006"/>
    <x v="5"/>
    <n v="0.2"/>
    <n v="11.2752"/>
  </r>
  <r>
    <n v="4234"/>
    <x v="2096"/>
    <x v="3"/>
    <x v="957"/>
    <d v="2014-07-11T00:00:00"/>
    <s v="Standard Class"/>
    <s v="LS-16945"/>
    <s v="Linda Southworth"/>
    <x v="1"/>
    <s v="United States"/>
    <s v="Dallas"/>
    <x v="5"/>
    <n v="75220"/>
    <x v="2"/>
    <x v="351"/>
    <x v="1"/>
    <x v="8"/>
    <s v="Tuf-Vin Binders"/>
    <n v="6.3159999999999981"/>
    <x v="7"/>
    <n v="0.8"/>
    <n v="-10.421400000000002"/>
  </r>
  <r>
    <n v="4235"/>
    <x v="2097"/>
    <x v="2"/>
    <x v="158"/>
    <d v="2011-09-24T00:00:00"/>
    <s v="First Class"/>
    <s v="MA-17560"/>
    <s v="Matt Abelman"/>
    <x v="2"/>
    <s v="United States"/>
    <s v="Philadelphia"/>
    <x v="9"/>
    <n v="19143"/>
    <x v="3"/>
    <x v="204"/>
    <x v="1"/>
    <x v="10"/>
    <s v="While You Were Out Pads, 50 per Pad, 4 x 5 1/4, Green Cycle"/>
    <n v="11.352000000000002"/>
    <x v="1"/>
    <n v="0.2"/>
    <n v="4.1151"/>
  </r>
  <r>
    <n v="4236"/>
    <x v="2097"/>
    <x v="2"/>
    <x v="158"/>
    <d v="2011-09-24T00:00:00"/>
    <s v="First Class"/>
    <s v="MA-17560"/>
    <s v="Matt Abelman"/>
    <x v="2"/>
    <s v="United States"/>
    <s v="Philadelphia"/>
    <x v="9"/>
    <n v="19143"/>
    <x v="3"/>
    <x v="865"/>
    <x v="1"/>
    <x v="2"/>
    <s v="Staples"/>
    <n v="20.808000000000003"/>
    <x v="6"/>
    <n v="0.2"/>
    <n v="7.0226999999999995"/>
  </r>
  <r>
    <n v="4237"/>
    <x v="2098"/>
    <x v="0"/>
    <x v="310"/>
    <d v="2013-07-28T00:00:00"/>
    <s v="Standard Class"/>
    <s v="NF-18475"/>
    <s v="Neil Französisch"/>
    <x v="2"/>
    <s v="United States"/>
    <s v="Rockford"/>
    <x v="10"/>
    <n v="61107"/>
    <x v="2"/>
    <x v="1395"/>
    <x v="1"/>
    <x v="8"/>
    <s v="GBC Laser Imprintable Binding System Covers, Desert Sand"/>
    <n v="11.415999999999997"/>
    <x v="4"/>
    <n v="0.8"/>
    <n v="-18.836400000000005"/>
  </r>
  <r>
    <n v="4238"/>
    <x v="2099"/>
    <x v="3"/>
    <x v="635"/>
    <d v="2014-09-04T00:00:00"/>
    <s v="Second Class"/>
    <s v="MD-17860"/>
    <s v="Michael Dominguez"/>
    <x v="1"/>
    <s v="United States"/>
    <s v="Philadelphia"/>
    <x v="9"/>
    <n v="19134"/>
    <x v="3"/>
    <x v="1642"/>
    <x v="1"/>
    <x v="6"/>
    <s v="Newell 323"/>
    <n v="9.4080000000000013"/>
    <x v="3"/>
    <n v="0.2"/>
    <n v="0.70560000000000045"/>
  </r>
  <r>
    <n v="4239"/>
    <x v="2100"/>
    <x v="3"/>
    <x v="606"/>
    <d v="2014-03-29T00:00:00"/>
    <s v="First Class"/>
    <s v="MZ-17335"/>
    <s v="Maria Zettner"/>
    <x v="2"/>
    <s v="United States"/>
    <s v="Seattle"/>
    <x v="4"/>
    <n v="98105"/>
    <x v="1"/>
    <x v="1643"/>
    <x v="1"/>
    <x v="6"/>
    <s v="Boston 1827 Commercial Additional Cutter, Drive Gear &amp; Gear Rack for 1606"/>
    <n v="19.829999999999998"/>
    <x v="7"/>
    <n v="0"/>
    <n v="5.9489999999999981"/>
  </r>
  <r>
    <n v="4240"/>
    <x v="2101"/>
    <x v="3"/>
    <x v="614"/>
    <d v="2015-01-05T00:00:00"/>
    <s v="Standard Class"/>
    <s v="KB-16600"/>
    <s v="Ken Brennan"/>
    <x v="1"/>
    <s v="United States"/>
    <s v="Grand Rapids"/>
    <x v="12"/>
    <n v="49505"/>
    <x v="2"/>
    <x v="921"/>
    <x v="1"/>
    <x v="10"/>
    <s v="Xerox 1915"/>
    <n v="209.7"/>
    <x v="0"/>
    <n v="0"/>
    <n v="100.65599999999999"/>
  </r>
  <r>
    <n v="4241"/>
    <x v="2102"/>
    <x v="2"/>
    <x v="59"/>
    <d v="2011-09-26T00:00:00"/>
    <s v="Standard Class"/>
    <s v="MA-17995"/>
    <s v="Michelle Arnett"/>
    <x v="2"/>
    <s v="United States"/>
    <s v="Los Angeles"/>
    <x v="1"/>
    <n v="90004"/>
    <x v="1"/>
    <x v="1644"/>
    <x v="1"/>
    <x v="9"/>
    <s v="Staples"/>
    <n v="43.92"/>
    <x v="4"/>
    <n v="0"/>
    <n v="11.858400000000003"/>
  </r>
  <r>
    <n v="4242"/>
    <x v="2102"/>
    <x v="2"/>
    <x v="59"/>
    <d v="2011-09-26T00:00:00"/>
    <s v="Standard Class"/>
    <s v="MA-17995"/>
    <s v="Michelle Arnett"/>
    <x v="2"/>
    <s v="United States"/>
    <s v="Los Angeles"/>
    <x v="1"/>
    <n v="90004"/>
    <x v="1"/>
    <x v="674"/>
    <x v="1"/>
    <x v="8"/>
    <s v="Ibico Plastic and Wire Spiral Binding Combs"/>
    <n v="20.231999999999999"/>
    <x v="1"/>
    <n v="0.2"/>
    <n v="6.5753999999999984"/>
  </r>
  <r>
    <n v="4243"/>
    <x v="2103"/>
    <x v="0"/>
    <x v="958"/>
    <d v="2013-04-06T00:00:00"/>
    <s v="First Class"/>
    <s v="ME-17320"/>
    <s v="Maria Etezadi"/>
    <x v="2"/>
    <s v="United States"/>
    <s v="Springfield"/>
    <x v="17"/>
    <n v="22153"/>
    <x v="0"/>
    <x v="140"/>
    <x v="2"/>
    <x v="7"/>
    <s v="Anker Astro 15000mAh USB Portable Charger"/>
    <n v="149.97"/>
    <x v="1"/>
    <n v="0"/>
    <n v="5.9987999999999815"/>
  </r>
  <r>
    <n v="4244"/>
    <x v="2103"/>
    <x v="0"/>
    <x v="958"/>
    <d v="2013-04-06T00:00:00"/>
    <s v="First Class"/>
    <s v="ME-17320"/>
    <s v="Maria Etezadi"/>
    <x v="2"/>
    <s v="United States"/>
    <s v="Springfield"/>
    <x v="17"/>
    <n v="22153"/>
    <x v="0"/>
    <x v="1286"/>
    <x v="1"/>
    <x v="10"/>
    <s v="Wirebound Message Books, Four 2 3/4&quot; x 5&quot; Forms per Page, 600 Sets per Book"/>
    <n v="27.81"/>
    <x v="1"/>
    <n v="0"/>
    <n v="13.070699999999999"/>
  </r>
  <r>
    <n v="4245"/>
    <x v="2104"/>
    <x v="2"/>
    <x v="959"/>
    <d v="2011-03-30T00:00:00"/>
    <s v="Standard Class"/>
    <s v="JD-15895"/>
    <s v="Jonathan Doherty"/>
    <x v="1"/>
    <s v="United States"/>
    <s v="Los Angeles"/>
    <x v="1"/>
    <n v="90036"/>
    <x v="1"/>
    <x v="176"/>
    <x v="2"/>
    <x v="11"/>
    <s v="SanDisk Ultra 32 GB MicroSDHC Class 10 Memory Card"/>
    <n v="66.300000000000011"/>
    <x v="1"/>
    <n v="0"/>
    <n v="8.6190000000000033"/>
  </r>
  <r>
    <n v="4246"/>
    <x v="2105"/>
    <x v="3"/>
    <x v="354"/>
    <d v="2014-12-05T00:00:00"/>
    <s v="Standard Class"/>
    <s v="LS-16975"/>
    <s v="Lindsay Shagiari"/>
    <x v="2"/>
    <s v="United States"/>
    <s v="Baltimore"/>
    <x v="39"/>
    <n v="21215"/>
    <x v="3"/>
    <x v="1199"/>
    <x v="1"/>
    <x v="6"/>
    <s v="BIC Brite Liner Grip Highlighters"/>
    <n v="1.64"/>
    <x v="7"/>
    <n v="0"/>
    <n v="0.73799999999999988"/>
  </r>
  <r>
    <n v="4247"/>
    <x v="2105"/>
    <x v="3"/>
    <x v="354"/>
    <d v="2014-12-05T00:00:00"/>
    <s v="Standard Class"/>
    <s v="LS-16975"/>
    <s v="Lindsay Shagiari"/>
    <x v="2"/>
    <s v="United States"/>
    <s v="Baltimore"/>
    <x v="39"/>
    <n v="21215"/>
    <x v="3"/>
    <x v="220"/>
    <x v="0"/>
    <x v="5"/>
    <s v="Luxo Professional Fluorescent Magnifier Lamp with Clamp-Mount Base"/>
    <n v="1049.2"/>
    <x v="2"/>
    <n v="0"/>
    <n v="272.79200000000003"/>
  </r>
  <r>
    <n v="4248"/>
    <x v="2105"/>
    <x v="3"/>
    <x v="354"/>
    <d v="2014-12-05T00:00:00"/>
    <s v="Standard Class"/>
    <s v="LS-16975"/>
    <s v="Lindsay Shagiari"/>
    <x v="2"/>
    <s v="United States"/>
    <s v="Baltimore"/>
    <x v="39"/>
    <n v="21215"/>
    <x v="3"/>
    <x v="1006"/>
    <x v="0"/>
    <x v="5"/>
    <s v="Eldon Image Series Desk Accessories, Burgundy"/>
    <n v="20.9"/>
    <x v="2"/>
    <n v="0"/>
    <n v="7.5239999999999991"/>
  </r>
  <r>
    <n v="4249"/>
    <x v="2106"/>
    <x v="0"/>
    <x v="49"/>
    <d v="2013-12-06T00:00:00"/>
    <s v="Second Class"/>
    <s v="SJ-20500"/>
    <s v="Shirley Jackson"/>
    <x v="0"/>
    <s v="United States"/>
    <s v="Fairfield"/>
    <x v="29"/>
    <n v="6824"/>
    <x v="3"/>
    <x v="908"/>
    <x v="1"/>
    <x v="8"/>
    <s v="XtraLife ClearVue Slant-D Ring Binder, White, 3&quot;"/>
    <n v="88.08"/>
    <x v="5"/>
    <n v="0"/>
    <n v="40.516799999999996"/>
  </r>
  <r>
    <n v="4250"/>
    <x v="2106"/>
    <x v="0"/>
    <x v="49"/>
    <d v="2013-12-06T00:00:00"/>
    <s v="Second Class"/>
    <s v="SJ-20500"/>
    <s v="Shirley Jackson"/>
    <x v="0"/>
    <s v="United States"/>
    <s v="Fairfield"/>
    <x v="29"/>
    <n v="6824"/>
    <x v="3"/>
    <x v="499"/>
    <x v="0"/>
    <x v="1"/>
    <s v="Hon Every-Day Series Multi-Task Chairs"/>
    <n v="751.92"/>
    <x v="4"/>
    <n v="0"/>
    <n v="150.38400000000001"/>
  </r>
  <r>
    <n v="4251"/>
    <x v="2107"/>
    <x v="2"/>
    <x v="111"/>
    <d v="2011-09-19T00:00:00"/>
    <s v="Same Day"/>
    <s v="BS-11365"/>
    <s v="Bill Shonely"/>
    <x v="1"/>
    <s v="United States"/>
    <s v="New York City"/>
    <x v="15"/>
    <n v="10011"/>
    <x v="3"/>
    <x v="1153"/>
    <x v="0"/>
    <x v="1"/>
    <s v="Hon Olson Stacker Stools"/>
    <n v="887.10299999999995"/>
    <x v="3"/>
    <n v="0.1"/>
    <n v="177.42059999999998"/>
  </r>
  <r>
    <n v="4252"/>
    <x v="2108"/>
    <x v="1"/>
    <x v="924"/>
    <d v="2012-10-23T00:00:00"/>
    <s v="Same Day"/>
    <s v="RA-19285"/>
    <s v="Ralph Arnett"/>
    <x v="0"/>
    <s v="United States"/>
    <s v="Lakeland"/>
    <x v="2"/>
    <n v="33801"/>
    <x v="0"/>
    <x v="1136"/>
    <x v="2"/>
    <x v="7"/>
    <s v="Mediabridge Sport Armband iPhone 5s"/>
    <n v="55.944000000000003"/>
    <x v="3"/>
    <n v="0.2"/>
    <n v="-13.286700000000002"/>
  </r>
  <r>
    <n v="4253"/>
    <x v="2108"/>
    <x v="1"/>
    <x v="924"/>
    <d v="2012-10-23T00:00:00"/>
    <s v="Same Day"/>
    <s v="RA-19285"/>
    <s v="Ralph Arnett"/>
    <x v="0"/>
    <s v="United States"/>
    <s v="Lakeland"/>
    <x v="2"/>
    <n v="33801"/>
    <x v="0"/>
    <x v="158"/>
    <x v="1"/>
    <x v="6"/>
    <s v="Sanford Liquid Accent Highlighters"/>
    <n v="10.688000000000001"/>
    <x v="0"/>
    <n v="0.2"/>
    <n v="2.271199999999999"/>
  </r>
  <r>
    <n v="4254"/>
    <x v="2108"/>
    <x v="1"/>
    <x v="924"/>
    <d v="2012-10-23T00:00:00"/>
    <s v="Same Day"/>
    <s v="RA-19285"/>
    <s v="Ralph Arnett"/>
    <x v="0"/>
    <s v="United States"/>
    <s v="Lakeland"/>
    <x v="2"/>
    <n v="33801"/>
    <x v="0"/>
    <x v="1179"/>
    <x v="2"/>
    <x v="7"/>
    <s v="SKILCRAFT Telephone Shoulder Rest, 2&quot; x 6.5&quot; x 2.5&quot;, Black"/>
    <n v="11.824"/>
    <x v="0"/>
    <n v="0.2"/>
    <n v="1.0346000000000006"/>
  </r>
  <r>
    <n v="4255"/>
    <x v="2109"/>
    <x v="3"/>
    <x v="119"/>
    <d v="2014-10-17T00:00:00"/>
    <s v="First Class"/>
    <s v="TS-21610"/>
    <s v="Troy Staebel"/>
    <x v="0"/>
    <s v="United States"/>
    <s v="Freeport"/>
    <x v="10"/>
    <n v="61032"/>
    <x v="2"/>
    <x v="813"/>
    <x v="1"/>
    <x v="10"/>
    <s v="Staples"/>
    <n v="63.311999999999998"/>
    <x v="1"/>
    <n v="0.2"/>
    <n v="20.576399999999996"/>
  </r>
  <r>
    <n v="4256"/>
    <x v="2109"/>
    <x v="3"/>
    <x v="119"/>
    <d v="2014-10-17T00:00:00"/>
    <s v="First Class"/>
    <s v="TS-21610"/>
    <s v="Troy Staebel"/>
    <x v="0"/>
    <s v="United States"/>
    <s v="Freeport"/>
    <x v="10"/>
    <n v="61032"/>
    <x v="2"/>
    <x v="261"/>
    <x v="1"/>
    <x v="8"/>
    <s v="GBC VeloBinder Electric Binding Machine"/>
    <n v="96.783999999999978"/>
    <x v="4"/>
    <n v="0.8"/>
    <n v="-145.17600000000002"/>
  </r>
  <r>
    <n v="4257"/>
    <x v="2109"/>
    <x v="3"/>
    <x v="119"/>
    <d v="2014-10-17T00:00:00"/>
    <s v="First Class"/>
    <s v="TS-21610"/>
    <s v="Troy Staebel"/>
    <x v="0"/>
    <s v="United States"/>
    <s v="Freeport"/>
    <x v="10"/>
    <n v="61032"/>
    <x v="2"/>
    <x v="698"/>
    <x v="0"/>
    <x v="5"/>
    <s v="Dax Clear Box Frame"/>
    <n v="10.476000000000001"/>
    <x v="1"/>
    <n v="0.6"/>
    <n v="-6.8094000000000037"/>
  </r>
  <r>
    <n v="4258"/>
    <x v="2110"/>
    <x v="1"/>
    <x v="406"/>
    <d v="2012-09-09T00:00:00"/>
    <s v="Standard Class"/>
    <s v="KB-16585"/>
    <s v="Ken Black"/>
    <x v="1"/>
    <s v="United States"/>
    <s v="Medford"/>
    <x v="21"/>
    <n v="97504"/>
    <x v="1"/>
    <x v="1526"/>
    <x v="1"/>
    <x v="8"/>
    <s v="Acco Flexible ACCOHIDE Square Ring Data Binder, Dark Blue, 11 1/2&quot; X 14&quot; 7/8&quot;"/>
    <n v="9.7620000000000005"/>
    <x v="0"/>
    <n v="0.7"/>
    <n v="-6.833400000000001"/>
  </r>
  <r>
    <n v="4259"/>
    <x v="2111"/>
    <x v="0"/>
    <x v="560"/>
    <d v="2013-03-17T00:00:00"/>
    <s v="First Class"/>
    <s v="MM-18280"/>
    <s v="Muhammed MacIntyre"/>
    <x v="1"/>
    <s v="United States"/>
    <s v="Seattle"/>
    <x v="4"/>
    <n v="98103"/>
    <x v="1"/>
    <x v="812"/>
    <x v="0"/>
    <x v="1"/>
    <s v="Global High-Back Leather Tilter, Burgundy"/>
    <n v="196.78399999999999"/>
    <x v="0"/>
    <n v="0.2"/>
    <n v="-22.138200000000012"/>
  </r>
  <r>
    <n v="4260"/>
    <x v="2112"/>
    <x v="3"/>
    <x v="960"/>
    <d v="2014-11-03T00:00:00"/>
    <s v="Second Class"/>
    <s v="LO-17170"/>
    <s v="Lori Olson"/>
    <x v="1"/>
    <s v="United States"/>
    <s v="New York City"/>
    <x v="15"/>
    <n v="10035"/>
    <x v="3"/>
    <x v="244"/>
    <x v="1"/>
    <x v="12"/>
    <s v="Recycled Interoffice Envelopes with String and Button Closure, 10 x 13"/>
    <n v="47.98"/>
    <x v="0"/>
    <n v="0"/>
    <n v="23.99"/>
  </r>
  <r>
    <n v="4261"/>
    <x v="2113"/>
    <x v="3"/>
    <x v="453"/>
    <d v="2014-10-20T00:00:00"/>
    <s v="Second Class"/>
    <s v="RS-19420"/>
    <s v="Ricardo Sperren"/>
    <x v="1"/>
    <s v="United States"/>
    <s v="Fairfield"/>
    <x v="29"/>
    <n v="6824"/>
    <x v="3"/>
    <x v="709"/>
    <x v="1"/>
    <x v="2"/>
    <s v="Permanent Self-Adhesive File Folder Labels for Typewriters by Universal"/>
    <n v="13.049999999999999"/>
    <x v="2"/>
    <n v="0"/>
    <n v="6.0029999999999992"/>
  </r>
  <r>
    <n v="4262"/>
    <x v="2114"/>
    <x v="3"/>
    <x v="783"/>
    <d v="2014-08-12T00:00:00"/>
    <s v="Standard Class"/>
    <s v="CC-12475"/>
    <s v="Cindy Chapman"/>
    <x v="0"/>
    <s v="United States"/>
    <s v="Moorhead"/>
    <x v="11"/>
    <n v="56560"/>
    <x v="2"/>
    <x v="1097"/>
    <x v="2"/>
    <x v="11"/>
    <s v="Memorex Micro Travel Drive 16 GB"/>
    <n v="63.96"/>
    <x v="4"/>
    <n v="0"/>
    <n v="19.827599999999997"/>
  </r>
  <r>
    <n v="4263"/>
    <x v="2115"/>
    <x v="3"/>
    <x v="296"/>
    <d v="2014-09-26T00:00:00"/>
    <s v="Standard Class"/>
    <s v="KT-16480"/>
    <s v="Kean Thornton"/>
    <x v="0"/>
    <s v="United States"/>
    <s v="Columbus"/>
    <x v="32"/>
    <n v="31907"/>
    <x v="0"/>
    <x v="1429"/>
    <x v="1"/>
    <x v="9"/>
    <s v="APC 7 Outlet Network SurgeArrest Surge Protector"/>
    <n v="80.48"/>
    <x v="7"/>
    <n v="0"/>
    <n v="24.143999999999998"/>
  </r>
  <r>
    <n v="4264"/>
    <x v="2116"/>
    <x v="3"/>
    <x v="132"/>
    <d v="2014-11-09T00:00:00"/>
    <s v="Standard Class"/>
    <s v="DM-13015"/>
    <s v="Darrin Martin"/>
    <x v="0"/>
    <s v="United States"/>
    <s v="Philadelphia"/>
    <x v="9"/>
    <n v="19143"/>
    <x v="3"/>
    <x v="1645"/>
    <x v="1"/>
    <x v="8"/>
    <s v="Mead 1st Gear 2&quot; Zipper Binder, Asst. Colors"/>
    <n v="11.673000000000002"/>
    <x v="1"/>
    <n v="0.7"/>
    <n v="-7.782"/>
  </r>
  <r>
    <n v="4265"/>
    <x v="2117"/>
    <x v="0"/>
    <x v="732"/>
    <d v="2013-11-10T00:00:00"/>
    <s v="Standard Class"/>
    <s v="EP-13915"/>
    <s v="Emily Phan"/>
    <x v="0"/>
    <s v="United States"/>
    <s v="Houston"/>
    <x v="5"/>
    <n v="77036"/>
    <x v="2"/>
    <x v="584"/>
    <x v="0"/>
    <x v="3"/>
    <s v="Laminate Occasional Tables"/>
    <n v="863.12799999999993"/>
    <x v="8"/>
    <n v="0.3"/>
    <n v="-160.29520000000008"/>
  </r>
  <r>
    <n v="4266"/>
    <x v="2117"/>
    <x v="0"/>
    <x v="732"/>
    <d v="2013-11-10T00:00:00"/>
    <s v="Standard Class"/>
    <s v="EP-13915"/>
    <s v="Emily Phan"/>
    <x v="0"/>
    <s v="United States"/>
    <s v="Houston"/>
    <x v="5"/>
    <n v="77036"/>
    <x v="2"/>
    <x v="990"/>
    <x v="1"/>
    <x v="8"/>
    <s v="Storex Dura Pro Binders"/>
    <n v="3.5639999999999992"/>
    <x v="1"/>
    <n v="0.8"/>
    <n v="-6.2370000000000019"/>
  </r>
  <r>
    <n v="4267"/>
    <x v="2117"/>
    <x v="0"/>
    <x v="732"/>
    <d v="2013-11-10T00:00:00"/>
    <s v="Standard Class"/>
    <s v="EP-13915"/>
    <s v="Emily Phan"/>
    <x v="0"/>
    <s v="United States"/>
    <s v="Houston"/>
    <x v="5"/>
    <n v="77036"/>
    <x v="2"/>
    <x v="1333"/>
    <x v="0"/>
    <x v="0"/>
    <s v="O'Sullivan Plantations 2-Door Library in Landvery Oak"/>
    <n v="956.6647999999999"/>
    <x v="3"/>
    <n v="0.32"/>
    <n v="-225.09759999999991"/>
  </r>
  <r>
    <n v="4268"/>
    <x v="2117"/>
    <x v="0"/>
    <x v="732"/>
    <d v="2013-11-10T00:00:00"/>
    <s v="Standard Class"/>
    <s v="EP-13915"/>
    <s v="Emily Phan"/>
    <x v="0"/>
    <s v="United States"/>
    <s v="Houston"/>
    <x v="5"/>
    <n v="77036"/>
    <x v="2"/>
    <x v="542"/>
    <x v="1"/>
    <x v="8"/>
    <s v="Premium Transparent Presentation Covers by GBC"/>
    <n v="12.587999999999997"/>
    <x v="1"/>
    <n v="0.8"/>
    <n v="-20.140800000000006"/>
  </r>
  <r>
    <n v="4269"/>
    <x v="2117"/>
    <x v="0"/>
    <x v="732"/>
    <d v="2013-11-10T00:00:00"/>
    <s v="Standard Class"/>
    <s v="EP-13915"/>
    <s v="Emily Phan"/>
    <x v="0"/>
    <s v="United States"/>
    <s v="Houston"/>
    <x v="5"/>
    <n v="77036"/>
    <x v="2"/>
    <x v="1482"/>
    <x v="2"/>
    <x v="11"/>
    <s v="Logitech Wireless Headset H600 Over-The-Head Design"/>
    <n v="171.96"/>
    <x v="2"/>
    <n v="0.2"/>
    <n v="45.139500000000005"/>
  </r>
  <r>
    <n v="4270"/>
    <x v="2118"/>
    <x v="3"/>
    <x v="643"/>
    <d v="2014-06-30T00:00:00"/>
    <s v="Second Class"/>
    <s v="AM-10705"/>
    <s v="Anne McFarland"/>
    <x v="0"/>
    <s v="United States"/>
    <s v="Seattle"/>
    <x v="4"/>
    <n v="98115"/>
    <x v="1"/>
    <x v="562"/>
    <x v="0"/>
    <x v="3"/>
    <s v="Chromcraft Bull-Nose Wood Round Conference Table Top, Wood Base"/>
    <n v="871.4"/>
    <x v="4"/>
    <n v="0"/>
    <n v="148.13799999999992"/>
  </r>
  <r>
    <n v="4271"/>
    <x v="2119"/>
    <x v="1"/>
    <x v="650"/>
    <d v="2012-11-30T00:00:00"/>
    <s v="Standard Class"/>
    <s v="SH-20635"/>
    <s v="Stefanie Holloman"/>
    <x v="1"/>
    <s v="United States"/>
    <s v="Jackson"/>
    <x v="18"/>
    <n v="38301"/>
    <x v="0"/>
    <x v="1640"/>
    <x v="0"/>
    <x v="5"/>
    <s v="Howard Miller 12-3/4 Diameter Accuwave DS  Wall Clock"/>
    <n v="692.47199999999998"/>
    <x v="10"/>
    <n v="0.2"/>
    <n v="190.42980000000006"/>
  </r>
  <r>
    <n v="4272"/>
    <x v="2120"/>
    <x v="0"/>
    <x v="390"/>
    <d v="2013-11-28T00:00:00"/>
    <s v="Second Class"/>
    <s v="LA-16780"/>
    <s v="Laura Armstrong"/>
    <x v="1"/>
    <s v="United States"/>
    <s v="Baltimore"/>
    <x v="39"/>
    <n v="21215"/>
    <x v="3"/>
    <x v="689"/>
    <x v="0"/>
    <x v="5"/>
    <s v="Howard Miller 11-1/2&quot; Diameter Ridgewood Wall Clock"/>
    <n v="207.76"/>
    <x v="4"/>
    <n v="0"/>
    <n v="85.181600000000003"/>
  </r>
  <r>
    <n v="4273"/>
    <x v="2121"/>
    <x v="3"/>
    <x v="246"/>
    <d v="2014-07-22T00:00:00"/>
    <s v="Same Day"/>
    <s v="SF-20200"/>
    <s v="Sarah Foster"/>
    <x v="0"/>
    <s v="United States"/>
    <s v="Murray"/>
    <x v="7"/>
    <n v="84107"/>
    <x v="1"/>
    <x v="1557"/>
    <x v="2"/>
    <x v="7"/>
    <s v="PayAnywhere Card Reader"/>
    <n v="71.928000000000011"/>
    <x v="6"/>
    <n v="0.2"/>
    <n v="6.2936999999999976"/>
  </r>
  <r>
    <n v="4274"/>
    <x v="2121"/>
    <x v="3"/>
    <x v="246"/>
    <d v="2014-07-22T00:00:00"/>
    <s v="Same Day"/>
    <s v="SF-20200"/>
    <s v="Sarah Foster"/>
    <x v="0"/>
    <s v="United States"/>
    <s v="Murray"/>
    <x v="7"/>
    <n v="84107"/>
    <x v="1"/>
    <x v="1062"/>
    <x v="1"/>
    <x v="6"/>
    <s v="BOSTON Ranger #55 Pencil Sharpener, Black"/>
    <n v="25.99"/>
    <x v="7"/>
    <n v="0"/>
    <n v="7.5370999999999988"/>
  </r>
  <r>
    <n v="4275"/>
    <x v="2122"/>
    <x v="1"/>
    <x v="924"/>
    <d v="2012-10-28T00:00:00"/>
    <s v="Standard Class"/>
    <s v="AG-10495"/>
    <s v="Andrew Gjertsen"/>
    <x v="1"/>
    <s v="United States"/>
    <s v="Seattle"/>
    <x v="4"/>
    <n v="98105"/>
    <x v="1"/>
    <x v="307"/>
    <x v="1"/>
    <x v="8"/>
    <s v="Avery Non-Stick Binders"/>
    <n v="3.5920000000000005"/>
    <x v="7"/>
    <n v="0.2"/>
    <n v="1.1224999999999996"/>
  </r>
  <r>
    <n v="4276"/>
    <x v="2123"/>
    <x v="1"/>
    <x v="584"/>
    <d v="2012-07-13T00:00:00"/>
    <s v="Standard Class"/>
    <s v="KN-16450"/>
    <s v="Kean Nguyen"/>
    <x v="1"/>
    <s v="United States"/>
    <s v="Dallas"/>
    <x v="5"/>
    <n v="75220"/>
    <x v="2"/>
    <x v="166"/>
    <x v="1"/>
    <x v="9"/>
    <s v="Acco 7-Outlet Masterpiece Power Center, Wihtout Fax/Phone Line Protection"/>
    <n v="48.631999999999991"/>
    <x v="0"/>
    <n v="0.8"/>
    <n v="-121.58000000000004"/>
  </r>
  <r>
    <n v="4277"/>
    <x v="2124"/>
    <x v="3"/>
    <x v="238"/>
    <d v="2014-08-23T00:00:00"/>
    <s v="Standard Class"/>
    <s v="NF-18595"/>
    <s v="Nicole Fjeld"/>
    <x v="2"/>
    <s v="United States"/>
    <s v="Seattle"/>
    <x v="4"/>
    <n v="98105"/>
    <x v="1"/>
    <x v="765"/>
    <x v="1"/>
    <x v="4"/>
    <s v="Fellowes Super Stor/Drawer Files"/>
    <n v="323.10000000000002"/>
    <x v="0"/>
    <n v="0"/>
    <n v="61.38900000000001"/>
  </r>
  <r>
    <n v="4278"/>
    <x v="2125"/>
    <x v="0"/>
    <x v="947"/>
    <d v="2013-04-21T00:00:00"/>
    <s v="Standard Class"/>
    <s v="BS-11365"/>
    <s v="Bill Shonely"/>
    <x v="1"/>
    <s v="United States"/>
    <s v="Lakewood"/>
    <x v="30"/>
    <n v="8701"/>
    <x v="3"/>
    <x v="1646"/>
    <x v="2"/>
    <x v="15"/>
    <s v="3D Systems Cube Printer, 2nd Generation, Magenta"/>
    <n v="9099.93"/>
    <x v="3"/>
    <n v="0"/>
    <n v="2365.9817999999996"/>
  </r>
  <r>
    <n v="4279"/>
    <x v="2125"/>
    <x v="0"/>
    <x v="947"/>
    <d v="2013-04-21T00:00:00"/>
    <s v="Standard Class"/>
    <s v="BS-11365"/>
    <s v="Bill Shonely"/>
    <x v="1"/>
    <s v="United States"/>
    <s v="Lakewood"/>
    <x v="30"/>
    <n v="8701"/>
    <x v="3"/>
    <x v="1467"/>
    <x v="0"/>
    <x v="5"/>
    <s v="Stacking Trays by OIC"/>
    <n v="9.9600000000000009"/>
    <x v="0"/>
    <n v="0"/>
    <n v="3.2867999999999995"/>
  </r>
  <r>
    <n v="4280"/>
    <x v="2125"/>
    <x v="0"/>
    <x v="947"/>
    <d v="2013-04-21T00:00:00"/>
    <s v="Standard Class"/>
    <s v="BS-11365"/>
    <s v="Bill Shonely"/>
    <x v="1"/>
    <s v="United States"/>
    <s v="Lakewood"/>
    <x v="30"/>
    <n v="8701"/>
    <x v="3"/>
    <x v="881"/>
    <x v="1"/>
    <x v="8"/>
    <s v="Wilson Jones Standard D-Ring Binders"/>
    <n v="25.299999999999997"/>
    <x v="2"/>
    <n v="0"/>
    <n v="11.890999999999998"/>
  </r>
  <r>
    <n v="4281"/>
    <x v="2126"/>
    <x v="2"/>
    <x v="687"/>
    <d v="2011-11-18T00:00:00"/>
    <s v="Standard Class"/>
    <s v="RM-19675"/>
    <s v="Robert Marley"/>
    <x v="2"/>
    <s v="United States"/>
    <s v="New York City"/>
    <x v="15"/>
    <n v="10011"/>
    <x v="3"/>
    <x v="252"/>
    <x v="1"/>
    <x v="10"/>
    <s v="Adams Write n' Stick Phone Message Book, 11&quot; X 5 1/4&quot;, 200 Messages"/>
    <n v="11.36"/>
    <x v="0"/>
    <n v="0"/>
    <n v="5.2255999999999991"/>
  </r>
  <r>
    <n v="4282"/>
    <x v="2126"/>
    <x v="2"/>
    <x v="687"/>
    <d v="2011-11-18T00:00:00"/>
    <s v="Standard Class"/>
    <s v="RM-19675"/>
    <s v="Robert Marley"/>
    <x v="2"/>
    <s v="United States"/>
    <s v="New York City"/>
    <x v="15"/>
    <n v="10011"/>
    <x v="3"/>
    <x v="1464"/>
    <x v="0"/>
    <x v="1"/>
    <s v="Safco Chair Connectors, 6/Carton"/>
    <n v="69.263999999999996"/>
    <x v="0"/>
    <n v="0.1"/>
    <n v="14.62239999999999"/>
  </r>
  <r>
    <n v="4283"/>
    <x v="2127"/>
    <x v="2"/>
    <x v="414"/>
    <d v="2011-12-23T00:00:00"/>
    <s v="First Class"/>
    <s v="AB-10105"/>
    <s v="Adrian Barton"/>
    <x v="0"/>
    <s v="United States"/>
    <s v="Indianapolis"/>
    <x v="14"/>
    <n v="46203"/>
    <x v="2"/>
    <x v="1647"/>
    <x v="1"/>
    <x v="2"/>
    <s v="Avery 487"/>
    <n v="3.69"/>
    <x v="7"/>
    <n v="0"/>
    <n v="1.7343"/>
  </r>
  <r>
    <n v="4284"/>
    <x v="2127"/>
    <x v="2"/>
    <x v="414"/>
    <d v="2011-12-23T00:00:00"/>
    <s v="First Class"/>
    <s v="AB-10105"/>
    <s v="Adrian Barton"/>
    <x v="0"/>
    <s v="United States"/>
    <s v="Indianapolis"/>
    <x v="14"/>
    <n v="46203"/>
    <x v="2"/>
    <x v="1498"/>
    <x v="1"/>
    <x v="8"/>
    <s v="Ibico Ibimaster 300 Manual Binding System"/>
    <n v="1103.97"/>
    <x v="1"/>
    <n v="0"/>
    <n v="496.78649999999993"/>
  </r>
  <r>
    <n v="4285"/>
    <x v="2128"/>
    <x v="1"/>
    <x v="82"/>
    <d v="2012-11-26T00:00:00"/>
    <s v="Second Class"/>
    <s v="CA-11965"/>
    <s v="Carol Adams"/>
    <x v="1"/>
    <s v="United States"/>
    <s v="Port Arthur"/>
    <x v="5"/>
    <n v="77642"/>
    <x v="2"/>
    <x v="1103"/>
    <x v="0"/>
    <x v="0"/>
    <s v="O'Sullivan Manor Hill 2-Door Library in Brianna Oak"/>
    <n v="246.13279999999997"/>
    <x v="0"/>
    <n v="0.32"/>
    <n v="-76.011599999999973"/>
  </r>
  <r>
    <n v="4286"/>
    <x v="2128"/>
    <x v="1"/>
    <x v="82"/>
    <d v="2012-11-26T00:00:00"/>
    <s v="Second Class"/>
    <s v="CA-11965"/>
    <s v="Carol Adams"/>
    <x v="1"/>
    <s v="United States"/>
    <s v="Port Arthur"/>
    <x v="5"/>
    <n v="77642"/>
    <x v="2"/>
    <x v="2"/>
    <x v="1"/>
    <x v="2"/>
    <s v="Self-Adhesive Address Labels for Typewriters by Universal"/>
    <n v="11.696"/>
    <x v="0"/>
    <n v="0.2"/>
    <n v="3.9473999999999996"/>
  </r>
  <r>
    <n v="4287"/>
    <x v="2128"/>
    <x v="1"/>
    <x v="82"/>
    <d v="2012-11-26T00:00:00"/>
    <s v="Second Class"/>
    <s v="CA-11965"/>
    <s v="Carol Adams"/>
    <x v="1"/>
    <s v="United States"/>
    <s v="Port Arthur"/>
    <x v="5"/>
    <n v="77642"/>
    <x v="2"/>
    <x v="1572"/>
    <x v="2"/>
    <x v="16"/>
    <s v="Sharp 1540cs Digital Laser Copier"/>
    <n v="439.99200000000002"/>
    <x v="7"/>
    <n v="0.2"/>
    <n v="164.99700000000001"/>
  </r>
  <r>
    <n v="4288"/>
    <x v="2129"/>
    <x v="3"/>
    <x v="116"/>
    <d v="2015-01-04T00:00:00"/>
    <s v="Standard Class"/>
    <s v="EH-14005"/>
    <s v="Erica Hernandez"/>
    <x v="2"/>
    <s v="United States"/>
    <s v="Nashville"/>
    <x v="18"/>
    <n v="37211"/>
    <x v="0"/>
    <x v="459"/>
    <x v="1"/>
    <x v="4"/>
    <s v="Carina Double Wide Media Storage Towers in Natural &amp; Black"/>
    <n v="64.784000000000006"/>
    <x v="7"/>
    <n v="0.2"/>
    <n v="-12.956800000000005"/>
  </r>
  <r>
    <n v="4289"/>
    <x v="2130"/>
    <x v="1"/>
    <x v="961"/>
    <d v="2012-05-21T00:00:00"/>
    <s v="Standard Class"/>
    <s v="ON-18715"/>
    <s v="Odella Nelson"/>
    <x v="1"/>
    <s v="United States"/>
    <s v="Houston"/>
    <x v="5"/>
    <n v="77095"/>
    <x v="2"/>
    <x v="1197"/>
    <x v="1"/>
    <x v="8"/>
    <s v="GBC Twin Loop Wire Binding Elements"/>
    <n v="33.279999999999994"/>
    <x v="2"/>
    <n v="0.8"/>
    <n v="-49.92"/>
  </r>
  <r>
    <n v="4290"/>
    <x v="2130"/>
    <x v="1"/>
    <x v="961"/>
    <d v="2012-05-21T00:00:00"/>
    <s v="Standard Class"/>
    <s v="ON-18715"/>
    <s v="Odella Nelson"/>
    <x v="1"/>
    <s v="United States"/>
    <s v="Houston"/>
    <x v="5"/>
    <n v="77095"/>
    <x v="2"/>
    <x v="707"/>
    <x v="1"/>
    <x v="10"/>
    <s v="Things To Do Today Pad"/>
    <n v="14.088000000000001"/>
    <x v="1"/>
    <n v="0.2"/>
    <n v="4.9307999999999996"/>
  </r>
  <r>
    <n v="4291"/>
    <x v="2131"/>
    <x v="3"/>
    <x v="34"/>
    <d v="2014-12-14T00:00:00"/>
    <s v="Second Class"/>
    <s v="AT-10435"/>
    <s v="Alyssa Tate"/>
    <x v="2"/>
    <s v="United States"/>
    <s v="Los Angeles"/>
    <x v="1"/>
    <n v="90004"/>
    <x v="1"/>
    <x v="311"/>
    <x v="1"/>
    <x v="6"/>
    <s v="Newell 314"/>
    <n v="11.16"/>
    <x v="0"/>
    <n v="0"/>
    <n v="2.7899999999999991"/>
  </r>
  <r>
    <n v="4292"/>
    <x v="2131"/>
    <x v="3"/>
    <x v="34"/>
    <d v="2014-12-14T00:00:00"/>
    <s v="Second Class"/>
    <s v="AT-10435"/>
    <s v="Alyssa Tate"/>
    <x v="2"/>
    <s v="United States"/>
    <s v="Los Angeles"/>
    <x v="1"/>
    <n v="90004"/>
    <x v="1"/>
    <x v="209"/>
    <x v="0"/>
    <x v="3"/>
    <s v="Bevis 36 x 72 Conference Tables"/>
    <n v="896.32799999999997"/>
    <x v="6"/>
    <n v="0.2"/>
    <n v="22.408199999999994"/>
  </r>
  <r>
    <n v="4293"/>
    <x v="2131"/>
    <x v="3"/>
    <x v="34"/>
    <d v="2014-12-14T00:00:00"/>
    <s v="Second Class"/>
    <s v="AT-10435"/>
    <s v="Alyssa Tate"/>
    <x v="2"/>
    <s v="United States"/>
    <s v="Los Angeles"/>
    <x v="1"/>
    <n v="90004"/>
    <x v="1"/>
    <x v="1141"/>
    <x v="1"/>
    <x v="9"/>
    <s v="Harmony Air Purifier"/>
    <n v="189"/>
    <x v="7"/>
    <n v="0"/>
    <n v="68.039999999999992"/>
  </r>
  <r>
    <n v="4294"/>
    <x v="2132"/>
    <x v="3"/>
    <x v="434"/>
    <d v="2014-03-17T00:00:00"/>
    <s v="Standard Class"/>
    <s v="EB-13870"/>
    <s v="Emily Burns"/>
    <x v="0"/>
    <s v="United States"/>
    <s v="Philadelphia"/>
    <x v="9"/>
    <n v="19140"/>
    <x v="3"/>
    <x v="173"/>
    <x v="2"/>
    <x v="7"/>
    <s v="Nokia Lumia 521 (T-Mobile)"/>
    <n v="53.981999999999999"/>
    <x v="1"/>
    <n v="0.4"/>
    <n v="-10.796399999999995"/>
  </r>
  <r>
    <n v="4295"/>
    <x v="2133"/>
    <x v="3"/>
    <x v="760"/>
    <d v="2014-10-28T00:00:00"/>
    <s v="Standard Class"/>
    <s v="DW-13195"/>
    <s v="David Wiener"/>
    <x v="1"/>
    <s v="United States"/>
    <s v="Redmond"/>
    <x v="21"/>
    <n v="97756"/>
    <x v="1"/>
    <x v="223"/>
    <x v="0"/>
    <x v="3"/>
    <s v="KI Conference Tables"/>
    <n v="177.22499999999999"/>
    <x v="2"/>
    <n v="0.5"/>
    <n v="-120.51299999999998"/>
  </r>
  <r>
    <n v="4296"/>
    <x v="2134"/>
    <x v="3"/>
    <x v="445"/>
    <d v="2014-07-11T00:00:00"/>
    <s v="Standard Class"/>
    <s v="MB-17305"/>
    <s v="Maria Bertelson"/>
    <x v="0"/>
    <s v="United States"/>
    <s v="Citrus Heights"/>
    <x v="1"/>
    <n v="95610"/>
    <x v="1"/>
    <x v="1618"/>
    <x v="0"/>
    <x v="5"/>
    <s v="Howard Miller 11-1/2&quot; Diameter Brentwood Wall Clock"/>
    <n v="129.39000000000001"/>
    <x v="1"/>
    <n v="0"/>
    <n v="54.343800000000009"/>
  </r>
  <r>
    <n v="4297"/>
    <x v="2135"/>
    <x v="3"/>
    <x v="507"/>
    <d v="2014-09-11T00:00:00"/>
    <s v="Standard Class"/>
    <s v="TH-21235"/>
    <s v="Tiffany House"/>
    <x v="1"/>
    <s v="United States"/>
    <s v="Los Angeles"/>
    <x v="1"/>
    <n v="90032"/>
    <x v="1"/>
    <x v="1033"/>
    <x v="1"/>
    <x v="4"/>
    <s v="Rogers Jumbo File, Granite"/>
    <n v="54.32"/>
    <x v="4"/>
    <n v="0"/>
    <n v="0.54319999999999879"/>
  </r>
  <r>
    <n v="4298"/>
    <x v="2136"/>
    <x v="3"/>
    <x v="962"/>
    <d v="2014-08-27T00:00:00"/>
    <s v="Second Class"/>
    <s v="PO-18850"/>
    <s v="Patrick O'Brill"/>
    <x v="0"/>
    <s v="United States"/>
    <s v="Tallahassee"/>
    <x v="2"/>
    <n v="32303"/>
    <x v="0"/>
    <x v="1461"/>
    <x v="2"/>
    <x v="7"/>
    <s v="Samsung Galaxy Mega 6.3"/>
    <n v="4367.8960000000006"/>
    <x v="11"/>
    <n v="0.2"/>
    <n v="327.59220000000005"/>
  </r>
  <r>
    <n v="4299"/>
    <x v="2136"/>
    <x v="3"/>
    <x v="962"/>
    <d v="2014-08-27T00:00:00"/>
    <s v="Second Class"/>
    <s v="PO-18850"/>
    <s v="Patrick O'Brill"/>
    <x v="0"/>
    <s v="United States"/>
    <s v="Tallahassee"/>
    <x v="2"/>
    <n v="32303"/>
    <x v="0"/>
    <x v="1174"/>
    <x v="1"/>
    <x v="10"/>
    <s v="IBM Multi-Purpose Copy Paper, 8 1/2 x 11&quot;, Case"/>
    <n v="49.568000000000005"/>
    <x v="0"/>
    <n v="0.2"/>
    <n v="15.489999999999997"/>
  </r>
  <r>
    <n v="4300"/>
    <x v="2136"/>
    <x v="3"/>
    <x v="962"/>
    <d v="2014-08-27T00:00:00"/>
    <s v="Second Class"/>
    <s v="PO-18850"/>
    <s v="Patrick O'Brill"/>
    <x v="0"/>
    <s v="United States"/>
    <s v="Tallahassee"/>
    <x v="2"/>
    <n v="32303"/>
    <x v="0"/>
    <x v="731"/>
    <x v="1"/>
    <x v="9"/>
    <s v="Fellowes 8 Outlet Superior Workstation Surge Protector w/o Phone/Fax/Modem Protection"/>
    <n v="161.376"/>
    <x v="5"/>
    <n v="0.2"/>
    <n v="12.103199999999994"/>
  </r>
  <r>
    <n v="4301"/>
    <x v="2136"/>
    <x v="3"/>
    <x v="962"/>
    <d v="2014-08-27T00:00:00"/>
    <s v="Second Class"/>
    <s v="PO-18850"/>
    <s v="Patrick O'Brill"/>
    <x v="0"/>
    <s v="United States"/>
    <s v="Tallahassee"/>
    <x v="2"/>
    <n v="32303"/>
    <x v="0"/>
    <x v="852"/>
    <x v="0"/>
    <x v="5"/>
    <s v="Eldon Regeneration Recycled Desk Accessories, Smoke"/>
    <n v="2.7840000000000003"/>
    <x v="0"/>
    <n v="0.2"/>
    <n v="0.41759999999999986"/>
  </r>
  <r>
    <n v="4302"/>
    <x v="2136"/>
    <x v="3"/>
    <x v="962"/>
    <d v="2014-08-27T00:00:00"/>
    <s v="Second Class"/>
    <s v="PO-18850"/>
    <s v="Patrick O'Brill"/>
    <x v="0"/>
    <s v="United States"/>
    <s v="Tallahassee"/>
    <x v="2"/>
    <n v="32303"/>
    <x v="0"/>
    <x v="834"/>
    <x v="1"/>
    <x v="10"/>
    <s v="Ampad Evidence Wirebond Steno Books, 6&quot; x 9&quot;"/>
    <n v="8.7200000000000006"/>
    <x v="2"/>
    <n v="0.2"/>
    <n v="2.9429999999999992"/>
  </r>
  <r>
    <n v="4303"/>
    <x v="2137"/>
    <x v="2"/>
    <x v="963"/>
    <d v="2011-08-25T00:00:00"/>
    <s v="Second Class"/>
    <s v="DE-13255"/>
    <s v="Deanra Eno"/>
    <x v="2"/>
    <s v="United States"/>
    <s v="Lakewood"/>
    <x v="24"/>
    <n v="44107"/>
    <x v="3"/>
    <x v="282"/>
    <x v="1"/>
    <x v="6"/>
    <s v="Faber Castell Col-Erase Pencils"/>
    <n v="3.9119999999999999"/>
    <x v="7"/>
    <n v="0.2"/>
    <n v="1.0269000000000001"/>
  </r>
  <r>
    <n v="4304"/>
    <x v="2138"/>
    <x v="0"/>
    <x v="964"/>
    <d v="2013-10-05T00:00:00"/>
    <s v="Same Day"/>
    <s v="MO-17500"/>
    <s v="Mary O'Rourke"/>
    <x v="0"/>
    <s v="United States"/>
    <s v="The Colony"/>
    <x v="5"/>
    <n v="75056"/>
    <x v="2"/>
    <x v="761"/>
    <x v="1"/>
    <x v="12"/>
    <s v="Laser &amp; Ink Jet Business Envelopes"/>
    <n v="59.751999999999995"/>
    <x v="3"/>
    <n v="0.2"/>
    <n v="19.4194"/>
  </r>
  <r>
    <n v="4305"/>
    <x v="2139"/>
    <x v="2"/>
    <x v="965"/>
    <d v="2011-10-30T00:00:00"/>
    <s v="Second Class"/>
    <s v="AH-10585"/>
    <s v="Angele Hood"/>
    <x v="0"/>
    <s v="United States"/>
    <s v="Seattle"/>
    <x v="4"/>
    <n v="98105"/>
    <x v="1"/>
    <x v="468"/>
    <x v="0"/>
    <x v="5"/>
    <s v="Tenex Chairmats For Use With Carpeted Floors"/>
    <n v="63.92"/>
    <x v="4"/>
    <n v="0"/>
    <n v="3.195999999999998"/>
  </r>
  <r>
    <n v="4306"/>
    <x v="2139"/>
    <x v="2"/>
    <x v="965"/>
    <d v="2011-10-30T00:00:00"/>
    <s v="Second Class"/>
    <s v="AH-10585"/>
    <s v="Angele Hood"/>
    <x v="0"/>
    <s v="United States"/>
    <s v="Seattle"/>
    <x v="4"/>
    <n v="98105"/>
    <x v="1"/>
    <x v="1485"/>
    <x v="2"/>
    <x v="7"/>
    <s v="Vtech CS6719"/>
    <n v="383.96000000000004"/>
    <x v="2"/>
    <n v="0.2"/>
    <n v="38.396000000000015"/>
  </r>
  <r>
    <n v="4307"/>
    <x v="2140"/>
    <x v="0"/>
    <x v="931"/>
    <d v="2013-06-29T00:00:00"/>
    <s v="Same Day"/>
    <s v="CS-12250"/>
    <s v="Chris Selesnick"/>
    <x v="1"/>
    <s v="United States"/>
    <s v="Los Angeles"/>
    <x v="1"/>
    <n v="90032"/>
    <x v="1"/>
    <x v="507"/>
    <x v="1"/>
    <x v="8"/>
    <s v="Recycled Pressboard Report Cover with Reinforced Top Hinge"/>
    <n v="7.7520000000000007"/>
    <x v="1"/>
    <n v="0.2"/>
    <n v="2.8100999999999998"/>
  </r>
  <r>
    <n v="4308"/>
    <x v="2140"/>
    <x v="0"/>
    <x v="931"/>
    <d v="2013-06-29T00:00:00"/>
    <s v="Same Day"/>
    <s v="CS-12250"/>
    <s v="Chris Selesnick"/>
    <x v="1"/>
    <s v="United States"/>
    <s v="Los Angeles"/>
    <x v="1"/>
    <n v="90032"/>
    <x v="1"/>
    <x v="301"/>
    <x v="1"/>
    <x v="8"/>
    <s v="GBC Premium Transparent Covers with Diagonal Lined Pattern"/>
    <n v="33.568000000000005"/>
    <x v="0"/>
    <n v="0.2"/>
    <n v="11.748799999999997"/>
  </r>
  <r>
    <n v="4309"/>
    <x v="2141"/>
    <x v="2"/>
    <x v="130"/>
    <d v="2011-11-11T00:00:00"/>
    <s v="Standard Class"/>
    <s v="WB-21850"/>
    <s v="William Brown"/>
    <x v="0"/>
    <s v="United States"/>
    <s v="Los Angeles"/>
    <x v="1"/>
    <n v="90045"/>
    <x v="1"/>
    <x v="1270"/>
    <x v="2"/>
    <x v="7"/>
    <s v="Polycom SoundPoint Pro SE-225 Corded phone"/>
    <n v="666.34400000000005"/>
    <x v="3"/>
    <n v="0.2"/>
    <n v="66.634399999999971"/>
  </r>
  <r>
    <n v="4310"/>
    <x v="2141"/>
    <x v="2"/>
    <x v="130"/>
    <d v="2011-11-11T00:00:00"/>
    <s v="Standard Class"/>
    <s v="WB-21850"/>
    <s v="William Brown"/>
    <x v="0"/>
    <s v="United States"/>
    <s v="Los Angeles"/>
    <x v="1"/>
    <n v="90045"/>
    <x v="1"/>
    <x v="363"/>
    <x v="0"/>
    <x v="3"/>
    <s v="Bevis Round Conference Table Top, X-Base"/>
    <n v="573.72799999999995"/>
    <x v="4"/>
    <n v="0.2"/>
    <n v="-64.544399999999968"/>
  </r>
  <r>
    <n v="4311"/>
    <x v="2141"/>
    <x v="2"/>
    <x v="130"/>
    <d v="2011-11-11T00:00:00"/>
    <s v="Standard Class"/>
    <s v="WB-21850"/>
    <s v="William Brown"/>
    <x v="0"/>
    <s v="United States"/>
    <s v="Los Angeles"/>
    <x v="1"/>
    <n v="90045"/>
    <x v="1"/>
    <x v="624"/>
    <x v="1"/>
    <x v="8"/>
    <s v="Cardinal EasyOpen D-Ring Binders"/>
    <n v="21.936000000000003"/>
    <x v="1"/>
    <n v="0.2"/>
    <n v="8.2259999999999991"/>
  </r>
  <r>
    <n v="4312"/>
    <x v="2141"/>
    <x v="2"/>
    <x v="130"/>
    <d v="2011-11-11T00:00:00"/>
    <s v="Standard Class"/>
    <s v="WB-21850"/>
    <s v="William Brown"/>
    <x v="0"/>
    <s v="United States"/>
    <s v="Los Angeles"/>
    <x v="1"/>
    <n v="90045"/>
    <x v="1"/>
    <x v="1396"/>
    <x v="1"/>
    <x v="10"/>
    <s v="Xerox 2000"/>
    <n v="19.440000000000001"/>
    <x v="1"/>
    <n v="0"/>
    <n v="9.3312000000000008"/>
  </r>
  <r>
    <n v="4313"/>
    <x v="2141"/>
    <x v="2"/>
    <x v="130"/>
    <d v="2011-11-11T00:00:00"/>
    <s v="Standard Class"/>
    <s v="WB-21850"/>
    <s v="William Brown"/>
    <x v="0"/>
    <s v="United States"/>
    <s v="Los Angeles"/>
    <x v="1"/>
    <n v="90045"/>
    <x v="1"/>
    <x v="1648"/>
    <x v="2"/>
    <x v="15"/>
    <s v="Hewlett-Packard Deskjet D4360 Printer"/>
    <n v="447.96800000000007"/>
    <x v="4"/>
    <n v="0.2"/>
    <n v="139.98999999999995"/>
  </r>
  <r>
    <n v="4314"/>
    <x v="2142"/>
    <x v="2"/>
    <x v="78"/>
    <d v="2011-09-12T00:00:00"/>
    <s v="Standard Class"/>
    <s v="SP-20620"/>
    <s v="Stefania Perrino"/>
    <x v="1"/>
    <s v="United States"/>
    <s v="Long Beach"/>
    <x v="15"/>
    <n v="11561"/>
    <x v="3"/>
    <x v="1612"/>
    <x v="1"/>
    <x v="9"/>
    <s v="Black &amp; Decker Filter for Double Action Dustbuster Cordless Vac BLDV7210"/>
    <n v="16.78"/>
    <x v="0"/>
    <n v="0"/>
    <n v="4.1950000000000003"/>
  </r>
  <r>
    <n v="4315"/>
    <x v="2143"/>
    <x v="1"/>
    <x v="608"/>
    <d v="2012-07-01T00:00:00"/>
    <s v="Standard Class"/>
    <s v="AB-10165"/>
    <s v="Alan Barnes"/>
    <x v="0"/>
    <s v="United States"/>
    <s v="Los Angeles"/>
    <x v="1"/>
    <n v="90045"/>
    <x v="1"/>
    <x v="1554"/>
    <x v="1"/>
    <x v="6"/>
    <s v="Staples"/>
    <n v="20.96"/>
    <x v="0"/>
    <n v="0"/>
    <n v="5.24"/>
  </r>
  <r>
    <n v="4316"/>
    <x v="2143"/>
    <x v="1"/>
    <x v="608"/>
    <d v="2012-07-01T00:00:00"/>
    <s v="Standard Class"/>
    <s v="AB-10165"/>
    <s v="Alan Barnes"/>
    <x v="0"/>
    <s v="United States"/>
    <s v="Los Angeles"/>
    <x v="1"/>
    <n v="90045"/>
    <x v="1"/>
    <x v="805"/>
    <x v="1"/>
    <x v="8"/>
    <s v="GBC Velobind Prepunched Cover Sets, Regency Series"/>
    <n v="88.751999999999995"/>
    <x v="1"/>
    <n v="0.2"/>
    <n v="27.734999999999996"/>
  </r>
  <r>
    <n v="4317"/>
    <x v="2143"/>
    <x v="1"/>
    <x v="608"/>
    <d v="2012-07-01T00:00:00"/>
    <s v="Standard Class"/>
    <s v="AB-10165"/>
    <s v="Alan Barnes"/>
    <x v="0"/>
    <s v="United States"/>
    <s v="Los Angeles"/>
    <x v="1"/>
    <n v="90045"/>
    <x v="1"/>
    <x v="537"/>
    <x v="1"/>
    <x v="4"/>
    <s v="Tennsco Regal Shelving Units"/>
    <n v="304.23"/>
    <x v="1"/>
    <n v="0"/>
    <n v="9.126899999999992"/>
  </r>
  <r>
    <n v="4318"/>
    <x v="2144"/>
    <x v="1"/>
    <x v="353"/>
    <d v="2012-08-02T00:00:00"/>
    <s v="Standard Class"/>
    <s v="HA-14920"/>
    <s v="Helen Andreada"/>
    <x v="0"/>
    <s v="United States"/>
    <s v="San Francisco"/>
    <x v="1"/>
    <n v="94110"/>
    <x v="1"/>
    <x v="556"/>
    <x v="1"/>
    <x v="12"/>
    <s v="Airmail Envelopes"/>
    <n v="167.86"/>
    <x v="0"/>
    <n v="0"/>
    <n v="78.894199999999998"/>
  </r>
  <r>
    <n v="4319"/>
    <x v="2145"/>
    <x v="3"/>
    <x v="226"/>
    <d v="2014-12-12T00:00:00"/>
    <s v="Standard Class"/>
    <s v="DC-13285"/>
    <s v="Debra Catini"/>
    <x v="0"/>
    <s v="United States"/>
    <s v="Richmond"/>
    <x v="17"/>
    <n v="23223"/>
    <x v="0"/>
    <x v="1649"/>
    <x v="0"/>
    <x v="5"/>
    <s v="DAX Wood Document Frame."/>
    <n v="82.38"/>
    <x v="5"/>
    <n v="0"/>
    <n v="25.537799999999997"/>
  </r>
  <r>
    <n v="4320"/>
    <x v="2146"/>
    <x v="2"/>
    <x v="282"/>
    <d v="2012-01-03T00:00:00"/>
    <s v="Second Class"/>
    <s v="ST-20530"/>
    <s v="Shui Tom"/>
    <x v="0"/>
    <s v="United States"/>
    <s v="Albuquerque"/>
    <x v="27"/>
    <n v="87105"/>
    <x v="1"/>
    <x v="1136"/>
    <x v="2"/>
    <x v="7"/>
    <s v="Mediabridge Sport Armband iPhone 5s"/>
    <n v="23.976000000000003"/>
    <x v="1"/>
    <n v="0.2"/>
    <n v="-5.694300000000001"/>
  </r>
  <r>
    <n v="4321"/>
    <x v="2146"/>
    <x v="2"/>
    <x v="282"/>
    <d v="2012-01-03T00:00:00"/>
    <s v="Second Class"/>
    <s v="ST-20530"/>
    <s v="Shui Tom"/>
    <x v="0"/>
    <s v="United States"/>
    <s v="Albuquerque"/>
    <x v="27"/>
    <n v="87105"/>
    <x v="1"/>
    <x v="1291"/>
    <x v="1"/>
    <x v="4"/>
    <s v="Fellowes Bases and Tops For Staxonsteel/High-Stak Systems"/>
    <n v="33.29"/>
    <x v="7"/>
    <n v="0"/>
    <n v="7.9895999999999994"/>
  </r>
  <r>
    <n v="4322"/>
    <x v="2147"/>
    <x v="1"/>
    <x v="966"/>
    <d v="2012-02-19T00:00:00"/>
    <s v="Standard Class"/>
    <s v="KB-16315"/>
    <s v="Karl Braun"/>
    <x v="0"/>
    <s v="United States"/>
    <s v="Akron"/>
    <x v="24"/>
    <n v="44312"/>
    <x v="3"/>
    <x v="444"/>
    <x v="1"/>
    <x v="8"/>
    <s v="GBC Standard Therm-A-Bind Covers"/>
    <n v="14.952000000000004"/>
    <x v="0"/>
    <n v="0.7"/>
    <n v="-11.961599999999997"/>
  </r>
  <r>
    <n v="4323"/>
    <x v="2147"/>
    <x v="1"/>
    <x v="966"/>
    <d v="2012-02-19T00:00:00"/>
    <s v="Standard Class"/>
    <s v="KB-16315"/>
    <s v="Karl Braun"/>
    <x v="0"/>
    <s v="United States"/>
    <s v="Akron"/>
    <x v="24"/>
    <n v="44312"/>
    <x v="3"/>
    <x v="1400"/>
    <x v="2"/>
    <x v="7"/>
    <s v="Google Nexus 5"/>
    <n v="323.98199999999997"/>
    <x v="1"/>
    <n v="0.4"/>
    <n v="-80.995500000000021"/>
  </r>
  <r>
    <n v="4324"/>
    <x v="2147"/>
    <x v="1"/>
    <x v="966"/>
    <d v="2012-02-19T00:00:00"/>
    <s v="Standard Class"/>
    <s v="KB-16315"/>
    <s v="Karl Braun"/>
    <x v="0"/>
    <s v="United States"/>
    <s v="Akron"/>
    <x v="24"/>
    <n v="44312"/>
    <x v="3"/>
    <x v="315"/>
    <x v="1"/>
    <x v="8"/>
    <s v="Acco Hanging Data Binders"/>
    <n v="2.2860000000000005"/>
    <x v="0"/>
    <n v="0.7"/>
    <n v="-1.6763999999999997"/>
  </r>
  <r>
    <n v="4325"/>
    <x v="2147"/>
    <x v="1"/>
    <x v="966"/>
    <d v="2012-02-19T00:00:00"/>
    <s v="Standard Class"/>
    <s v="KB-16315"/>
    <s v="Karl Braun"/>
    <x v="0"/>
    <s v="United States"/>
    <s v="Akron"/>
    <x v="24"/>
    <n v="44312"/>
    <x v="3"/>
    <x v="879"/>
    <x v="1"/>
    <x v="6"/>
    <s v="Newell 315"/>
    <n v="14.352000000000002"/>
    <x v="1"/>
    <n v="0.2"/>
    <n v="0.8969999999999998"/>
  </r>
  <r>
    <n v="4326"/>
    <x v="2147"/>
    <x v="1"/>
    <x v="966"/>
    <d v="2012-02-19T00:00:00"/>
    <s v="Standard Class"/>
    <s v="KB-16315"/>
    <s v="Karl Braun"/>
    <x v="0"/>
    <s v="United States"/>
    <s v="Akron"/>
    <x v="24"/>
    <n v="44312"/>
    <x v="3"/>
    <x v="1048"/>
    <x v="2"/>
    <x v="11"/>
    <s v="Belkin F8E887 USB Wired Ergonomic Keyboard"/>
    <n v="71.975999999999999"/>
    <x v="1"/>
    <n v="0.2"/>
    <n v="0.89969999999999573"/>
  </r>
  <r>
    <n v="4327"/>
    <x v="2148"/>
    <x v="0"/>
    <x v="967"/>
    <d v="2013-01-27T00:00:00"/>
    <s v="First Class"/>
    <s v="TB-21355"/>
    <s v="Todd Boyes"/>
    <x v="1"/>
    <s v="United States"/>
    <s v="Plainfield"/>
    <x v="30"/>
    <n v="7060"/>
    <x v="3"/>
    <x v="1320"/>
    <x v="1"/>
    <x v="6"/>
    <s v="Dixon Ticonderoga Maple Cedar Pencil, #2"/>
    <n v="9.2099999999999991"/>
    <x v="1"/>
    <n v="0"/>
    <n v="2.3025000000000002"/>
  </r>
  <r>
    <n v="4328"/>
    <x v="2148"/>
    <x v="0"/>
    <x v="967"/>
    <d v="2013-01-27T00:00:00"/>
    <s v="First Class"/>
    <s v="TB-21355"/>
    <s v="Todd Boyes"/>
    <x v="1"/>
    <s v="United States"/>
    <s v="Plainfield"/>
    <x v="30"/>
    <n v="7060"/>
    <x v="3"/>
    <x v="1552"/>
    <x v="1"/>
    <x v="10"/>
    <s v="Telephone Message Books with Fax/Mobile Section, 4 1/4&quot; x 6&quot;"/>
    <n v="18"/>
    <x v="2"/>
    <n v="0"/>
    <n v="8.2799999999999994"/>
  </r>
  <r>
    <n v="4329"/>
    <x v="2149"/>
    <x v="3"/>
    <x v="719"/>
    <d v="2014-04-08T00:00:00"/>
    <s v="Standard Class"/>
    <s v="JC-15775"/>
    <s v="John Castell"/>
    <x v="0"/>
    <s v="United States"/>
    <s v="New York City"/>
    <x v="15"/>
    <n v="10011"/>
    <x v="3"/>
    <x v="1446"/>
    <x v="1"/>
    <x v="10"/>
    <s v="Wirebound Message Books, Four 2 3/4 x 5 Forms per Page, 200 Sets per Book"/>
    <n v="42.929999999999993"/>
    <x v="6"/>
    <n v="0"/>
    <n v="19.318499999999997"/>
  </r>
  <r>
    <n v="4330"/>
    <x v="2150"/>
    <x v="3"/>
    <x v="621"/>
    <d v="2014-10-10T00:00:00"/>
    <s v="Standard Class"/>
    <s v="PO-18850"/>
    <s v="Patrick O'Brill"/>
    <x v="0"/>
    <s v="United States"/>
    <s v="Hialeah"/>
    <x v="2"/>
    <n v="33012"/>
    <x v="0"/>
    <x v="1650"/>
    <x v="1"/>
    <x v="10"/>
    <s v="Xerox 208"/>
    <n v="15.552000000000003"/>
    <x v="1"/>
    <n v="0.2"/>
    <n v="5.4432"/>
  </r>
  <r>
    <n v="4331"/>
    <x v="2150"/>
    <x v="3"/>
    <x v="621"/>
    <d v="2014-10-10T00:00:00"/>
    <s v="Standard Class"/>
    <s v="PO-18850"/>
    <s v="Patrick O'Brill"/>
    <x v="0"/>
    <s v="United States"/>
    <s v="Hialeah"/>
    <x v="2"/>
    <n v="33012"/>
    <x v="0"/>
    <x v="566"/>
    <x v="1"/>
    <x v="9"/>
    <s v="Hoover Portapower Portable Vacuum"/>
    <n v="17.920000000000002"/>
    <x v="2"/>
    <n v="0.2"/>
    <n v="1.1200000000000001"/>
  </r>
  <r>
    <n v="4332"/>
    <x v="2151"/>
    <x v="3"/>
    <x v="853"/>
    <d v="2014-09-07T00:00:00"/>
    <s v="Standard Class"/>
    <s v="SS-20875"/>
    <s v="Sung Shariari"/>
    <x v="0"/>
    <s v="United States"/>
    <s v="Redmond"/>
    <x v="4"/>
    <n v="98052"/>
    <x v="1"/>
    <x v="84"/>
    <x v="2"/>
    <x v="11"/>
    <s v="Logitech LS21 Speaker System - PC Multimedia - 2.1-CH - Wired"/>
    <n v="19.989999999999998"/>
    <x v="7"/>
    <n v="0"/>
    <n v="6.796599999999998"/>
  </r>
  <r>
    <n v="4333"/>
    <x v="2151"/>
    <x v="3"/>
    <x v="853"/>
    <d v="2014-09-07T00:00:00"/>
    <s v="Standard Class"/>
    <s v="SS-20875"/>
    <s v="Sung Shariari"/>
    <x v="0"/>
    <s v="United States"/>
    <s v="Redmond"/>
    <x v="4"/>
    <n v="98052"/>
    <x v="1"/>
    <x v="1547"/>
    <x v="1"/>
    <x v="8"/>
    <s v="Avery Metallic Poly Binders"/>
    <n v="22.92"/>
    <x v="2"/>
    <n v="0.2"/>
    <n v="8.0219999999999985"/>
  </r>
  <r>
    <n v="4334"/>
    <x v="2152"/>
    <x v="1"/>
    <x v="379"/>
    <d v="2012-12-27T00:00:00"/>
    <s v="Standard Class"/>
    <s v="RD-19720"/>
    <s v="Roger Demir"/>
    <x v="0"/>
    <s v="United States"/>
    <s v="Daytona Beach"/>
    <x v="2"/>
    <n v="32114"/>
    <x v="0"/>
    <x v="1651"/>
    <x v="2"/>
    <x v="11"/>
    <s v="Memorex Micro Travel Drive 4 GB"/>
    <n v="50.88"/>
    <x v="5"/>
    <n v="0.2"/>
    <n v="14.628000000000005"/>
  </r>
  <r>
    <n v="4335"/>
    <x v="2152"/>
    <x v="1"/>
    <x v="379"/>
    <d v="2012-12-27T00:00:00"/>
    <s v="Standard Class"/>
    <s v="RD-19720"/>
    <s v="Roger Demir"/>
    <x v="0"/>
    <s v="United States"/>
    <s v="Daytona Beach"/>
    <x v="2"/>
    <n v="32114"/>
    <x v="0"/>
    <x v="830"/>
    <x v="1"/>
    <x v="12"/>
    <s v="Recycled Interoffice Envelopes with Re-Use-A-Seal Closure, 10 x 13"/>
    <n v="27.312000000000001"/>
    <x v="0"/>
    <n v="0.2"/>
    <n v="9.2178000000000004"/>
  </r>
  <r>
    <n v="4336"/>
    <x v="2153"/>
    <x v="1"/>
    <x v="139"/>
    <d v="2012-12-24T00:00:00"/>
    <s v="Standard Class"/>
    <s v="GZ-14470"/>
    <s v="Gary Zandusky"/>
    <x v="0"/>
    <s v="United States"/>
    <s v="Bullhead City"/>
    <x v="16"/>
    <n v="86442"/>
    <x v="1"/>
    <x v="1652"/>
    <x v="1"/>
    <x v="12"/>
    <s v="#6 3/4 Gummed Flap White Envelopes"/>
    <n v="7.9200000000000008"/>
    <x v="7"/>
    <n v="0.2"/>
    <n v="2.7719999999999994"/>
  </r>
  <r>
    <n v="4337"/>
    <x v="2153"/>
    <x v="1"/>
    <x v="139"/>
    <d v="2012-12-24T00:00:00"/>
    <s v="Standard Class"/>
    <s v="GZ-14470"/>
    <s v="Gary Zandusky"/>
    <x v="0"/>
    <s v="United States"/>
    <s v="Bullhead City"/>
    <x v="16"/>
    <n v="86442"/>
    <x v="1"/>
    <x v="1104"/>
    <x v="0"/>
    <x v="5"/>
    <s v="Nu-Dell Float Frame 11 x 14 1/2"/>
    <n v="14.368000000000002"/>
    <x v="0"/>
    <n v="0.2"/>
    <n v="3.9512"/>
  </r>
  <r>
    <n v="4338"/>
    <x v="2154"/>
    <x v="1"/>
    <x v="154"/>
    <d v="2012-12-01T00:00:00"/>
    <s v="Standard Class"/>
    <s v="SN-20710"/>
    <s v="Steve Nguyen"/>
    <x v="2"/>
    <s v="United States"/>
    <s v="Los Angeles"/>
    <x v="1"/>
    <n v="90049"/>
    <x v="1"/>
    <x v="357"/>
    <x v="2"/>
    <x v="11"/>
    <s v="Sony 64GB Class 10 Micro SDHC R40 Memory Card"/>
    <n v="107.97"/>
    <x v="1"/>
    <n v="0"/>
    <n v="22.6737"/>
  </r>
  <r>
    <n v="4339"/>
    <x v="2154"/>
    <x v="1"/>
    <x v="154"/>
    <d v="2012-12-01T00:00:00"/>
    <s v="Standard Class"/>
    <s v="SN-20710"/>
    <s v="Steve Nguyen"/>
    <x v="2"/>
    <s v="United States"/>
    <s v="Los Angeles"/>
    <x v="1"/>
    <n v="90049"/>
    <x v="1"/>
    <x v="67"/>
    <x v="1"/>
    <x v="10"/>
    <s v="Snap-A-Way Black Print Carbonless Ruled Speed Letter, Triplicate"/>
    <n v="113.82"/>
    <x v="1"/>
    <n v="0"/>
    <n v="53.495399999999989"/>
  </r>
  <r>
    <n v="4340"/>
    <x v="2155"/>
    <x v="3"/>
    <x v="151"/>
    <d v="2014-09-02T00:00:00"/>
    <s v="Standard Class"/>
    <s v="DK-12895"/>
    <s v="Dana Kaydos"/>
    <x v="0"/>
    <s v="United States"/>
    <s v="Franklin"/>
    <x v="18"/>
    <n v="37064"/>
    <x v="0"/>
    <x v="974"/>
    <x v="1"/>
    <x v="10"/>
    <s v="Xerox 217"/>
    <n v="5.1840000000000011"/>
    <x v="7"/>
    <n v="0.2"/>
    <n v="1.8144"/>
  </r>
  <r>
    <n v="4341"/>
    <x v="2156"/>
    <x v="2"/>
    <x v="579"/>
    <d v="2011-03-22T00:00:00"/>
    <s v="Same Day"/>
    <s v="VM-21835"/>
    <s v="Vivian Mathis"/>
    <x v="0"/>
    <s v="United States"/>
    <s v="Portage"/>
    <x v="14"/>
    <n v="46368"/>
    <x v="2"/>
    <x v="359"/>
    <x v="1"/>
    <x v="6"/>
    <s v="Avery Hi-Liter EverBold Pen Style Fluorescent Highlighters, 4/Pack"/>
    <n v="16.28"/>
    <x v="0"/>
    <n v="0"/>
    <n v="6.5120000000000005"/>
  </r>
  <r>
    <n v="4342"/>
    <x v="2157"/>
    <x v="3"/>
    <x v="94"/>
    <d v="2014-12-22T00:00:00"/>
    <s v="Standard Class"/>
    <s v="GB-14575"/>
    <s v="Giulietta Baptist"/>
    <x v="0"/>
    <s v="United States"/>
    <s v="Arlington"/>
    <x v="17"/>
    <n v="22204"/>
    <x v="0"/>
    <x v="245"/>
    <x v="1"/>
    <x v="4"/>
    <s v="Adjustable Depth Letter/Legal Cart"/>
    <n v="544.38"/>
    <x v="1"/>
    <n v="0"/>
    <n v="157.87019999999993"/>
  </r>
  <r>
    <n v="4343"/>
    <x v="2158"/>
    <x v="3"/>
    <x v="498"/>
    <d v="2014-03-23T00:00:00"/>
    <s v="First Class"/>
    <s v="ND-18370"/>
    <s v="Natalie DeCherney"/>
    <x v="0"/>
    <s v="United States"/>
    <s v="San Francisco"/>
    <x v="1"/>
    <n v="94110"/>
    <x v="1"/>
    <x v="925"/>
    <x v="1"/>
    <x v="8"/>
    <s v="ACCOHIDE 3-Ring Binder, Blue, 1&quot;"/>
    <n v="19.824000000000002"/>
    <x v="5"/>
    <n v="0.2"/>
    <n v="6.690599999999999"/>
  </r>
  <r>
    <n v="4344"/>
    <x v="2158"/>
    <x v="3"/>
    <x v="498"/>
    <d v="2014-03-23T00:00:00"/>
    <s v="First Class"/>
    <s v="ND-18370"/>
    <s v="Natalie DeCherney"/>
    <x v="0"/>
    <s v="United States"/>
    <s v="San Francisco"/>
    <x v="1"/>
    <n v="94110"/>
    <x v="1"/>
    <x v="1075"/>
    <x v="2"/>
    <x v="7"/>
    <s v="Jawbone MINI JAMBOX Wireless Bluetooth Speaker"/>
    <n v="657.50400000000002"/>
    <x v="5"/>
    <n v="0.2"/>
    <n v="-131.50080000000005"/>
  </r>
  <r>
    <n v="4345"/>
    <x v="2158"/>
    <x v="3"/>
    <x v="498"/>
    <d v="2014-03-23T00:00:00"/>
    <s v="First Class"/>
    <s v="ND-18370"/>
    <s v="Natalie DeCherney"/>
    <x v="0"/>
    <s v="United States"/>
    <s v="San Francisco"/>
    <x v="1"/>
    <n v="94110"/>
    <x v="1"/>
    <x v="100"/>
    <x v="2"/>
    <x v="11"/>
    <s v="Logitech K350 2.4Ghz Wireless Keyboard"/>
    <n v="99.54"/>
    <x v="0"/>
    <n v="0"/>
    <n v="10.949399999999997"/>
  </r>
  <r>
    <n v="4346"/>
    <x v="2158"/>
    <x v="3"/>
    <x v="498"/>
    <d v="2014-03-23T00:00:00"/>
    <s v="First Class"/>
    <s v="ND-18370"/>
    <s v="Natalie DeCherney"/>
    <x v="0"/>
    <s v="United States"/>
    <s v="San Francisco"/>
    <x v="1"/>
    <n v="94110"/>
    <x v="1"/>
    <x v="1135"/>
    <x v="2"/>
    <x v="11"/>
    <s v="Logitech Wireless Marathon Mouse M705"/>
    <n v="199.96"/>
    <x v="4"/>
    <n v="0"/>
    <n v="85.982800000000012"/>
  </r>
  <r>
    <n v="4347"/>
    <x v="2159"/>
    <x v="0"/>
    <x v="31"/>
    <d v="2013-09-26T00:00:00"/>
    <s v="Standard Class"/>
    <s v="MM-17260"/>
    <s v="Magdelene Morse"/>
    <x v="0"/>
    <s v="United States"/>
    <s v="New Rochelle"/>
    <x v="15"/>
    <n v="10801"/>
    <x v="3"/>
    <x v="654"/>
    <x v="0"/>
    <x v="1"/>
    <s v="Global Leather Executive Chair"/>
    <n v="631.78200000000004"/>
    <x v="0"/>
    <n v="0.1"/>
    <n v="140.39599999999993"/>
  </r>
  <r>
    <n v="4348"/>
    <x v="2159"/>
    <x v="0"/>
    <x v="31"/>
    <d v="2013-09-26T00:00:00"/>
    <s v="Standard Class"/>
    <s v="MM-17260"/>
    <s v="Magdelene Morse"/>
    <x v="0"/>
    <s v="United States"/>
    <s v="New Rochelle"/>
    <x v="15"/>
    <n v="10801"/>
    <x v="3"/>
    <x v="1653"/>
    <x v="0"/>
    <x v="5"/>
    <s v="DAX Two-Tone Silver Metal Document Frame"/>
    <n v="60.72"/>
    <x v="1"/>
    <n v="0"/>
    <n v="26.1096"/>
  </r>
  <r>
    <n v="4349"/>
    <x v="2160"/>
    <x v="3"/>
    <x v="221"/>
    <d v="2014-11-30T00:00:00"/>
    <s v="Second Class"/>
    <s v="MV-17485"/>
    <s v="Mark Van Huff"/>
    <x v="0"/>
    <s v="United States"/>
    <s v="Mesa"/>
    <x v="16"/>
    <n v="85204"/>
    <x v="1"/>
    <x v="655"/>
    <x v="1"/>
    <x v="8"/>
    <s v="GBC Recycled Grain Textured Covers"/>
    <n v="20.724000000000004"/>
    <x v="0"/>
    <n v="0.7"/>
    <n v="-15.197599999999994"/>
  </r>
  <r>
    <n v="4350"/>
    <x v="2160"/>
    <x v="3"/>
    <x v="221"/>
    <d v="2014-11-30T00:00:00"/>
    <s v="Second Class"/>
    <s v="MV-17485"/>
    <s v="Mark Van Huff"/>
    <x v="0"/>
    <s v="United States"/>
    <s v="Mesa"/>
    <x v="16"/>
    <n v="85204"/>
    <x v="1"/>
    <x v="391"/>
    <x v="1"/>
    <x v="4"/>
    <s v="Fellowes Bankers Box Staxonsteel Drawer File/Stacking System"/>
    <n v="415.87200000000007"/>
    <x v="8"/>
    <n v="0.2"/>
    <n v="-41.587199999999996"/>
  </r>
  <r>
    <n v="4351"/>
    <x v="2161"/>
    <x v="3"/>
    <x v="645"/>
    <d v="2014-04-16T00:00:00"/>
    <s v="Standard Class"/>
    <s v="JL-15130"/>
    <s v="Jack Lebron"/>
    <x v="0"/>
    <s v="United States"/>
    <s v="Lancaster"/>
    <x v="24"/>
    <n v="43130"/>
    <x v="3"/>
    <x v="470"/>
    <x v="1"/>
    <x v="4"/>
    <s v="Sterilite Officeware Hinged File Box"/>
    <n v="16.768000000000001"/>
    <x v="0"/>
    <n v="0.2"/>
    <n v="1.4672000000000001"/>
  </r>
  <r>
    <n v="4352"/>
    <x v="2161"/>
    <x v="3"/>
    <x v="645"/>
    <d v="2014-04-16T00:00:00"/>
    <s v="Standard Class"/>
    <s v="JL-15130"/>
    <s v="Jack Lebron"/>
    <x v="0"/>
    <s v="United States"/>
    <s v="Lancaster"/>
    <x v="24"/>
    <n v="43130"/>
    <x v="3"/>
    <x v="658"/>
    <x v="2"/>
    <x v="11"/>
    <s v="Kingston Digital DataTraveler 32GB USB 2.0"/>
    <n v="27.12"/>
    <x v="0"/>
    <n v="0.2"/>
    <n v="-4.7460000000000013"/>
  </r>
  <r>
    <n v="4353"/>
    <x v="2162"/>
    <x v="3"/>
    <x v="389"/>
    <d v="2014-12-13T00:00:00"/>
    <s v="Second Class"/>
    <s v="AG-10330"/>
    <s v="Alex Grayson"/>
    <x v="0"/>
    <s v="United States"/>
    <s v="Stockton"/>
    <x v="1"/>
    <n v="95207"/>
    <x v="1"/>
    <x v="1620"/>
    <x v="2"/>
    <x v="7"/>
    <s v="Jackery Bar Premium Fast-charging Portable Charger"/>
    <n v="95.84"/>
    <x v="4"/>
    <n v="0.2"/>
    <n v="34.741999999999997"/>
  </r>
  <r>
    <n v="4354"/>
    <x v="2162"/>
    <x v="3"/>
    <x v="389"/>
    <d v="2014-12-13T00:00:00"/>
    <s v="Second Class"/>
    <s v="AG-10330"/>
    <s v="Alex Grayson"/>
    <x v="0"/>
    <s v="United States"/>
    <s v="Stockton"/>
    <x v="1"/>
    <n v="95207"/>
    <x v="1"/>
    <x v="510"/>
    <x v="1"/>
    <x v="10"/>
    <s v="Xerox 225"/>
    <n v="12.96"/>
    <x v="0"/>
    <n v="0"/>
    <n v="6.2208000000000006"/>
  </r>
  <r>
    <n v="4355"/>
    <x v="2163"/>
    <x v="3"/>
    <x v="221"/>
    <d v="2014-11-27T00:00:00"/>
    <s v="Second Class"/>
    <s v="MD-17860"/>
    <s v="Michael Dominguez"/>
    <x v="1"/>
    <s v="United States"/>
    <s v="Asheville"/>
    <x v="3"/>
    <n v="28806"/>
    <x v="0"/>
    <x v="741"/>
    <x v="1"/>
    <x v="8"/>
    <s v="Avery Durable Slant Ring Binders"/>
    <n v="19.008000000000003"/>
    <x v="8"/>
    <n v="0.7"/>
    <n v="-12.671999999999997"/>
  </r>
  <r>
    <n v="4356"/>
    <x v="2164"/>
    <x v="1"/>
    <x v="784"/>
    <d v="2012-12-07T00:00:00"/>
    <s v="Second Class"/>
    <s v="RO-19780"/>
    <s v="Rose O'Brian"/>
    <x v="0"/>
    <s v="United States"/>
    <s v="Clarksville"/>
    <x v="18"/>
    <n v="37042"/>
    <x v="0"/>
    <x v="692"/>
    <x v="1"/>
    <x v="8"/>
    <s v="GBC Ibimaster 500 Manual ProClick Binding System"/>
    <n v="1598.0580000000002"/>
    <x v="3"/>
    <n v="0.7"/>
    <n v="-1065.3719999999998"/>
  </r>
  <r>
    <n v="4357"/>
    <x v="2164"/>
    <x v="1"/>
    <x v="784"/>
    <d v="2012-12-07T00:00:00"/>
    <s v="Second Class"/>
    <s v="RO-19780"/>
    <s v="Rose O'Brian"/>
    <x v="0"/>
    <s v="United States"/>
    <s v="Clarksville"/>
    <x v="18"/>
    <n v="37042"/>
    <x v="0"/>
    <x v="684"/>
    <x v="1"/>
    <x v="6"/>
    <s v="Deluxe Chalkboard Eraser Cleaner"/>
    <n v="36.96"/>
    <x v="4"/>
    <n v="0.2"/>
    <n v="12.011999999999999"/>
  </r>
  <r>
    <n v="4358"/>
    <x v="2165"/>
    <x v="3"/>
    <x v="157"/>
    <d v="2014-12-12T00:00:00"/>
    <s v="Same Day"/>
    <s v="RR-19315"/>
    <s v="Ralph Ritter"/>
    <x v="0"/>
    <s v="United States"/>
    <s v="Aurora"/>
    <x v="10"/>
    <n v="60505"/>
    <x v="2"/>
    <x v="289"/>
    <x v="1"/>
    <x v="10"/>
    <s v="Xerox 21"/>
    <n v="10.368000000000002"/>
    <x v="0"/>
    <n v="0.2"/>
    <n v="3.6288"/>
  </r>
  <r>
    <n v="4359"/>
    <x v="2165"/>
    <x v="3"/>
    <x v="157"/>
    <d v="2014-12-12T00:00:00"/>
    <s v="Same Day"/>
    <s v="RR-19315"/>
    <s v="Ralph Ritter"/>
    <x v="0"/>
    <s v="United States"/>
    <s v="Aurora"/>
    <x v="10"/>
    <n v="60505"/>
    <x v="2"/>
    <x v="622"/>
    <x v="0"/>
    <x v="5"/>
    <s v="Electrix Halogen Magnifier Lamp"/>
    <n v="77.720000000000013"/>
    <x v="7"/>
    <n v="0.6"/>
    <n v="-66.061999999999998"/>
  </r>
  <r>
    <n v="4360"/>
    <x v="2165"/>
    <x v="3"/>
    <x v="157"/>
    <d v="2014-12-12T00:00:00"/>
    <s v="Same Day"/>
    <s v="RR-19315"/>
    <s v="Ralph Ritter"/>
    <x v="0"/>
    <s v="United States"/>
    <s v="Aurora"/>
    <x v="10"/>
    <n v="60505"/>
    <x v="2"/>
    <x v="873"/>
    <x v="0"/>
    <x v="1"/>
    <s v="GuestStacker Chair with Chrome Finish Legs"/>
    <n v="520.46399999999994"/>
    <x v="0"/>
    <n v="0.3"/>
    <n v="-14.870399999999961"/>
  </r>
  <r>
    <n v="4361"/>
    <x v="2166"/>
    <x v="0"/>
    <x v="206"/>
    <d v="2013-05-24T00:00:00"/>
    <s v="First Class"/>
    <s v="CP-12340"/>
    <s v="Christine Phan"/>
    <x v="1"/>
    <s v="United States"/>
    <s v="Warwick"/>
    <x v="34"/>
    <n v="2886"/>
    <x v="3"/>
    <x v="1654"/>
    <x v="1"/>
    <x v="10"/>
    <s v="Staples"/>
    <n v="111.96"/>
    <x v="0"/>
    <n v="0"/>
    <n v="54.860399999999998"/>
  </r>
  <r>
    <n v="4362"/>
    <x v="2167"/>
    <x v="3"/>
    <x v="922"/>
    <d v="2014-02-22T00:00:00"/>
    <s v="Second Class"/>
    <s v="LL-16840"/>
    <s v="Lauren Leatherbury"/>
    <x v="0"/>
    <s v="United States"/>
    <s v="Lafayette"/>
    <x v="28"/>
    <n v="70506"/>
    <x v="0"/>
    <x v="119"/>
    <x v="2"/>
    <x v="7"/>
    <s v="KLD Oscar II Style Snap-on Ultra Thin Side Flip Synthetic Leather Cover Case for HTC One HTC M7"/>
    <n v="29.160000000000004"/>
    <x v="1"/>
    <n v="0"/>
    <n v="8.4563999999999986"/>
  </r>
  <r>
    <n v="4363"/>
    <x v="2168"/>
    <x v="3"/>
    <x v="968"/>
    <d v="2014-05-23T00:00:00"/>
    <s v="Second Class"/>
    <s v="NC-18340"/>
    <s v="Nat Carroll"/>
    <x v="0"/>
    <s v="United States"/>
    <s v="Fargo"/>
    <x v="46"/>
    <n v="58103"/>
    <x v="2"/>
    <x v="399"/>
    <x v="1"/>
    <x v="6"/>
    <s v="Boston 1645 Deluxe Heavier-Duty Electric Pencil Sharpener"/>
    <n v="131.94"/>
    <x v="1"/>
    <n v="0"/>
    <n v="35.623800000000003"/>
  </r>
  <r>
    <n v="4364"/>
    <x v="2168"/>
    <x v="3"/>
    <x v="968"/>
    <d v="2014-05-23T00:00:00"/>
    <s v="Second Class"/>
    <s v="NC-18340"/>
    <s v="Nat Carroll"/>
    <x v="0"/>
    <s v="United States"/>
    <s v="Fargo"/>
    <x v="46"/>
    <n v="58103"/>
    <x v="2"/>
    <x v="313"/>
    <x v="1"/>
    <x v="6"/>
    <s v="BIC Brite Liner Highlighters, Chisel Tip"/>
    <n v="25.92"/>
    <x v="4"/>
    <n v="0"/>
    <n v="8.2943999999999996"/>
  </r>
  <r>
    <n v="4365"/>
    <x v="2168"/>
    <x v="3"/>
    <x v="968"/>
    <d v="2014-05-23T00:00:00"/>
    <s v="Second Class"/>
    <s v="NC-18340"/>
    <s v="Nat Carroll"/>
    <x v="0"/>
    <s v="United States"/>
    <s v="Fargo"/>
    <x v="46"/>
    <n v="58103"/>
    <x v="2"/>
    <x v="718"/>
    <x v="1"/>
    <x v="4"/>
    <s v="Fellowes High-Stak Drawer Files"/>
    <n v="704.76"/>
    <x v="4"/>
    <n v="0"/>
    <n v="162.09479999999996"/>
  </r>
  <r>
    <n v="4366"/>
    <x v="2168"/>
    <x v="3"/>
    <x v="968"/>
    <d v="2014-05-23T00:00:00"/>
    <s v="Second Class"/>
    <s v="NC-18340"/>
    <s v="Nat Carroll"/>
    <x v="0"/>
    <s v="United States"/>
    <s v="Fargo"/>
    <x v="46"/>
    <n v="58103"/>
    <x v="2"/>
    <x v="1099"/>
    <x v="1"/>
    <x v="13"/>
    <s v="Staples"/>
    <n v="7.41"/>
    <x v="1"/>
    <n v="0"/>
    <n v="3.4827000000000004"/>
  </r>
  <r>
    <n v="4367"/>
    <x v="2168"/>
    <x v="3"/>
    <x v="968"/>
    <d v="2014-05-23T00:00:00"/>
    <s v="Second Class"/>
    <s v="NC-18340"/>
    <s v="Nat Carroll"/>
    <x v="0"/>
    <s v="United States"/>
    <s v="Fargo"/>
    <x v="46"/>
    <n v="58103"/>
    <x v="2"/>
    <x v="1539"/>
    <x v="1"/>
    <x v="6"/>
    <s v="Binney &amp; Smith inkTank Desk Highlighter, Chisel Tip, Yellow, 12/Box"/>
    <n v="21.5"/>
    <x v="12"/>
    <n v="0"/>
    <n v="7.094999999999998"/>
  </r>
  <r>
    <n v="4368"/>
    <x v="2169"/>
    <x v="3"/>
    <x v="220"/>
    <d v="2014-09-14T00:00:00"/>
    <s v="Second Class"/>
    <s v="HA-14920"/>
    <s v="Helen Andreada"/>
    <x v="0"/>
    <s v="United States"/>
    <s v="Chicago"/>
    <x v="10"/>
    <n v="60623"/>
    <x v="2"/>
    <x v="1321"/>
    <x v="1"/>
    <x v="13"/>
    <s v="Acco Hot Clips Clips to Go"/>
    <n v="10.528"/>
    <x v="4"/>
    <n v="0.2"/>
    <n v="3.2899999999999996"/>
  </r>
  <r>
    <n v="4369"/>
    <x v="2169"/>
    <x v="3"/>
    <x v="220"/>
    <d v="2014-09-14T00:00:00"/>
    <s v="Second Class"/>
    <s v="HA-14920"/>
    <s v="Helen Andreada"/>
    <x v="0"/>
    <s v="United States"/>
    <s v="Chicago"/>
    <x v="10"/>
    <n v="60623"/>
    <x v="2"/>
    <x v="630"/>
    <x v="1"/>
    <x v="10"/>
    <s v="Xerox 1927"/>
    <n v="20.544000000000004"/>
    <x v="5"/>
    <n v="0.2"/>
    <n v="6.4199999999999964"/>
  </r>
  <r>
    <n v="4370"/>
    <x v="2170"/>
    <x v="0"/>
    <x v="732"/>
    <d v="2013-11-11T00:00:00"/>
    <s v="Standard Class"/>
    <s v="MA-17995"/>
    <s v="Michelle Arnett"/>
    <x v="2"/>
    <s v="United States"/>
    <s v="Lawrence"/>
    <x v="14"/>
    <n v="46226"/>
    <x v="2"/>
    <x v="542"/>
    <x v="1"/>
    <x v="8"/>
    <s v="Premium Transparent Presentation Covers by GBC"/>
    <n v="104.9"/>
    <x v="2"/>
    <n v="0"/>
    <n v="50.351999999999997"/>
  </r>
  <r>
    <n v="4371"/>
    <x v="2170"/>
    <x v="0"/>
    <x v="732"/>
    <d v="2013-11-11T00:00:00"/>
    <s v="Standard Class"/>
    <s v="MA-17995"/>
    <s v="Michelle Arnett"/>
    <x v="2"/>
    <s v="United States"/>
    <s v="Lawrence"/>
    <x v="14"/>
    <n v="46226"/>
    <x v="2"/>
    <x v="1571"/>
    <x v="1"/>
    <x v="6"/>
    <s v="Prismacolor Color Pencil Set"/>
    <n v="39.68"/>
    <x v="0"/>
    <n v="0"/>
    <n v="16.268800000000002"/>
  </r>
  <r>
    <n v="4372"/>
    <x v="2170"/>
    <x v="0"/>
    <x v="732"/>
    <d v="2013-11-11T00:00:00"/>
    <s v="Standard Class"/>
    <s v="MA-17995"/>
    <s v="Michelle Arnett"/>
    <x v="2"/>
    <s v="United States"/>
    <s v="Lawrence"/>
    <x v="14"/>
    <n v="46226"/>
    <x v="2"/>
    <x v="1655"/>
    <x v="1"/>
    <x v="2"/>
    <s v="Avery 503"/>
    <n v="51.75"/>
    <x v="2"/>
    <n v="0"/>
    <n v="24.84"/>
  </r>
  <r>
    <n v="4373"/>
    <x v="2171"/>
    <x v="3"/>
    <x v="283"/>
    <d v="2014-07-26T00:00:00"/>
    <s v="Second Class"/>
    <s v="LH-16900"/>
    <s v="Lena Hernandez"/>
    <x v="0"/>
    <s v="United States"/>
    <s v="Elkhart"/>
    <x v="14"/>
    <n v="46514"/>
    <x v="2"/>
    <x v="241"/>
    <x v="1"/>
    <x v="6"/>
    <s v="Quartet Omega Colored Chalk, 12/Pack"/>
    <n v="11.68"/>
    <x v="0"/>
    <n v="0"/>
    <n v="5.4895999999999994"/>
  </r>
  <r>
    <n v="4374"/>
    <x v="2171"/>
    <x v="3"/>
    <x v="283"/>
    <d v="2014-07-26T00:00:00"/>
    <s v="Second Class"/>
    <s v="LH-16900"/>
    <s v="Lena Hernandez"/>
    <x v="0"/>
    <s v="United States"/>
    <s v="Elkhart"/>
    <x v="14"/>
    <n v="46514"/>
    <x v="2"/>
    <x v="1365"/>
    <x v="2"/>
    <x v="11"/>
    <s v="Memorex 25GB 6X Branded Blu-Ray Recordable Disc, 30/Pack"/>
    <n v="159.75"/>
    <x v="2"/>
    <n v="0"/>
    <n v="11.182499999999997"/>
  </r>
  <r>
    <n v="4375"/>
    <x v="2172"/>
    <x v="0"/>
    <x v="741"/>
    <d v="2013-11-25T00:00:00"/>
    <s v="Standard Class"/>
    <s v="SB-20290"/>
    <s v="Sean Braxton"/>
    <x v="1"/>
    <s v="United States"/>
    <s v="Kent"/>
    <x v="24"/>
    <n v="44240"/>
    <x v="3"/>
    <x v="1656"/>
    <x v="1"/>
    <x v="9"/>
    <s v="Holmes 99% HEPA Air Purifier"/>
    <n v="103.96799999999999"/>
    <x v="5"/>
    <n v="0.2"/>
    <n v="16.894799999999996"/>
  </r>
  <r>
    <n v="4376"/>
    <x v="2173"/>
    <x v="2"/>
    <x v="573"/>
    <d v="2011-04-30T00:00:00"/>
    <s v="Standard Class"/>
    <s v="BT-11305"/>
    <s v="Beth Thompson"/>
    <x v="2"/>
    <s v="United States"/>
    <s v="San Gabriel"/>
    <x v="1"/>
    <n v="91776"/>
    <x v="1"/>
    <x v="71"/>
    <x v="0"/>
    <x v="5"/>
    <s v="Tenex Traditional Chairmats for Medium Pile Carpet, Standard Lip, 36&quot; x 48&quot;"/>
    <n v="303.25"/>
    <x v="2"/>
    <n v="0"/>
    <n v="63.682499999999997"/>
  </r>
  <r>
    <n v="4377"/>
    <x v="2173"/>
    <x v="2"/>
    <x v="573"/>
    <d v="2011-04-30T00:00:00"/>
    <s v="Standard Class"/>
    <s v="BT-11305"/>
    <s v="Beth Thompson"/>
    <x v="2"/>
    <s v="United States"/>
    <s v="San Gabriel"/>
    <x v="1"/>
    <n v="91776"/>
    <x v="1"/>
    <x v="1284"/>
    <x v="1"/>
    <x v="9"/>
    <s v="Kensington 6 Outlet MasterPiece HOMEOFFICE Power Control Center"/>
    <n v="270.71999999999997"/>
    <x v="1"/>
    <n v="0"/>
    <n v="78.508799999999965"/>
  </r>
  <r>
    <n v="4378"/>
    <x v="2173"/>
    <x v="2"/>
    <x v="573"/>
    <d v="2011-04-30T00:00:00"/>
    <s v="Standard Class"/>
    <s v="BT-11305"/>
    <s v="Beth Thompson"/>
    <x v="2"/>
    <s v="United States"/>
    <s v="San Gabriel"/>
    <x v="1"/>
    <n v="91776"/>
    <x v="1"/>
    <x v="873"/>
    <x v="0"/>
    <x v="1"/>
    <s v="GuestStacker Chair with Chrome Finish Legs"/>
    <n v="1487.04"/>
    <x v="2"/>
    <n v="0.2"/>
    <n v="148.70400000000006"/>
  </r>
  <r>
    <n v="4379"/>
    <x v="2174"/>
    <x v="1"/>
    <x v="672"/>
    <d v="2012-12-02T00:00:00"/>
    <s v="Second Class"/>
    <s v="PS-18970"/>
    <s v="Paul Stevenson"/>
    <x v="2"/>
    <s v="United States"/>
    <s v="Henderson"/>
    <x v="0"/>
    <n v="42420"/>
    <x v="0"/>
    <x v="755"/>
    <x v="1"/>
    <x v="12"/>
    <s v="#10- 4 1/8&quot; x 9 1/2&quot; Recycled Envelopes"/>
    <n v="17.48"/>
    <x v="0"/>
    <n v="0"/>
    <n v="8.2156000000000002"/>
  </r>
  <r>
    <n v="4380"/>
    <x v="2174"/>
    <x v="1"/>
    <x v="672"/>
    <d v="2012-12-02T00:00:00"/>
    <s v="Second Class"/>
    <s v="PS-18970"/>
    <s v="Paul Stevenson"/>
    <x v="2"/>
    <s v="United States"/>
    <s v="Henderson"/>
    <x v="0"/>
    <n v="42420"/>
    <x v="0"/>
    <x v="842"/>
    <x v="1"/>
    <x v="12"/>
    <s v="Tyvek  Top-Opening Peel &amp; Seel  Envelopes, Gray"/>
    <n v="71.88"/>
    <x v="0"/>
    <n v="0"/>
    <n v="32.345999999999997"/>
  </r>
  <r>
    <n v="4381"/>
    <x v="2175"/>
    <x v="1"/>
    <x v="969"/>
    <d v="2012-10-30T00:00:00"/>
    <s v="Standard Class"/>
    <s v="TB-21625"/>
    <s v="Trudy Brown"/>
    <x v="0"/>
    <s v="United States"/>
    <s v="San Francisco"/>
    <x v="1"/>
    <n v="94110"/>
    <x v="1"/>
    <x v="626"/>
    <x v="1"/>
    <x v="6"/>
    <s v="Boston 19500 Mighty Mite Electric Pencil Sharpener"/>
    <n v="60.449999999999996"/>
    <x v="1"/>
    <n v="0"/>
    <n v="16.3215"/>
  </r>
  <r>
    <n v="4382"/>
    <x v="2175"/>
    <x v="1"/>
    <x v="969"/>
    <d v="2012-10-30T00:00:00"/>
    <s v="Standard Class"/>
    <s v="TB-21625"/>
    <s v="Trudy Brown"/>
    <x v="0"/>
    <s v="United States"/>
    <s v="San Francisco"/>
    <x v="1"/>
    <n v="94110"/>
    <x v="1"/>
    <x v="438"/>
    <x v="0"/>
    <x v="3"/>
    <s v="Balt Solid Wood Rectangular Table"/>
    <n v="253.17599999999999"/>
    <x v="1"/>
    <n v="0.2"/>
    <n v="-31.64700000000002"/>
  </r>
  <r>
    <n v="4383"/>
    <x v="2176"/>
    <x v="1"/>
    <x v="603"/>
    <d v="2012-07-27T00:00:00"/>
    <s v="Standard Class"/>
    <s v="RA-19915"/>
    <s v="Russell Applegate"/>
    <x v="0"/>
    <s v="United States"/>
    <s v="Highland Park"/>
    <x v="10"/>
    <n v="60035"/>
    <x v="2"/>
    <x v="614"/>
    <x v="1"/>
    <x v="8"/>
    <s v="Avery Durable Binders"/>
    <n v="2.879999999999999"/>
    <x v="2"/>
    <n v="0.8"/>
    <n v="-4.4639999999999995"/>
  </r>
  <r>
    <n v="4384"/>
    <x v="2176"/>
    <x v="1"/>
    <x v="603"/>
    <d v="2012-07-27T00:00:00"/>
    <s v="Standard Class"/>
    <s v="RA-19915"/>
    <s v="Russell Applegate"/>
    <x v="0"/>
    <s v="United States"/>
    <s v="Highland Park"/>
    <x v="10"/>
    <n v="60035"/>
    <x v="2"/>
    <x v="1657"/>
    <x v="0"/>
    <x v="0"/>
    <s v="O'Sullivan Cherrywood Estates Traditional Barrister Bookcase"/>
    <n v="384.94399999999996"/>
    <x v="4"/>
    <n v="0.3"/>
    <n v="-126.48159999999999"/>
  </r>
  <r>
    <n v="4385"/>
    <x v="2176"/>
    <x v="1"/>
    <x v="603"/>
    <d v="2012-07-27T00:00:00"/>
    <s v="Standard Class"/>
    <s v="RA-19915"/>
    <s v="Russell Applegate"/>
    <x v="0"/>
    <s v="United States"/>
    <s v="Highland Park"/>
    <x v="10"/>
    <n v="60035"/>
    <x v="2"/>
    <x v="664"/>
    <x v="2"/>
    <x v="7"/>
    <s v="Pyle PMP37LED"/>
    <n v="153.584"/>
    <x v="0"/>
    <n v="0.2"/>
    <n v="13.438599999999994"/>
  </r>
  <r>
    <n v="4386"/>
    <x v="2176"/>
    <x v="1"/>
    <x v="603"/>
    <d v="2012-07-27T00:00:00"/>
    <s v="Standard Class"/>
    <s v="RA-19915"/>
    <s v="Russell Applegate"/>
    <x v="0"/>
    <s v="United States"/>
    <s v="Highland Park"/>
    <x v="10"/>
    <n v="60035"/>
    <x v="2"/>
    <x v="37"/>
    <x v="0"/>
    <x v="0"/>
    <s v="Atlantic Metals Mobile 3-Shelf Bookcases, Custom Colors"/>
    <n v="913.43000000000006"/>
    <x v="2"/>
    <n v="0.3"/>
    <n v="-52.195999999999913"/>
  </r>
  <r>
    <n v="4387"/>
    <x v="2177"/>
    <x v="0"/>
    <x v="189"/>
    <d v="2013-11-03T00:00:00"/>
    <s v="Standard Class"/>
    <s v="BP-11095"/>
    <s v="Bart Pistole"/>
    <x v="1"/>
    <s v="United States"/>
    <s v="San Francisco"/>
    <x v="1"/>
    <n v="94122"/>
    <x v="1"/>
    <x v="1644"/>
    <x v="1"/>
    <x v="9"/>
    <s v="Staples"/>
    <n v="43.92"/>
    <x v="4"/>
    <n v="0"/>
    <n v="11.858400000000003"/>
  </r>
  <r>
    <n v="4388"/>
    <x v="2177"/>
    <x v="0"/>
    <x v="189"/>
    <d v="2013-11-03T00:00:00"/>
    <s v="Standard Class"/>
    <s v="BP-11095"/>
    <s v="Bart Pistole"/>
    <x v="1"/>
    <s v="United States"/>
    <s v="San Francisco"/>
    <x v="1"/>
    <n v="94122"/>
    <x v="1"/>
    <x v="1124"/>
    <x v="1"/>
    <x v="8"/>
    <s v="Acco Data Flex Cable Posts For Top &amp; Bottom Load Binders, 6&quot; Capacity"/>
    <n v="25.031999999999996"/>
    <x v="1"/>
    <n v="0.2"/>
    <n v="7.822499999999998"/>
  </r>
  <r>
    <n v="4389"/>
    <x v="2178"/>
    <x v="3"/>
    <x v="225"/>
    <d v="2014-11-23T00:00:00"/>
    <s v="First Class"/>
    <s v="CD-11920"/>
    <s v="Carlos Daly"/>
    <x v="0"/>
    <s v="United States"/>
    <s v="New York City"/>
    <x v="15"/>
    <n v="10035"/>
    <x v="3"/>
    <x v="652"/>
    <x v="1"/>
    <x v="10"/>
    <s v="Xerox 1968"/>
    <n v="46.76"/>
    <x v="3"/>
    <n v="0"/>
    <n v="22.444800000000001"/>
  </r>
  <r>
    <n v="4390"/>
    <x v="2178"/>
    <x v="3"/>
    <x v="225"/>
    <d v="2014-11-23T00:00:00"/>
    <s v="First Class"/>
    <s v="CD-11920"/>
    <s v="Carlos Daly"/>
    <x v="0"/>
    <s v="United States"/>
    <s v="New York City"/>
    <x v="15"/>
    <n v="10035"/>
    <x v="3"/>
    <x v="1121"/>
    <x v="0"/>
    <x v="0"/>
    <s v="Sauder Camden County Collection Libraries, Planked Cherry Finish"/>
    <n v="183.96800000000002"/>
    <x v="0"/>
    <n v="0.2"/>
    <n v="-25.295600000000022"/>
  </r>
  <r>
    <n v="4391"/>
    <x v="2178"/>
    <x v="3"/>
    <x v="225"/>
    <d v="2014-11-23T00:00:00"/>
    <s v="First Class"/>
    <s v="CD-11920"/>
    <s v="Carlos Daly"/>
    <x v="0"/>
    <s v="United States"/>
    <s v="New York City"/>
    <x v="15"/>
    <n v="10035"/>
    <x v="3"/>
    <x v="1461"/>
    <x v="2"/>
    <x v="7"/>
    <s v="Samsung Galaxy Mega 6.3"/>
    <n v="1259.97"/>
    <x v="1"/>
    <n v="0"/>
    <n v="327.59220000000005"/>
  </r>
  <r>
    <n v="4392"/>
    <x v="2178"/>
    <x v="3"/>
    <x v="225"/>
    <d v="2014-11-23T00:00:00"/>
    <s v="First Class"/>
    <s v="CD-11920"/>
    <s v="Carlos Daly"/>
    <x v="0"/>
    <s v="United States"/>
    <s v="New York City"/>
    <x v="15"/>
    <n v="10035"/>
    <x v="3"/>
    <x v="1243"/>
    <x v="1"/>
    <x v="6"/>
    <s v="Boston KS Multi-Size Manual Pencil Sharpener"/>
    <n v="68.97"/>
    <x v="1"/>
    <n v="0"/>
    <n v="19.311600000000002"/>
  </r>
  <r>
    <n v="4393"/>
    <x v="2179"/>
    <x v="0"/>
    <x v="162"/>
    <d v="2013-09-13T00:00:00"/>
    <s v="Standard Class"/>
    <s v="KB-16585"/>
    <s v="Ken Black"/>
    <x v="1"/>
    <s v="United States"/>
    <s v="Dallas"/>
    <x v="5"/>
    <n v="75081"/>
    <x v="2"/>
    <x v="399"/>
    <x v="1"/>
    <x v="6"/>
    <s v="Boston 1645 Deluxe Heavier-Duty Electric Pencil Sharpener"/>
    <n v="70.367999999999995"/>
    <x v="0"/>
    <n v="0.2"/>
    <n v="6.1572000000000031"/>
  </r>
  <r>
    <n v="4394"/>
    <x v="2179"/>
    <x v="0"/>
    <x v="162"/>
    <d v="2013-09-13T00:00:00"/>
    <s v="Standard Class"/>
    <s v="KB-16585"/>
    <s v="Ken Black"/>
    <x v="1"/>
    <s v="United States"/>
    <s v="Dallas"/>
    <x v="5"/>
    <n v="75081"/>
    <x v="2"/>
    <x v="1250"/>
    <x v="2"/>
    <x v="7"/>
    <s v="Belkin SportFit Armband For iPhone 5s/5c, Fuchsia"/>
    <n v="59.960000000000008"/>
    <x v="2"/>
    <n v="0.2"/>
    <n v="21.735500000000002"/>
  </r>
  <r>
    <n v="4395"/>
    <x v="2180"/>
    <x v="2"/>
    <x v="836"/>
    <d v="2011-07-20T00:00:00"/>
    <s v="Same Day"/>
    <s v="SW-20245"/>
    <s v="Scot Wooten"/>
    <x v="0"/>
    <s v="United States"/>
    <s v="Springfield"/>
    <x v="24"/>
    <n v="45503"/>
    <x v="3"/>
    <x v="571"/>
    <x v="1"/>
    <x v="4"/>
    <s v="Fellowes Neat Ideas Storage Cubes"/>
    <n v="25.983999999999998"/>
    <x v="7"/>
    <n v="0.2"/>
    <n v="-5.1968000000000005"/>
  </r>
  <r>
    <n v="4396"/>
    <x v="2180"/>
    <x v="2"/>
    <x v="836"/>
    <d v="2011-07-20T00:00:00"/>
    <s v="Same Day"/>
    <s v="SW-20245"/>
    <s v="Scot Wooten"/>
    <x v="0"/>
    <s v="United States"/>
    <s v="Springfield"/>
    <x v="24"/>
    <n v="45503"/>
    <x v="3"/>
    <x v="999"/>
    <x v="1"/>
    <x v="8"/>
    <s v="Ibico Plastic Spiral Binding Combs"/>
    <n v="27.360000000000003"/>
    <x v="1"/>
    <n v="0.7"/>
    <n v="-21.887999999999991"/>
  </r>
  <r>
    <n v="4397"/>
    <x v="2181"/>
    <x v="0"/>
    <x v="625"/>
    <d v="2013-11-20T00:00:00"/>
    <s v="Standard Class"/>
    <s v="AH-10690"/>
    <s v="Anna Häberlin"/>
    <x v="1"/>
    <s v="United States"/>
    <s v="San Diego"/>
    <x v="1"/>
    <n v="92024"/>
    <x v="1"/>
    <x v="944"/>
    <x v="2"/>
    <x v="7"/>
    <s v="Polycom SoundPoint IP 450 VoIP phone"/>
    <n v="361.37600000000003"/>
    <x v="0"/>
    <n v="0.2"/>
    <n v="27.103200000000001"/>
  </r>
  <r>
    <n v="4398"/>
    <x v="2182"/>
    <x v="2"/>
    <x v="970"/>
    <d v="2011-07-11T00:00:00"/>
    <s v="Standard Class"/>
    <s v="JL-15835"/>
    <s v="John Lee"/>
    <x v="0"/>
    <s v="United States"/>
    <s v="Philadelphia"/>
    <x v="9"/>
    <n v="19120"/>
    <x v="3"/>
    <x v="812"/>
    <x v="0"/>
    <x v="1"/>
    <s v="Global High-Back Leather Tilter, Burgundy"/>
    <n v="172.18599999999998"/>
    <x v="0"/>
    <n v="0.3"/>
    <n v="-46.736200000000011"/>
  </r>
  <r>
    <n v="4399"/>
    <x v="2182"/>
    <x v="2"/>
    <x v="970"/>
    <d v="2011-07-11T00:00:00"/>
    <s v="Standard Class"/>
    <s v="JL-15835"/>
    <s v="John Lee"/>
    <x v="0"/>
    <s v="United States"/>
    <s v="Philadelphia"/>
    <x v="9"/>
    <n v="19120"/>
    <x v="3"/>
    <x v="484"/>
    <x v="0"/>
    <x v="5"/>
    <s v="Howard Miller 11-1/2&quot; Diameter Grantwood Wall Clock"/>
    <n v="69.00800000000001"/>
    <x v="0"/>
    <n v="0.2"/>
    <n v="12.0764"/>
  </r>
  <r>
    <n v="4400"/>
    <x v="2183"/>
    <x v="0"/>
    <x v="716"/>
    <d v="2013-03-18T00:00:00"/>
    <s v="Same Day"/>
    <s v="GZ-14470"/>
    <s v="Gary Zandusky"/>
    <x v="0"/>
    <s v="United States"/>
    <s v="Columbia"/>
    <x v="39"/>
    <n v="21044"/>
    <x v="3"/>
    <x v="889"/>
    <x v="1"/>
    <x v="12"/>
    <s v="Blue String-Tie &amp; Button Interoffice Envelopes, 10 x 13"/>
    <n v="199.89999999999998"/>
    <x v="2"/>
    <n v="0"/>
    <n v="89.954999999999984"/>
  </r>
  <r>
    <n v="4401"/>
    <x v="2183"/>
    <x v="0"/>
    <x v="716"/>
    <d v="2013-03-18T00:00:00"/>
    <s v="Same Day"/>
    <s v="GZ-14470"/>
    <s v="Gary Zandusky"/>
    <x v="0"/>
    <s v="United States"/>
    <s v="Columbia"/>
    <x v="39"/>
    <n v="21044"/>
    <x v="3"/>
    <x v="227"/>
    <x v="1"/>
    <x v="9"/>
    <s v="Honeywell Enviracaire Portable HEPA Air Cleaner for 17' x 22' Room"/>
    <n v="901.94999999999993"/>
    <x v="1"/>
    <n v="0"/>
    <n v="297.64349999999996"/>
  </r>
  <r>
    <n v="4402"/>
    <x v="2183"/>
    <x v="0"/>
    <x v="716"/>
    <d v="2013-03-18T00:00:00"/>
    <s v="Same Day"/>
    <s v="GZ-14470"/>
    <s v="Gary Zandusky"/>
    <x v="0"/>
    <s v="United States"/>
    <s v="Columbia"/>
    <x v="39"/>
    <n v="21044"/>
    <x v="3"/>
    <x v="622"/>
    <x v="0"/>
    <x v="5"/>
    <s v="Electrix Halogen Magnifier Lamp"/>
    <n v="971.5"/>
    <x v="2"/>
    <n v="0"/>
    <n v="252.59"/>
  </r>
  <r>
    <n v="4403"/>
    <x v="2184"/>
    <x v="0"/>
    <x v="482"/>
    <d v="2013-12-28T00:00:00"/>
    <s v="First Class"/>
    <s v="RC-19825"/>
    <s v="Roy Collins"/>
    <x v="0"/>
    <s v="United States"/>
    <s v="Colorado Springs"/>
    <x v="22"/>
    <n v="80906"/>
    <x v="1"/>
    <x v="1658"/>
    <x v="1"/>
    <x v="6"/>
    <s v="SANFORD Major Accent Highlighters"/>
    <n v="11.328000000000001"/>
    <x v="0"/>
    <n v="0.2"/>
    <n v="2.5488000000000004"/>
  </r>
  <r>
    <n v="4404"/>
    <x v="2185"/>
    <x v="2"/>
    <x v="814"/>
    <d v="2011-09-04T00:00:00"/>
    <s v="First Class"/>
    <s v="CL-12565"/>
    <s v="Clay Ludtke"/>
    <x v="0"/>
    <s v="United States"/>
    <s v="New York City"/>
    <x v="15"/>
    <n v="10009"/>
    <x v="3"/>
    <x v="1658"/>
    <x v="1"/>
    <x v="6"/>
    <s v="SANFORD Major Accent Highlighters"/>
    <n v="21.240000000000002"/>
    <x v="1"/>
    <n v="0"/>
    <n v="8.071200000000001"/>
  </r>
  <r>
    <n v="4405"/>
    <x v="2186"/>
    <x v="1"/>
    <x v="761"/>
    <d v="2012-07-10T00:00:00"/>
    <s v="Standard Class"/>
    <s v="MW-18220"/>
    <s v="Mitch Webber"/>
    <x v="0"/>
    <s v="United States"/>
    <s v="Philadelphia"/>
    <x v="9"/>
    <n v="19140"/>
    <x v="3"/>
    <x v="174"/>
    <x v="2"/>
    <x v="11"/>
    <s v="HP Standard 104 key PS/2 Keyboard"/>
    <n v="34.800000000000004"/>
    <x v="1"/>
    <n v="0.2"/>
    <n v="2.1749999999999989"/>
  </r>
  <r>
    <n v="4406"/>
    <x v="2186"/>
    <x v="1"/>
    <x v="761"/>
    <d v="2012-07-10T00:00:00"/>
    <s v="Standard Class"/>
    <s v="MW-18220"/>
    <s v="Mitch Webber"/>
    <x v="0"/>
    <s v="United States"/>
    <s v="Philadelphia"/>
    <x v="9"/>
    <n v="19140"/>
    <x v="3"/>
    <x v="720"/>
    <x v="1"/>
    <x v="4"/>
    <s v="Acco Perma 4000 Stacking Storage Drawers"/>
    <n v="38.975999999999999"/>
    <x v="1"/>
    <n v="0.2"/>
    <n v="-2.4359999999999999"/>
  </r>
  <r>
    <n v="4407"/>
    <x v="2187"/>
    <x v="0"/>
    <x v="73"/>
    <d v="2013-11-26T00:00:00"/>
    <s v="Standard Class"/>
    <s v="BF-10975"/>
    <s v="Barbara Fisher"/>
    <x v="1"/>
    <s v="United States"/>
    <s v="Columbus"/>
    <x v="14"/>
    <n v="47201"/>
    <x v="2"/>
    <x v="702"/>
    <x v="1"/>
    <x v="10"/>
    <s v="Ampad Poly Cover Wirebound Steno Book, 6&quot; x 9&quot; Assorted Colors, Gregg Ruled"/>
    <n v="9.08"/>
    <x v="0"/>
    <n v="0"/>
    <n v="4.0859999999999994"/>
  </r>
  <r>
    <n v="4408"/>
    <x v="2187"/>
    <x v="0"/>
    <x v="73"/>
    <d v="2013-11-26T00:00:00"/>
    <s v="Standard Class"/>
    <s v="BF-10975"/>
    <s v="Barbara Fisher"/>
    <x v="1"/>
    <s v="United States"/>
    <s v="Columbus"/>
    <x v="14"/>
    <n v="47201"/>
    <x v="2"/>
    <x v="976"/>
    <x v="1"/>
    <x v="10"/>
    <s v="Xerox 189"/>
    <n v="314.54999999999995"/>
    <x v="1"/>
    <n v="0"/>
    <n v="150.98399999999998"/>
  </r>
  <r>
    <n v="4409"/>
    <x v="2187"/>
    <x v="0"/>
    <x v="73"/>
    <d v="2013-11-26T00:00:00"/>
    <s v="Standard Class"/>
    <s v="BF-10975"/>
    <s v="Barbara Fisher"/>
    <x v="1"/>
    <s v="United States"/>
    <s v="Columbus"/>
    <x v="14"/>
    <n v="47201"/>
    <x v="2"/>
    <x v="185"/>
    <x v="1"/>
    <x v="8"/>
    <s v="Pressboard Covers with Storage Hooks, 9 1/2&quot; x 11&quot;, Light Blue"/>
    <n v="4.91"/>
    <x v="7"/>
    <n v="0"/>
    <n v="2.3077000000000001"/>
  </r>
  <r>
    <n v="4410"/>
    <x v="2188"/>
    <x v="2"/>
    <x v="457"/>
    <d v="2011-05-11T00:00:00"/>
    <s v="Standard Class"/>
    <s v="SN-20710"/>
    <s v="Steve Nguyen"/>
    <x v="2"/>
    <s v="United States"/>
    <s v="Los Angeles"/>
    <x v="1"/>
    <n v="90004"/>
    <x v="1"/>
    <x v="865"/>
    <x v="1"/>
    <x v="2"/>
    <s v="Staples"/>
    <n v="5.78"/>
    <x v="0"/>
    <n v="0"/>
    <n v="2.7166000000000001"/>
  </r>
  <r>
    <n v="4411"/>
    <x v="2188"/>
    <x v="2"/>
    <x v="457"/>
    <d v="2011-05-11T00:00:00"/>
    <s v="Standard Class"/>
    <s v="SN-20710"/>
    <s v="Steve Nguyen"/>
    <x v="2"/>
    <s v="United States"/>
    <s v="Los Angeles"/>
    <x v="1"/>
    <n v="90004"/>
    <x v="1"/>
    <x v="646"/>
    <x v="1"/>
    <x v="6"/>
    <s v="Model L Table or Wall-Mount Pencil Sharpener"/>
    <n v="107.94"/>
    <x v="5"/>
    <n v="0"/>
    <n v="30.223200000000002"/>
  </r>
  <r>
    <n v="4412"/>
    <x v="2189"/>
    <x v="2"/>
    <x v="261"/>
    <d v="2011-06-24T00:00:00"/>
    <s v="First Class"/>
    <s v="TB-21280"/>
    <s v="Toby Braunhardt"/>
    <x v="0"/>
    <s v="United States"/>
    <s v="New York City"/>
    <x v="15"/>
    <n v="10024"/>
    <x v="3"/>
    <x v="1254"/>
    <x v="1"/>
    <x v="10"/>
    <s v="Message Book, Phone, Wirebound Standard Line Memo, 2 3/4&quot; X 5&quot;"/>
    <n v="19.649999999999999"/>
    <x v="1"/>
    <n v="0"/>
    <n v="9.0389999999999997"/>
  </r>
  <r>
    <n v="4413"/>
    <x v="2189"/>
    <x v="2"/>
    <x v="261"/>
    <d v="2011-06-24T00:00:00"/>
    <s v="First Class"/>
    <s v="TB-21280"/>
    <s v="Toby Braunhardt"/>
    <x v="0"/>
    <s v="United States"/>
    <s v="New York City"/>
    <x v="15"/>
    <n v="10024"/>
    <x v="3"/>
    <x v="517"/>
    <x v="2"/>
    <x v="7"/>
    <s v="GE 2-Jack Phone Line Splitter"/>
    <n v="617.97"/>
    <x v="1"/>
    <n v="0"/>
    <n v="160.6722"/>
  </r>
  <r>
    <n v="4414"/>
    <x v="2189"/>
    <x v="2"/>
    <x v="261"/>
    <d v="2011-06-24T00:00:00"/>
    <s v="First Class"/>
    <s v="TB-21280"/>
    <s v="Toby Braunhardt"/>
    <x v="0"/>
    <s v="United States"/>
    <s v="New York City"/>
    <x v="15"/>
    <n v="10024"/>
    <x v="3"/>
    <x v="941"/>
    <x v="1"/>
    <x v="9"/>
    <s v="Holmes Cool Mist Humidifier for the Whole House with 8-Gallon Output per Day, Extended Life Filter"/>
    <n v="59.699999999999996"/>
    <x v="1"/>
    <n v="0"/>
    <n v="26.864999999999995"/>
  </r>
  <r>
    <n v="4415"/>
    <x v="2190"/>
    <x v="3"/>
    <x v="971"/>
    <d v="2014-08-24T00:00:00"/>
    <s v="Standard Class"/>
    <s v="JB-15400"/>
    <s v="Jennifer Braxton"/>
    <x v="1"/>
    <s v="United States"/>
    <s v="Lawrence"/>
    <x v="31"/>
    <n v="1841"/>
    <x v="3"/>
    <x v="760"/>
    <x v="1"/>
    <x v="8"/>
    <s v="Fellowes PB300 Plastic Comb Binding Machine"/>
    <n v="387.99"/>
    <x v="7"/>
    <n v="0"/>
    <n v="182.3553"/>
  </r>
  <r>
    <n v="4416"/>
    <x v="2191"/>
    <x v="2"/>
    <x v="503"/>
    <d v="2011-12-06T00:00:00"/>
    <s v="Standard Class"/>
    <s v="AH-10210"/>
    <s v="Alan Hwang"/>
    <x v="0"/>
    <s v="United States"/>
    <s v="San Francisco"/>
    <x v="1"/>
    <n v="94122"/>
    <x v="1"/>
    <x v="907"/>
    <x v="2"/>
    <x v="7"/>
    <s v="Wilson SignalBoost 841262 DB PRO Amplifier Kit"/>
    <n v="575.91999999999996"/>
    <x v="0"/>
    <n v="0.2"/>
    <n v="71.989999999999981"/>
  </r>
  <r>
    <n v="4417"/>
    <x v="2191"/>
    <x v="2"/>
    <x v="503"/>
    <d v="2011-12-06T00:00:00"/>
    <s v="Standard Class"/>
    <s v="AH-10210"/>
    <s v="Alan Hwang"/>
    <x v="0"/>
    <s v="United States"/>
    <s v="San Francisco"/>
    <x v="1"/>
    <n v="94122"/>
    <x v="1"/>
    <x v="829"/>
    <x v="1"/>
    <x v="13"/>
    <s v="Staples"/>
    <n v="30.4"/>
    <x v="2"/>
    <n v="0"/>
    <n v="15.2"/>
  </r>
  <r>
    <n v="4418"/>
    <x v="2192"/>
    <x v="3"/>
    <x v="359"/>
    <d v="2014-04-13T00:00:00"/>
    <s v="Second Class"/>
    <s v="KL-16645"/>
    <s v="Ken Lonsdale"/>
    <x v="0"/>
    <s v="United States"/>
    <s v="Detroit"/>
    <x v="12"/>
    <n v="48205"/>
    <x v="2"/>
    <x v="979"/>
    <x v="1"/>
    <x v="8"/>
    <s v="GBC Recycled Regency Composition Covers"/>
    <n v="478.24"/>
    <x v="8"/>
    <n v="0"/>
    <n v="219.99039999999997"/>
  </r>
  <r>
    <n v="4419"/>
    <x v="2193"/>
    <x v="2"/>
    <x v="414"/>
    <d v="2011-12-27T00:00:00"/>
    <s v="Standard Class"/>
    <s v="MH-17455"/>
    <s v="Mark Hamilton"/>
    <x v="0"/>
    <s v="United States"/>
    <s v="Hamilton"/>
    <x v="24"/>
    <n v="45011"/>
    <x v="3"/>
    <x v="124"/>
    <x v="0"/>
    <x v="5"/>
    <s v="Eldon Cleatmat Plus Chair Mats for High Pile Carpets"/>
    <n v="190.84800000000001"/>
    <x v="1"/>
    <n v="0.2"/>
    <n v="-21.470400000000026"/>
  </r>
  <r>
    <n v="4420"/>
    <x v="2194"/>
    <x v="2"/>
    <x v="506"/>
    <d v="2011-12-24T00:00:00"/>
    <s v="Standard Class"/>
    <s v="EC-14050"/>
    <s v="Erin Creighton"/>
    <x v="0"/>
    <s v="United States"/>
    <s v="Columbus"/>
    <x v="24"/>
    <n v="43229"/>
    <x v="3"/>
    <x v="1203"/>
    <x v="1"/>
    <x v="8"/>
    <s v="Newell 3-Hole Punched Plastic Slotted Magazine Holders for Binders"/>
    <n v="5.4840000000000009"/>
    <x v="4"/>
    <n v="0.7"/>
    <n v="-4.0215999999999994"/>
  </r>
  <r>
    <n v="4421"/>
    <x v="2195"/>
    <x v="1"/>
    <x v="972"/>
    <d v="2012-11-21T00:00:00"/>
    <s v="Second Class"/>
    <s v="GH-14665"/>
    <s v="Greg Hansen"/>
    <x v="0"/>
    <s v="United States"/>
    <s v="Chicago"/>
    <x v="10"/>
    <n v="60610"/>
    <x v="2"/>
    <x v="682"/>
    <x v="1"/>
    <x v="14"/>
    <s v="Acme Box Cutter Scissors"/>
    <n v="40.92"/>
    <x v="2"/>
    <n v="0.2"/>
    <n v="3.0690000000000026"/>
  </r>
  <r>
    <n v="4422"/>
    <x v="2196"/>
    <x v="2"/>
    <x v="530"/>
    <d v="2011-03-09T00:00:00"/>
    <s v="Standard Class"/>
    <s v="SC-20095"/>
    <s v="Sanjit Chand"/>
    <x v="0"/>
    <s v="United States"/>
    <s v="Margate"/>
    <x v="2"/>
    <n v="33063"/>
    <x v="0"/>
    <x v="313"/>
    <x v="1"/>
    <x v="6"/>
    <s v="BIC Brite Liner Highlighters, Chisel Tip"/>
    <n v="15.552000000000003"/>
    <x v="1"/>
    <n v="0.2"/>
    <n v="2.3327999999999989"/>
  </r>
  <r>
    <n v="4423"/>
    <x v="2197"/>
    <x v="3"/>
    <x v="796"/>
    <d v="2014-05-20T00:00:00"/>
    <s v="First Class"/>
    <s v="TB-21355"/>
    <s v="Todd Boyes"/>
    <x v="1"/>
    <s v="United States"/>
    <s v="Sandy Springs"/>
    <x v="32"/>
    <n v="30328"/>
    <x v="0"/>
    <x v="22"/>
    <x v="1"/>
    <x v="9"/>
    <s v="Acco Six-Outlet Power Strip, 4' Cord Length"/>
    <n v="17.239999999999998"/>
    <x v="0"/>
    <n v="0"/>
    <n v="4.4824000000000002"/>
  </r>
  <r>
    <n v="4424"/>
    <x v="2197"/>
    <x v="3"/>
    <x v="796"/>
    <d v="2014-05-20T00:00:00"/>
    <s v="First Class"/>
    <s v="TB-21355"/>
    <s v="Todd Boyes"/>
    <x v="1"/>
    <s v="United States"/>
    <s v="Sandy Springs"/>
    <x v="32"/>
    <n v="30328"/>
    <x v="0"/>
    <x v="1659"/>
    <x v="0"/>
    <x v="0"/>
    <s v="Hon 4-Shelf Metal Bookcases"/>
    <n v="302.94"/>
    <x v="1"/>
    <n v="0"/>
    <n v="75.735000000000014"/>
  </r>
  <r>
    <n v="4425"/>
    <x v="2197"/>
    <x v="3"/>
    <x v="796"/>
    <d v="2014-05-20T00:00:00"/>
    <s v="First Class"/>
    <s v="TB-21355"/>
    <s v="Todd Boyes"/>
    <x v="1"/>
    <s v="United States"/>
    <s v="Sandy Springs"/>
    <x v="32"/>
    <n v="30328"/>
    <x v="0"/>
    <x v="1091"/>
    <x v="2"/>
    <x v="7"/>
    <s v="QVS USB Car Charger 2-Port 2.1Amp for iPod/iPhone/iPad/iPad 2/iPad 3"/>
    <n v="34.75"/>
    <x v="2"/>
    <n v="0"/>
    <n v="15.637499999999999"/>
  </r>
  <r>
    <n v="4426"/>
    <x v="2197"/>
    <x v="3"/>
    <x v="796"/>
    <d v="2014-05-20T00:00:00"/>
    <s v="First Class"/>
    <s v="TB-21355"/>
    <s v="Todd Boyes"/>
    <x v="1"/>
    <s v="United States"/>
    <s v="Sandy Springs"/>
    <x v="32"/>
    <n v="30328"/>
    <x v="0"/>
    <x v="412"/>
    <x v="1"/>
    <x v="8"/>
    <s v="Poly Designer Cover &amp; Back"/>
    <n v="113.94"/>
    <x v="5"/>
    <n v="0"/>
    <n v="54.691199999999995"/>
  </r>
  <r>
    <n v="4427"/>
    <x v="2197"/>
    <x v="3"/>
    <x v="796"/>
    <d v="2014-05-20T00:00:00"/>
    <s v="First Class"/>
    <s v="TB-21355"/>
    <s v="Todd Boyes"/>
    <x v="1"/>
    <s v="United States"/>
    <s v="Sandy Springs"/>
    <x v="32"/>
    <n v="30328"/>
    <x v="0"/>
    <x v="1480"/>
    <x v="2"/>
    <x v="7"/>
    <s v="Apple EarPods with Remote and Mic"/>
    <n v="55.98"/>
    <x v="0"/>
    <n v="0"/>
    <n v="15.674399999999999"/>
  </r>
  <r>
    <n v="4428"/>
    <x v="2198"/>
    <x v="3"/>
    <x v="585"/>
    <d v="2014-09-29T00:00:00"/>
    <s v="Standard Class"/>
    <s v="DW-13195"/>
    <s v="David Wiener"/>
    <x v="1"/>
    <s v="United States"/>
    <s v="Albuquerque"/>
    <x v="27"/>
    <n v="87105"/>
    <x v="1"/>
    <x v="187"/>
    <x v="1"/>
    <x v="10"/>
    <s v="Southworth 25% Cotton Linen-Finish Paper &amp; Envelopes"/>
    <n v="27.18"/>
    <x v="1"/>
    <n v="0"/>
    <n v="12.231"/>
  </r>
  <r>
    <n v="4429"/>
    <x v="2199"/>
    <x v="3"/>
    <x v="708"/>
    <d v="2014-03-28T00:00:00"/>
    <s v="Standard Class"/>
    <s v="CL-12565"/>
    <s v="Clay Ludtke"/>
    <x v="0"/>
    <s v="United States"/>
    <s v="Tulsa"/>
    <x v="26"/>
    <n v="74133"/>
    <x v="2"/>
    <x v="1496"/>
    <x v="0"/>
    <x v="1"/>
    <s v="Global Leather and Oak Executive Chair, Black"/>
    <n v="1805.88"/>
    <x v="5"/>
    <n v="0"/>
    <n v="523.70519999999988"/>
  </r>
  <r>
    <n v="4430"/>
    <x v="2200"/>
    <x v="3"/>
    <x v="32"/>
    <d v="2014-09-15T00:00:00"/>
    <s v="Same Day"/>
    <s v="LT-17110"/>
    <s v="Liz Thompson"/>
    <x v="0"/>
    <s v="United States"/>
    <s v="Orange"/>
    <x v="30"/>
    <n v="7050"/>
    <x v="3"/>
    <x v="1559"/>
    <x v="1"/>
    <x v="6"/>
    <s v="Boston Home &amp; Office Model 2000 Electric Pencil Sharpeners"/>
    <n v="70.949999999999989"/>
    <x v="1"/>
    <n v="0"/>
    <n v="18.447000000000003"/>
  </r>
  <r>
    <n v="4431"/>
    <x v="2201"/>
    <x v="0"/>
    <x v="54"/>
    <d v="2013-11-09T00:00:00"/>
    <s v="Second Class"/>
    <s v="AP-10915"/>
    <s v="Arthur Prichep"/>
    <x v="0"/>
    <s v="United States"/>
    <s v="Henderson"/>
    <x v="0"/>
    <n v="42420"/>
    <x v="0"/>
    <x v="659"/>
    <x v="1"/>
    <x v="13"/>
    <s v="Advantus Plastic Paper Clips"/>
    <n v="20"/>
    <x v="4"/>
    <n v="0"/>
    <n v="9.6"/>
  </r>
  <r>
    <n v="4432"/>
    <x v="2201"/>
    <x v="0"/>
    <x v="54"/>
    <d v="2013-11-09T00:00:00"/>
    <s v="Second Class"/>
    <s v="AP-10915"/>
    <s v="Arthur Prichep"/>
    <x v="0"/>
    <s v="United States"/>
    <s v="Henderson"/>
    <x v="0"/>
    <n v="42420"/>
    <x v="0"/>
    <x v="1596"/>
    <x v="1"/>
    <x v="6"/>
    <s v="Economy #2 Pencils"/>
    <n v="7.98"/>
    <x v="1"/>
    <n v="0"/>
    <n v="2.0747999999999998"/>
  </r>
  <r>
    <n v="4433"/>
    <x v="2201"/>
    <x v="0"/>
    <x v="54"/>
    <d v="2013-11-09T00:00:00"/>
    <s v="Second Class"/>
    <s v="AP-10915"/>
    <s v="Arthur Prichep"/>
    <x v="0"/>
    <s v="United States"/>
    <s v="Henderson"/>
    <x v="0"/>
    <n v="42420"/>
    <x v="0"/>
    <x v="763"/>
    <x v="0"/>
    <x v="5"/>
    <s v="Magna Visual Magnetic Picture Hangers"/>
    <n v="24.1"/>
    <x v="2"/>
    <n v="0"/>
    <n v="9.1580000000000013"/>
  </r>
  <r>
    <n v="4434"/>
    <x v="2201"/>
    <x v="0"/>
    <x v="54"/>
    <d v="2013-11-09T00:00:00"/>
    <s v="Second Class"/>
    <s v="AP-10915"/>
    <s v="Arthur Prichep"/>
    <x v="0"/>
    <s v="United States"/>
    <s v="Henderson"/>
    <x v="0"/>
    <n v="42420"/>
    <x v="0"/>
    <x v="1452"/>
    <x v="1"/>
    <x v="6"/>
    <s v="Boston 16750 Black Compact Battery Pencil Sharpener"/>
    <n v="8.75"/>
    <x v="7"/>
    <n v="0"/>
    <n v="2.6249999999999991"/>
  </r>
  <r>
    <n v="4435"/>
    <x v="2201"/>
    <x v="0"/>
    <x v="54"/>
    <d v="2013-11-09T00:00:00"/>
    <s v="Second Class"/>
    <s v="AP-10915"/>
    <s v="Arthur Prichep"/>
    <x v="0"/>
    <s v="United States"/>
    <s v="Henderson"/>
    <x v="0"/>
    <n v="42420"/>
    <x v="0"/>
    <x v="1660"/>
    <x v="0"/>
    <x v="3"/>
    <s v="Global Adaptabilities Conference Tables"/>
    <n v="842.94"/>
    <x v="1"/>
    <n v="0"/>
    <n v="160.15860000000001"/>
  </r>
  <r>
    <n v="4436"/>
    <x v="2202"/>
    <x v="0"/>
    <x v="973"/>
    <d v="2013-05-09T00:00:00"/>
    <s v="Standard Class"/>
    <s v="CB-12415"/>
    <s v="Christy Brittain"/>
    <x v="0"/>
    <s v="United States"/>
    <s v="Chicago"/>
    <x v="10"/>
    <n v="60653"/>
    <x v="2"/>
    <x v="634"/>
    <x v="1"/>
    <x v="8"/>
    <s v="Heavy-Duty E-Z-D Binders"/>
    <n v="2.1819999999999995"/>
    <x v="7"/>
    <n v="0.8"/>
    <n v="-3.6002999999999998"/>
  </r>
  <r>
    <n v="4437"/>
    <x v="2202"/>
    <x v="0"/>
    <x v="973"/>
    <d v="2013-05-09T00:00:00"/>
    <s v="Standard Class"/>
    <s v="CB-12415"/>
    <s v="Christy Brittain"/>
    <x v="0"/>
    <s v="United States"/>
    <s v="Chicago"/>
    <x v="10"/>
    <n v="60653"/>
    <x v="2"/>
    <x v="1661"/>
    <x v="1"/>
    <x v="6"/>
    <s v="Newell 316"/>
    <n v="27.384"/>
    <x v="3"/>
    <n v="0.2"/>
    <n v="2.7384000000000022"/>
  </r>
  <r>
    <n v="4438"/>
    <x v="2202"/>
    <x v="0"/>
    <x v="973"/>
    <d v="2013-05-09T00:00:00"/>
    <s v="Standard Class"/>
    <s v="CB-12415"/>
    <s v="Christy Brittain"/>
    <x v="0"/>
    <s v="United States"/>
    <s v="Chicago"/>
    <x v="10"/>
    <n v="60653"/>
    <x v="2"/>
    <x v="1324"/>
    <x v="1"/>
    <x v="9"/>
    <s v="Acco Smartsocket Color-Coded Six-Outlet AC Adapter Model Surge Protectors"/>
    <n v="26.405999999999992"/>
    <x v="1"/>
    <n v="0.8"/>
    <n v="-71.296199999999999"/>
  </r>
  <r>
    <n v="4439"/>
    <x v="2203"/>
    <x v="0"/>
    <x v="797"/>
    <d v="2014-01-03T00:00:00"/>
    <s v="Standard Class"/>
    <s v="MT-17815"/>
    <s v="Meg Tillman"/>
    <x v="0"/>
    <s v="United States"/>
    <s v="Port Arthur"/>
    <x v="5"/>
    <n v="77642"/>
    <x v="2"/>
    <x v="1193"/>
    <x v="1"/>
    <x v="10"/>
    <s v="Xerox 214"/>
    <n v="10.368000000000002"/>
    <x v="0"/>
    <n v="0.2"/>
    <n v="3.6288"/>
  </r>
  <r>
    <n v="4440"/>
    <x v="2203"/>
    <x v="0"/>
    <x v="797"/>
    <d v="2014-01-03T00:00:00"/>
    <s v="Standard Class"/>
    <s v="MT-17815"/>
    <s v="Meg Tillman"/>
    <x v="0"/>
    <s v="United States"/>
    <s v="Port Arthur"/>
    <x v="5"/>
    <n v="77642"/>
    <x v="2"/>
    <x v="956"/>
    <x v="1"/>
    <x v="10"/>
    <s v="It's Hot Message Books with Stickers, 2 3/4&quot; x 5&quot;"/>
    <n v="23.680000000000003"/>
    <x v="4"/>
    <n v="0.2"/>
    <n v="7.3999999999999995"/>
  </r>
  <r>
    <n v="4441"/>
    <x v="2204"/>
    <x v="0"/>
    <x v="405"/>
    <d v="2013-07-27T00:00:00"/>
    <s v="Standard Class"/>
    <s v="DK-13375"/>
    <s v="Dennis Kane"/>
    <x v="0"/>
    <s v="United States"/>
    <s v="Westland"/>
    <x v="12"/>
    <n v="48185"/>
    <x v="2"/>
    <x v="989"/>
    <x v="2"/>
    <x v="11"/>
    <s v="Plantronics Audio 995 Wireless Stereo Headset"/>
    <n v="109.95"/>
    <x v="7"/>
    <n v="0"/>
    <n v="36.283500000000004"/>
  </r>
  <r>
    <n v="4442"/>
    <x v="2204"/>
    <x v="0"/>
    <x v="405"/>
    <d v="2013-07-27T00:00:00"/>
    <s v="Standard Class"/>
    <s v="DK-13375"/>
    <s v="Dennis Kane"/>
    <x v="0"/>
    <s v="United States"/>
    <s v="Westland"/>
    <x v="12"/>
    <n v="48185"/>
    <x v="2"/>
    <x v="1662"/>
    <x v="1"/>
    <x v="4"/>
    <s v="Fellowes Staxonsteel Drawer Files"/>
    <n v="965.84999999999991"/>
    <x v="2"/>
    <n v="0"/>
    <n v="135.21900000000002"/>
  </r>
  <r>
    <n v="4443"/>
    <x v="2204"/>
    <x v="0"/>
    <x v="405"/>
    <d v="2013-07-27T00:00:00"/>
    <s v="Standard Class"/>
    <s v="DK-13375"/>
    <s v="Dennis Kane"/>
    <x v="0"/>
    <s v="United States"/>
    <s v="Westland"/>
    <x v="12"/>
    <n v="48185"/>
    <x v="2"/>
    <x v="1663"/>
    <x v="1"/>
    <x v="6"/>
    <s v="Avery Hi-Liter Smear-Safe Highlighters"/>
    <n v="29.2"/>
    <x v="2"/>
    <n v="0"/>
    <n v="10.511999999999999"/>
  </r>
  <r>
    <n v="4444"/>
    <x v="2204"/>
    <x v="0"/>
    <x v="405"/>
    <d v="2013-07-27T00:00:00"/>
    <s v="Standard Class"/>
    <s v="DK-13375"/>
    <s v="Dennis Kane"/>
    <x v="0"/>
    <s v="United States"/>
    <s v="Westland"/>
    <x v="12"/>
    <n v="48185"/>
    <x v="2"/>
    <x v="1009"/>
    <x v="1"/>
    <x v="10"/>
    <s v="Xerox 192"/>
    <n v="32.400000000000006"/>
    <x v="2"/>
    <n v="0"/>
    <n v="15.552000000000001"/>
  </r>
  <r>
    <n v="4445"/>
    <x v="2205"/>
    <x v="2"/>
    <x v="912"/>
    <d v="2011-11-21T00:00:00"/>
    <s v="Standard Class"/>
    <s v="SR-20740"/>
    <s v="Steven Roelle"/>
    <x v="2"/>
    <s v="United States"/>
    <s v="Bloomington"/>
    <x v="14"/>
    <n v="47401"/>
    <x v="2"/>
    <x v="1358"/>
    <x v="1"/>
    <x v="12"/>
    <s v="#10 White Business Envelopes,4 1/8 x 9 1/2"/>
    <n v="78.349999999999994"/>
    <x v="2"/>
    <n v="0"/>
    <n v="36.824499999999993"/>
  </r>
  <r>
    <n v="4446"/>
    <x v="2205"/>
    <x v="2"/>
    <x v="912"/>
    <d v="2011-11-21T00:00:00"/>
    <s v="Standard Class"/>
    <s v="SR-20740"/>
    <s v="Steven Roelle"/>
    <x v="2"/>
    <s v="United States"/>
    <s v="Bloomington"/>
    <x v="14"/>
    <n v="47401"/>
    <x v="2"/>
    <x v="1436"/>
    <x v="1"/>
    <x v="10"/>
    <s v="Xerox 1954"/>
    <n v="31.68"/>
    <x v="5"/>
    <n v="0"/>
    <n v="14.256"/>
  </r>
  <r>
    <n v="4447"/>
    <x v="2205"/>
    <x v="2"/>
    <x v="912"/>
    <d v="2011-11-21T00:00:00"/>
    <s v="Standard Class"/>
    <s v="SR-20740"/>
    <s v="Steven Roelle"/>
    <x v="2"/>
    <s v="United States"/>
    <s v="Bloomington"/>
    <x v="14"/>
    <n v="47401"/>
    <x v="2"/>
    <x v="24"/>
    <x v="1"/>
    <x v="8"/>
    <s v="Wilson Jones Active Use Binders"/>
    <n v="29.12"/>
    <x v="4"/>
    <n v="0"/>
    <n v="14.268800000000001"/>
  </r>
  <r>
    <n v="4448"/>
    <x v="2205"/>
    <x v="2"/>
    <x v="912"/>
    <d v="2011-11-21T00:00:00"/>
    <s v="Standard Class"/>
    <s v="SR-20740"/>
    <s v="Steven Roelle"/>
    <x v="2"/>
    <s v="United States"/>
    <s v="Bloomington"/>
    <x v="14"/>
    <n v="47401"/>
    <x v="2"/>
    <x v="298"/>
    <x v="1"/>
    <x v="4"/>
    <s v="File Shuttle II and Handi-File, Black"/>
    <n v="169.45"/>
    <x v="2"/>
    <n v="0"/>
    <n v="42.362499999999997"/>
  </r>
  <r>
    <n v="4449"/>
    <x v="2206"/>
    <x v="1"/>
    <x v="974"/>
    <d v="2012-06-23T00:00:00"/>
    <s v="Standard Class"/>
    <s v="LH-17155"/>
    <s v="Logan Haushalter"/>
    <x v="0"/>
    <s v="United States"/>
    <s v="Los Angeles"/>
    <x v="1"/>
    <n v="90032"/>
    <x v="1"/>
    <x v="545"/>
    <x v="0"/>
    <x v="5"/>
    <s v="Eldon 200 Class Desk Accessories"/>
    <n v="12.56"/>
    <x v="0"/>
    <n v="0"/>
    <n v="4.0191999999999997"/>
  </r>
  <r>
    <n v="4450"/>
    <x v="2206"/>
    <x v="1"/>
    <x v="974"/>
    <d v="2012-06-23T00:00:00"/>
    <s v="Standard Class"/>
    <s v="LH-17155"/>
    <s v="Logan Haushalter"/>
    <x v="0"/>
    <s v="United States"/>
    <s v="Los Angeles"/>
    <x v="1"/>
    <n v="90032"/>
    <x v="1"/>
    <x v="1114"/>
    <x v="1"/>
    <x v="10"/>
    <s v="Xerox 231"/>
    <n v="6.48"/>
    <x v="7"/>
    <n v="0"/>
    <n v="3.1104000000000003"/>
  </r>
  <r>
    <n v="4451"/>
    <x v="2206"/>
    <x v="1"/>
    <x v="974"/>
    <d v="2012-06-23T00:00:00"/>
    <s v="Standard Class"/>
    <s v="LH-17155"/>
    <s v="Logan Haushalter"/>
    <x v="0"/>
    <s v="United States"/>
    <s v="Los Angeles"/>
    <x v="1"/>
    <n v="90032"/>
    <x v="1"/>
    <x v="633"/>
    <x v="1"/>
    <x v="12"/>
    <s v="Cameo Buff Policy Envelopes"/>
    <n v="186.69"/>
    <x v="1"/>
    <n v="0"/>
    <n v="87.744299999999981"/>
  </r>
  <r>
    <n v="4452"/>
    <x v="2207"/>
    <x v="0"/>
    <x v="975"/>
    <d v="2013-07-07T00:00:00"/>
    <s v="First Class"/>
    <s v="AA-10645"/>
    <s v="Anna Andreadi"/>
    <x v="0"/>
    <s v="United States"/>
    <s v="San Francisco"/>
    <x v="1"/>
    <n v="94109"/>
    <x v="1"/>
    <x v="534"/>
    <x v="0"/>
    <x v="5"/>
    <s v="Master Caster Door Stop, Brown"/>
    <n v="25.4"/>
    <x v="2"/>
    <n v="0"/>
    <n v="8.6359999999999992"/>
  </r>
  <r>
    <n v="4453"/>
    <x v="2207"/>
    <x v="0"/>
    <x v="975"/>
    <d v="2013-07-07T00:00:00"/>
    <s v="First Class"/>
    <s v="AA-10645"/>
    <s v="Anna Andreadi"/>
    <x v="0"/>
    <s v="United States"/>
    <s v="San Francisco"/>
    <x v="1"/>
    <n v="94109"/>
    <x v="1"/>
    <x v="1664"/>
    <x v="1"/>
    <x v="12"/>
    <s v="Inter-Office Recycled Envelopes, Brown Kraft, Button-String,10&quot; x 13&quot; , 100/Box"/>
    <n v="43.96"/>
    <x v="0"/>
    <n v="0"/>
    <n v="20.661200000000001"/>
  </r>
  <r>
    <n v="4454"/>
    <x v="2207"/>
    <x v="0"/>
    <x v="975"/>
    <d v="2013-07-07T00:00:00"/>
    <s v="First Class"/>
    <s v="AA-10645"/>
    <s v="Anna Andreadi"/>
    <x v="0"/>
    <s v="United States"/>
    <s v="San Francisco"/>
    <x v="1"/>
    <n v="94109"/>
    <x v="1"/>
    <x v="789"/>
    <x v="0"/>
    <x v="0"/>
    <s v="Atlantic Metals Mobile 5-Shelf Bookcases, Custom Colors"/>
    <n v="1279.165"/>
    <x v="2"/>
    <n v="0.15"/>
    <n v="225.73499999999993"/>
  </r>
  <r>
    <n v="4455"/>
    <x v="2207"/>
    <x v="0"/>
    <x v="975"/>
    <d v="2013-07-07T00:00:00"/>
    <s v="First Class"/>
    <s v="AA-10645"/>
    <s v="Anna Andreadi"/>
    <x v="0"/>
    <s v="United States"/>
    <s v="San Francisco"/>
    <x v="1"/>
    <n v="94109"/>
    <x v="1"/>
    <x v="700"/>
    <x v="1"/>
    <x v="4"/>
    <s v="Eldon Shelf Savers Cubes and Bins"/>
    <n v="27.92"/>
    <x v="4"/>
    <n v="0"/>
    <n v="0.5583999999999989"/>
  </r>
  <r>
    <n v="4456"/>
    <x v="2208"/>
    <x v="1"/>
    <x v="37"/>
    <d v="2012-09-08T00:00:00"/>
    <s v="Standard Class"/>
    <s v="AS-10630"/>
    <s v="Ann Steele"/>
    <x v="2"/>
    <s v="United States"/>
    <s v="San Francisco"/>
    <x v="1"/>
    <n v="94110"/>
    <x v="1"/>
    <x v="394"/>
    <x v="0"/>
    <x v="1"/>
    <s v="Office Star - Ergonomically Designed Knee Chair"/>
    <n v="129.56800000000001"/>
    <x v="0"/>
    <n v="0.2"/>
    <n v="-12.956799999999994"/>
  </r>
  <r>
    <n v="4457"/>
    <x v="2208"/>
    <x v="1"/>
    <x v="37"/>
    <d v="2012-09-08T00:00:00"/>
    <s v="Standard Class"/>
    <s v="AS-10630"/>
    <s v="Ann Steele"/>
    <x v="2"/>
    <s v="United States"/>
    <s v="San Francisco"/>
    <x v="1"/>
    <n v="94110"/>
    <x v="1"/>
    <x v="122"/>
    <x v="1"/>
    <x v="8"/>
    <s v="Avery Durable Slant Ring Binders, No Labels"/>
    <n v="6.3680000000000003"/>
    <x v="0"/>
    <n v="0.2"/>
    <n v="2.1492"/>
  </r>
  <r>
    <n v="4458"/>
    <x v="2209"/>
    <x v="3"/>
    <x v="783"/>
    <d v="2014-08-13T00:00:00"/>
    <s v="Standard Class"/>
    <s v="MC-17575"/>
    <s v="Matt Collins"/>
    <x v="0"/>
    <s v="United States"/>
    <s v="San Jose"/>
    <x v="1"/>
    <n v="95123"/>
    <x v="1"/>
    <x v="1184"/>
    <x v="1"/>
    <x v="10"/>
    <s v="Xerox 1891"/>
    <n v="244.54999999999998"/>
    <x v="2"/>
    <n v="0"/>
    <n v="114.93849999999998"/>
  </r>
  <r>
    <n v="4459"/>
    <x v="2210"/>
    <x v="3"/>
    <x v="677"/>
    <d v="2014-03-21T00:00:00"/>
    <s v="Standard Class"/>
    <s v="SE-20110"/>
    <s v="Sanjit Engle"/>
    <x v="0"/>
    <s v="United States"/>
    <s v="Denver"/>
    <x v="22"/>
    <n v="80219"/>
    <x v="1"/>
    <x v="465"/>
    <x v="1"/>
    <x v="14"/>
    <s v="Martin Yale Chadless Opener Electric Letter Opener"/>
    <n v="1332.4960000000001"/>
    <x v="0"/>
    <n v="0.2"/>
    <n v="-299.8116"/>
  </r>
  <r>
    <n v="4460"/>
    <x v="2211"/>
    <x v="3"/>
    <x v="394"/>
    <d v="2014-10-02T00:00:00"/>
    <s v="First Class"/>
    <s v="DS-13030"/>
    <s v="Darrin Sayre"/>
    <x v="2"/>
    <s v="United States"/>
    <s v="Aurora"/>
    <x v="22"/>
    <n v="80013"/>
    <x v="1"/>
    <x v="514"/>
    <x v="0"/>
    <x v="5"/>
    <s v="Dana Halogen Swing-Arm Architect Lamp"/>
    <n v="32.776000000000003"/>
    <x v="7"/>
    <n v="0.2"/>
    <n v="3.2776000000000014"/>
  </r>
  <r>
    <n v="4461"/>
    <x v="2211"/>
    <x v="3"/>
    <x v="394"/>
    <d v="2014-10-02T00:00:00"/>
    <s v="First Class"/>
    <s v="DS-13030"/>
    <s v="Darrin Sayre"/>
    <x v="2"/>
    <s v="United States"/>
    <s v="Aurora"/>
    <x v="22"/>
    <n v="80013"/>
    <x v="1"/>
    <x v="196"/>
    <x v="1"/>
    <x v="4"/>
    <s v="Gould Plastics 18-Pocket Panel Bin, 34w x 5-1/4d x 20-1/2h"/>
    <n v="147.184"/>
    <x v="0"/>
    <n v="0.2"/>
    <n v="-29.436800000000012"/>
  </r>
  <r>
    <n v="4462"/>
    <x v="2211"/>
    <x v="3"/>
    <x v="394"/>
    <d v="2014-10-02T00:00:00"/>
    <s v="First Class"/>
    <s v="DS-13030"/>
    <s v="Darrin Sayre"/>
    <x v="2"/>
    <s v="United States"/>
    <s v="Aurora"/>
    <x v="22"/>
    <n v="80013"/>
    <x v="1"/>
    <x v="151"/>
    <x v="2"/>
    <x v="11"/>
    <s v="Lenovo 17-Key USB Numeric Keypad"/>
    <n v="54.384000000000007"/>
    <x v="0"/>
    <n v="0.2"/>
    <n v="1.359599999999995"/>
  </r>
  <r>
    <n v="4463"/>
    <x v="2211"/>
    <x v="3"/>
    <x v="394"/>
    <d v="2014-10-02T00:00:00"/>
    <s v="First Class"/>
    <s v="DS-13030"/>
    <s v="Darrin Sayre"/>
    <x v="2"/>
    <s v="United States"/>
    <s v="Aurora"/>
    <x v="22"/>
    <n v="80013"/>
    <x v="1"/>
    <x v="1242"/>
    <x v="1"/>
    <x v="8"/>
    <s v="GBC DocuBind P50 Personal Binding Machine"/>
    <n v="76.77600000000001"/>
    <x v="4"/>
    <n v="0.7"/>
    <n v="-58.861599999999981"/>
  </r>
  <r>
    <n v="4464"/>
    <x v="2211"/>
    <x v="3"/>
    <x v="394"/>
    <d v="2014-10-02T00:00:00"/>
    <s v="First Class"/>
    <s v="DS-13030"/>
    <s v="Darrin Sayre"/>
    <x v="2"/>
    <s v="United States"/>
    <s v="Aurora"/>
    <x v="22"/>
    <n v="80013"/>
    <x v="1"/>
    <x v="1665"/>
    <x v="1"/>
    <x v="10"/>
    <s v="Xerox 1992"/>
    <n v="14.352000000000002"/>
    <x v="1"/>
    <n v="0.2"/>
    <n v="5.2026000000000003"/>
  </r>
  <r>
    <n v="4465"/>
    <x v="2211"/>
    <x v="3"/>
    <x v="394"/>
    <d v="2014-10-02T00:00:00"/>
    <s v="First Class"/>
    <s v="DS-13030"/>
    <s v="Darrin Sayre"/>
    <x v="2"/>
    <s v="United States"/>
    <s v="Aurora"/>
    <x v="22"/>
    <n v="80013"/>
    <x v="1"/>
    <x v="164"/>
    <x v="1"/>
    <x v="9"/>
    <s v="Kensington 7 Outlet MasterPiece HOMEOFFICE Power Control Center"/>
    <n v="209.79200000000003"/>
    <x v="0"/>
    <n v="0.2"/>
    <n v="26.22399999999999"/>
  </r>
  <r>
    <n v="4466"/>
    <x v="2212"/>
    <x v="1"/>
    <x v="976"/>
    <d v="2012-08-11T00:00:00"/>
    <s v="Standard Class"/>
    <s v="NS-18640"/>
    <s v="Noel Staavos"/>
    <x v="1"/>
    <s v="United States"/>
    <s v="Boise"/>
    <x v="45"/>
    <n v="83704"/>
    <x v="1"/>
    <x v="925"/>
    <x v="1"/>
    <x v="8"/>
    <s v="ACCOHIDE 3-Ring Binder, Blue, 1&quot;"/>
    <n v="3.3040000000000003"/>
    <x v="7"/>
    <n v="0.2"/>
    <n v="1.1151"/>
  </r>
  <r>
    <n v="4467"/>
    <x v="2213"/>
    <x v="3"/>
    <x v="221"/>
    <d v="2014-12-02T00:00:00"/>
    <s v="Standard Class"/>
    <s v="KA-16525"/>
    <s v="Kelly Andreada"/>
    <x v="0"/>
    <s v="United States"/>
    <s v="New York City"/>
    <x v="15"/>
    <n v="10035"/>
    <x v="3"/>
    <x v="853"/>
    <x v="1"/>
    <x v="6"/>
    <s v="Crayola Anti Dust Chalk, 12/Pack"/>
    <n v="16.38"/>
    <x v="6"/>
    <n v="0"/>
    <n v="7.3709999999999996"/>
  </r>
  <r>
    <n v="4468"/>
    <x v="2213"/>
    <x v="3"/>
    <x v="221"/>
    <d v="2014-12-02T00:00:00"/>
    <s v="Standard Class"/>
    <s v="KA-16525"/>
    <s v="Kelly Andreada"/>
    <x v="0"/>
    <s v="United States"/>
    <s v="New York City"/>
    <x v="15"/>
    <n v="10035"/>
    <x v="3"/>
    <x v="970"/>
    <x v="1"/>
    <x v="12"/>
    <s v="Ames Color-File Green Diamond Border X-ray Mailers"/>
    <n v="167.96"/>
    <x v="0"/>
    <n v="0"/>
    <n v="78.941199999999995"/>
  </r>
  <r>
    <n v="4469"/>
    <x v="2213"/>
    <x v="3"/>
    <x v="221"/>
    <d v="2014-12-02T00:00:00"/>
    <s v="Standard Class"/>
    <s v="KA-16525"/>
    <s v="Kelly Andreada"/>
    <x v="0"/>
    <s v="United States"/>
    <s v="New York City"/>
    <x v="15"/>
    <n v="10035"/>
    <x v="3"/>
    <x v="1333"/>
    <x v="0"/>
    <x v="0"/>
    <s v="O'Sullivan Plantations 2-Door Library in Landvery Oak"/>
    <n v="321.56799999999998"/>
    <x v="0"/>
    <n v="0.2"/>
    <n v="-16.078399999999988"/>
  </r>
  <r>
    <n v="4470"/>
    <x v="2213"/>
    <x v="3"/>
    <x v="221"/>
    <d v="2014-12-02T00:00:00"/>
    <s v="Standard Class"/>
    <s v="KA-16525"/>
    <s v="Kelly Andreada"/>
    <x v="0"/>
    <s v="United States"/>
    <s v="New York City"/>
    <x v="15"/>
    <n v="10035"/>
    <x v="3"/>
    <x v="1193"/>
    <x v="1"/>
    <x v="10"/>
    <s v="Xerox 214"/>
    <n v="12.96"/>
    <x v="0"/>
    <n v="0"/>
    <n v="6.2208000000000006"/>
  </r>
  <r>
    <n v="4471"/>
    <x v="2214"/>
    <x v="3"/>
    <x v="540"/>
    <d v="2014-05-13T00:00:00"/>
    <s v="Standard Class"/>
    <s v="DJ-13510"/>
    <s v="Don Jones"/>
    <x v="1"/>
    <s v="United States"/>
    <s v="Philadelphia"/>
    <x v="9"/>
    <n v="19140"/>
    <x v="3"/>
    <x v="1534"/>
    <x v="0"/>
    <x v="1"/>
    <s v="Global Armless Task Chair, Royal Blue"/>
    <n v="128.05799999999999"/>
    <x v="1"/>
    <n v="0.3"/>
    <n v="-23.782199999999996"/>
  </r>
  <r>
    <n v="4472"/>
    <x v="2215"/>
    <x v="3"/>
    <x v="365"/>
    <d v="2014-09-30T00:00:00"/>
    <s v="Same Day"/>
    <s v="MG-17680"/>
    <s v="Maureen Gastineau"/>
    <x v="2"/>
    <s v="United States"/>
    <s v="Mentor"/>
    <x v="24"/>
    <n v="44060"/>
    <x v="3"/>
    <x v="1209"/>
    <x v="0"/>
    <x v="1"/>
    <s v="Global Wood Trimmed Manager's Task Chair, Khaki"/>
    <n v="63.686"/>
    <x v="7"/>
    <n v="0.3"/>
    <n v="-15.466600000000003"/>
  </r>
  <r>
    <n v="4473"/>
    <x v="2215"/>
    <x v="3"/>
    <x v="365"/>
    <d v="2014-09-30T00:00:00"/>
    <s v="Same Day"/>
    <s v="MG-17680"/>
    <s v="Maureen Gastineau"/>
    <x v="2"/>
    <s v="United States"/>
    <s v="Mentor"/>
    <x v="24"/>
    <n v="44060"/>
    <x v="3"/>
    <x v="409"/>
    <x v="2"/>
    <x v="11"/>
    <s v="Logitech G700s Rechargeable Gaming Mouse"/>
    <n v="239.976"/>
    <x v="1"/>
    <n v="0.2"/>
    <n v="65.993400000000008"/>
  </r>
  <r>
    <n v="4474"/>
    <x v="2215"/>
    <x v="3"/>
    <x v="365"/>
    <d v="2014-09-30T00:00:00"/>
    <s v="Same Day"/>
    <s v="MG-17680"/>
    <s v="Maureen Gastineau"/>
    <x v="2"/>
    <s v="United States"/>
    <s v="Mentor"/>
    <x v="24"/>
    <n v="44060"/>
    <x v="3"/>
    <x v="1666"/>
    <x v="0"/>
    <x v="3"/>
    <s v="Riverside Furniture Stanwyck Manor Table Series"/>
    <n v="344.22"/>
    <x v="0"/>
    <n v="0.4"/>
    <n v="-189.32100000000003"/>
  </r>
  <r>
    <n v="4475"/>
    <x v="2215"/>
    <x v="3"/>
    <x v="365"/>
    <d v="2014-09-30T00:00:00"/>
    <s v="Same Day"/>
    <s v="MG-17680"/>
    <s v="Maureen Gastineau"/>
    <x v="2"/>
    <s v="United States"/>
    <s v="Mentor"/>
    <x v="24"/>
    <n v="44060"/>
    <x v="3"/>
    <x v="1290"/>
    <x v="1"/>
    <x v="10"/>
    <s v="Xerox 227"/>
    <n v="15.552000000000003"/>
    <x v="1"/>
    <n v="0.2"/>
    <n v="5.4432"/>
  </r>
  <r>
    <n v="4476"/>
    <x v="2215"/>
    <x v="3"/>
    <x v="365"/>
    <d v="2014-09-30T00:00:00"/>
    <s v="Same Day"/>
    <s v="MG-17680"/>
    <s v="Maureen Gastineau"/>
    <x v="2"/>
    <s v="United States"/>
    <s v="Mentor"/>
    <x v="24"/>
    <n v="44060"/>
    <x v="3"/>
    <x v="1494"/>
    <x v="0"/>
    <x v="5"/>
    <s v="G.E. Longer-Life Indoor Recessed Floodlight Bulbs"/>
    <n v="21.248000000000001"/>
    <x v="4"/>
    <n v="0.2"/>
    <n v="7.436799999999999"/>
  </r>
  <r>
    <n v="4477"/>
    <x v="2215"/>
    <x v="3"/>
    <x v="365"/>
    <d v="2014-09-30T00:00:00"/>
    <s v="Same Day"/>
    <s v="MG-17680"/>
    <s v="Maureen Gastineau"/>
    <x v="2"/>
    <s v="United States"/>
    <s v="Mentor"/>
    <x v="24"/>
    <n v="44060"/>
    <x v="3"/>
    <x v="1610"/>
    <x v="1"/>
    <x v="10"/>
    <s v="Xerox 1928"/>
    <n v="8.4480000000000004"/>
    <x v="0"/>
    <n v="0.2"/>
    <n v="2.6399999999999997"/>
  </r>
  <r>
    <n v="4478"/>
    <x v="2216"/>
    <x v="3"/>
    <x v="760"/>
    <d v="2014-10-23T00:00:00"/>
    <s v="Same Day"/>
    <s v="BD-11620"/>
    <s v="Brian DeCherney"/>
    <x v="0"/>
    <s v="United States"/>
    <s v="Lawton"/>
    <x v="26"/>
    <n v="73505"/>
    <x v="2"/>
    <x v="1667"/>
    <x v="1"/>
    <x v="4"/>
    <s v="Fellowes Recycled Storage Drawers"/>
    <n v="333.09000000000003"/>
    <x v="1"/>
    <n v="0"/>
    <n v="23.316299999999984"/>
  </r>
  <r>
    <n v="4479"/>
    <x v="2216"/>
    <x v="3"/>
    <x v="760"/>
    <d v="2014-10-23T00:00:00"/>
    <s v="Same Day"/>
    <s v="BD-11620"/>
    <s v="Brian DeCherney"/>
    <x v="0"/>
    <s v="United States"/>
    <s v="Lawton"/>
    <x v="26"/>
    <n v="73505"/>
    <x v="2"/>
    <x v="209"/>
    <x v="0"/>
    <x v="3"/>
    <s v="Bevis 36 x 72 Conference Tables"/>
    <n v="248.98"/>
    <x v="0"/>
    <n v="0"/>
    <n v="54.775599999999997"/>
  </r>
  <r>
    <n v="4480"/>
    <x v="2217"/>
    <x v="2"/>
    <x v="977"/>
    <d v="2011-03-28T00:00:00"/>
    <s v="Standard Class"/>
    <s v="CD-11920"/>
    <s v="Carlos Daly"/>
    <x v="0"/>
    <s v="United States"/>
    <s v="New York City"/>
    <x v="15"/>
    <n v="10024"/>
    <x v="3"/>
    <x v="1668"/>
    <x v="1"/>
    <x v="10"/>
    <s v="Xerox 190"/>
    <n v="24.900000000000002"/>
    <x v="2"/>
    <n v="0"/>
    <n v="11.703000000000001"/>
  </r>
  <r>
    <n v="4481"/>
    <x v="2218"/>
    <x v="0"/>
    <x v="54"/>
    <d v="2013-11-09T00:00:00"/>
    <s v="Standard Class"/>
    <s v="XP-21865"/>
    <s v="Xylona Preis"/>
    <x v="0"/>
    <s v="United States"/>
    <s v="Los Angeles"/>
    <x v="1"/>
    <n v="90049"/>
    <x v="1"/>
    <x v="845"/>
    <x v="1"/>
    <x v="13"/>
    <s v="Stockwell Push Pins"/>
    <n v="15.260000000000002"/>
    <x v="3"/>
    <n v="0"/>
    <n v="5.0358000000000001"/>
  </r>
  <r>
    <n v="4482"/>
    <x v="2218"/>
    <x v="0"/>
    <x v="54"/>
    <d v="2013-11-09T00:00:00"/>
    <s v="Standard Class"/>
    <s v="XP-21865"/>
    <s v="Xylona Preis"/>
    <x v="0"/>
    <s v="United States"/>
    <s v="Los Angeles"/>
    <x v="1"/>
    <n v="90049"/>
    <x v="1"/>
    <x v="1656"/>
    <x v="1"/>
    <x v="9"/>
    <s v="Holmes 99% HEPA Air Purifier"/>
    <n v="43.32"/>
    <x v="0"/>
    <n v="0"/>
    <n v="14.295599999999997"/>
  </r>
  <r>
    <n v="4483"/>
    <x v="2218"/>
    <x v="0"/>
    <x v="54"/>
    <d v="2013-11-09T00:00:00"/>
    <s v="Standard Class"/>
    <s v="XP-21865"/>
    <s v="Xylona Preis"/>
    <x v="0"/>
    <s v="United States"/>
    <s v="Los Angeles"/>
    <x v="1"/>
    <n v="90049"/>
    <x v="1"/>
    <x v="109"/>
    <x v="1"/>
    <x v="8"/>
    <s v="Avery Durable Plastic 1&quot; Binders"/>
    <n v="43.584000000000003"/>
    <x v="13"/>
    <n v="0.2"/>
    <n v="15.799199999999999"/>
  </r>
  <r>
    <n v="4484"/>
    <x v="2218"/>
    <x v="0"/>
    <x v="54"/>
    <d v="2013-11-09T00:00:00"/>
    <s v="Standard Class"/>
    <s v="XP-21865"/>
    <s v="Xylona Preis"/>
    <x v="0"/>
    <s v="United States"/>
    <s v="Los Angeles"/>
    <x v="1"/>
    <n v="90049"/>
    <x v="1"/>
    <x v="1669"/>
    <x v="1"/>
    <x v="10"/>
    <s v="Xerox 1892"/>
    <n v="116.28"/>
    <x v="1"/>
    <n v="0"/>
    <n v="56.977199999999996"/>
  </r>
  <r>
    <n v="4485"/>
    <x v="2218"/>
    <x v="0"/>
    <x v="54"/>
    <d v="2013-11-09T00:00:00"/>
    <s v="Standard Class"/>
    <s v="XP-21865"/>
    <s v="Xylona Preis"/>
    <x v="0"/>
    <s v="United States"/>
    <s v="Los Angeles"/>
    <x v="1"/>
    <n v="90049"/>
    <x v="1"/>
    <x v="699"/>
    <x v="1"/>
    <x v="8"/>
    <s v="Fellowes Black Plastic Comb Bindings"/>
    <n v="9.2959999999999994"/>
    <x v="0"/>
    <n v="0.2"/>
    <n v="3.0211999999999994"/>
  </r>
  <r>
    <n v="4486"/>
    <x v="2218"/>
    <x v="0"/>
    <x v="54"/>
    <d v="2013-11-09T00:00:00"/>
    <s v="Standard Class"/>
    <s v="XP-21865"/>
    <s v="Xylona Preis"/>
    <x v="0"/>
    <s v="United States"/>
    <s v="Los Angeles"/>
    <x v="1"/>
    <n v="90049"/>
    <x v="1"/>
    <x v="1231"/>
    <x v="1"/>
    <x v="10"/>
    <s v="Xerox 22"/>
    <n v="19.440000000000001"/>
    <x v="1"/>
    <n v="0"/>
    <n v="9.3312000000000008"/>
  </r>
  <r>
    <n v="4487"/>
    <x v="2218"/>
    <x v="0"/>
    <x v="54"/>
    <d v="2013-11-09T00:00:00"/>
    <s v="Standard Class"/>
    <s v="XP-21865"/>
    <s v="Xylona Preis"/>
    <x v="0"/>
    <s v="United States"/>
    <s v="Los Angeles"/>
    <x v="1"/>
    <n v="90049"/>
    <x v="1"/>
    <x v="1078"/>
    <x v="1"/>
    <x v="10"/>
    <s v="Multicolor Computer Printout Paper"/>
    <n v="314.54999999999995"/>
    <x v="1"/>
    <n v="0"/>
    <n v="150.98399999999998"/>
  </r>
  <r>
    <n v="4488"/>
    <x v="2219"/>
    <x v="1"/>
    <x v="577"/>
    <d v="2012-09-11T00:00:00"/>
    <s v="Standard Class"/>
    <s v="CA-12055"/>
    <s v="Cathy Armstrong"/>
    <x v="2"/>
    <s v="United States"/>
    <s v="Houston"/>
    <x v="5"/>
    <n v="77036"/>
    <x v="2"/>
    <x v="1526"/>
    <x v="1"/>
    <x v="8"/>
    <s v="Acco Flexible ACCOHIDE Square Ring Data Binder, Dark Blue, 11 1/2&quot; X 14&quot; 7/8&quot;"/>
    <n v="16.269999999999996"/>
    <x v="2"/>
    <n v="0.8"/>
    <n v="-25.218500000000006"/>
  </r>
  <r>
    <n v="4489"/>
    <x v="2219"/>
    <x v="1"/>
    <x v="577"/>
    <d v="2012-09-11T00:00:00"/>
    <s v="Standard Class"/>
    <s v="CA-12055"/>
    <s v="Cathy Armstrong"/>
    <x v="2"/>
    <s v="United States"/>
    <s v="Houston"/>
    <x v="5"/>
    <n v="77036"/>
    <x v="2"/>
    <x v="1511"/>
    <x v="1"/>
    <x v="14"/>
    <s v="Stiletto Hand Letter Openers"/>
    <n v="69.12"/>
    <x v="6"/>
    <n v="0.2"/>
    <n v="-14.687999999999999"/>
  </r>
  <r>
    <n v="4490"/>
    <x v="2219"/>
    <x v="1"/>
    <x v="577"/>
    <d v="2012-09-11T00:00:00"/>
    <s v="Standard Class"/>
    <s v="CA-12055"/>
    <s v="Cathy Armstrong"/>
    <x v="2"/>
    <s v="United States"/>
    <s v="Houston"/>
    <x v="5"/>
    <n v="77036"/>
    <x v="2"/>
    <x v="985"/>
    <x v="1"/>
    <x v="8"/>
    <s v="Acco Four Pocket Poly Ring Binder with Label Holder, Smoke, 1&quot;"/>
    <n v="4.4699999999999989"/>
    <x v="1"/>
    <n v="0.8"/>
    <n v="-7.8225000000000016"/>
  </r>
  <r>
    <n v="4491"/>
    <x v="2220"/>
    <x v="3"/>
    <x v="718"/>
    <d v="2014-08-22T00:00:00"/>
    <s v="Standard Class"/>
    <s v="JM-15250"/>
    <s v="Janet Martin"/>
    <x v="0"/>
    <s v="United States"/>
    <s v="Los Angeles"/>
    <x v="1"/>
    <n v="90032"/>
    <x v="1"/>
    <x v="616"/>
    <x v="0"/>
    <x v="3"/>
    <s v="Chromcraft Round Conference Tables"/>
    <n v="418.29599999999994"/>
    <x v="1"/>
    <n v="0.2"/>
    <n v="5.2287000000000035"/>
  </r>
  <r>
    <n v="4492"/>
    <x v="2221"/>
    <x v="2"/>
    <x v="588"/>
    <d v="2011-12-03T00:00:00"/>
    <s v="Second Class"/>
    <s v="JK-15730"/>
    <s v="Joe Kamberova"/>
    <x v="0"/>
    <s v="United States"/>
    <s v="Columbus"/>
    <x v="24"/>
    <n v="43229"/>
    <x v="3"/>
    <x v="1572"/>
    <x v="2"/>
    <x v="16"/>
    <s v="Sharp 1540cs Digital Laser Copier"/>
    <n v="659.98799999999994"/>
    <x v="0"/>
    <n v="0.4"/>
    <n v="109.99799999999999"/>
  </r>
  <r>
    <n v="4493"/>
    <x v="2221"/>
    <x v="2"/>
    <x v="588"/>
    <d v="2011-12-03T00:00:00"/>
    <s v="Second Class"/>
    <s v="JK-15730"/>
    <s v="Joe Kamberova"/>
    <x v="0"/>
    <s v="United States"/>
    <s v="Columbus"/>
    <x v="24"/>
    <n v="43229"/>
    <x v="3"/>
    <x v="534"/>
    <x v="0"/>
    <x v="5"/>
    <s v="Master Caster Door Stop, Brown"/>
    <n v="8.1280000000000001"/>
    <x v="0"/>
    <n v="0.2"/>
    <n v="1.4223999999999997"/>
  </r>
  <r>
    <n v="4494"/>
    <x v="2221"/>
    <x v="2"/>
    <x v="588"/>
    <d v="2011-12-03T00:00:00"/>
    <s v="Second Class"/>
    <s v="JK-15730"/>
    <s v="Joe Kamberova"/>
    <x v="0"/>
    <s v="United States"/>
    <s v="Columbus"/>
    <x v="24"/>
    <n v="43229"/>
    <x v="3"/>
    <x v="1193"/>
    <x v="1"/>
    <x v="10"/>
    <s v="Xerox 214"/>
    <n v="36.288000000000011"/>
    <x v="3"/>
    <n v="0.2"/>
    <n v="12.700800000000001"/>
  </r>
  <r>
    <n v="4495"/>
    <x v="2221"/>
    <x v="2"/>
    <x v="588"/>
    <d v="2011-12-03T00:00:00"/>
    <s v="Second Class"/>
    <s v="JK-15730"/>
    <s v="Joe Kamberova"/>
    <x v="0"/>
    <s v="United States"/>
    <s v="Columbus"/>
    <x v="24"/>
    <n v="43229"/>
    <x v="3"/>
    <x v="377"/>
    <x v="0"/>
    <x v="1"/>
    <s v="Hon Multipurpose Stacking Arm Chairs"/>
    <n v="909.7199999999998"/>
    <x v="5"/>
    <n v="0.3"/>
    <n v="-51.983999999999924"/>
  </r>
  <r>
    <n v="4496"/>
    <x v="2222"/>
    <x v="3"/>
    <x v="978"/>
    <d v="2014-06-24T00:00:00"/>
    <s v="Standard Class"/>
    <s v="CC-12670"/>
    <s v="Craig Carreira"/>
    <x v="0"/>
    <s v="United States"/>
    <s v="Los Angeles"/>
    <x v="1"/>
    <n v="90032"/>
    <x v="1"/>
    <x v="574"/>
    <x v="0"/>
    <x v="0"/>
    <s v="Bush Andora Bookcase, Maple/Graphite Gray Finish"/>
    <n v="917.92349999999988"/>
    <x v="6"/>
    <n v="0.15"/>
    <n v="75.593699999999899"/>
  </r>
  <r>
    <n v="4497"/>
    <x v="2222"/>
    <x v="3"/>
    <x v="978"/>
    <d v="2014-06-24T00:00:00"/>
    <s v="Standard Class"/>
    <s v="CC-12670"/>
    <s v="Craig Carreira"/>
    <x v="0"/>
    <s v="United States"/>
    <s v="Los Angeles"/>
    <x v="1"/>
    <n v="90032"/>
    <x v="1"/>
    <x v="329"/>
    <x v="1"/>
    <x v="10"/>
    <s v="Xerox 1930"/>
    <n v="38.880000000000003"/>
    <x v="5"/>
    <n v="0"/>
    <n v="19.051200000000001"/>
  </r>
  <r>
    <n v="4498"/>
    <x v="2223"/>
    <x v="3"/>
    <x v="574"/>
    <d v="2014-12-10T00:00:00"/>
    <s v="Standard Class"/>
    <s v="GW-14605"/>
    <s v="Giulietta Weimer"/>
    <x v="0"/>
    <s v="United States"/>
    <s v="Philadelphia"/>
    <x v="9"/>
    <n v="19140"/>
    <x v="3"/>
    <x v="115"/>
    <x v="1"/>
    <x v="8"/>
    <s v="GBC DocuBind 300 Electric Binding Machine"/>
    <n v="631.17600000000016"/>
    <x v="4"/>
    <n v="0.7"/>
    <n v="-462.86239999999998"/>
  </r>
  <r>
    <n v="4499"/>
    <x v="2224"/>
    <x v="2"/>
    <x v="871"/>
    <d v="2011-11-26T00:00:00"/>
    <s v="Standard Class"/>
    <s v="GR-14560"/>
    <s v="Georgia Rosenberg"/>
    <x v="1"/>
    <s v="United States"/>
    <s v="San Francisco"/>
    <x v="1"/>
    <n v="94110"/>
    <x v="1"/>
    <x v="1165"/>
    <x v="1"/>
    <x v="10"/>
    <s v="Xerox 211"/>
    <n v="12.96"/>
    <x v="0"/>
    <n v="0"/>
    <n v="6.2208000000000006"/>
  </r>
  <r>
    <n v="4500"/>
    <x v="2225"/>
    <x v="0"/>
    <x v="342"/>
    <d v="2013-04-17T00:00:00"/>
    <s v="Standard Class"/>
    <s v="FM-14215"/>
    <s v="Filia McAdams"/>
    <x v="1"/>
    <s v="United States"/>
    <s v="Bakersfield"/>
    <x v="1"/>
    <n v="93309"/>
    <x v="1"/>
    <x v="1290"/>
    <x v="1"/>
    <x v="10"/>
    <s v="Xerox 227"/>
    <n v="12.96"/>
    <x v="0"/>
    <n v="0"/>
    <n v="6.2208000000000006"/>
  </r>
  <r>
    <n v="4501"/>
    <x v="2225"/>
    <x v="0"/>
    <x v="342"/>
    <d v="2013-04-17T00:00:00"/>
    <s v="Standard Class"/>
    <s v="FM-14215"/>
    <s v="Filia McAdams"/>
    <x v="1"/>
    <s v="United States"/>
    <s v="Bakersfield"/>
    <x v="1"/>
    <n v="93309"/>
    <x v="1"/>
    <x v="1458"/>
    <x v="1"/>
    <x v="8"/>
    <s v="Wilson Jones Clip &amp; Carry Folder Binder Tool for Ring Binders, Clear"/>
    <n v="23.2"/>
    <x v="2"/>
    <n v="0.2"/>
    <n v="8.1199999999999974"/>
  </r>
  <r>
    <n v="4502"/>
    <x v="2226"/>
    <x v="2"/>
    <x v="479"/>
    <d v="2011-07-04T00:00:00"/>
    <s v="Standard Class"/>
    <s v="MS-17980"/>
    <s v="Michael Stewart"/>
    <x v="1"/>
    <s v="United States"/>
    <s v="Houston"/>
    <x v="5"/>
    <n v="77095"/>
    <x v="2"/>
    <x v="510"/>
    <x v="1"/>
    <x v="10"/>
    <s v="Xerox 225"/>
    <n v="25.920000000000005"/>
    <x v="2"/>
    <n v="0.2"/>
    <n v="9.0719999999999992"/>
  </r>
  <r>
    <n v="4503"/>
    <x v="2226"/>
    <x v="2"/>
    <x v="479"/>
    <d v="2011-07-04T00:00:00"/>
    <s v="Standard Class"/>
    <s v="MS-17980"/>
    <s v="Michael Stewart"/>
    <x v="1"/>
    <s v="United States"/>
    <s v="Houston"/>
    <x v="5"/>
    <n v="77095"/>
    <x v="2"/>
    <x v="462"/>
    <x v="1"/>
    <x v="13"/>
    <s v="Staples"/>
    <n v="21.312000000000005"/>
    <x v="5"/>
    <n v="0.2"/>
    <n v="7.1928000000000001"/>
  </r>
  <r>
    <n v="4504"/>
    <x v="2227"/>
    <x v="2"/>
    <x v="163"/>
    <d v="2011-12-29T00:00:00"/>
    <s v="Standard Class"/>
    <s v="BF-11170"/>
    <s v="Ben Ferrer"/>
    <x v="2"/>
    <s v="United States"/>
    <s v="Los Angeles"/>
    <x v="1"/>
    <n v="90045"/>
    <x v="1"/>
    <x v="1670"/>
    <x v="2"/>
    <x v="7"/>
    <s v="Seidio BD2-HK3IPH5-BK DILEX Case and Holster Combo for Apple iPhone 5/5s - Black"/>
    <n v="173.65600000000003"/>
    <x v="3"/>
    <n v="0.2"/>
    <n v="17.365599999999993"/>
  </r>
  <r>
    <n v="4505"/>
    <x v="2227"/>
    <x v="2"/>
    <x v="163"/>
    <d v="2011-12-29T00:00:00"/>
    <s v="Standard Class"/>
    <s v="BF-11170"/>
    <s v="Ben Ferrer"/>
    <x v="2"/>
    <s v="United States"/>
    <s v="Los Angeles"/>
    <x v="1"/>
    <n v="90045"/>
    <x v="1"/>
    <x v="1107"/>
    <x v="1"/>
    <x v="9"/>
    <s v="Avanti 4.4 Cu. Ft. Refrigerator"/>
    <n v="361.96"/>
    <x v="0"/>
    <n v="0"/>
    <n v="101.34879999999998"/>
  </r>
  <r>
    <n v="4506"/>
    <x v="2227"/>
    <x v="2"/>
    <x v="163"/>
    <d v="2011-12-29T00:00:00"/>
    <s v="Standard Class"/>
    <s v="BF-11170"/>
    <s v="Ben Ferrer"/>
    <x v="2"/>
    <s v="United States"/>
    <s v="Los Angeles"/>
    <x v="1"/>
    <n v="90045"/>
    <x v="1"/>
    <x v="341"/>
    <x v="2"/>
    <x v="11"/>
    <s v="Sony 32GB Class 10 Micro SDHC R40 Memory Card"/>
    <n v="62.849999999999994"/>
    <x v="1"/>
    <n v="0"/>
    <n v="13.198499999999999"/>
  </r>
  <r>
    <n v="4507"/>
    <x v="2227"/>
    <x v="2"/>
    <x v="163"/>
    <d v="2011-12-29T00:00:00"/>
    <s v="Standard Class"/>
    <s v="BF-11170"/>
    <s v="Ben Ferrer"/>
    <x v="2"/>
    <s v="United States"/>
    <s v="Los Angeles"/>
    <x v="1"/>
    <n v="90045"/>
    <x v="1"/>
    <x v="638"/>
    <x v="2"/>
    <x v="7"/>
    <s v="Cisco Unified IP Phone 7945G VoIP phone"/>
    <n v="818.37600000000009"/>
    <x v="1"/>
    <n v="0.2"/>
    <n v="51.148499999999984"/>
  </r>
  <r>
    <n v="4508"/>
    <x v="2227"/>
    <x v="2"/>
    <x v="163"/>
    <d v="2011-12-29T00:00:00"/>
    <s v="Standard Class"/>
    <s v="BF-11170"/>
    <s v="Ben Ferrer"/>
    <x v="2"/>
    <s v="United States"/>
    <s v="Los Angeles"/>
    <x v="1"/>
    <n v="90045"/>
    <x v="1"/>
    <x v="1512"/>
    <x v="1"/>
    <x v="4"/>
    <s v="Tennsco Commercial Shelving"/>
    <n v="20.34"/>
    <x v="7"/>
    <n v="0"/>
    <n v="0.20339999999999847"/>
  </r>
  <r>
    <n v="4509"/>
    <x v="2227"/>
    <x v="2"/>
    <x v="163"/>
    <d v="2011-12-29T00:00:00"/>
    <s v="Standard Class"/>
    <s v="BF-11170"/>
    <s v="Ben Ferrer"/>
    <x v="2"/>
    <s v="United States"/>
    <s v="Los Angeles"/>
    <x v="1"/>
    <n v="90045"/>
    <x v="1"/>
    <x v="928"/>
    <x v="0"/>
    <x v="5"/>
    <s v="Westinghouse Floor Lamp with Metal Mesh Shade, Black"/>
    <n v="23.99"/>
    <x v="7"/>
    <n v="0"/>
    <n v="5.5176999999999978"/>
  </r>
  <r>
    <n v="4510"/>
    <x v="2228"/>
    <x v="3"/>
    <x v="979"/>
    <d v="2014-05-30T00:00:00"/>
    <s v="Standard Class"/>
    <s v="VS-21820"/>
    <s v="Vivek Sundaresam"/>
    <x v="0"/>
    <s v="United States"/>
    <s v="Los Angeles"/>
    <x v="1"/>
    <n v="90036"/>
    <x v="1"/>
    <x v="719"/>
    <x v="0"/>
    <x v="3"/>
    <s v="Lesro Sheffield Collection Coffee Table, End Table, Center Table, Corner Table"/>
    <n v="171.28800000000001"/>
    <x v="1"/>
    <n v="0.2"/>
    <n v="-6.423300000000026"/>
  </r>
  <r>
    <n v="4511"/>
    <x v="2229"/>
    <x v="0"/>
    <x v="338"/>
    <d v="2013-11-15T00:00:00"/>
    <s v="Standard Class"/>
    <s v="KM-16225"/>
    <s v="Kalyca Meade"/>
    <x v="1"/>
    <s v="United States"/>
    <s v="Springfield"/>
    <x v="25"/>
    <n v="65807"/>
    <x v="2"/>
    <x v="1608"/>
    <x v="0"/>
    <x v="5"/>
    <s v="3M Polarizing Light Filter Sleeves"/>
    <n v="37.299999999999997"/>
    <x v="0"/>
    <n v="0"/>
    <n v="17.157999999999998"/>
  </r>
  <r>
    <n v="4512"/>
    <x v="2229"/>
    <x v="0"/>
    <x v="338"/>
    <d v="2013-11-15T00:00:00"/>
    <s v="Standard Class"/>
    <s v="KM-16225"/>
    <s v="Kalyca Meade"/>
    <x v="1"/>
    <s v="United States"/>
    <s v="Springfield"/>
    <x v="25"/>
    <n v="65807"/>
    <x v="2"/>
    <x v="800"/>
    <x v="1"/>
    <x v="8"/>
    <s v="Wilson Jones Ledger-Size, Piano-Hinge Binder, 2&quot;, Blue"/>
    <n v="81.96"/>
    <x v="0"/>
    <n v="0"/>
    <n v="39.340799999999994"/>
  </r>
  <r>
    <n v="4513"/>
    <x v="2230"/>
    <x v="0"/>
    <x v="824"/>
    <d v="2013-10-04T00:00:00"/>
    <s v="First Class"/>
    <s v="LP-17095"/>
    <s v="Liz Preis"/>
    <x v="0"/>
    <s v="United States"/>
    <s v="Phoenix"/>
    <x v="16"/>
    <n v="85023"/>
    <x v="1"/>
    <x v="471"/>
    <x v="1"/>
    <x v="8"/>
    <s v="Premier Elliptical Ring Binder, Black"/>
    <n v="54.792000000000009"/>
    <x v="5"/>
    <n v="0.7"/>
    <n v="-40.180799999999991"/>
  </r>
  <r>
    <n v="4514"/>
    <x v="2231"/>
    <x v="0"/>
    <x v="47"/>
    <d v="2013-09-09T00:00:00"/>
    <s v="First Class"/>
    <s v="BG-11740"/>
    <s v="Bruce Geld"/>
    <x v="0"/>
    <s v="United States"/>
    <s v="Houston"/>
    <x v="5"/>
    <n v="77070"/>
    <x v="2"/>
    <x v="146"/>
    <x v="1"/>
    <x v="4"/>
    <s v="Tenex Personal Project File with Scoop Front Design, Black"/>
    <n v="10.784000000000001"/>
    <x v="7"/>
    <n v="0.2"/>
    <n v="0.8087999999999993"/>
  </r>
  <r>
    <n v="4515"/>
    <x v="2232"/>
    <x v="0"/>
    <x v="189"/>
    <d v="2013-11-02T00:00:00"/>
    <s v="Second Class"/>
    <s v="BW-11200"/>
    <s v="Ben Wallace"/>
    <x v="0"/>
    <s v="United States"/>
    <s v="Hampton"/>
    <x v="17"/>
    <n v="23666"/>
    <x v="0"/>
    <x v="1003"/>
    <x v="0"/>
    <x v="1"/>
    <s v="Global Executive Mid-Back Manager's Chair"/>
    <n v="290.98"/>
    <x v="7"/>
    <n v="0"/>
    <n v="75.654799999999994"/>
  </r>
  <r>
    <n v="4516"/>
    <x v="2233"/>
    <x v="3"/>
    <x v="760"/>
    <d v="2014-10-27T00:00:00"/>
    <s v="Standard Class"/>
    <s v="PS-18970"/>
    <s v="Paul Stevenson"/>
    <x v="2"/>
    <s v="United States"/>
    <s v="Tulsa"/>
    <x v="26"/>
    <n v="74133"/>
    <x v="2"/>
    <x v="1583"/>
    <x v="1"/>
    <x v="6"/>
    <s v="Dixon Ticonderoga Core-Lock Colored Pencils"/>
    <n v="36.44"/>
    <x v="4"/>
    <n v="0"/>
    <n v="12.025199999999998"/>
  </r>
  <r>
    <n v="4517"/>
    <x v="2234"/>
    <x v="0"/>
    <x v="306"/>
    <d v="2013-09-21T00:00:00"/>
    <s v="Standard Class"/>
    <s v="RB-19570"/>
    <s v="Rob Beeghly"/>
    <x v="0"/>
    <s v="United States"/>
    <s v="Seattle"/>
    <x v="4"/>
    <n v="98105"/>
    <x v="1"/>
    <x v="1671"/>
    <x v="1"/>
    <x v="10"/>
    <s v="TOPS &quot;Important Message&quot; Pads, Canary, 4-1/4 x 5-1/2, 50 Sheets per Pad"/>
    <n v="21.400000000000002"/>
    <x v="2"/>
    <n v="0"/>
    <n v="10.058"/>
  </r>
  <r>
    <n v="4518"/>
    <x v="2234"/>
    <x v="0"/>
    <x v="306"/>
    <d v="2013-09-21T00:00:00"/>
    <s v="Standard Class"/>
    <s v="RB-19570"/>
    <s v="Rob Beeghly"/>
    <x v="0"/>
    <s v="United States"/>
    <s v="Seattle"/>
    <x v="4"/>
    <n v="98105"/>
    <x v="1"/>
    <x v="530"/>
    <x v="1"/>
    <x v="8"/>
    <s v="Cardinal Slant-D Ring Binder, Heavy Gauge Vinyl"/>
    <n v="48.664000000000001"/>
    <x v="3"/>
    <n v="0.2"/>
    <n v="15.815799999999999"/>
  </r>
  <r>
    <n v="4519"/>
    <x v="2235"/>
    <x v="0"/>
    <x v="477"/>
    <d v="2013-10-02T00:00:00"/>
    <s v="Standard Class"/>
    <s v="JW-16075"/>
    <s v="Julia West"/>
    <x v="0"/>
    <s v="United States"/>
    <s v="San Francisco"/>
    <x v="1"/>
    <n v="94109"/>
    <x v="1"/>
    <x v="154"/>
    <x v="1"/>
    <x v="6"/>
    <s v="BIC Brite Liner Highlighters"/>
    <n v="16.559999999999999"/>
    <x v="4"/>
    <n v="0"/>
    <n v="6.9551999999999996"/>
  </r>
  <r>
    <n v="4520"/>
    <x v="2236"/>
    <x v="3"/>
    <x v="193"/>
    <d v="2014-06-15T00:00:00"/>
    <s v="Standard Class"/>
    <s v="ND-18460"/>
    <s v="Neil Ducich"/>
    <x v="1"/>
    <s v="United States"/>
    <s v="Jacksonville"/>
    <x v="2"/>
    <n v="32216"/>
    <x v="0"/>
    <x v="1672"/>
    <x v="1"/>
    <x v="4"/>
    <s v="24 Capacity Maxi Data Binder Racks, Pearl"/>
    <n v="1347.5200000000002"/>
    <x v="8"/>
    <n v="0.2"/>
    <n v="84.219999999999857"/>
  </r>
  <r>
    <n v="4521"/>
    <x v="2237"/>
    <x v="2"/>
    <x v="980"/>
    <d v="2011-02-27T00:00:00"/>
    <s v="Standard Class"/>
    <s v="LC-16930"/>
    <s v="Linda Cazamias"/>
    <x v="1"/>
    <s v="United States"/>
    <s v="Richmond"/>
    <x v="14"/>
    <n v="47374"/>
    <x v="2"/>
    <x v="1196"/>
    <x v="2"/>
    <x v="11"/>
    <s v="Enermax Briskie RF Wireless Keyboard and Mouse Combo"/>
    <n v="62.31"/>
    <x v="1"/>
    <n v="0"/>
    <n v="22.4316"/>
  </r>
  <r>
    <n v="4522"/>
    <x v="2237"/>
    <x v="2"/>
    <x v="980"/>
    <d v="2011-02-27T00:00:00"/>
    <s v="Standard Class"/>
    <s v="LC-16930"/>
    <s v="Linda Cazamias"/>
    <x v="1"/>
    <s v="United States"/>
    <s v="Richmond"/>
    <x v="14"/>
    <n v="47374"/>
    <x v="2"/>
    <x v="534"/>
    <x v="0"/>
    <x v="5"/>
    <s v="Master Caster Door Stop, Brown"/>
    <n v="20.32"/>
    <x v="4"/>
    <n v="0"/>
    <n v="6.9087999999999994"/>
  </r>
  <r>
    <n v="4523"/>
    <x v="2238"/>
    <x v="3"/>
    <x v="297"/>
    <d v="2014-02-26T00:00:00"/>
    <s v="Second Class"/>
    <s v="BP-11095"/>
    <s v="Bart Pistole"/>
    <x v="1"/>
    <s v="United States"/>
    <s v="Louisville"/>
    <x v="22"/>
    <n v="80027"/>
    <x v="1"/>
    <x v="1328"/>
    <x v="1"/>
    <x v="13"/>
    <s v="Staples"/>
    <n v="9.4320000000000004"/>
    <x v="1"/>
    <n v="0.2"/>
    <n v="3.065399999999999"/>
  </r>
  <r>
    <n v="4524"/>
    <x v="2239"/>
    <x v="2"/>
    <x v="981"/>
    <d v="2011-11-06T00:00:00"/>
    <s v="Standard Class"/>
    <s v="RD-19720"/>
    <s v="Roger Demir"/>
    <x v="0"/>
    <s v="United States"/>
    <s v="New York City"/>
    <x v="15"/>
    <n v="10024"/>
    <x v="3"/>
    <x v="639"/>
    <x v="1"/>
    <x v="2"/>
    <s v="Avery 499"/>
    <n v="34.86"/>
    <x v="3"/>
    <n v="0"/>
    <n v="16.035599999999999"/>
  </r>
  <r>
    <n v="4525"/>
    <x v="2239"/>
    <x v="2"/>
    <x v="981"/>
    <d v="2011-11-06T00:00:00"/>
    <s v="Standard Class"/>
    <s v="RD-19720"/>
    <s v="Roger Demir"/>
    <x v="0"/>
    <s v="United States"/>
    <s v="New York City"/>
    <x v="15"/>
    <n v="10024"/>
    <x v="3"/>
    <x v="943"/>
    <x v="0"/>
    <x v="5"/>
    <s v="Tensor Computer Mounted Lamp"/>
    <n v="89.34"/>
    <x v="5"/>
    <n v="0"/>
    <n v="24.121800000000004"/>
  </r>
  <r>
    <n v="4526"/>
    <x v="2240"/>
    <x v="3"/>
    <x v="729"/>
    <d v="2014-07-24T00:00:00"/>
    <s v="Standard Class"/>
    <s v="BE-11335"/>
    <s v="Bill Eplett"/>
    <x v="2"/>
    <s v="United States"/>
    <s v="Rome"/>
    <x v="15"/>
    <n v="13440"/>
    <x v="3"/>
    <x v="149"/>
    <x v="2"/>
    <x v="7"/>
    <s v="Avaya 5420 Digital phone"/>
    <n v="269.98"/>
    <x v="0"/>
    <n v="0"/>
    <n v="67.495000000000005"/>
  </r>
  <r>
    <n v="4527"/>
    <x v="2240"/>
    <x v="3"/>
    <x v="729"/>
    <d v="2014-07-24T00:00:00"/>
    <s v="Standard Class"/>
    <s v="BE-11335"/>
    <s v="Bill Eplett"/>
    <x v="2"/>
    <s v="United States"/>
    <s v="Rome"/>
    <x v="15"/>
    <n v="13440"/>
    <x v="3"/>
    <x v="1673"/>
    <x v="1"/>
    <x v="10"/>
    <s v="Southworth 25% Cotton Premium Laser Paper and Envelopes"/>
    <n v="99.9"/>
    <x v="2"/>
    <n v="0"/>
    <n v="47.952000000000005"/>
  </r>
  <r>
    <n v="4528"/>
    <x v="2240"/>
    <x v="3"/>
    <x v="729"/>
    <d v="2014-07-24T00:00:00"/>
    <s v="Standard Class"/>
    <s v="BE-11335"/>
    <s v="Bill Eplett"/>
    <x v="2"/>
    <s v="United States"/>
    <s v="Rome"/>
    <x v="15"/>
    <n v="13440"/>
    <x v="3"/>
    <x v="28"/>
    <x v="0"/>
    <x v="5"/>
    <s v="DAX Solid Wood Frames"/>
    <n v="39.08"/>
    <x v="4"/>
    <n v="0"/>
    <n v="14.459599999999998"/>
  </r>
  <r>
    <n v="4529"/>
    <x v="2241"/>
    <x v="3"/>
    <x v="565"/>
    <d v="2014-09-11T00:00:00"/>
    <s v="Second Class"/>
    <s v="RS-19765"/>
    <s v="Roland Schwarz"/>
    <x v="1"/>
    <s v="United States"/>
    <s v="Marion"/>
    <x v="24"/>
    <n v="43302"/>
    <x v="3"/>
    <x v="1312"/>
    <x v="2"/>
    <x v="11"/>
    <s v="Memorex Micro Travel Drive 32 GB"/>
    <n v="116.83199999999999"/>
    <x v="4"/>
    <n v="0.2"/>
    <n v="33.589200000000005"/>
  </r>
  <r>
    <n v="4530"/>
    <x v="2242"/>
    <x v="0"/>
    <x v="696"/>
    <d v="2013-11-19T00:00:00"/>
    <s v="Standard Class"/>
    <s v="KC-16540"/>
    <s v="Kelly Collister"/>
    <x v="0"/>
    <s v="United States"/>
    <s v="Houston"/>
    <x v="5"/>
    <n v="77041"/>
    <x v="2"/>
    <x v="1212"/>
    <x v="1"/>
    <x v="8"/>
    <s v="Binder Posts"/>
    <n v="2.2959999999999994"/>
    <x v="0"/>
    <n v="0.8"/>
    <n v="-3.9032000000000009"/>
  </r>
  <r>
    <n v="4531"/>
    <x v="2243"/>
    <x v="0"/>
    <x v="696"/>
    <d v="2013-11-18T00:00:00"/>
    <s v="First Class"/>
    <s v="MB-17305"/>
    <s v="Maria Bertelson"/>
    <x v="0"/>
    <s v="United States"/>
    <s v="New York City"/>
    <x v="15"/>
    <n v="10009"/>
    <x v="3"/>
    <x v="629"/>
    <x v="0"/>
    <x v="1"/>
    <s v="Hon GuestStacker Chair"/>
    <n v="408.00599999999997"/>
    <x v="0"/>
    <n v="0.1"/>
    <n v="72.534400000000005"/>
  </r>
  <r>
    <n v="4532"/>
    <x v="2243"/>
    <x v="0"/>
    <x v="696"/>
    <d v="2013-11-18T00:00:00"/>
    <s v="First Class"/>
    <s v="MB-17305"/>
    <s v="Maria Bertelson"/>
    <x v="0"/>
    <s v="United States"/>
    <s v="New York City"/>
    <x v="15"/>
    <n v="10009"/>
    <x v="3"/>
    <x v="146"/>
    <x v="1"/>
    <x v="4"/>
    <s v="Tenex Personal Project File with Scoop Front Design, Black"/>
    <n v="40.44"/>
    <x v="1"/>
    <n v="0"/>
    <n v="10.514399999999998"/>
  </r>
  <r>
    <n v="4533"/>
    <x v="2244"/>
    <x v="2"/>
    <x v="982"/>
    <d v="2011-10-10T00:00:00"/>
    <s v="Same Day"/>
    <s v="TN-21040"/>
    <s v="Tanja Norvell"/>
    <x v="2"/>
    <s v="United States"/>
    <s v="Manteca"/>
    <x v="1"/>
    <n v="95336"/>
    <x v="1"/>
    <x v="23"/>
    <x v="0"/>
    <x v="1"/>
    <s v="Global Deluxe Stacking Chair, Gray"/>
    <n v="122.352"/>
    <x v="1"/>
    <n v="0.2"/>
    <n v="13.764599999999994"/>
  </r>
  <r>
    <n v="4534"/>
    <x v="2244"/>
    <x v="2"/>
    <x v="982"/>
    <d v="2011-10-10T00:00:00"/>
    <s v="Same Day"/>
    <s v="TN-21040"/>
    <s v="Tanja Norvell"/>
    <x v="2"/>
    <s v="United States"/>
    <s v="Manteca"/>
    <x v="1"/>
    <n v="95336"/>
    <x v="1"/>
    <x v="588"/>
    <x v="1"/>
    <x v="12"/>
    <s v="#10- 4 1/8&quot; x 9 1/2&quot; Security-Tint Envelopes"/>
    <n v="15.28"/>
    <x v="0"/>
    <n v="0"/>
    <n v="7.4871999999999996"/>
  </r>
  <r>
    <n v="4535"/>
    <x v="2245"/>
    <x v="1"/>
    <x v="531"/>
    <d v="2012-03-26T00:00:00"/>
    <s v="Standard Class"/>
    <s v="MC-18130"/>
    <s v="Mike Caudle"/>
    <x v="1"/>
    <s v="United States"/>
    <s v="Los Angeles"/>
    <x v="1"/>
    <n v="90004"/>
    <x v="1"/>
    <x v="358"/>
    <x v="1"/>
    <x v="10"/>
    <s v="Xerox 1974"/>
    <n v="11.96"/>
    <x v="0"/>
    <n v="0"/>
    <n v="5.8604000000000003"/>
  </r>
  <r>
    <n v="4536"/>
    <x v="2246"/>
    <x v="3"/>
    <x v="141"/>
    <d v="2014-07-13T00:00:00"/>
    <s v="Standard Class"/>
    <s v="VF-21715"/>
    <s v="Vicky Freymann"/>
    <x v="2"/>
    <s v="United States"/>
    <s v="Seattle"/>
    <x v="4"/>
    <n v="98115"/>
    <x v="1"/>
    <x v="1226"/>
    <x v="0"/>
    <x v="5"/>
    <s v="Master Big Foot Doorstop, Beige"/>
    <n v="15.84"/>
    <x v="1"/>
    <n v="0"/>
    <n v="4.9103999999999992"/>
  </r>
  <r>
    <n v="4537"/>
    <x v="2246"/>
    <x v="3"/>
    <x v="141"/>
    <d v="2014-07-13T00:00:00"/>
    <s v="Standard Class"/>
    <s v="VF-21715"/>
    <s v="Vicky Freymann"/>
    <x v="2"/>
    <s v="United States"/>
    <s v="Seattle"/>
    <x v="4"/>
    <n v="98115"/>
    <x v="1"/>
    <x v="379"/>
    <x v="1"/>
    <x v="8"/>
    <s v="GBC VeloBinder Manual Binding System"/>
    <n v="86.376000000000005"/>
    <x v="1"/>
    <n v="0.2"/>
    <n v="30.231600000000007"/>
  </r>
  <r>
    <n v="4538"/>
    <x v="2246"/>
    <x v="3"/>
    <x v="141"/>
    <d v="2014-07-13T00:00:00"/>
    <s v="Standard Class"/>
    <s v="VF-21715"/>
    <s v="Vicky Freymann"/>
    <x v="2"/>
    <s v="United States"/>
    <s v="Seattle"/>
    <x v="4"/>
    <n v="98115"/>
    <x v="1"/>
    <x v="487"/>
    <x v="1"/>
    <x v="6"/>
    <s v="Zebra Zazzle Fluorescent Highlighters"/>
    <n v="18.240000000000002"/>
    <x v="1"/>
    <n v="0"/>
    <n v="6.2015999999999991"/>
  </r>
  <r>
    <n v="4539"/>
    <x v="2246"/>
    <x v="3"/>
    <x v="141"/>
    <d v="2014-07-13T00:00:00"/>
    <s v="Standard Class"/>
    <s v="VF-21715"/>
    <s v="Vicky Freymann"/>
    <x v="2"/>
    <s v="United States"/>
    <s v="Seattle"/>
    <x v="4"/>
    <n v="98115"/>
    <x v="1"/>
    <x v="346"/>
    <x v="1"/>
    <x v="6"/>
    <s v="Crayola Colored Pencils"/>
    <n v="13.12"/>
    <x v="4"/>
    <n v="0"/>
    <n v="4.3295999999999992"/>
  </r>
  <r>
    <n v="4540"/>
    <x v="2247"/>
    <x v="1"/>
    <x v="914"/>
    <d v="2012-03-02T00:00:00"/>
    <s v="Standard Class"/>
    <s v="ES-14080"/>
    <s v="Erin Smith"/>
    <x v="1"/>
    <s v="United States"/>
    <s v="Providence"/>
    <x v="34"/>
    <n v="2908"/>
    <x v="3"/>
    <x v="509"/>
    <x v="2"/>
    <x v="7"/>
    <s v="i.Sound Portable Power - 8000 mAh"/>
    <n v="105.98"/>
    <x v="0"/>
    <n v="0"/>
    <n v="1.0597999999999956"/>
  </r>
  <r>
    <n v="4541"/>
    <x v="2247"/>
    <x v="1"/>
    <x v="914"/>
    <d v="2012-03-02T00:00:00"/>
    <s v="Standard Class"/>
    <s v="ES-14080"/>
    <s v="Erin Smith"/>
    <x v="1"/>
    <s v="United States"/>
    <s v="Providence"/>
    <x v="34"/>
    <n v="2908"/>
    <x v="3"/>
    <x v="1529"/>
    <x v="0"/>
    <x v="3"/>
    <s v="Barricks 18&quot; x 48&quot; Non-Folding Utility Table with Bottom Storage Shelf"/>
    <n v="493.9199999999999"/>
    <x v="3"/>
    <n v="0.3"/>
    <n v="-28.22399999999999"/>
  </r>
  <r>
    <n v="4542"/>
    <x v="2248"/>
    <x v="3"/>
    <x v="114"/>
    <d v="2014-06-22T00:00:00"/>
    <s v="Standard Class"/>
    <s v="MK-17905"/>
    <s v="Michael Kennedy"/>
    <x v="1"/>
    <s v="United States"/>
    <s v="Chicago"/>
    <x v="10"/>
    <n v="60653"/>
    <x v="2"/>
    <x v="15"/>
    <x v="1"/>
    <x v="8"/>
    <s v="Storex DuraTech Recycled Plastic Frosted Binders"/>
    <n v="5.9359999999999991"/>
    <x v="3"/>
    <n v="0.8"/>
    <n v="-8.9040000000000035"/>
  </r>
  <r>
    <n v="4543"/>
    <x v="2249"/>
    <x v="3"/>
    <x v="983"/>
    <d v="2014-04-01T00:00:00"/>
    <s v="First Class"/>
    <s v="TM-21490"/>
    <s v="Tony Molinari"/>
    <x v="0"/>
    <s v="United States"/>
    <s v="Oklahoma City"/>
    <x v="26"/>
    <n v="73120"/>
    <x v="2"/>
    <x v="1674"/>
    <x v="1"/>
    <x v="12"/>
    <s v="Multimedia Mailers"/>
    <n v="325.86"/>
    <x v="0"/>
    <n v="0"/>
    <n v="149.8956"/>
  </r>
  <r>
    <n v="4544"/>
    <x v="2250"/>
    <x v="1"/>
    <x v="984"/>
    <d v="2012-07-17T00:00:00"/>
    <s v="Second Class"/>
    <s v="RL-19615"/>
    <s v="Rob Lucas"/>
    <x v="0"/>
    <s v="United States"/>
    <s v="Chicago"/>
    <x v="10"/>
    <n v="60610"/>
    <x v="2"/>
    <x v="212"/>
    <x v="0"/>
    <x v="1"/>
    <s v="Global Push Button Manager's Chair, Indigo"/>
    <n v="383.60699999999997"/>
    <x v="6"/>
    <n v="0.3"/>
    <n v="-5.4801000000000215"/>
  </r>
  <r>
    <n v="4545"/>
    <x v="2250"/>
    <x v="1"/>
    <x v="984"/>
    <d v="2012-07-17T00:00:00"/>
    <s v="Second Class"/>
    <s v="RL-19615"/>
    <s v="Rob Lucas"/>
    <x v="0"/>
    <s v="United States"/>
    <s v="Chicago"/>
    <x v="10"/>
    <n v="60610"/>
    <x v="2"/>
    <x v="918"/>
    <x v="2"/>
    <x v="7"/>
    <s v="Geemarc AmpliPOWER60"/>
    <n v="148.47999999999999"/>
    <x v="0"/>
    <n v="0.2"/>
    <n v="16.703999999999986"/>
  </r>
  <r>
    <n v="4546"/>
    <x v="2250"/>
    <x v="1"/>
    <x v="984"/>
    <d v="2012-07-17T00:00:00"/>
    <s v="Second Class"/>
    <s v="RL-19615"/>
    <s v="Rob Lucas"/>
    <x v="0"/>
    <s v="United States"/>
    <s v="Chicago"/>
    <x v="10"/>
    <n v="60610"/>
    <x v="2"/>
    <x v="1485"/>
    <x v="2"/>
    <x v="7"/>
    <s v="Vtech CS6719"/>
    <n v="537.54399999999998"/>
    <x v="3"/>
    <n v="0.2"/>
    <n v="53.754400000000004"/>
  </r>
  <r>
    <n v="4547"/>
    <x v="2250"/>
    <x v="1"/>
    <x v="984"/>
    <d v="2012-07-17T00:00:00"/>
    <s v="Second Class"/>
    <s v="RL-19615"/>
    <s v="Rob Lucas"/>
    <x v="0"/>
    <s v="United States"/>
    <s v="Chicago"/>
    <x v="10"/>
    <n v="60610"/>
    <x v="2"/>
    <x v="308"/>
    <x v="1"/>
    <x v="8"/>
    <s v="Tuff Stuff Recycled Round Ring Binders"/>
    <n v="1.9279999999999997"/>
    <x v="0"/>
    <n v="0.8"/>
    <n v="-2.9884000000000004"/>
  </r>
  <r>
    <n v="4548"/>
    <x v="2250"/>
    <x v="1"/>
    <x v="984"/>
    <d v="2012-07-17T00:00:00"/>
    <s v="Second Class"/>
    <s v="RL-19615"/>
    <s v="Rob Lucas"/>
    <x v="0"/>
    <s v="United States"/>
    <s v="Chicago"/>
    <x v="10"/>
    <n v="60610"/>
    <x v="2"/>
    <x v="649"/>
    <x v="1"/>
    <x v="6"/>
    <s v="Newell 32"/>
    <n v="6.911999999999999"/>
    <x v="1"/>
    <n v="0.2"/>
    <n v="0.69120000000000026"/>
  </r>
  <r>
    <n v="4549"/>
    <x v="2250"/>
    <x v="1"/>
    <x v="984"/>
    <d v="2012-07-17T00:00:00"/>
    <s v="Second Class"/>
    <s v="RL-19615"/>
    <s v="Rob Lucas"/>
    <x v="0"/>
    <s v="United States"/>
    <s v="Chicago"/>
    <x v="10"/>
    <n v="60610"/>
    <x v="2"/>
    <x v="275"/>
    <x v="0"/>
    <x v="5"/>
    <s v="Floodlight Indoor Halogen Bulbs, 1 Bulb per Pack, 60 Watts"/>
    <n v="7.76"/>
    <x v="7"/>
    <n v="0.6"/>
    <n v="-2.1340000000000003"/>
  </r>
  <r>
    <n v="4550"/>
    <x v="2250"/>
    <x v="1"/>
    <x v="984"/>
    <d v="2012-07-17T00:00:00"/>
    <s v="Second Class"/>
    <s v="RL-19615"/>
    <s v="Rob Lucas"/>
    <x v="0"/>
    <s v="United States"/>
    <s v="Chicago"/>
    <x v="10"/>
    <n v="60610"/>
    <x v="2"/>
    <x v="517"/>
    <x v="2"/>
    <x v="7"/>
    <s v="GE 2-Jack Phone Line Splitter"/>
    <n v="659.16800000000012"/>
    <x v="4"/>
    <n v="0.2"/>
    <n v="49.437599999999975"/>
  </r>
  <r>
    <n v="4551"/>
    <x v="2251"/>
    <x v="3"/>
    <x v="504"/>
    <d v="2014-05-03T00:00:00"/>
    <s v="First Class"/>
    <s v="NM-18520"/>
    <s v="Neoma Murray"/>
    <x v="0"/>
    <s v="United States"/>
    <s v="Manchester"/>
    <x v="29"/>
    <n v="6040"/>
    <x v="3"/>
    <x v="1675"/>
    <x v="1"/>
    <x v="2"/>
    <s v="Avery 5"/>
    <n v="5.76"/>
    <x v="0"/>
    <n v="0"/>
    <n v="2.8224"/>
  </r>
  <r>
    <n v="4552"/>
    <x v="2252"/>
    <x v="2"/>
    <x v="985"/>
    <d v="2011-07-17T00:00:00"/>
    <s v="Standard Class"/>
    <s v="GK-14620"/>
    <s v="Grace Kelly"/>
    <x v="1"/>
    <s v="United States"/>
    <s v="Los Angeles"/>
    <x v="1"/>
    <n v="90049"/>
    <x v="1"/>
    <x v="1213"/>
    <x v="0"/>
    <x v="3"/>
    <s v="Bevis Round Conference Table Top &amp; Single Column Base"/>
    <n v="351.21600000000001"/>
    <x v="1"/>
    <n v="0.2"/>
    <n v="4.3901999999999788"/>
  </r>
  <r>
    <n v="4553"/>
    <x v="2253"/>
    <x v="2"/>
    <x v="422"/>
    <d v="2012-01-02T00:00:00"/>
    <s v="Standard Class"/>
    <s v="JF-15490"/>
    <s v="Jeremy Farry"/>
    <x v="0"/>
    <s v="United States"/>
    <s v="San Francisco"/>
    <x v="1"/>
    <n v="94122"/>
    <x v="1"/>
    <x v="370"/>
    <x v="0"/>
    <x v="1"/>
    <s v="Bevis Steel Folding Chairs"/>
    <n v="230.28000000000003"/>
    <x v="1"/>
    <n v="0.2"/>
    <n v="23.027999999999992"/>
  </r>
  <r>
    <n v="4554"/>
    <x v="2253"/>
    <x v="2"/>
    <x v="422"/>
    <d v="2012-01-02T00:00:00"/>
    <s v="Standard Class"/>
    <s v="JF-15490"/>
    <s v="Jeremy Farry"/>
    <x v="0"/>
    <s v="United States"/>
    <s v="San Francisco"/>
    <x v="1"/>
    <n v="94122"/>
    <x v="1"/>
    <x v="630"/>
    <x v="1"/>
    <x v="10"/>
    <s v="Xerox 1927"/>
    <n v="12.84"/>
    <x v="1"/>
    <n v="0"/>
    <n v="5.7779999999999987"/>
  </r>
  <r>
    <n v="4555"/>
    <x v="2254"/>
    <x v="0"/>
    <x v="535"/>
    <d v="2013-03-02T00:00:00"/>
    <s v="Second Class"/>
    <s v="EB-13930"/>
    <s v="Eric Barreto"/>
    <x v="0"/>
    <s v="United States"/>
    <s v="La Crosse"/>
    <x v="6"/>
    <n v="54601"/>
    <x v="2"/>
    <x v="92"/>
    <x v="1"/>
    <x v="8"/>
    <s v="Flexible Leather- Look Classic Collection Ring Binder"/>
    <n v="56.820000000000007"/>
    <x v="1"/>
    <n v="0"/>
    <n v="28.410000000000004"/>
  </r>
  <r>
    <n v="4556"/>
    <x v="2255"/>
    <x v="1"/>
    <x v="391"/>
    <d v="2012-03-26T00:00:00"/>
    <s v="First Class"/>
    <s v="SG-20470"/>
    <s v="Sheri Gordon"/>
    <x v="0"/>
    <s v="United States"/>
    <s v="Florence"/>
    <x v="20"/>
    <n v="29501"/>
    <x v="0"/>
    <x v="550"/>
    <x v="1"/>
    <x v="13"/>
    <s v="Staples"/>
    <n v="31.56"/>
    <x v="4"/>
    <n v="0"/>
    <n v="14.201999999999998"/>
  </r>
  <r>
    <n v="4557"/>
    <x v="2255"/>
    <x v="1"/>
    <x v="391"/>
    <d v="2012-03-26T00:00:00"/>
    <s v="First Class"/>
    <s v="SG-20470"/>
    <s v="Sheri Gordon"/>
    <x v="0"/>
    <s v="United States"/>
    <s v="Florence"/>
    <x v="20"/>
    <n v="29501"/>
    <x v="0"/>
    <x v="700"/>
    <x v="1"/>
    <x v="4"/>
    <s v="Eldon Shelf Savers Cubes and Bins"/>
    <n v="27.92"/>
    <x v="4"/>
    <n v="0"/>
    <n v="0.5583999999999989"/>
  </r>
  <r>
    <n v="4558"/>
    <x v="2256"/>
    <x v="3"/>
    <x v="208"/>
    <d v="2014-10-29T00:00:00"/>
    <s v="Standard Class"/>
    <s v="ND-18370"/>
    <s v="Natalie DeCherney"/>
    <x v="0"/>
    <s v="United States"/>
    <s v="Glendale"/>
    <x v="16"/>
    <n v="85301"/>
    <x v="1"/>
    <x v="697"/>
    <x v="1"/>
    <x v="8"/>
    <s v="Lock-Up Easel 'Spel-Binder'"/>
    <n v="8.5590000000000011"/>
    <x v="7"/>
    <n v="0.7"/>
    <n v="-6.5618999999999996"/>
  </r>
  <r>
    <n v="4559"/>
    <x v="2257"/>
    <x v="2"/>
    <x v="520"/>
    <d v="2012-01-05T00:00:00"/>
    <s v="Standard Class"/>
    <s v="CM-11815"/>
    <s v="Candace McMahon"/>
    <x v="1"/>
    <s v="United States"/>
    <s v="El Paso"/>
    <x v="5"/>
    <n v="79907"/>
    <x v="2"/>
    <x v="1503"/>
    <x v="1"/>
    <x v="12"/>
    <s v="Staples"/>
    <n v="49.568000000000005"/>
    <x v="0"/>
    <n v="0.2"/>
    <n v="17.968399999999995"/>
  </r>
  <r>
    <n v="4560"/>
    <x v="2258"/>
    <x v="2"/>
    <x v="952"/>
    <d v="2011-05-08T00:00:00"/>
    <s v="First Class"/>
    <s v="EB-13870"/>
    <s v="Emily Burns"/>
    <x v="0"/>
    <s v="United States"/>
    <s v="San Antonio"/>
    <x v="5"/>
    <n v="78207"/>
    <x v="2"/>
    <x v="64"/>
    <x v="0"/>
    <x v="1"/>
    <s v="Global Value Mid-Back Manager's Chair, Gray"/>
    <n v="127.869"/>
    <x v="1"/>
    <n v="0.3"/>
    <n v="-9.1335000000000122"/>
  </r>
  <r>
    <n v="4561"/>
    <x v="2259"/>
    <x v="1"/>
    <x v="784"/>
    <d v="2012-12-09T00:00:00"/>
    <s v="Second Class"/>
    <s v="HM-14860"/>
    <s v="Harry Marie"/>
    <x v="1"/>
    <s v="United States"/>
    <s v="Los Angeles"/>
    <x v="1"/>
    <n v="90049"/>
    <x v="1"/>
    <x v="231"/>
    <x v="1"/>
    <x v="12"/>
    <s v="Tyvek Side-Opening Peel &amp; Seel Expanding Envelopes"/>
    <n v="271.44"/>
    <x v="1"/>
    <n v="0"/>
    <n v="122.148"/>
  </r>
  <r>
    <n v="4562"/>
    <x v="2259"/>
    <x v="1"/>
    <x v="784"/>
    <d v="2012-12-09T00:00:00"/>
    <s v="Second Class"/>
    <s v="HM-14860"/>
    <s v="Harry Marie"/>
    <x v="1"/>
    <s v="United States"/>
    <s v="Los Angeles"/>
    <x v="1"/>
    <n v="90049"/>
    <x v="1"/>
    <x v="1676"/>
    <x v="2"/>
    <x v="7"/>
    <s v="Jensen SMPS-640 - speaker phone"/>
    <n v="110.352"/>
    <x v="1"/>
    <n v="0.2"/>
    <n v="8.2763999999999953"/>
  </r>
  <r>
    <n v="4563"/>
    <x v="2259"/>
    <x v="1"/>
    <x v="784"/>
    <d v="2012-12-09T00:00:00"/>
    <s v="Second Class"/>
    <s v="HM-14860"/>
    <s v="Harry Marie"/>
    <x v="1"/>
    <s v="United States"/>
    <s v="Los Angeles"/>
    <x v="1"/>
    <n v="90049"/>
    <x v="1"/>
    <x v="1677"/>
    <x v="0"/>
    <x v="5"/>
    <s v="Master Caster Door Stop, Large Brown"/>
    <n v="36.4"/>
    <x v="2"/>
    <n v="0"/>
    <n v="13.832000000000001"/>
  </r>
  <r>
    <n v="4564"/>
    <x v="2260"/>
    <x v="3"/>
    <x v="986"/>
    <d v="2014-10-01T00:00:00"/>
    <s v="Standard Class"/>
    <s v="SJ-20125"/>
    <s v="Sanjit Jacobs"/>
    <x v="2"/>
    <s v="United States"/>
    <s v="Miramar"/>
    <x v="2"/>
    <n v="33023"/>
    <x v="0"/>
    <x v="1585"/>
    <x v="0"/>
    <x v="1"/>
    <s v="Office Star - Contemporary Task Swivel chair with Loop Arms, Charcoal"/>
    <n v="419.13599999999997"/>
    <x v="4"/>
    <n v="0.2"/>
    <n v="-57.631200000000035"/>
  </r>
  <r>
    <n v="4565"/>
    <x v="2261"/>
    <x v="2"/>
    <x v="337"/>
    <d v="2011-12-14T00:00:00"/>
    <s v="Standard Class"/>
    <s v="DM-12955"/>
    <s v="Dario Medina"/>
    <x v="1"/>
    <s v="United States"/>
    <s v="Mesa"/>
    <x v="16"/>
    <n v="85204"/>
    <x v="1"/>
    <x v="1018"/>
    <x v="1"/>
    <x v="4"/>
    <s v="Acco Perma 3000 Stacking Storage Drawers"/>
    <n v="100.70400000000001"/>
    <x v="5"/>
    <n v="0.2"/>
    <n v="-1.2588000000000008"/>
  </r>
  <r>
    <n v="4566"/>
    <x v="2262"/>
    <x v="3"/>
    <x v="734"/>
    <d v="2014-12-11T00:00:00"/>
    <s v="Standard Class"/>
    <s v="MC-17575"/>
    <s v="Matt Collins"/>
    <x v="0"/>
    <s v="United States"/>
    <s v="Fayetteville"/>
    <x v="3"/>
    <n v="28314"/>
    <x v="0"/>
    <x v="551"/>
    <x v="1"/>
    <x v="9"/>
    <s v="Belkin F9H710-06 7 Outlet SurgeMaster Surge Protector"/>
    <n v="45.216000000000001"/>
    <x v="1"/>
    <n v="0.2"/>
    <n v="4.5215999999999994"/>
  </r>
  <r>
    <n v="4567"/>
    <x v="2262"/>
    <x v="3"/>
    <x v="734"/>
    <d v="2014-12-11T00:00:00"/>
    <s v="Standard Class"/>
    <s v="MC-17575"/>
    <s v="Matt Collins"/>
    <x v="0"/>
    <s v="United States"/>
    <s v="Fayetteville"/>
    <x v="3"/>
    <n v="28314"/>
    <x v="0"/>
    <x v="1399"/>
    <x v="1"/>
    <x v="8"/>
    <s v="GBC Pre-Punched Binding Paper, Plastic, White, 8-1/2&quot; x 11&quot;"/>
    <n v="28.782000000000004"/>
    <x v="5"/>
    <n v="0.7"/>
    <n v="-21.1068"/>
  </r>
  <r>
    <n v="4568"/>
    <x v="2262"/>
    <x v="3"/>
    <x v="734"/>
    <d v="2014-12-11T00:00:00"/>
    <s v="Standard Class"/>
    <s v="MC-17575"/>
    <s v="Matt Collins"/>
    <x v="0"/>
    <s v="United States"/>
    <s v="Fayetteville"/>
    <x v="3"/>
    <n v="28314"/>
    <x v="0"/>
    <x v="827"/>
    <x v="1"/>
    <x v="10"/>
    <s v="Rediform Wirebound &quot;Phone Memo&quot; Message Book, 11 x 5-3/4"/>
    <n v="24.448"/>
    <x v="4"/>
    <n v="0.2"/>
    <n v="8.8623999999999992"/>
  </r>
  <r>
    <n v="4569"/>
    <x v="2263"/>
    <x v="1"/>
    <x v="627"/>
    <d v="2012-11-13T00:00:00"/>
    <s v="Standard Class"/>
    <s v="DB-13660"/>
    <s v="Duane Benoit"/>
    <x v="0"/>
    <s v="United States"/>
    <s v="Houston"/>
    <x v="5"/>
    <n v="77095"/>
    <x v="2"/>
    <x v="44"/>
    <x v="1"/>
    <x v="8"/>
    <s v="Wilson Jones Leather-Like Binders with DublLock Round Rings"/>
    <n v="10.475999999999999"/>
    <x v="5"/>
    <n v="0.8"/>
    <n v="-17.285400000000006"/>
  </r>
  <r>
    <n v="4570"/>
    <x v="2264"/>
    <x v="2"/>
    <x v="987"/>
    <d v="2011-04-21T00:00:00"/>
    <s v="Second Class"/>
    <s v="NF-18595"/>
    <s v="Nicole Fjeld"/>
    <x v="2"/>
    <s v="United States"/>
    <s v="San Jose"/>
    <x v="1"/>
    <n v="95123"/>
    <x v="1"/>
    <x v="216"/>
    <x v="0"/>
    <x v="5"/>
    <s v="Executive Impressions 13&quot; Chairman Wall Clock"/>
    <n v="76.14"/>
    <x v="1"/>
    <n v="0"/>
    <n v="26.648999999999997"/>
  </r>
  <r>
    <n v="4571"/>
    <x v="2265"/>
    <x v="1"/>
    <x v="442"/>
    <d v="2012-05-27T00:00:00"/>
    <s v="Second Class"/>
    <s v="NM-18445"/>
    <s v="Nathan Mautz"/>
    <x v="2"/>
    <s v="United States"/>
    <s v="Wichita"/>
    <x v="41"/>
    <n v="67212"/>
    <x v="2"/>
    <x v="1658"/>
    <x v="1"/>
    <x v="6"/>
    <s v="SANFORD Major Accent Highlighters"/>
    <n v="21.240000000000002"/>
    <x v="1"/>
    <n v="0"/>
    <n v="8.071200000000001"/>
  </r>
  <r>
    <n v="4572"/>
    <x v="2265"/>
    <x v="1"/>
    <x v="442"/>
    <d v="2012-05-27T00:00:00"/>
    <s v="Second Class"/>
    <s v="NM-18445"/>
    <s v="Nathan Mautz"/>
    <x v="2"/>
    <s v="United States"/>
    <s v="Wichita"/>
    <x v="41"/>
    <n v="67212"/>
    <x v="2"/>
    <x v="1242"/>
    <x v="1"/>
    <x v="8"/>
    <s v="GBC DocuBind P50 Personal Binding Machine"/>
    <n v="127.96"/>
    <x v="0"/>
    <n v="0"/>
    <n v="60.141199999999998"/>
  </r>
  <r>
    <n v="4573"/>
    <x v="2266"/>
    <x v="3"/>
    <x v="729"/>
    <d v="2014-07-22T00:00:00"/>
    <s v="Standard Class"/>
    <s v="AB-10255"/>
    <s v="Alejandro Ballentine"/>
    <x v="2"/>
    <s v="United States"/>
    <s v="Los Angeles"/>
    <x v="1"/>
    <n v="90036"/>
    <x v="1"/>
    <x v="851"/>
    <x v="2"/>
    <x v="16"/>
    <s v="Brother DCP1000 Digital 3 in 1 Multifunction Machine"/>
    <n v="479.98400000000004"/>
    <x v="0"/>
    <n v="0.2"/>
    <n v="89.996999999999986"/>
  </r>
  <r>
    <n v="4574"/>
    <x v="2267"/>
    <x v="0"/>
    <x v="939"/>
    <d v="2013-12-19T00:00:00"/>
    <s v="Standard Class"/>
    <s v="MG-17650"/>
    <s v="Matthew Grinstein"/>
    <x v="2"/>
    <s v="United States"/>
    <s v="Jackson"/>
    <x v="12"/>
    <n v="49201"/>
    <x v="2"/>
    <x v="539"/>
    <x v="2"/>
    <x v="7"/>
    <s v="Jabra SPEAK 410"/>
    <n v="657.93"/>
    <x v="3"/>
    <n v="0"/>
    <n v="184.22039999999998"/>
  </r>
  <r>
    <n v="4575"/>
    <x v="2267"/>
    <x v="0"/>
    <x v="939"/>
    <d v="2013-12-19T00:00:00"/>
    <s v="Standard Class"/>
    <s v="MG-17650"/>
    <s v="Matthew Grinstein"/>
    <x v="2"/>
    <s v="United States"/>
    <s v="Jackson"/>
    <x v="12"/>
    <n v="49201"/>
    <x v="2"/>
    <x v="904"/>
    <x v="0"/>
    <x v="5"/>
    <s v="Westinghouse Clip-On Gooseneck Lamps"/>
    <n v="33.479999999999997"/>
    <x v="4"/>
    <n v="0"/>
    <n v="8.7047999999999988"/>
  </r>
  <r>
    <n v="4576"/>
    <x v="2267"/>
    <x v="0"/>
    <x v="939"/>
    <d v="2013-12-19T00:00:00"/>
    <s v="Standard Class"/>
    <s v="MG-17650"/>
    <s v="Matthew Grinstein"/>
    <x v="2"/>
    <s v="United States"/>
    <s v="Jackson"/>
    <x v="12"/>
    <n v="49201"/>
    <x v="2"/>
    <x v="324"/>
    <x v="1"/>
    <x v="6"/>
    <s v="Newell 333"/>
    <n v="13.899999999999999"/>
    <x v="2"/>
    <n v="0"/>
    <n v="3.6139999999999994"/>
  </r>
  <r>
    <n v="4577"/>
    <x v="2267"/>
    <x v="0"/>
    <x v="939"/>
    <d v="2013-12-19T00:00:00"/>
    <s v="Standard Class"/>
    <s v="MG-17650"/>
    <s v="Matthew Grinstein"/>
    <x v="2"/>
    <s v="United States"/>
    <s v="Jackson"/>
    <x v="12"/>
    <n v="49201"/>
    <x v="2"/>
    <x v="1678"/>
    <x v="1"/>
    <x v="4"/>
    <s v="Fellowes Desktop Hanging File Manager"/>
    <n v="26.86"/>
    <x v="0"/>
    <n v="0"/>
    <n v="6.7149999999999999"/>
  </r>
  <r>
    <n v="4578"/>
    <x v="2268"/>
    <x v="2"/>
    <x v="909"/>
    <d v="2011-04-16T00:00:00"/>
    <s v="Standard Class"/>
    <s v="SE-20110"/>
    <s v="Sanjit Engle"/>
    <x v="0"/>
    <s v="United States"/>
    <s v="Lewiston"/>
    <x v="45"/>
    <n v="83501"/>
    <x v="1"/>
    <x v="1224"/>
    <x v="1"/>
    <x v="8"/>
    <s v="GBC Personal VeloBind Strips"/>
    <n v="9.5840000000000014"/>
    <x v="7"/>
    <n v="0.2"/>
    <n v="3.3543999999999996"/>
  </r>
  <r>
    <n v="4579"/>
    <x v="2269"/>
    <x v="1"/>
    <x v="988"/>
    <d v="2012-06-15T00:00:00"/>
    <s v="Standard Class"/>
    <s v="AG-10765"/>
    <s v="Anthony Garverick"/>
    <x v="2"/>
    <s v="United States"/>
    <s v="Hampton"/>
    <x v="17"/>
    <n v="23666"/>
    <x v="0"/>
    <x v="443"/>
    <x v="1"/>
    <x v="8"/>
    <s v="Vinyl Sectional Post Binders"/>
    <n v="113.10000000000001"/>
    <x v="1"/>
    <n v="0"/>
    <n v="56.550000000000004"/>
  </r>
  <r>
    <n v="4580"/>
    <x v="2270"/>
    <x v="2"/>
    <x v="923"/>
    <d v="2011-08-02T00:00:00"/>
    <s v="Standard Class"/>
    <s v="AS-10045"/>
    <s v="Aaron Smayling"/>
    <x v="1"/>
    <s v="United States"/>
    <s v="New York City"/>
    <x v="15"/>
    <n v="10035"/>
    <x v="3"/>
    <x v="1679"/>
    <x v="1"/>
    <x v="10"/>
    <s v="Xerox 1956"/>
    <n v="65.78"/>
    <x v="10"/>
    <n v="0"/>
    <n v="32.232199999999999"/>
  </r>
  <r>
    <n v="4581"/>
    <x v="2271"/>
    <x v="1"/>
    <x v="374"/>
    <d v="2012-08-06T00:00:00"/>
    <s v="Standard Class"/>
    <s v="AR-10405"/>
    <s v="Allen Rosenblatt"/>
    <x v="1"/>
    <s v="United States"/>
    <s v="Hattiesburg"/>
    <x v="35"/>
    <n v="39401"/>
    <x v="0"/>
    <x v="240"/>
    <x v="2"/>
    <x v="11"/>
    <s v="Microsoft Sculpt Comfort Mouse"/>
    <n v="239.70000000000002"/>
    <x v="5"/>
    <n v="0"/>
    <n v="105.46800000000002"/>
  </r>
  <r>
    <n v="4582"/>
    <x v="2272"/>
    <x v="0"/>
    <x v="251"/>
    <d v="2013-09-23T00:00:00"/>
    <s v="First Class"/>
    <s v="AP-10720"/>
    <s v="Anne Pryor"/>
    <x v="2"/>
    <s v="United States"/>
    <s v="Philadelphia"/>
    <x v="9"/>
    <n v="19140"/>
    <x v="3"/>
    <x v="1680"/>
    <x v="0"/>
    <x v="5"/>
    <s v="Nu-Dell Oak Frame"/>
    <n v="25.632000000000001"/>
    <x v="1"/>
    <n v="0.2"/>
    <n v="3.8447999999999967"/>
  </r>
  <r>
    <n v="4583"/>
    <x v="2273"/>
    <x v="0"/>
    <x v="224"/>
    <d v="2013-06-13T00:00:00"/>
    <s v="First Class"/>
    <s v="JB-16000"/>
    <s v="Joy Bell-"/>
    <x v="0"/>
    <s v="United States"/>
    <s v="Philadelphia"/>
    <x v="9"/>
    <n v="19140"/>
    <x v="3"/>
    <x v="1647"/>
    <x v="1"/>
    <x v="2"/>
    <s v="Avery 487"/>
    <n v="23.616"/>
    <x v="8"/>
    <n v="0.2"/>
    <n v="7.9703999999999997"/>
  </r>
  <r>
    <n v="4584"/>
    <x v="2274"/>
    <x v="0"/>
    <x v="370"/>
    <d v="2013-08-29T00:00:00"/>
    <s v="Second Class"/>
    <s v="TS-21430"/>
    <s v="Tom Stivers"/>
    <x v="1"/>
    <s v="United States"/>
    <s v="Los Angeles"/>
    <x v="1"/>
    <n v="90045"/>
    <x v="1"/>
    <x v="105"/>
    <x v="1"/>
    <x v="6"/>
    <s v="Newell Chalk Holder"/>
    <n v="8.26"/>
    <x v="0"/>
    <n v="0"/>
    <n v="3.7995999999999999"/>
  </r>
  <r>
    <n v="4585"/>
    <x v="2275"/>
    <x v="3"/>
    <x v="808"/>
    <d v="2014-11-05T00:00:00"/>
    <s v="Second Class"/>
    <s v="NL-18310"/>
    <s v="Nancy Lomonaco"/>
    <x v="2"/>
    <s v="United States"/>
    <s v="Danville"/>
    <x v="1"/>
    <n v="94526"/>
    <x v="1"/>
    <x v="466"/>
    <x v="1"/>
    <x v="12"/>
    <s v="White Business Envelopes with Contemporary Seam, Recycled White Business Envelopes"/>
    <n v="76.58"/>
    <x v="3"/>
    <n v="0"/>
    <n v="38.29"/>
  </r>
  <r>
    <n v="4586"/>
    <x v="2275"/>
    <x v="3"/>
    <x v="808"/>
    <d v="2014-11-05T00:00:00"/>
    <s v="Second Class"/>
    <s v="NL-18310"/>
    <s v="Nancy Lomonaco"/>
    <x v="2"/>
    <s v="United States"/>
    <s v="Danville"/>
    <x v="1"/>
    <n v="94526"/>
    <x v="1"/>
    <x v="1273"/>
    <x v="1"/>
    <x v="6"/>
    <s v="Nontoxic Chalk"/>
    <n v="8.8000000000000007"/>
    <x v="2"/>
    <n v="0"/>
    <n v="4.2240000000000002"/>
  </r>
  <r>
    <n v="4587"/>
    <x v="2275"/>
    <x v="3"/>
    <x v="808"/>
    <d v="2014-11-05T00:00:00"/>
    <s v="Second Class"/>
    <s v="NL-18310"/>
    <s v="Nancy Lomonaco"/>
    <x v="2"/>
    <s v="United States"/>
    <s v="Danville"/>
    <x v="1"/>
    <n v="94526"/>
    <x v="1"/>
    <x v="1681"/>
    <x v="1"/>
    <x v="8"/>
    <s v="GBC Therma-A-Bind 250T Electric Binding System"/>
    <n v="590.35199999999998"/>
    <x v="5"/>
    <n v="0.2"/>
    <n v="206.62319999999997"/>
  </r>
  <r>
    <n v="4588"/>
    <x v="2275"/>
    <x v="3"/>
    <x v="808"/>
    <d v="2014-11-05T00:00:00"/>
    <s v="Second Class"/>
    <s v="NL-18310"/>
    <s v="Nancy Lomonaco"/>
    <x v="2"/>
    <s v="United States"/>
    <s v="Danville"/>
    <x v="1"/>
    <n v="94526"/>
    <x v="1"/>
    <x v="802"/>
    <x v="1"/>
    <x v="13"/>
    <s v="Super Bands, 12/Pack"/>
    <n v="5.58"/>
    <x v="1"/>
    <n v="0"/>
    <n v="0.16740000000000022"/>
  </r>
  <r>
    <n v="4589"/>
    <x v="2275"/>
    <x v="3"/>
    <x v="808"/>
    <d v="2014-11-05T00:00:00"/>
    <s v="Second Class"/>
    <s v="NL-18310"/>
    <s v="Nancy Lomonaco"/>
    <x v="2"/>
    <s v="United States"/>
    <s v="Danville"/>
    <x v="1"/>
    <n v="94526"/>
    <x v="1"/>
    <x v="1682"/>
    <x v="0"/>
    <x v="5"/>
    <s v="Document Clip Frames"/>
    <n v="25.02"/>
    <x v="1"/>
    <n v="0"/>
    <n v="10.508400000000002"/>
  </r>
  <r>
    <n v="4590"/>
    <x v="2275"/>
    <x v="3"/>
    <x v="808"/>
    <d v="2014-11-05T00:00:00"/>
    <s v="Second Class"/>
    <s v="NL-18310"/>
    <s v="Nancy Lomonaco"/>
    <x v="2"/>
    <s v="United States"/>
    <s v="Danville"/>
    <x v="1"/>
    <n v="94526"/>
    <x v="1"/>
    <x v="557"/>
    <x v="1"/>
    <x v="4"/>
    <s v="Space Solutions Commercial Steel Shelving"/>
    <n v="452.55000000000007"/>
    <x v="3"/>
    <n v="0"/>
    <n v="22.627499999999962"/>
  </r>
  <r>
    <n v="4591"/>
    <x v="2276"/>
    <x v="0"/>
    <x v="482"/>
    <d v="2014-01-01T00:00:00"/>
    <s v="Standard Class"/>
    <s v="MC-18130"/>
    <s v="Mike Caudle"/>
    <x v="1"/>
    <s v="United States"/>
    <s v="Los Angeles"/>
    <x v="1"/>
    <n v="90004"/>
    <x v="1"/>
    <x v="1280"/>
    <x v="1"/>
    <x v="14"/>
    <s v="Fiskars Home &amp; Office Scissors"/>
    <n v="17.760000000000002"/>
    <x v="0"/>
    <n v="0"/>
    <n v="4.9728000000000012"/>
  </r>
  <r>
    <n v="4592"/>
    <x v="2276"/>
    <x v="0"/>
    <x v="482"/>
    <d v="2014-01-01T00:00:00"/>
    <s v="Standard Class"/>
    <s v="MC-18130"/>
    <s v="Mike Caudle"/>
    <x v="1"/>
    <s v="United States"/>
    <s v="Los Angeles"/>
    <x v="1"/>
    <n v="90004"/>
    <x v="1"/>
    <x v="7"/>
    <x v="2"/>
    <x v="7"/>
    <s v="Mitel 5320 IP Phone VoIP phone"/>
    <n v="302.38400000000001"/>
    <x v="0"/>
    <n v="0.2"/>
    <n v="30.238400000000013"/>
  </r>
  <r>
    <n v="4593"/>
    <x v="2276"/>
    <x v="0"/>
    <x v="482"/>
    <d v="2014-01-01T00:00:00"/>
    <s v="Standard Class"/>
    <s v="MC-18130"/>
    <s v="Mike Caudle"/>
    <x v="1"/>
    <s v="United States"/>
    <s v="Los Angeles"/>
    <x v="1"/>
    <n v="90004"/>
    <x v="1"/>
    <x v="1534"/>
    <x v="0"/>
    <x v="1"/>
    <s v="Global Armless Task Chair, Royal Blue"/>
    <n v="146.352"/>
    <x v="1"/>
    <n v="0.2"/>
    <n v="-5.4882000000000062"/>
  </r>
  <r>
    <n v="4594"/>
    <x v="2276"/>
    <x v="0"/>
    <x v="482"/>
    <d v="2014-01-01T00:00:00"/>
    <s v="Standard Class"/>
    <s v="MC-18130"/>
    <s v="Mike Caudle"/>
    <x v="1"/>
    <s v="United States"/>
    <s v="Los Angeles"/>
    <x v="1"/>
    <n v="90004"/>
    <x v="1"/>
    <x v="1683"/>
    <x v="1"/>
    <x v="9"/>
    <s v="Hoover Replacement Belts For Soft Guard &amp; Commercial Ltweight Upright Vacs, 2/Pk"/>
    <n v="7.9"/>
    <x v="0"/>
    <n v="0"/>
    <n v="2.0540000000000003"/>
  </r>
  <r>
    <n v="4595"/>
    <x v="2276"/>
    <x v="0"/>
    <x v="482"/>
    <d v="2014-01-01T00:00:00"/>
    <s v="Standard Class"/>
    <s v="MC-18130"/>
    <s v="Mike Caudle"/>
    <x v="1"/>
    <s v="United States"/>
    <s v="Los Angeles"/>
    <x v="1"/>
    <n v="90004"/>
    <x v="1"/>
    <x v="215"/>
    <x v="0"/>
    <x v="3"/>
    <s v="Bretford Rectangular Conference Table Tops"/>
    <n v="902.71199999999999"/>
    <x v="1"/>
    <n v="0.2"/>
    <n v="33.851700000000051"/>
  </r>
  <r>
    <n v="4596"/>
    <x v="2276"/>
    <x v="0"/>
    <x v="482"/>
    <d v="2014-01-01T00:00:00"/>
    <s v="Standard Class"/>
    <s v="MC-18130"/>
    <s v="Mike Caudle"/>
    <x v="1"/>
    <s v="United States"/>
    <s v="Los Angeles"/>
    <x v="1"/>
    <n v="90004"/>
    <x v="1"/>
    <x v="646"/>
    <x v="1"/>
    <x v="6"/>
    <s v="Model L Table or Wall-Mount Pencil Sharpener"/>
    <n v="53.97"/>
    <x v="1"/>
    <n v="0"/>
    <n v="15.111600000000001"/>
  </r>
  <r>
    <n v="4597"/>
    <x v="2277"/>
    <x v="0"/>
    <x v="5"/>
    <d v="2013-12-11T00:00:00"/>
    <s v="Second Class"/>
    <s v="TC-21475"/>
    <s v="Tony Chapman"/>
    <x v="2"/>
    <s v="United States"/>
    <s v="Washington"/>
    <x v="40"/>
    <n v="20016"/>
    <x v="3"/>
    <x v="753"/>
    <x v="1"/>
    <x v="6"/>
    <s v="BIC Brite Liner Grip Highlighters, Assorted, 5/Pack"/>
    <n v="33.92"/>
    <x v="8"/>
    <n v="0"/>
    <n v="13.2288"/>
  </r>
  <r>
    <n v="4598"/>
    <x v="2278"/>
    <x v="3"/>
    <x v="735"/>
    <d v="2014-09-02T00:00:00"/>
    <s v="Standard Class"/>
    <s v="MG-17650"/>
    <s v="Matthew Grinstein"/>
    <x v="2"/>
    <s v="United States"/>
    <s v="Milwaukee"/>
    <x v="6"/>
    <n v="53209"/>
    <x v="2"/>
    <x v="515"/>
    <x v="1"/>
    <x v="14"/>
    <s v="Acme Stainless Steel Office Snips"/>
    <n v="21.81"/>
    <x v="1"/>
    <n v="0"/>
    <n v="5.8887000000000009"/>
  </r>
  <r>
    <n v="4599"/>
    <x v="2278"/>
    <x v="3"/>
    <x v="735"/>
    <d v="2014-09-02T00:00:00"/>
    <s v="Standard Class"/>
    <s v="MG-17650"/>
    <s v="Matthew Grinstein"/>
    <x v="2"/>
    <s v="United States"/>
    <s v="Milwaukee"/>
    <x v="6"/>
    <n v="53209"/>
    <x v="2"/>
    <x v="1549"/>
    <x v="1"/>
    <x v="9"/>
    <s v="Acco 6 Outlet Guardian Premium Plus Surge Suppressor"/>
    <n v="91.6"/>
    <x v="2"/>
    <n v="0"/>
    <n v="26.563999999999997"/>
  </r>
  <r>
    <n v="4600"/>
    <x v="2279"/>
    <x v="1"/>
    <x v="747"/>
    <d v="2012-07-20T00:00:00"/>
    <s v="Standard Class"/>
    <s v="MG-17890"/>
    <s v="Michael Granlund"/>
    <x v="2"/>
    <s v="United States"/>
    <s v="Baltimore"/>
    <x v="39"/>
    <n v="21215"/>
    <x v="3"/>
    <x v="531"/>
    <x v="0"/>
    <x v="1"/>
    <s v="Global Manager's Adjustable Task Chair, Storm"/>
    <n v="150.97999999999999"/>
    <x v="7"/>
    <n v="0"/>
    <n v="43.784199999999984"/>
  </r>
  <r>
    <n v="4601"/>
    <x v="2279"/>
    <x v="1"/>
    <x v="747"/>
    <d v="2012-07-20T00:00:00"/>
    <s v="Standard Class"/>
    <s v="MG-17890"/>
    <s v="Michael Granlund"/>
    <x v="2"/>
    <s v="United States"/>
    <s v="Baltimore"/>
    <x v="39"/>
    <n v="21215"/>
    <x v="3"/>
    <x v="373"/>
    <x v="1"/>
    <x v="12"/>
    <s v="White Envelopes, White Envelopes with Clear Poly Window"/>
    <n v="137.25"/>
    <x v="6"/>
    <n v="0"/>
    <n v="63.134999999999991"/>
  </r>
  <r>
    <n v="4602"/>
    <x v="2279"/>
    <x v="1"/>
    <x v="747"/>
    <d v="2012-07-20T00:00:00"/>
    <s v="Standard Class"/>
    <s v="MG-17890"/>
    <s v="Michael Granlund"/>
    <x v="2"/>
    <s v="United States"/>
    <s v="Baltimore"/>
    <x v="39"/>
    <n v="21215"/>
    <x v="3"/>
    <x v="1579"/>
    <x v="1"/>
    <x v="13"/>
    <s v="Acco Banker's Clasps, 5 3/4&quot;-Long"/>
    <n v="11.52"/>
    <x v="4"/>
    <n v="0"/>
    <n v="5.4143999999999997"/>
  </r>
  <r>
    <n v="4603"/>
    <x v="2280"/>
    <x v="1"/>
    <x v="989"/>
    <d v="2012-05-29T00:00:00"/>
    <s v="Second Class"/>
    <s v="BF-11170"/>
    <s v="Ben Ferrer"/>
    <x v="2"/>
    <s v="United States"/>
    <s v="Jacksonville"/>
    <x v="3"/>
    <n v="28540"/>
    <x v="0"/>
    <x v="1274"/>
    <x v="1"/>
    <x v="10"/>
    <s v="Xerox 1991"/>
    <n v="18.272000000000002"/>
    <x v="7"/>
    <n v="0.2"/>
    <n v="5.9383999999999988"/>
  </r>
  <r>
    <n v="4604"/>
    <x v="2280"/>
    <x v="1"/>
    <x v="989"/>
    <d v="2012-05-29T00:00:00"/>
    <s v="Second Class"/>
    <s v="BF-11170"/>
    <s v="Ben Ferrer"/>
    <x v="2"/>
    <s v="United States"/>
    <s v="Jacksonville"/>
    <x v="3"/>
    <n v="28540"/>
    <x v="0"/>
    <x v="1684"/>
    <x v="1"/>
    <x v="10"/>
    <s v="Xerox 1937"/>
    <n v="153.72800000000001"/>
    <x v="4"/>
    <n v="0.2"/>
    <n v="53.804799999999986"/>
  </r>
  <r>
    <n v="4605"/>
    <x v="2280"/>
    <x v="1"/>
    <x v="989"/>
    <d v="2012-05-29T00:00:00"/>
    <s v="Second Class"/>
    <s v="BF-11170"/>
    <s v="Ben Ferrer"/>
    <x v="2"/>
    <s v="United States"/>
    <s v="Jacksonville"/>
    <x v="3"/>
    <n v="28540"/>
    <x v="0"/>
    <x v="661"/>
    <x v="1"/>
    <x v="12"/>
    <s v="Security-Tint Envelopes"/>
    <n v="12.224"/>
    <x v="0"/>
    <n v="0.2"/>
    <n v="4.4311999999999996"/>
  </r>
  <r>
    <n v="4606"/>
    <x v="2280"/>
    <x v="1"/>
    <x v="989"/>
    <d v="2012-05-29T00:00:00"/>
    <s v="Second Class"/>
    <s v="BF-11170"/>
    <s v="Ben Ferrer"/>
    <x v="2"/>
    <s v="United States"/>
    <s v="Jacksonville"/>
    <x v="3"/>
    <n v="28540"/>
    <x v="0"/>
    <x v="246"/>
    <x v="2"/>
    <x v="11"/>
    <s v="Logitech 910-002974 M325 Wireless Mouse for Web Scrolling"/>
    <n v="167.94400000000002"/>
    <x v="3"/>
    <n v="0.2"/>
    <n v="50.383200000000016"/>
  </r>
  <r>
    <n v="4607"/>
    <x v="2281"/>
    <x v="1"/>
    <x v="71"/>
    <d v="2012-06-02T00:00:00"/>
    <s v="Standard Class"/>
    <s v="MS-17770"/>
    <s v="Maxwell Schwartz"/>
    <x v="0"/>
    <s v="United States"/>
    <s v="Rochester"/>
    <x v="15"/>
    <n v="14609"/>
    <x v="3"/>
    <x v="40"/>
    <x v="2"/>
    <x v="7"/>
    <s v="Panasonic Kx-TS550"/>
    <n v="45.99"/>
    <x v="7"/>
    <n v="0"/>
    <n v="13.3371"/>
  </r>
  <r>
    <n v="4608"/>
    <x v="2281"/>
    <x v="1"/>
    <x v="71"/>
    <d v="2012-06-02T00:00:00"/>
    <s v="Standard Class"/>
    <s v="MS-17770"/>
    <s v="Maxwell Schwartz"/>
    <x v="0"/>
    <s v="United States"/>
    <s v="Rochester"/>
    <x v="15"/>
    <n v="14609"/>
    <x v="3"/>
    <x v="518"/>
    <x v="1"/>
    <x v="4"/>
    <s v="Hot File 7-Pocket, Floor Stand"/>
    <n v="535.41"/>
    <x v="1"/>
    <n v="0"/>
    <n v="160.62299999999993"/>
  </r>
  <r>
    <n v="4609"/>
    <x v="2281"/>
    <x v="1"/>
    <x v="71"/>
    <d v="2012-06-02T00:00:00"/>
    <s v="Standard Class"/>
    <s v="MS-17770"/>
    <s v="Maxwell Schwartz"/>
    <x v="0"/>
    <s v="United States"/>
    <s v="Rochester"/>
    <x v="15"/>
    <n v="14609"/>
    <x v="3"/>
    <x v="536"/>
    <x v="1"/>
    <x v="8"/>
    <s v="Acco Pressboard Covers with Storage Hooks, 9 1/2&quot; x 11&quot;, Executive Red"/>
    <n v="6.0960000000000001"/>
    <x v="0"/>
    <n v="0.2"/>
    <n v="2.0573999999999995"/>
  </r>
  <r>
    <n v="4610"/>
    <x v="2281"/>
    <x v="1"/>
    <x v="71"/>
    <d v="2012-06-02T00:00:00"/>
    <s v="Standard Class"/>
    <s v="MS-17770"/>
    <s v="Maxwell Schwartz"/>
    <x v="0"/>
    <s v="United States"/>
    <s v="Rochester"/>
    <x v="15"/>
    <n v="14609"/>
    <x v="3"/>
    <x v="1330"/>
    <x v="1"/>
    <x v="10"/>
    <s v="Xerox 219"/>
    <n v="45.36"/>
    <x v="3"/>
    <n v="0"/>
    <n v="21.772800000000004"/>
  </r>
  <r>
    <n v="4611"/>
    <x v="2282"/>
    <x v="3"/>
    <x v="45"/>
    <d v="2014-11-15T00:00:00"/>
    <s v="Standard Class"/>
    <s v="JE-15745"/>
    <s v="Joel Eaton"/>
    <x v="0"/>
    <s v="United States"/>
    <s v="Oceanside"/>
    <x v="1"/>
    <n v="92054"/>
    <x v="1"/>
    <x v="325"/>
    <x v="0"/>
    <x v="5"/>
    <s v="Eldon Wave Desk Accessories"/>
    <n v="47.12"/>
    <x v="8"/>
    <n v="0"/>
    <n v="20.732800000000001"/>
  </r>
  <r>
    <n v="4612"/>
    <x v="2283"/>
    <x v="0"/>
    <x v="990"/>
    <d v="2013-01-26T00:00:00"/>
    <s v="Second Class"/>
    <s v="HG-14965"/>
    <s v="Henry Goldwyn"/>
    <x v="1"/>
    <s v="United States"/>
    <s v="Gulfport"/>
    <x v="35"/>
    <n v="39503"/>
    <x v="0"/>
    <x v="460"/>
    <x v="1"/>
    <x v="8"/>
    <s v="XtraLife ClearVue Slant-D Ring Binders by Cardinal"/>
    <n v="31.36"/>
    <x v="4"/>
    <n v="0"/>
    <n v="15.68"/>
  </r>
  <r>
    <n v="4613"/>
    <x v="2284"/>
    <x v="3"/>
    <x v="413"/>
    <d v="2014-01-07T00:00:00"/>
    <s v="Standard Class"/>
    <s v="EP-13915"/>
    <s v="Emily Phan"/>
    <x v="0"/>
    <s v="United States"/>
    <s v="Jacksonville"/>
    <x v="2"/>
    <n v="32216"/>
    <x v="0"/>
    <x v="397"/>
    <x v="1"/>
    <x v="6"/>
    <s v="Newell 345"/>
    <n v="47.616"/>
    <x v="1"/>
    <n v="0.2"/>
    <n v="3.571200000000001"/>
  </r>
  <r>
    <n v="4614"/>
    <x v="2284"/>
    <x v="3"/>
    <x v="413"/>
    <d v="2014-01-07T00:00:00"/>
    <s v="Standard Class"/>
    <s v="EP-13915"/>
    <s v="Emily Phan"/>
    <x v="0"/>
    <s v="United States"/>
    <s v="Jacksonville"/>
    <x v="2"/>
    <n v="32216"/>
    <x v="0"/>
    <x v="707"/>
    <x v="1"/>
    <x v="10"/>
    <s v="Things To Do Today Pad"/>
    <n v="23.480000000000004"/>
    <x v="2"/>
    <n v="0.2"/>
    <n v="8.218"/>
  </r>
  <r>
    <n v="4615"/>
    <x v="2285"/>
    <x v="0"/>
    <x v="64"/>
    <d v="2013-09-11T00:00:00"/>
    <s v="Standard Class"/>
    <s v="GH-14410"/>
    <s v="Gary Hansen"/>
    <x v="2"/>
    <s v="United States"/>
    <s v="Houston"/>
    <x v="5"/>
    <n v="77070"/>
    <x v="2"/>
    <x v="549"/>
    <x v="1"/>
    <x v="9"/>
    <s v="Eureka The Boss Plus 12-Amp Hard Box Upright Vacuum, Red"/>
    <n v="62.789999999999992"/>
    <x v="1"/>
    <n v="0.8"/>
    <n v="-166.39350000000002"/>
  </r>
  <r>
    <n v="4616"/>
    <x v="2285"/>
    <x v="0"/>
    <x v="64"/>
    <d v="2013-09-11T00:00:00"/>
    <s v="Standard Class"/>
    <s v="GH-14410"/>
    <s v="Gary Hansen"/>
    <x v="2"/>
    <s v="United States"/>
    <s v="Houston"/>
    <x v="5"/>
    <n v="77070"/>
    <x v="2"/>
    <x v="1432"/>
    <x v="1"/>
    <x v="13"/>
    <s v="Advantus Map Pennant Flags and Round Head Tacks"/>
    <n v="28.44"/>
    <x v="6"/>
    <n v="0.2"/>
    <n v="4.2659999999999973"/>
  </r>
  <r>
    <n v="4617"/>
    <x v="2286"/>
    <x v="1"/>
    <x v="406"/>
    <d v="2012-09-07T00:00:00"/>
    <s v="Second Class"/>
    <s v="DS-13180"/>
    <s v="David Smith"/>
    <x v="1"/>
    <s v="United States"/>
    <s v="Houston"/>
    <x v="5"/>
    <n v="77095"/>
    <x v="2"/>
    <x v="201"/>
    <x v="2"/>
    <x v="11"/>
    <s v="Sony Micro Vault Click 16 GB USB 2.0 Flash Drive"/>
    <n v="134.376"/>
    <x v="1"/>
    <n v="0.2"/>
    <n v="6.7188000000000088"/>
  </r>
  <r>
    <n v="4618"/>
    <x v="2287"/>
    <x v="1"/>
    <x v="481"/>
    <d v="2012-09-26T00:00:00"/>
    <s v="Standard Class"/>
    <s v="TH-21550"/>
    <s v="Tracy Hopkins"/>
    <x v="2"/>
    <s v="United States"/>
    <s v="Everett"/>
    <x v="31"/>
    <n v="2149"/>
    <x v="3"/>
    <x v="1538"/>
    <x v="2"/>
    <x v="7"/>
    <s v="Polycom VoiceStation 500 Conference phone"/>
    <n v="589.9"/>
    <x v="0"/>
    <n v="0"/>
    <n v="147.47500000000002"/>
  </r>
  <r>
    <n v="4619"/>
    <x v="2287"/>
    <x v="1"/>
    <x v="481"/>
    <d v="2012-09-26T00:00:00"/>
    <s v="Standard Class"/>
    <s v="TH-21550"/>
    <s v="Tracy Hopkins"/>
    <x v="2"/>
    <s v="United States"/>
    <s v="Everett"/>
    <x v="31"/>
    <n v="2149"/>
    <x v="3"/>
    <x v="323"/>
    <x v="0"/>
    <x v="1"/>
    <s v="Global Ergonomic Managers Chair"/>
    <n v="542.93999999999994"/>
    <x v="1"/>
    <n v="0"/>
    <n v="141.1644"/>
  </r>
  <r>
    <n v="4620"/>
    <x v="2288"/>
    <x v="3"/>
    <x v="165"/>
    <d v="2014-12-26T00:00:00"/>
    <s v="First Class"/>
    <s v="RM-19675"/>
    <s v="Robert Marley"/>
    <x v="2"/>
    <s v="United States"/>
    <s v="Los Angeles"/>
    <x v="1"/>
    <n v="90049"/>
    <x v="1"/>
    <x v="306"/>
    <x v="2"/>
    <x v="16"/>
    <s v="Hewlett Packard LaserJet 3310 Copier"/>
    <n v="2879.9520000000002"/>
    <x v="5"/>
    <n v="0.2"/>
    <n v="1007.9831999999999"/>
  </r>
  <r>
    <n v="4621"/>
    <x v="2288"/>
    <x v="3"/>
    <x v="165"/>
    <d v="2014-12-26T00:00:00"/>
    <s v="First Class"/>
    <s v="RM-19675"/>
    <s v="Robert Marley"/>
    <x v="2"/>
    <s v="United States"/>
    <s v="Los Angeles"/>
    <x v="1"/>
    <n v="90049"/>
    <x v="1"/>
    <x v="443"/>
    <x v="1"/>
    <x v="8"/>
    <s v="Vinyl Sectional Post Binders"/>
    <n v="90.480000000000018"/>
    <x v="1"/>
    <n v="0.2"/>
    <n v="33.93"/>
  </r>
  <r>
    <n v="4622"/>
    <x v="2289"/>
    <x v="1"/>
    <x v="348"/>
    <d v="2012-10-08T00:00:00"/>
    <s v="Second Class"/>
    <s v="SF-20965"/>
    <s v="Sylvia Foulston"/>
    <x v="1"/>
    <s v="United States"/>
    <s v="Wilmington"/>
    <x v="13"/>
    <n v="19805"/>
    <x v="3"/>
    <x v="177"/>
    <x v="1"/>
    <x v="4"/>
    <s v="Personal Filing Tote with Lid, Black/Gray"/>
    <n v="77.55"/>
    <x v="2"/>
    <n v="0"/>
    <n v="21.714000000000002"/>
  </r>
  <r>
    <n v="4623"/>
    <x v="2290"/>
    <x v="3"/>
    <x v="428"/>
    <d v="2014-09-15T00:00:00"/>
    <s v="Standard Class"/>
    <s v="SO-20335"/>
    <s v="Sean O'Donnell"/>
    <x v="0"/>
    <s v="United States"/>
    <s v="Columbia"/>
    <x v="18"/>
    <n v="38401"/>
    <x v="0"/>
    <x v="327"/>
    <x v="1"/>
    <x v="14"/>
    <s v="Staples"/>
    <n v="8.8320000000000007"/>
    <x v="1"/>
    <n v="0.2"/>
    <n v="-1.9872000000000005"/>
  </r>
  <r>
    <n v="4624"/>
    <x v="2290"/>
    <x v="3"/>
    <x v="428"/>
    <d v="2014-09-15T00:00:00"/>
    <s v="Standard Class"/>
    <s v="SO-20335"/>
    <s v="Sean O'Donnell"/>
    <x v="0"/>
    <s v="United States"/>
    <s v="Columbia"/>
    <x v="18"/>
    <n v="38401"/>
    <x v="0"/>
    <x v="447"/>
    <x v="1"/>
    <x v="10"/>
    <s v="Xerox 1888"/>
    <n v="177.536"/>
    <x v="4"/>
    <n v="0.2"/>
    <n v="62.137599999999992"/>
  </r>
  <r>
    <n v="4625"/>
    <x v="2290"/>
    <x v="3"/>
    <x v="428"/>
    <d v="2014-09-15T00:00:00"/>
    <s v="Standard Class"/>
    <s v="SO-20335"/>
    <s v="Sean O'Donnell"/>
    <x v="0"/>
    <s v="United States"/>
    <s v="Columbia"/>
    <x v="18"/>
    <n v="38401"/>
    <x v="0"/>
    <x v="765"/>
    <x v="1"/>
    <x v="4"/>
    <s v="Fellowes Super Stor/Drawer Files"/>
    <n v="258.48"/>
    <x v="0"/>
    <n v="0.2"/>
    <n v="-3.2309999999999945"/>
  </r>
  <r>
    <n v="4626"/>
    <x v="2290"/>
    <x v="3"/>
    <x v="428"/>
    <d v="2014-09-15T00:00:00"/>
    <s v="Standard Class"/>
    <s v="SO-20335"/>
    <s v="Sean O'Donnell"/>
    <x v="0"/>
    <s v="United States"/>
    <s v="Columbia"/>
    <x v="18"/>
    <n v="38401"/>
    <x v="0"/>
    <x v="325"/>
    <x v="0"/>
    <x v="5"/>
    <s v="Eldon Wave Desk Accessories"/>
    <n v="14.135999999999999"/>
    <x v="1"/>
    <n v="0.2"/>
    <n v="4.240800000000001"/>
  </r>
  <r>
    <n v="4627"/>
    <x v="2291"/>
    <x v="0"/>
    <x v="373"/>
    <d v="2013-11-19T00:00:00"/>
    <s v="Standard Class"/>
    <s v="CK-12760"/>
    <s v="Cyma Kinney"/>
    <x v="1"/>
    <s v="United States"/>
    <s v="New York City"/>
    <x v="15"/>
    <n v="10011"/>
    <x v="3"/>
    <x v="170"/>
    <x v="1"/>
    <x v="4"/>
    <s v="Tenex File Box, Personal Filing Tote with Lid, Black"/>
    <n v="77.55"/>
    <x v="2"/>
    <n v="0"/>
    <n v="20.163000000000004"/>
  </r>
  <r>
    <n v="4628"/>
    <x v="2291"/>
    <x v="0"/>
    <x v="373"/>
    <d v="2013-11-19T00:00:00"/>
    <s v="Standard Class"/>
    <s v="CK-12760"/>
    <s v="Cyma Kinney"/>
    <x v="1"/>
    <s v="United States"/>
    <s v="New York City"/>
    <x v="15"/>
    <n v="10011"/>
    <x v="3"/>
    <x v="253"/>
    <x v="1"/>
    <x v="4"/>
    <s v="Eldon Simplefile Box Office"/>
    <n v="24.88"/>
    <x v="0"/>
    <n v="0"/>
    <n v="6.9664000000000001"/>
  </r>
  <r>
    <n v="4629"/>
    <x v="2291"/>
    <x v="0"/>
    <x v="373"/>
    <d v="2013-11-19T00:00:00"/>
    <s v="Standard Class"/>
    <s v="CK-12760"/>
    <s v="Cyma Kinney"/>
    <x v="1"/>
    <s v="United States"/>
    <s v="New York City"/>
    <x v="15"/>
    <n v="10011"/>
    <x v="3"/>
    <x v="1473"/>
    <x v="1"/>
    <x v="6"/>
    <s v="Boston Electric Pencil Sharpener, Model 1818, Charcoal Black"/>
    <n v="140.75"/>
    <x v="2"/>
    <n v="0"/>
    <n v="39.410000000000011"/>
  </r>
  <r>
    <n v="4630"/>
    <x v="2291"/>
    <x v="0"/>
    <x v="373"/>
    <d v="2013-11-19T00:00:00"/>
    <s v="Standard Class"/>
    <s v="CK-12760"/>
    <s v="Cyma Kinney"/>
    <x v="1"/>
    <s v="United States"/>
    <s v="New York City"/>
    <x v="15"/>
    <n v="10011"/>
    <x v="3"/>
    <x v="762"/>
    <x v="1"/>
    <x v="4"/>
    <s v="Portable Personal File Box"/>
    <n v="36.630000000000003"/>
    <x v="1"/>
    <n v="0"/>
    <n v="9.8901000000000039"/>
  </r>
  <r>
    <n v="4631"/>
    <x v="2292"/>
    <x v="1"/>
    <x v="52"/>
    <d v="2012-10-15T00:00:00"/>
    <s v="Same Day"/>
    <s v="GA-14725"/>
    <s v="Guy Armstrong"/>
    <x v="0"/>
    <s v="United States"/>
    <s v="Mount Pleasant"/>
    <x v="12"/>
    <n v="48858"/>
    <x v="2"/>
    <x v="1685"/>
    <x v="0"/>
    <x v="5"/>
    <s v="DAX Cubicle Frames, 8-1/2 x 11"/>
    <n v="17.14"/>
    <x v="0"/>
    <n v="0"/>
    <n v="6.1704000000000008"/>
  </r>
  <r>
    <n v="4632"/>
    <x v="2293"/>
    <x v="3"/>
    <x v="646"/>
    <d v="2014-08-09T00:00:00"/>
    <s v="Second Class"/>
    <s v="BD-11725"/>
    <s v="Bruce Degenhardt"/>
    <x v="0"/>
    <s v="United States"/>
    <s v="San Francisco"/>
    <x v="1"/>
    <n v="94122"/>
    <x v="1"/>
    <x v="488"/>
    <x v="1"/>
    <x v="2"/>
    <s v="Avery 473"/>
    <n v="51.75"/>
    <x v="2"/>
    <n v="0"/>
    <n v="24.84"/>
  </r>
  <r>
    <n v="4633"/>
    <x v="2293"/>
    <x v="3"/>
    <x v="646"/>
    <d v="2014-08-09T00:00:00"/>
    <s v="Second Class"/>
    <s v="BD-11725"/>
    <s v="Bruce Degenhardt"/>
    <x v="0"/>
    <s v="United States"/>
    <s v="San Francisco"/>
    <x v="1"/>
    <n v="94122"/>
    <x v="1"/>
    <x v="479"/>
    <x v="0"/>
    <x v="5"/>
    <s v="Deflect-o EconoMat Studded, No Bevel Mat for Low Pile Carpeting"/>
    <n v="123.96000000000001"/>
    <x v="1"/>
    <n v="0"/>
    <n v="11.156400000000005"/>
  </r>
  <r>
    <n v="4634"/>
    <x v="2294"/>
    <x v="1"/>
    <x v="291"/>
    <d v="2012-08-26T00:00:00"/>
    <s v="Standard Class"/>
    <s v="DS-13180"/>
    <s v="David Smith"/>
    <x v="1"/>
    <s v="United States"/>
    <s v="San Francisco"/>
    <x v="1"/>
    <n v="94122"/>
    <x v="1"/>
    <x v="1686"/>
    <x v="0"/>
    <x v="0"/>
    <s v="Sauder Camden County Collection Library"/>
    <n v="586.39800000000002"/>
    <x v="5"/>
    <n v="0.15"/>
    <n v="34.493999999999971"/>
  </r>
  <r>
    <n v="4635"/>
    <x v="2294"/>
    <x v="1"/>
    <x v="291"/>
    <d v="2012-08-26T00:00:00"/>
    <s v="Standard Class"/>
    <s v="DS-13180"/>
    <s v="David Smith"/>
    <x v="1"/>
    <s v="United States"/>
    <s v="San Francisco"/>
    <x v="1"/>
    <n v="94122"/>
    <x v="1"/>
    <x v="459"/>
    <x v="1"/>
    <x v="4"/>
    <s v="Carina Double Wide Media Storage Towers in Natural &amp; Black"/>
    <n v="80.98"/>
    <x v="7"/>
    <n v="0"/>
    <n v="3.2391999999999967"/>
  </r>
  <r>
    <n v="4636"/>
    <x v="2295"/>
    <x v="3"/>
    <x v="846"/>
    <d v="2014-03-18T00:00:00"/>
    <s v="Standard Class"/>
    <s v="BS-11380"/>
    <s v="Bill Stewart"/>
    <x v="1"/>
    <s v="United States"/>
    <s v="San Francisco"/>
    <x v="1"/>
    <n v="94122"/>
    <x v="1"/>
    <x v="459"/>
    <x v="1"/>
    <x v="4"/>
    <s v="Carina Double Wide Media Storage Towers in Natural &amp; Black"/>
    <n v="242.94"/>
    <x v="1"/>
    <n v="0"/>
    <n v="9.7175999999999902"/>
  </r>
  <r>
    <n v="4637"/>
    <x v="2296"/>
    <x v="3"/>
    <x v="842"/>
    <d v="2014-04-30T00:00:00"/>
    <s v="First Class"/>
    <s v="AP-10915"/>
    <s v="Arthur Prichep"/>
    <x v="0"/>
    <s v="United States"/>
    <s v="Los Angeles"/>
    <x v="1"/>
    <n v="90045"/>
    <x v="1"/>
    <x v="290"/>
    <x v="1"/>
    <x v="6"/>
    <s v="Boston School Pro Electric Pencil Sharpener, 1670"/>
    <n v="123.92"/>
    <x v="4"/>
    <n v="0"/>
    <n v="33.458399999999997"/>
  </r>
  <r>
    <n v="4638"/>
    <x v="2296"/>
    <x v="3"/>
    <x v="842"/>
    <d v="2014-04-30T00:00:00"/>
    <s v="First Class"/>
    <s v="AP-10915"/>
    <s v="Arthur Prichep"/>
    <x v="0"/>
    <s v="United States"/>
    <s v="Los Angeles"/>
    <x v="1"/>
    <n v="90045"/>
    <x v="1"/>
    <x v="105"/>
    <x v="1"/>
    <x v="6"/>
    <s v="Newell Chalk Holder"/>
    <n v="12.39"/>
    <x v="1"/>
    <n v="0"/>
    <n v="5.6993999999999998"/>
  </r>
  <r>
    <n v="4639"/>
    <x v="2296"/>
    <x v="3"/>
    <x v="842"/>
    <d v="2014-04-30T00:00:00"/>
    <s v="First Class"/>
    <s v="AP-10915"/>
    <s v="Arthur Prichep"/>
    <x v="0"/>
    <s v="United States"/>
    <s v="Los Angeles"/>
    <x v="1"/>
    <n v="90045"/>
    <x v="1"/>
    <x v="1559"/>
    <x v="1"/>
    <x v="6"/>
    <s v="Boston Home &amp; Office Model 2000 Electric Pencil Sharpeners"/>
    <n v="47.3"/>
    <x v="0"/>
    <n v="0"/>
    <n v="12.298000000000002"/>
  </r>
  <r>
    <n v="4640"/>
    <x v="2297"/>
    <x v="0"/>
    <x v="108"/>
    <d v="2013-09-17T00:00:00"/>
    <s v="Standard Class"/>
    <s v="JF-15565"/>
    <s v="Jill Fjeld"/>
    <x v="0"/>
    <s v="United States"/>
    <s v="Newport News"/>
    <x v="17"/>
    <n v="23602"/>
    <x v="0"/>
    <x v="1687"/>
    <x v="2"/>
    <x v="16"/>
    <s v="Canon PC-428 Personal Copier"/>
    <n v="1599.92"/>
    <x v="8"/>
    <n v="0"/>
    <n v="751.9624"/>
  </r>
  <r>
    <n v="4641"/>
    <x v="2297"/>
    <x v="0"/>
    <x v="108"/>
    <d v="2013-09-17T00:00:00"/>
    <s v="Standard Class"/>
    <s v="JF-15565"/>
    <s v="Jill Fjeld"/>
    <x v="0"/>
    <s v="United States"/>
    <s v="Newport News"/>
    <x v="17"/>
    <n v="23602"/>
    <x v="0"/>
    <x v="1475"/>
    <x v="1"/>
    <x v="12"/>
    <s v="#10 Self-Seal White Envelopes"/>
    <n v="11.09"/>
    <x v="7"/>
    <n v="0"/>
    <n v="5.4340999999999999"/>
  </r>
  <r>
    <n v="4642"/>
    <x v="2298"/>
    <x v="3"/>
    <x v="760"/>
    <d v="2014-10-25T00:00:00"/>
    <s v="Second Class"/>
    <s v="HA-14905"/>
    <s v="Helen Abelman"/>
    <x v="0"/>
    <s v="United States"/>
    <s v="Fort Collins"/>
    <x v="22"/>
    <n v="80525"/>
    <x v="1"/>
    <x v="446"/>
    <x v="1"/>
    <x v="8"/>
    <s v="Storex Flexible Poly Binders with Double Pockets"/>
    <n v="3.1680000000000006"/>
    <x v="4"/>
    <n v="0.7"/>
    <n v="-2.5343999999999998"/>
  </r>
  <r>
    <n v="4643"/>
    <x v="2298"/>
    <x v="3"/>
    <x v="760"/>
    <d v="2014-10-25T00:00:00"/>
    <s v="Second Class"/>
    <s v="HA-14905"/>
    <s v="Helen Abelman"/>
    <x v="0"/>
    <s v="United States"/>
    <s v="Fort Collins"/>
    <x v="22"/>
    <n v="80525"/>
    <x v="1"/>
    <x v="1688"/>
    <x v="0"/>
    <x v="1"/>
    <s v="Office Star - Ergonomic Mid Back Chair with 2-Way Adjustable Arms"/>
    <n v="579.13599999999997"/>
    <x v="4"/>
    <n v="0.2"/>
    <n v="-28.95679999999993"/>
  </r>
  <r>
    <n v="4644"/>
    <x v="2299"/>
    <x v="1"/>
    <x v="991"/>
    <d v="2012-08-06T00:00:00"/>
    <s v="Standard Class"/>
    <s v="Co-12640"/>
    <s v="Corey-Lock"/>
    <x v="0"/>
    <s v="United States"/>
    <s v="Seattle"/>
    <x v="4"/>
    <n v="98105"/>
    <x v="1"/>
    <x v="1406"/>
    <x v="1"/>
    <x v="8"/>
    <s v="Ibico Presentation Index for Binding Systems"/>
    <n v="6.3680000000000003"/>
    <x v="0"/>
    <n v="0.2"/>
    <n v="2.1492"/>
  </r>
  <r>
    <n v="4645"/>
    <x v="2299"/>
    <x v="1"/>
    <x v="991"/>
    <d v="2012-08-06T00:00:00"/>
    <s v="Standard Class"/>
    <s v="Co-12640"/>
    <s v="Corey-Lock"/>
    <x v="0"/>
    <s v="United States"/>
    <s v="Seattle"/>
    <x v="4"/>
    <n v="98105"/>
    <x v="1"/>
    <x v="1491"/>
    <x v="2"/>
    <x v="15"/>
    <s v="Okidata C331dn Printer"/>
    <n v="558.4"/>
    <x v="0"/>
    <n v="0.2"/>
    <n v="41.880000000000024"/>
  </r>
  <r>
    <n v="4646"/>
    <x v="2300"/>
    <x v="0"/>
    <x v="399"/>
    <d v="2013-08-17T00:00:00"/>
    <s v="Standard Class"/>
    <s v="BC-11125"/>
    <s v="Becky Castell"/>
    <x v="2"/>
    <s v="United States"/>
    <s v="New York City"/>
    <x v="15"/>
    <n v="10011"/>
    <x v="3"/>
    <x v="405"/>
    <x v="0"/>
    <x v="1"/>
    <s v="Global Geo Office Task Chair, Gray"/>
    <n v="145.76400000000001"/>
    <x v="0"/>
    <n v="0.1"/>
    <n v="-8.0980000000000167"/>
  </r>
  <r>
    <n v="4647"/>
    <x v="2301"/>
    <x v="2"/>
    <x v="992"/>
    <d v="2011-06-05T00:00:00"/>
    <s v="Standard Class"/>
    <s v="EB-13840"/>
    <s v="Ellis Ballard"/>
    <x v="1"/>
    <s v="United States"/>
    <s v="Richmond"/>
    <x v="17"/>
    <n v="23223"/>
    <x v="0"/>
    <x v="702"/>
    <x v="1"/>
    <x v="10"/>
    <s v="Ampad Poly Cover Wirebound Steno Book, 6&quot; x 9&quot; Assorted Colors, Gregg Ruled"/>
    <n v="13.620000000000001"/>
    <x v="1"/>
    <n v="0"/>
    <n v="6.1289999999999996"/>
  </r>
  <r>
    <n v="4648"/>
    <x v="2302"/>
    <x v="0"/>
    <x v="993"/>
    <d v="2013-05-02T00:00:00"/>
    <s v="Standard Class"/>
    <s v="DB-13360"/>
    <s v="Dennis Bolton"/>
    <x v="2"/>
    <s v="United States"/>
    <s v="New York City"/>
    <x v="15"/>
    <n v="10009"/>
    <x v="3"/>
    <x v="1578"/>
    <x v="0"/>
    <x v="1"/>
    <s v="Office Star - Mid Back Dual function Ergonomic High Back Chair with 2-Way Adjustable Arms"/>
    <n v="434.64600000000002"/>
    <x v="1"/>
    <n v="0.1"/>
    <n v="62.782199999999975"/>
  </r>
  <r>
    <n v="4649"/>
    <x v="2303"/>
    <x v="3"/>
    <x v="304"/>
    <d v="2014-05-20T00:00:00"/>
    <s v="Standard Class"/>
    <s v="KB-16585"/>
    <s v="Ken Black"/>
    <x v="1"/>
    <s v="United States"/>
    <s v="Seattle"/>
    <x v="4"/>
    <n v="98103"/>
    <x v="1"/>
    <x v="1689"/>
    <x v="1"/>
    <x v="10"/>
    <s v="Xerox 1917"/>
    <n v="440.18999999999994"/>
    <x v="6"/>
    <n v="0"/>
    <n v="206.88929999999996"/>
  </r>
  <r>
    <n v="4650"/>
    <x v="2303"/>
    <x v="3"/>
    <x v="304"/>
    <d v="2014-05-20T00:00:00"/>
    <s v="Standard Class"/>
    <s v="KB-16585"/>
    <s v="Ken Black"/>
    <x v="1"/>
    <s v="United States"/>
    <s v="Seattle"/>
    <x v="4"/>
    <n v="98103"/>
    <x v="1"/>
    <x v="505"/>
    <x v="1"/>
    <x v="14"/>
    <s v="Martin-Yale Premier Letter Opener"/>
    <n v="64.400000000000006"/>
    <x v="2"/>
    <n v="0"/>
    <n v="1.9320000000000004"/>
  </r>
  <r>
    <n v="4651"/>
    <x v="2304"/>
    <x v="3"/>
    <x v="798"/>
    <d v="2014-04-13T00:00:00"/>
    <s v="Standard Class"/>
    <s v="AH-10120"/>
    <s v="Adrian Hane"/>
    <x v="2"/>
    <s v="United States"/>
    <s v="San Francisco"/>
    <x v="1"/>
    <n v="94110"/>
    <x v="1"/>
    <x v="1184"/>
    <x v="1"/>
    <x v="10"/>
    <s v="Xerox 1891"/>
    <n v="244.54999999999998"/>
    <x v="2"/>
    <n v="0"/>
    <n v="114.93849999999998"/>
  </r>
  <r>
    <n v="4652"/>
    <x v="2304"/>
    <x v="3"/>
    <x v="798"/>
    <d v="2014-04-13T00:00:00"/>
    <s v="Standard Class"/>
    <s v="AH-10120"/>
    <s v="Adrian Hane"/>
    <x v="2"/>
    <s v="United States"/>
    <s v="San Francisco"/>
    <x v="1"/>
    <n v="94110"/>
    <x v="1"/>
    <x v="1438"/>
    <x v="1"/>
    <x v="10"/>
    <s v="Xerox 1942"/>
    <n v="195.76"/>
    <x v="4"/>
    <n v="0"/>
    <n v="97.88"/>
  </r>
  <r>
    <n v="4653"/>
    <x v="2305"/>
    <x v="3"/>
    <x v="922"/>
    <d v="2014-02-24T00:00:00"/>
    <s v="Standard Class"/>
    <s v="GH-14410"/>
    <s v="Gary Hansen"/>
    <x v="2"/>
    <s v="United States"/>
    <s v="Perth Amboy"/>
    <x v="30"/>
    <n v="8861"/>
    <x v="3"/>
    <x v="1017"/>
    <x v="1"/>
    <x v="10"/>
    <s v="Adams Telephone Message Book W/Dividers/Space For Phone Numbers, 5 1/4&quot;X8 1/2&quot;, 300/Messages"/>
    <n v="11.76"/>
    <x v="0"/>
    <n v="0"/>
    <n v="5.7623999999999995"/>
  </r>
  <r>
    <n v="4654"/>
    <x v="2305"/>
    <x v="3"/>
    <x v="922"/>
    <d v="2014-02-24T00:00:00"/>
    <s v="Standard Class"/>
    <s v="GH-14410"/>
    <s v="Gary Hansen"/>
    <x v="2"/>
    <s v="United States"/>
    <s v="Perth Amboy"/>
    <x v="30"/>
    <n v="8861"/>
    <x v="3"/>
    <x v="1291"/>
    <x v="1"/>
    <x v="4"/>
    <s v="Fellowes Bases and Tops For Staxonsteel/High-Stak Systems"/>
    <n v="166.45"/>
    <x v="2"/>
    <n v="0"/>
    <n v="39.947999999999993"/>
  </r>
  <r>
    <n v="4655"/>
    <x v="2306"/>
    <x v="3"/>
    <x v="92"/>
    <d v="2014-06-27T00:00:00"/>
    <s v="Second Class"/>
    <s v="KT-16480"/>
    <s v="Kean Thornton"/>
    <x v="0"/>
    <s v="United States"/>
    <s v="San Francisco"/>
    <x v="1"/>
    <n v="94110"/>
    <x v="1"/>
    <x v="1579"/>
    <x v="1"/>
    <x v="13"/>
    <s v="Acco Banker's Clasps, 5 3/4&quot;-Long"/>
    <n v="2.88"/>
    <x v="7"/>
    <n v="0"/>
    <n v="1.3535999999999999"/>
  </r>
  <r>
    <n v="4656"/>
    <x v="2307"/>
    <x v="2"/>
    <x v="952"/>
    <d v="2011-05-10T00:00:00"/>
    <s v="Standard Class"/>
    <s v="KH-16330"/>
    <s v="Katharine Harms"/>
    <x v="1"/>
    <s v="United States"/>
    <s v="Freeport"/>
    <x v="10"/>
    <n v="61032"/>
    <x v="2"/>
    <x v="86"/>
    <x v="1"/>
    <x v="4"/>
    <s v="Eldon Portable Mobile Manager"/>
    <n v="45.248000000000005"/>
    <x v="0"/>
    <n v="0.2"/>
    <n v="3.9591999999999992"/>
  </r>
  <r>
    <n v="4657"/>
    <x v="2308"/>
    <x v="1"/>
    <x v="910"/>
    <d v="2012-05-07T00:00:00"/>
    <s v="Standard Class"/>
    <s v="SV-20785"/>
    <s v="Stewart Visinsky"/>
    <x v="0"/>
    <s v="United States"/>
    <s v="Philadelphia"/>
    <x v="9"/>
    <n v="19140"/>
    <x v="3"/>
    <x v="726"/>
    <x v="1"/>
    <x v="6"/>
    <s v="Sanford Prismacolor Professional Thick Lead Art Pencils, 36-Color Set"/>
    <n v="59.903999999999996"/>
    <x v="0"/>
    <n v="0.2"/>
    <n v="14.227200000000003"/>
  </r>
  <r>
    <n v="4658"/>
    <x v="2308"/>
    <x v="1"/>
    <x v="910"/>
    <d v="2012-05-07T00:00:00"/>
    <s v="Standard Class"/>
    <s v="SV-20785"/>
    <s v="Stewart Visinsky"/>
    <x v="0"/>
    <s v="United States"/>
    <s v="Philadelphia"/>
    <x v="9"/>
    <n v="19140"/>
    <x v="3"/>
    <x v="667"/>
    <x v="1"/>
    <x v="9"/>
    <s v="Holmes Replacement Filter for HEPA Air Cleaner, Large Room"/>
    <n v="23.696000000000002"/>
    <x v="0"/>
    <n v="0.2"/>
    <n v="6.5164"/>
  </r>
  <r>
    <n v="4659"/>
    <x v="2308"/>
    <x v="1"/>
    <x v="910"/>
    <d v="2012-05-07T00:00:00"/>
    <s v="Standard Class"/>
    <s v="SV-20785"/>
    <s v="Stewart Visinsky"/>
    <x v="0"/>
    <s v="United States"/>
    <s v="Philadelphia"/>
    <x v="9"/>
    <n v="19140"/>
    <x v="3"/>
    <x v="388"/>
    <x v="1"/>
    <x v="10"/>
    <s v="Xerox 1897"/>
    <n v="7.9680000000000009"/>
    <x v="0"/>
    <n v="0.2"/>
    <n v="2.8884000000000007"/>
  </r>
  <r>
    <n v="4660"/>
    <x v="2308"/>
    <x v="1"/>
    <x v="910"/>
    <d v="2012-05-07T00:00:00"/>
    <s v="Standard Class"/>
    <s v="SV-20785"/>
    <s v="Stewart Visinsky"/>
    <x v="0"/>
    <s v="United States"/>
    <s v="Philadelphia"/>
    <x v="9"/>
    <n v="19140"/>
    <x v="3"/>
    <x v="189"/>
    <x v="1"/>
    <x v="9"/>
    <s v="Bravo II Megaboss 12-Amp Hard Body Upright, Replacement Belts, 2 Belts per Pack"/>
    <n v="18.2"/>
    <x v="3"/>
    <n v="0.2"/>
    <n v="2.0474999999999994"/>
  </r>
  <r>
    <n v="4661"/>
    <x v="2308"/>
    <x v="1"/>
    <x v="910"/>
    <d v="2012-05-07T00:00:00"/>
    <s v="Standard Class"/>
    <s v="SV-20785"/>
    <s v="Stewart Visinsky"/>
    <x v="0"/>
    <s v="United States"/>
    <s v="Philadelphia"/>
    <x v="9"/>
    <n v="19140"/>
    <x v="3"/>
    <x v="1690"/>
    <x v="2"/>
    <x v="11"/>
    <s v="SanDisk Cruzer 16 GB USB Flash Drive"/>
    <n v="27.552000000000003"/>
    <x v="1"/>
    <n v="0.2"/>
    <n v="-0.3444000000000047"/>
  </r>
  <r>
    <n v="4662"/>
    <x v="2308"/>
    <x v="1"/>
    <x v="910"/>
    <d v="2012-05-07T00:00:00"/>
    <s v="Standard Class"/>
    <s v="SV-20785"/>
    <s v="Stewart Visinsky"/>
    <x v="0"/>
    <s v="United States"/>
    <s v="Philadelphia"/>
    <x v="9"/>
    <n v="19140"/>
    <x v="3"/>
    <x v="228"/>
    <x v="0"/>
    <x v="1"/>
    <s v="Global Leather Highback Executive Chair with Pneumatic Height Adjustment, Black"/>
    <n v="844.11599999999987"/>
    <x v="5"/>
    <n v="0.3"/>
    <n v="-36.176400000000001"/>
  </r>
  <r>
    <n v="4663"/>
    <x v="2308"/>
    <x v="1"/>
    <x v="910"/>
    <d v="2012-05-07T00:00:00"/>
    <s v="Standard Class"/>
    <s v="SV-20785"/>
    <s v="Stewart Visinsky"/>
    <x v="0"/>
    <s v="United States"/>
    <s v="Philadelphia"/>
    <x v="9"/>
    <n v="19140"/>
    <x v="3"/>
    <x v="911"/>
    <x v="1"/>
    <x v="4"/>
    <s v="Fellowes Bankers Box Stor/Drawer Steel Plus"/>
    <n v="76.75200000000001"/>
    <x v="1"/>
    <n v="0.2"/>
    <n v="-9.5940000000000012"/>
  </r>
  <r>
    <n v="4664"/>
    <x v="2309"/>
    <x v="0"/>
    <x v="31"/>
    <d v="2013-09-23T00:00:00"/>
    <s v="Standard Class"/>
    <s v="PO-18850"/>
    <s v="Patrick O'Brill"/>
    <x v="0"/>
    <s v="United States"/>
    <s v="Jacksonville"/>
    <x v="2"/>
    <n v="32216"/>
    <x v="0"/>
    <x v="547"/>
    <x v="1"/>
    <x v="2"/>
    <s v="Avery 480"/>
    <n v="3"/>
    <x v="7"/>
    <n v="0.2"/>
    <n v="1.0499999999999998"/>
  </r>
  <r>
    <n v="4665"/>
    <x v="2310"/>
    <x v="0"/>
    <x v="897"/>
    <d v="2013-09-27T00:00:00"/>
    <s v="Standard Class"/>
    <s v="AC-10450"/>
    <s v="Amy Cox"/>
    <x v="0"/>
    <s v="United States"/>
    <s v="Pembroke Pines"/>
    <x v="2"/>
    <n v="33024"/>
    <x v="0"/>
    <x v="757"/>
    <x v="1"/>
    <x v="8"/>
    <s v="Acco Suede Grain Vinyl Round Ring Binder"/>
    <n v="7.5060000000000002"/>
    <x v="6"/>
    <n v="0.7"/>
    <n v="-6.0047999999999977"/>
  </r>
  <r>
    <n v="4666"/>
    <x v="2310"/>
    <x v="0"/>
    <x v="897"/>
    <d v="2013-09-27T00:00:00"/>
    <s v="Standard Class"/>
    <s v="AC-10450"/>
    <s v="Amy Cox"/>
    <x v="0"/>
    <s v="United States"/>
    <s v="Pembroke Pines"/>
    <x v="2"/>
    <n v="33024"/>
    <x v="0"/>
    <x v="322"/>
    <x v="1"/>
    <x v="2"/>
    <s v="Avery Address/Shipping Labels for Typewriters, 4&quot; x 2&quot;"/>
    <n v="16.559999999999999"/>
    <x v="0"/>
    <n v="0.2"/>
    <n v="5.7960000000000003"/>
  </r>
  <r>
    <n v="4667"/>
    <x v="2311"/>
    <x v="0"/>
    <x v="994"/>
    <d v="2013-01-17T00:00:00"/>
    <s v="Standard Class"/>
    <s v="KB-16585"/>
    <s v="Ken Black"/>
    <x v="1"/>
    <s v="United States"/>
    <s v="Seattle"/>
    <x v="4"/>
    <n v="98115"/>
    <x v="1"/>
    <x v="891"/>
    <x v="0"/>
    <x v="5"/>
    <s v="24-Hour Round Wall Clock"/>
    <n v="79.92"/>
    <x v="4"/>
    <n v="0"/>
    <n v="34.365600000000008"/>
  </r>
  <r>
    <n v="4668"/>
    <x v="2311"/>
    <x v="0"/>
    <x v="994"/>
    <d v="2013-01-17T00:00:00"/>
    <s v="Standard Class"/>
    <s v="KB-16585"/>
    <s v="Ken Black"/>
    <x v="1"/>
    <s v="United States"/>
    <s v="Seattle"/>
    <x v="4"/>
    <n v="98115"/>
    <x v="1"/>
    <x v="343"/>
    <x v="2"/>
    <x v="11"/>
    <s v="Logitech Media Keyboard K200"/>
    <n v="69.98"/>
    <x v="0"/>
    <n v="0"/>
    <n v="13.296199999999999"/>
  </r>
  <r>
    <n v="4669"/>
    <x v="2312"/>
    <x v="3"/>
    <x v="636"/>
    <d v="2014-05-12T00:00:00"/>
    <s v="Standard Class"/>
    <s v="DB-13555"/>
    <s v="Dorothy Badders"/>
    <x v="1"/>
    <s v="United States"/>
    <s v="Fort Worth"/>
    <x v="5"/>
    <n v="76106"/>
    <x v="2"/>
    <x v="555"/>
    <x v="1"/>
    <x v="8"/>
    <s v="Avery Durable Poly Binders"/>
    <n v="11.059999999999999"/>
    <x v="12"/>
    <n v="0.8"/>
    <n v="-18.802"/>
  </r>
  <r>
    <n v="4670"/>
    <x v="2312"/>
    <x v="3"/>
    <x v="636"/>
    <d v="2014-05-12T00:00:00"/>
    <s v="Standard Class"/>
    <s v="DB-13555"/>
    <s v="Dorothy Badders"/>
    <x v="1"/>
    <s v="United States"/>
    <s v="Fort Worth"/>
    <x v="5"/>
    <n v="76106"/>
    <x v="2"/>
    <x v="419"/>
    <x v="0"/>
    <x v="0"/>
    <s v="Sauder Mission Library with Doors, Fruitwood Finish"/>
    <n v="623.46479999999997"/>
    <x v="3"/>
    <n v="0.32"/>
    <n v="-119.19180000000006"/>
  </r>
  <r>
    <n v="4671"/>
    <x v="2312"/>
    <x v="3"/>
    <x v="636"/>
    <d v="2014-05-12T00:00:00"/>
    <s v="Standard Class"/>
    <s v="DB-13555"/>
    <s v="Dorothy Badders"/>
    <x v="1"/>
    <s v="United States"/>
    <s v="Fort Worth"/>
    <x v="5"/>
    <n v="76106"/>
    <x v="2"/>
    <x v="1662"/>
    <x v="1"/>
    <x v="4"/>
    <s v="Fellowes Staxonsteel Drawer Files"/>
    <n v="772.68000000000006"/>
    <x v="2"/>
    <n v="0.2"/>
    <n v="-57.950999999999993"/>
  </r>
  <r>
    <n v="4672"/>
    <x v="2313"/>
    <x v="0"/>
    <x v="995"/>
    <d v="2013-08-07T00:00:00"/>
    <s v="Standard Class"/>
    <s v="KL-16645"/>
    <s v="Ken Lonsdale"/>
    <x v="0"/>
    <s v="United States"/>
    <s v="Detroit"/>
    <x v="12"/>
    <n v="48205"/>
    <x v="2"/>
    <x v="1152"/>
    <x v="1"/>
    <x v="9"/>
    <s v="Honeywell Quietcare HEPA Air Cleaner"/>
    <n v="283.14000000000004"/>
    <x v="4"/>
    <n v="0.1"/>
    <n v="72.357999999999976"/>
  </r>
  <r>
    <n v="4673"/>
    <x v="2313"/>
    <x v="0"/>
    <x v="995"/>
    <d v="2013-08-07T00:00:00"/>
    <s v="Standard Class"/>
    <s v="KL-16645"/>
    <s v="Ken Lonsdale"/>
    <x v="0"/>
    <s v="United States"/>
    <s v="Detroit"/>
    <x v="12"/>
    <n v="48205"/>
    <x v="2"/>
    <x v="559"/>
    <x v="2"/>
    <x v="7"/>
    <s v="ClearOne Communications CHAT 70 OC Speaker Phone"/>
    <n v="635.96"/>
    <x v="4"/>
    <n v="0"/>
    <n v="165.34960000000001"/>
  </r>
  <r>
    <n v="4674"/>
    <x v="2313"/>
    <x v="0"/>
    <x v="995"/>
    <d v="2013-08-07T00:00:00"/>
    <s v="Standard Class"/>
    <s v="KL-16645"/>
    <s v="Ken Lonsdale"/>
    <x v="0"/>
    <s v="United States"/>
    <s v="Detroit"/>
    <x v="12"/>
    <n v="48205"/>
    <x v="2"/>
    <x v="1270"/>
    <x v="2"/>
    <x v="7"/>
    <s v="Polycom SoundPoint Pro SE-225 Corded phone"/>
    <n v="118.99"/>
    <x v="7"/>
    <n v="0"/>
    <n v="33.3172"/>
  </r>
  <r>
    <n v="4675"/>
    <x v="2313"/>
    <x v="0"/>
    <x v="995"/>
    <d v="2013-08-07T00:00:00"/>
    <s v="Standard Class"/>
    <s v="KL-16645"/>
    <s v="Ken Lonsdale"/>
    <x v="0"/>
    <s v="United States"/>
    <s v="Detroit"/>
    <x v="12"/>
    <n v="48205"/>
    <x v="2"/>
    <x v="269"/>
    <x v="0"/>
    <x v="5"/>
    <s v="Eldon ClusterMat Chair Mat with Cordless Antistatic Protection"/>
    <n v="272.94"/>
    <x v="1"/>
    <n v="0"/>
    <n v="30.023400000000009"/>
  </r>
  <r>
    <n v="4676"/>
    <x v="2314"/>
    <x v="3"/>
    <x v="996"/>
    <d v="2014-03-30T00:00:00"/>
    <s v="Second Class"/>
    <s v="AG-10270"/>
    <s v="Alejandro Grove"/>
    <x v="0"/>
    <s v="United States"/>
    <s v="Philadelphia"/>
    <x v="9"/>
    <n v="19120"/>
    <x v="3"/>
    <x v="1441"/>
    <x v="0"/>
    <x v="5"/>
    <s v="Eldon Expressions Punched Metal &amp; Wood Desk Accessories, Black &amp; Cherry"/>
    <n v="15.008000000000003"/>
    <x v="0"/>
    <n v="0.2"/>
    <n v="1.5007999999999999"/>
  </r>
  <r>
    <n v="4677"/>
    <x v="2315"/>
    <x v="2"/>
    <x v="619"/>
    <d v="2011-03-19T00:00:00"/>
    <s v="Standard Class"/>
    <s v="JF-15295"/>
    <s v="Jason Fortune-"/>
    <x v="0"/>
    <s v="United States"/>
    <s v="Logan"/>
    <x v="7"/>
    <n v="84321"/>
    <x v="1"/>
    <x v="1339"/>
    <x v="1"/>
    <x v="8"/>
    <s v="GBC Wire Binding Combs"/>
    <n v="33.088000000000001"/>
    <x v="4"/>
    <n v="0.2"/>
    <n v="11.167199999999999"/>
  </r>
  <r>
    <n v="4678"/>
    <x v="2315"/>
    <x v="2"/>
    <x v="619"/>
    <d v="2011-03-19T00:00:00"/>
    <s v="Standard Class"/>
    <s v="JF-15295"/>
    <s v="Jason Fortune-"/>
    <x v="0"/>
    <s v="United States"/>
    <s v="Logan"/>
    <x v="7"/>
    <n v="84321"/>
    <x v="1"/>
    <x v="459"/>
    <x v="1"/>
    <x v="4"/>
    <s v="Carina Double Wide Media Storage Towers in Natural &amp; Black"/>
    <n v="80.98"/>
    <x v="7"/>
    <n v="0"/>
    <n v="3.2391999999999967"/>
  </r>
  <r>
    <n v="4679"/>
    <x v="2315"/>
    <x v="2"/>
    <x v="619"/>
    <d v="2011-03-19T00:00:00"/>
    <s v="Standard Class"/>
    <s v="JF-15295"/>
    <s v="Jason Fortune-"/>
    <x v="0"/>
    <s v="United States"/>
    <s v="Logan"/>
    <x v="7"/>
    <n v="84321"/>
    <x v="1"/>
    <x v="1691"/>
    <x v="2"/>
    <x v="11"/>
    <s v="Imation 30456 USB Flash Drive 8GB"/>
    <n v="82.800000000000011"/>
    <x v="13"/>
    <n v="0"/>
    <n v="6.6239999999999952"/>
  </r>
  <r>
    <n v="4680"/>
    <x v="2315"/>
    <x v="2"/>
    <x v="619"/>
    <d v="2011-03-19T00:00:00"/>
    <s v="Standard Class"/>
    <s v="JF-15295"/>
    <s v="Jason Fortune-"/>
    <x v="0"/>
    <s v="United States"/>
    <s v="Logan"/>
    <x v="7"/>
    <n v="84321"/>
    <x v="1"/>
    <x v="683"/>
    <x v="1"/>
    <x v="4"/>
    <s v="Staples"/>
    <n v="21.36"/>
    <x v="0"/>
    <n v="0"/>
    <n v="5.7672000000000008"/>
  </r>
  <r>
    <n v="4681"/>
    <x v="2315"/>
    <x v="2"/>
    <x v="619"/>
    <d v="2011-03-19T00:00:00"/>
    <s v="Standard Class"/>
    <s v="JF-15295"/>
    <s v="Jason Fortune-"/>
    <x v="0"/>
    <s v="United States"/>
    <s v="Logan"/>
    <x v="7"/>
    <n v="84321"/>
    <x v="1"/>
    <x v="1561"/>
    <x v="1"/>
    <x v="8"/>
    <s v="Premium Transparent Presentation Covers, No Pattern/Clear, 8 1/2&quot; x 11&quot;"/>
    <n v="62.048000000000002"/>
    <x v="0"/>
    <n v="0.2"/>
    <n v="20.165599999999998"/>
  </r>
  <r>
    <n v="4682"/>
    <x v="2316"/>
    <x v="0"/>
    <x v="216"/>
    <d v="2013-07-19T00:00:00"/>
    <s v="Second Class"/>
    <s v="RE-19450"/>
    <s v="Richard Eichhorn"/>
    <x v="0"/>
    <s v="United States"/>
    <s v="Auburn"/>
    <x v="15"/>
    <n v="13021"/>
    <x v="3"/>
    <x v="1321"/>
    <x v="1"/>
    <x v="13"/>
    <s v="Acco Hot Clips Clips to Go"/>
    <n v="29.61"/>
    <x v="6"/>
    <n v="0"/>
    <n v="13.324499999999999"/>
  </r>
  <r>
    <n v="4683"/>
    <x v="2317"/>
    <x v="0"/>
    <x v="49"/>
    <d v="2013-12-02T00:00:00"/>
    <s v="Same Day"/>
    <s v="MV-18190"/>
    <s v="Mike Vittorini"/>
    <x v="0"/>
    <s v="United States"/>
    <s v="Raleigh"/>
    <x v="3"/>
    <n v="27604"/>
    <x v="0"/>
    <x v="1211"/>
    <x v="2"/>
    <x v="7"/>
    <s v="Jabra Supreme Plus Driver Edition Headset"/>
    <n v="863.928"/>
    <x v="6"/>
    <n v="0.2"/>
    <n v="86.392799999999994"/>
  </r>
  <r>
    <n v="4684"/>
    <x v="2318"/>
    <x v="0"/>
    <x v="48"/>
    <d v="2013-09-04T00:00:00"/>
    <s v="Standard Class"/>
    <s v="GB-14530"/>
    <s v="George Bell"/>
    <x v="1"/>
    <s v="United States"/>
    <s v="Philadelphia"/>
    <x v="9"/>
    <n v="19120"/>
    <x v="3"/>
    <x v="1529"/>
    <x v="0"/>
    <x v="3"/>
    <s v="Barricks 18&quot; x 48&quot; Non-Folding Utility Table with Bottom Storage Shelf"/>
    <n v="241.92"/>
    <x v="4"/>
    <n v="0.4"/>
    <n v="-56.448000000000008"/>
  </r>
  <r>
    <n v="4685"/>
    <x v="2318"/>
    <x v="0"/>
    <x v="48"/>
    <d v="2013-09-04T00:00:00"/>
    <s v="Standard Class"/>
    <s v="GB-14530"/>
    <s v="George Bell"/>
    <x v="1"/>
    <s v="United States"/>
    <s v="Philadelphia"/>
    <x v="9"/>
    <n v="19120"/>
    <x v="3"/>
    <x v="1632"/>
    <x v="0"/>
    <x v="0"/>
    <s v="O'Sullivan 5-Shelf Heavy-Duty Bookcases"/>
    <n v="163.88"/>
    <x v="4"/>
    <n v="0.5"/>
    <n v="-81.94"/>
  </r>
  <r>
    <n v="4686"/>
    <x v="2318"/>
    <x v="0"/>
    <x v="48"/>
    <d v="2013-09-04T00:00:00"/>
    <s v="Standard Class"/>
    <s v="GB-14530"/>
    <s v="George Bell"/>
    <x v="1"/>
    <s v="United States"/>
    <s v="Philadelphia"/>
    <x v="9"/>
    <n v="19120"/>
    <x v="3"/>
    <x v="699"/>
    <x v="1"/>
    <x v="8"/>
    <s v="Fellowes Black Plastic Comb Bindings"/>
    <n v="3.4860000000000002"/>
    <x v="0"/>
    <n v="0.7"/>
    <n v="-2.7887999999999993"/>
  </r>
  <r>
    <n v="4687"/>
    <x v="2318"/>
    <x v="0"/>
    <x v="48"/>
    <d v="2013-09-04T00:00:00"/>
    <s v="Standard Class"/>
    <s v="GB-14530"/>
    <s v="George Bell"/>
    <x v="1"/>
    <s v="United States"/>
    <s v="Philadelphia"/>
    <x v="9"/>
    <n v="19120"/>
    <x v="3"/>
    <x v="969"/>
    <x v="1"/>
    <x v="13"/>
    <s v="Revere Boxed Rubber Bands by Revere"/>
    <n v="10.584"/>
    <x v="3"/>
    <n v="0.2"/>
    <n v="-2.3813999999999993"/>
  </r>
  <r>
    <n v="4688"/>
    <x v="2319"/>
    <x v="0"/>
    <x v="890"/>
    <d v="2013-07-01T00:00:00"/>
    <s v="Standard Class"/>
    <s v="HL-15040"/>
    <s v="Hunter Lopez"/>
    <x v="0"/>
    <s v="United States"/>
    <s v="Richmond"/>
    <x v="14"/>
    <n v="47374"/>
    <x v="2"/>
    <x v="1692"/>
    <x v="2"/>
    <x v="7"/>
    <s v="Panasonic KX TS208W Corded phone"/>
    <n v="440.91"/>
    <x v="6"/>
    <n v="0"/>
    <n v="123.45480000000005"/>
  </r>
  <r>
    <n v="4689"/>
    <x v="2320"/>
    <x v="3"/>
    <x v="983"/>
    <d v="2014-04-04T00:00:00"/>
    <s v="Standard Class"/>
    <s v="BP-11155"/>
    <s v="Becky Pak"/>
    <x v="0"/>
    <s v="United States"/>
    <s v="Lancaster"/>
    <x v="9"/>
    <n v="17602"/>
    <x v="3"/>
    <x v="31"/>
    <x v="1"/>
    <x v="8"/>
    <s v="Acco Pressboard Covers with Storage Hooks, 14 7/8&quot; x 11&quot;, Executive Red"/>
    <n v="5.7150000000000016"/>
    <x v="2"/>
    <n v="0.7"/>
    <n v="-4.7625000000000011"/>
  </r>
  <r>
    <n v="4690"/>
    <x v="2321"/>
    <x v="2"/>
    <x v="414"/>
    <d v="2011-12-22T00:00:00"/>
    <s v="First Class"/>
    <s v="CT-11995"/>
    <s v="Carol Triggs"/>
    <x v="0"/>
    <s v="United States"/>
    <s v="Tucson"/>
    <x v="16"/>
    <n v="85705"/>
    <x v="1"/>
    <x v="1416"/>
    <x v="0"/>
    <x v="5"/>
    <s v="Computer Room Manger, 14&quot;"/>
    <n v="51.967999999999996"/>
    <x v="0"/>
    <n v="0.2"/>
    <n v="10.393599999999998"/>
  </r>
  <r>
    <n v="4691"/>
    <x v="2321"/>
    <x v="2"/>
    <x v="414"/>
    <d v="2011-12-22T00:00:00"/>
    <s v="First Class"/>
    <s v="CT-11995"/>
    <s v="Carol Triggs"/>
    <x v="0"/>
    <s v="United States"/>
    <s v="Tucson"/>
    <x v="16"/>
    <n v="85705"/>
    <x v="1"/>
    <x v="246"/>
    <x v="2"/>
    <x v="11"/>
    <s v="Logitech 910-002974 M325 Wireless Mouse for Web Scrolling"/>
    <n v="71.975999999999999"/>
    <x v="1"/>
    <n v="0.2"/>
    <n v="21.592800000000011"/>
  </r>
  <r>
    <n v="4692"/>
    <x v="2321"/>
    <x v="2"/>
    <x v="414"/>
    <d v="2011-12-22T00:00:00"/>
    <s v="First Class"/>
    <s v="CT-11995"/>
    <s v="Carol Triggs"/>
    <x v="0"/>
    <s v="United States"/>
    <s v="Tucson"/>
    <x v="16"/>
    <n v="85705"/>
    <x v="1"/>
    <x v="211"/>
    <x v="0"/>
    <x v="1"/>
    <s v="Global Low Back Tilter Chair"/>
    <n v="242.35200000000003"/>
    <x v="1"/>
    <n v="0.2"/>
    <n v="-42.411600000000035"/>
  </r>
  <r>
    <n v="4693"/>
    <x v="2321"/>
    <x v="2"/>
    <x v="414"/>
    <d v="2011-12-22T00:00:00"/>
    <s v="First Class"/>
    <s v="CT-11995"/>
    <s v="Carol Triggs"/>
    <x v="0"/>
    <s v="United States"/>
    <s v="Tucson"/>
    <x v="16"/>
    <n v="85705"/>
    <x v="1"/>
    <x v="447"/>
    <x v="1"/>
    <x v="10"/>
    <s v="Xerox 1888"/>
    <n v="221.92000000000002"/>
    <x v="2"/>
    <n v="0.2"/>
    <n v="77.671999999999983"/>
  </r>
  <r>
    <n v="4694"/>
    <x v="2321"/>
    <x v="2"/>
    <x v="414"/>
    <d v="2011-12-22T00:00:00"/>
    <s v="First Class"/>
    <s v="CT-11995"/>
    <s v="Carol Triggs"/>
    <x v="0"/>
    <s v="United States"/>
    <s v="Tucson"/>
    <x v="16"/>
    <n v="85705"/>
    <x v="1"/>
    <x v="1436"/>
    <x v="1"/>
    <x v="10"/>
    <s v="Xerox 1954"/>
    <n v="8.4480000000000004"/>
    <x v="0"/>
    <n v="0.2"/>
    <n v="2.6399999999999997"/>
  </r>
  <r>
    <n v="4695"/>
    <x v="2322"/>
    <x v="1"/>
    <x v="997"/>
    <d v="2012-12-17T00:00:00"/>
    <s v="Same Day"/>
    <s v="JL-15835"/>
    <s v="John Lee"/>
    <x v="0"/>
    <s v="United States"/>
    <s v="Detroit"/>
    <x v="12"/>
    <n v="48205"/>
    <x v="2"/>
    <x v="777"/>
    <x v="1"/>
    <x v="8"/>
    <s v="GBC Plastic Binding Combs"/>
    <n v="29.52"/>
    <x v="4"/>
    <n v="0"/>
    <n v="14.4648"/>
  </r>
  <r>
    <n v="4696"/>
    <x v="2322"/>
    <x v="1"/>
    <x v="997"/>
    <d v="2012-12-17T00:00:00"/>
    <s v="Same Day"/>
    <s v="JL-15835"/>
    <s v="John Lee"/>
    <x v="0"/>
    <s v="United States"/>
    <s v="Detroit"/>
    <x v="12"/>
    <n v="48205"/>
    <x v="2"/>
    <x v="931"/>
    <x v="0"/>
    <x v="1"/>
    <s v="Hon Valutask Swivel Chairs"/>
    <n v="302.94"/>
    <x v="1"/>
    <n v="0"/>
    <n v="48.470400000000012"/>
  </r>
  <r>
    <n v="4697"/>
    <x v="2322"/>
    <x v="1"/>
    <x v="997"/>
    <d v="2012-12-17T00:00:00"/>
    <s v="Same Day"/>
    <s v="JL-15835"/>
    <s v="John Lee"/>
    <x v="0"/>
    <s v="United States"/>
    <s v="Detroit"/>
    <x v="12"/>
    <n v="48205"/>
    <x v="2"/>
    <x v="1459"/>
    <x v="0"/>
    <x v="1"/>
    <s v="Harbour Creations 67200 Series Stacking Chairs"/>
    <n v="142.36000000000001"/>
    <x v="0"/>
    <n v="0"/>
    <n v="38.437200000000004"/>
  </r>
  <r>
    <n v="4698"/>
    <x v="2322"/>
    <x v="1"/>
    <x v="997"/>
    <d v="2012-12-17T00:00:00"/>
    <s v="Same Day"/>
    <s v="JL-15835"/>
    <s v="John Lee"/>
    <x v="0"/>
    <s v="United States"/>
    <s v="Detroit"/>
    <x v="12"/>
    <n v="48205"/>
    <x v="2"/>
    <x v="163"/>
    <x v="0"/>
    <x v="1"/>
    <s v="Global Value Steno Chair, Gray"/>
    <n v="546.66"/>
    <x v="6"/>
    <n v="0"/>
    <n v="136.66500000000002"/>
  </r>
  <r>
    <n v="4699"/>
    <x v="2322"/>
    <x v="1"/>
    <x v="997"/>
    <d v="2012-12-17T00:00:00"/>
    <s v="Same Day"/>
    <s v="JL-15835"/>
    <s v="John Lee"/>
    <x v="0"/>
    <s v="United States"/>
    <s v="Detroit"/>
    <x v="12"/>
    <n v="48205"/>
    <x v="2"/>
    <x v="1454"/>
    <x v="0"/>
    <x v="5"/>
    <s v="Tenex Carpeted, Granite-Look or Clear Contemporary Contour Shape Chair Mats"/>
    <n v="212.13"/>
    <x v="1"/>
    <n v="0"/>
    <n v="14.849099999999979"/>
  </r>
  <r>
    <n v="4700"/>
    <x v="2323"/>
    <x v="3"/>
    <x v="943"/>
    <d v="2014-05-18T00:00:00"/>
    <s v="Standard Class"/>
    <s v="JK-16120"/>
    <s v="Julie Kriz"/>
    <x v="2"/>
    <s v="United States"/>
    <s v="Austin"/>
    <x v="5"/>
    <n v="78745"/>
    <x v="2"/>
    <x v="1609"/>
    <x v="1"/>
    <x v="6"/>
    <s v="Newell 348"/>
    <n v="5.2480000000000002"/>
    <x v="0"/>
    <n v="0.2"/>
    <n v="0.59039999999999915"/>
  </r>
  <r>
    <n v="4701"/>
    <x v="2323"/>
    <x v="3"/>
    <x v="943"/>
    <d v="2014-05-18T00:00:00"/>
    <s v="Standard Class"/>
    <s v="JK-16120"/>
    <s v="Julie Kriz"/>
    <x v="2"/>
    <s v="United States"/>
    <s v="Austin"/>
    <x v="5"/>
    <n v="78745"/>
    <x v="2"/>
    <x v="243"/>
    <x v="1"/>
    <x v="4"/>
    <s v="Safco Commercial Shelving"/>
    <n v="74.415999999999997"/>
    <x v="0"/>
    <n v="0.2"/>
    <n v="-14.883200000000002"/>
  </r>
  <r>
    <n v="4702"/>
    <x v="2323"/>
    <x v="3"/>
    <x v="943"/>
    <d v="2014-05-18T00:00:00"/>
    <s v="Standard Class"/>
    <s v="JK-16120"/>
    <s v="Julie Kriz"/>
    <x v="2"/>
    <s v="United States"/>
    <s v="Austin"/>
    <x v="5"/>
    <n v="78745"/>
    <x v="2"/>
    <x v="630"/>
    <x v="1"/>
    <x v="10"/>
    <s v="Xerox 1927"/>
    <n v="6.8480000000000008"/>
    <x v="0"/>
    <n v="0.2"/>
    <n v="2.1399999999999992"/>
  </r>
  <r>
    <n v="4703"/>
    <x v="2323"/>
    <x v="3"/>
    <x v="943"/>
    <d v="2014-05-18T00:00:00"/>
    <s v="Standard Class"/>
    <s v="JK-16120"/>
    <s v="Julie Kriz"/>
    <x v="2"/>
    <s v="United States"/>
    <s v="Austin"/>
    <x v="5"/>
    <n v="78745"/>
    <x v="2"/>
    <x v="296"/>
    <x v="0"/>
    <x v="5"/>
    <s v="Telescoping Adjustable Floor Lamp"/>
    <n v="7.9959999999999996"/>
    <x v="7"/>
    <n v="0.6"/>
    <n v="-6.9964999999999993"/>
  </r>
  <r>
    <n v="4704"/>
    <x v="2324"/>
    <x v="0"/>
    <x v="890"/>
    <d v="2013-06-29T00:00:00"/>
    <s v="Standard Class"/>
    <s v="DH-13075"/>
    <s v="Dave Hallsten"/>
    <x v="1"/>
    <s v="United States"/>
    <s v="Houston"/>
    <x v="5"/>
    <n v="77095"/>
    <x v="2"/>
    <x v="1112"/>
    <x v="1"/>
    <x v="9"/>
    <s v="Holmes HEPA Air Purifier"/>
    <n v="8.711999999999998"/>
    <x v="0"/>
    <n v="0.8"/>
    <n v="-19.602000000000007"/>
  </r>
  <r>
    <n v="4705"/>
    <x v="2325"/>
    <x v="0"/>
    <x v="624"/>
    <d v="2013-05-19T00:00:00"/>
    <s v="First Class"/>
    <s v="AG-10900"/>
    <s v="Arthur Gainer"/>
    <x v="0"/>
    <s v="United States"/>
    <s v="Waterbury"/>
    <x v="29"/>
    <n v="6708"/>
    <x v="3"/>
    <x v="660"/>
    <x v="1"/>
    <x v="14"/>
    <s v="Acme Forged Steel Scissors with Black Enamel Handles"/>
    <n v="65.17"/>
    <x v="3"/>
    <n v="0"/>
    <n v="18.899299999999997"/>
  </r>
  <r>
    <n v="4706"/>
    <x v="2325"/>
    <x v="0"/>
    <x v="624"/>
    <d v="2013-05-19T00:00:00"/>
    <s v="First Class"/>
    <s v="AG-10900"/>
    <s v="Arthur Gainer"/>
    <x v="0"/>
    <s v="United States"/>
    <s v="Waterbury"/>
    <x v="29"/>
    <n v="6708"/>
    <x v="3"/>
    <x v="148"/>
    <x v="1"/>
    <x v="2"/>
    <s v="Avery 519"/>
    <n v="14.62"/>
    <x v="0"/>
    <n v="0"/>
    <n v="6.8713999999999995"/>
  </r>
  <r>
    <n v="4707"/>
    <x v="2325"/>
    <x v="0"/>
    <x v="624"/>
    <d v="2013-05-19T00:00:00"/>
    <s v="First Class"/>
    <s v="AG-10900"/>
    <s v="Arthur Gainer"/>
    <x v="0"/>
    <s v="United States"/>
    <s v="Waterbury"/>
    <x v="29"/>
    <n v="6708"/>
    <x v="3"/>
    <x v="784"/>
    <x v="0"/>
    <x v="5"/>
    <s v="Eldon Advantage Chair Mats for Low to Medium Pile Carpets"/>
    <n v="173.24"/>
    <x v="4"/>
    <n v="0"/>
    <n v="17.323999999999984"/>
  </r>
  <r>
    <n v="4708"/>
    <x v="2326"/>
    <x v="3"/>
    <x v="222"/>
    <d v="2014-07-01T00:00:00"/>
    <s v="First Class"/>
    <s v="WB-21850"/>
    <s v="William Brown"/>
    <x v="0"/>
    <s v="United States"/>
    <s v="Los Angeles"/>
    <x v="1"/>
    <n v="90049"/>
    <x v="1"/>
    <x v="1188"/>
    <x v="1"/>
    <x v="8"/>
    <s v="GBC DocuBind TL200 Manual Binding Machine"/>
    <n v="895.92"/>
    <x v="2"/>
    <n v="0.2"/>
    <n v="302.37299999999993"/>
  </r>
  <r>
    <n v="4709"/>
    <x v="2326"/>
    <x v="3"/>
    <x v="222"/>
    <d v="2014-07-01T00:00:00"/>
    <s v="First Class"/>
    <s v="WB-21850"/>
    <s v="William Brown"/>
    <x v="0"/>
    <s v="United States"/>
    <s v="Los Angeles"/>
    <x v="1"/>
    <n v="90049"/>
    <x v="1"/>
    <x v="123"/>
    <x v="1"/>
    <x v="4"/>
    <s v="Trav-L-File Heavy-Duty Shuttle II, Black"/>
    <n v="130.71"/>
    <x v="1"/>
    <n v="0"/>
    <n v="39.212999999999994"/>
  </r>
  <r>
    <n v="4710"/>
    <x v="2326"/>
    <x v="3"/>
    <x v="222"/>
    <d v="2014-07-01T00:00:00"/>
    <s v="First Class"/>
    <s v="WB-21850"/>
    <s v="William Brown"/>
    <x v="0"/>
    <s v="United States"/>
    <s v="Los Angeles"/>
    <x v="1"/>
    <n v="90049"/>
    <x v="1"/>
    <x v="809"/>
    <x v="1"/>
    <x v="6"/>
    <s v="Newell 328"/>
    <n v="11.68"/>
    <x v="0"/>
    <n v="0"/>
    <n v="3.0367999999999995"/>
  </r>
  <r>
    <n v="4711"/>
    <x v="2326"/>
    <x v="3"/>
    <x v="222"/>
    <d v="2014-07-01T00:00:00"/>
    <s v="First Class"/>
    <s v="WB-21850"/>
    <s v="William Brown"/>
    <x v="0"/>
    <s v="United States"/>
    <s v="Los Angeles"/>
    <x v="1"/>
    <n v="90049"/>
    <x v="1"/>
    <x v="1196"/>
    <x v="2"/>
    <x v="11"/>
    <s v="Enermax Briskie RF Wireless Keyboard and Mouse Combo"/>
    <n v="62.31"/>
    <x v="1"/>
    <n v="0"/>
    <n v="22.4316"/>
  </r>
  <r>
    <n v="4712"/>
    <x v="2327"/>
    <x v="2"/>
    <x v="691"/>
    <d v="2011-03-31T00:00:00"/>
    <s v="Same Day"/>
    <s v="JO-15280"/>
    <s v="Jas O'Carroll"/>
    <x v="0"/>
    <s v="United States"/>
    <s v="Philadelphia"/>
    <x v="9"/>
    <n v="19120"/>
    <x v="3"/>
    <x v="798"/>
    <x v="1"/>
    <x v="8"/>
    <s v="Avery Round Ring Poly Binders"/>
    <n v="0.85200000000000009"/>
    <x v="7"/>
    <n v="0.7"/>
    <n v="-0.59639999999999982"/>
  </r>
  <r>
    <n v="4713"/>
    <x v="2328"/>
    <x v="2"/>
    <x v="757"/>
    <d v="2011-12-21T00:00:00"/>
    <s v="Standard Class"/>
    <s v="EJ-13720"/>
    <s v="Ed Jacobs"/>
    <x v="0"/>
    <s v="United States"/>
    <s v="Huntsville"/>
    <x v="5"/>
    <n v="77340"/>
    <x v="2"/>
    <x v="815"/>
    <x v="1"/>
    <x v="10"/>
    <s v="Xerox 224"/>
    <n v="36.288000000000011"/>
    <x v="3"/>
    <n v="0.2"/>
    <n v="12.700800000000001"/>
  </r>
  <r>
    <n v="4714"/>
    <x v="2328"/>
    <x v="2"/>
    <x v="757"/>
    <d v="2011-12-21T00:00:00"/>
    <s v="Standard Class"/>
    <s v="EJ-13720"/>
    <s v="Ed Jacobs"/>
    <x v="0"/>
    <s v="United States"/>
    <s v="Huntsville"/>
    <x v="5"/>
    <n v="77340"/>
    <x v="2"/>
    <x v="1454"/>
    <x v="0"/>
    <x v="5"/>
    <s v="Tenex Carpeted, Granite-Look or Clear Contemporary Contour Shape Chair Mats"/>
    <n v="56.567999999999998"/>
    <x v="0"/>
    <n v="0.6"/>
    <n v="-74.952600000000004"/>
  </r>
  <r>
    <n v="4715"/>
    <x v="2329"/>
    <x v="3"/>
    <x v="796"/>
    <d v="2014-05-21T00:00:00"/>
    <s v="First Class"/>
    <s v="AB-10105"/>
    <s v="Adrian Barton"/>
    <x v="0"/>
    <s v="United States"/>
    <s v="Portland"/>
    <x v="21"/>
    <n v="97206"/>
    <x v="1"/>
    <x v="883"/>
    <x v="2"/>
    <x v="7"/>
    <s v="Aastra 6757i CT Wireless VoIP phone"/>
    <n v="344.70400000000001"/>
    <x v="0"/>
    <n v="0.2"/>
    <n v="38.779199999999989"/>
  </r>
  <r>
    <n v="4716"/>
    <x v="2330"/>
    <x v="1"/>
    <x v="793"/>
    <d v="2012-05-16T00:00:00"/>
    <s v="Standard Class"/>
    <s v="LT-16765"/>
    <s v="Larry Tron"/>
    <x v="0"/>
    <s v="United States"/>
    <s v="Louisville"/>
    <x v="22"/>
    <n v="80027"/>
    <x v="1"/>
    <x v="1066"/>
    <x v="2"/>
    <x v="7"/>
    <s v="VTech DS6151"/>
    <n v="201.584"/>
    <x v="0"/>
    <n v="0.2"/>
    <n v="20.158400000000015"/>
  </r>
  <r>
    <n v="4717"/>
    <x v="2331"/>
    <x v="3"/>
    <x v="734"/>
    <d v="2014-12-08T00:00:00"/>
    <s v="Second Class"/>
    <s v="CM-12655"/>
    <s v="Corinna Mitchell"/>
    <x v="2"/>
    <s v="United States"/>
    <s v="Seattle"/>
    <x v="4"/>
    <n v="98115"/>
    <x v="1"/>
    <x v="971"/>
    <x v="0"/>
    <x v="3"/>
    <s v="Bevis Oval Conference Table, Walnut"/>
    <n v="521.96"/>
    <x v="0"/>
    <n v="0"/>
    <n v="88.733199999999954"/>
  </r>
  <r>
    <n v="4718"/>
    <x v="2332"/>
    <x v="1"/>
    <x v="295"/>
    <d v="2012-12-17T00:00:00"/>
    <s v="Standard Class"/>
    <s v="EM-13960"/>
    <s v="Eric Murdock"/>
    <x v="0"/>
    <s v="United States"/>
    <s v="Baltimore"/>
    <x v="39"/>
    <n v="21215"/>
    <x v="3"/>
    <x v="448"/>
    <x v="1"/>
    <x v="6"/>
    <s v="Rogers Handheld Barrel Pencil Sharpener"/>
    <n v="8.2200000000000006"/>
    <x v="1"/>
    <n v="0"/>
    <n v="2.2194000000000007"/>
  </r>
  <r>
    <n v="4719"/>
    <x v="2333"/>
    <x v="1"/>
    <x v="998"/>
    <d v="2012-10-11T00:00:00"/>
    <s v="First Class"/>
    <s v="DJ-13420"/>
    <s v="Denny Joy"/>
    <x v="1"/>
    <s v="United States"/>
    <s v="San Francisco"/>
    <x v="1"/>
    <n v="94109"/>
    <x v="1"/>
    <x v="511"/>
    <x v="1"/>
    <x v="10"/>
    <s v="Xerox 1894"/>
    <n v="45.36"/>
    <x v="3"/>
    <n v="0"/>
    <n v="21.772800000000004"/>
  </r>
  <r>
    <n v="4720"/>
    <x v="2334"/>
    <x v="1"/>
    <x v="24"/>
    <d v="2012-04-20T00:00:00"/>
    <s v="Second Class"/>
    <s v="DE-13255"/>
    <s v="Deanra Eno"/>
    <x v="2"/>
    <s v="United States"/>
    <s v="Los Angeles"/>
    <x v="1"/>
    <n v="90004"/>
    <x v="1"/>
    <x v="273"/>
    <x v="1"/>
    <x v="4"/>
    <s v="Tennsco Stur-D-Stor Boltless Shelving, 5 Shelves, 24&quot; Deep, Sand"/>
    <n v="947.17000000000007"/>
    <x v="3"/>
    <n v="0"/>
    <n v="9.4717000000000837"/>
  </r>
  <r>
    <n v="4721"/>
    <x v="2334"/>
    <x v="1"/>
    <x v="24"/>
    <d v="2012-04-20T00:00:00"/>
    <s v="Second Class"/>
    <s v="DE-13255"/>
    <s v="Deanra Eno"/>
    <x v="2"/>
    <s v="United States"/>
    <s v="Los Angeles"/>
    <x v="1"/>
    <n v="90004"/>
    <x v="1"/>
    <x v="1693"/>
    <x v="1"/>
    <x v="10"/>
    <s v="Xerox 19"/>
    <n v="61.96"/>
    <x v="0"/>
    <n v="0"/>
    <n v="27.881999999999998"/>
  </r>
  <r>
    <n v="4722"/>
    <x v="2335"/>
    <x v="2"/>
    <x v="159"/>
    <d v="2011-06-11T00:00:00"/>
    <s v="Second Class"/>
    <s v="NR-18550"/>
    <s v="Nick Radford"/>
    <x v="0"/>
    <s v="United States"/>
    <s v="Aurora"/>
    <x v="10"/>
    <n v="60505"/>
    <x v="2"/>
    <x v="363"/>
    <x v="0"/>
    <x v="3"/>
    <s v="Bevis Round Conference Table Top, X-Base"/>
    <n v="268.935"/>
    <x v="1"/>
    <n v="0.5"/>
    <n v="-209.76929999999999"/>
  </r>
  <r>
    <n v="4723"/>
    <x v="2336"/>
    <x v="3"/>
    <x v="853"/>
    <d v="2014-09-08T00:00:00"/>
    <s v="Standard Class"/>
    <s v="CK-12325"/>
    <s v="Christine Kargatis"/>
    <x v="2"/>
    <s v="United States"/>
    <s v="Seattle"/>
    <x v="4"/>
    <n v="98103"/>
    <x v="1"/>
    <x v="773"/>
    <x v="1"/>
    <x v="6"/>
    <s v="Staples"/>
    <n v="7.58"/>
    <x v="7"/>
    <n v="0"/>
    <n v="2.9561999999999999"/>
  </r>
  <r>
    <n v="4724"/>
    <x v="2337"/>
    <x v="0"/>
    <x v="730"/>
    <d v="2013-05-23T00:00:00"/>
    <s v="Same Day"/>
    <s v="JF-15490"/>
    <s v="Jeremy Farry"/>
    <x v="0"/>
    <s v="United States"/>
    <s v="Athens"/>
    <x v="32"/>
    <n v="30605"/>
    <x v="0"/>
    <x v="522"/>
    <x v="1"/>
    <x v="2"/>
    <s v="Avery 493"/>
    <n v="14.73"/>
    <x v="1"/>
    <n v="0"/>
    <n v="7.2176999999999998"/>
  </r>
  <r>
    <n v="4725"/>
    <x v="2338"/>
    <x v="0"/>
    <x v="583"/>
    <d v="2013-11-16T00:00:00"/>
    <s v="Standard Class"/>
    <s v="LB-16795"/>
    <s v="Laurel Beltran"/>
    <x v="2"/>
    <s v="United States"/>
    <s v="Apopka"/>
    <x v="2"/>
    <n v="32712"/>
    <x v="0"/>
    <x v="91"/>
    <x v="1"/>
    <x v="8"/>
    <s v="Ibico Standard Transparent Covers"/>
    <n v="9.8880000000000017"/>
    <x v="0"/>
    <n v="0.7"/>
    <n v="-6.921599999999998"/>
  </r>
  <r>
    <n v="4726"/>
    <x v="2338"/>
    <x v="0"/>
    <x v="583"/>
    <d v="2013-11-16T00:00:00"/>
    <s v="Standard Class"/>
    <s v="LB-16795"/>
    <s v="Laurel Beltran"/>
    <x v="2"/>
    <s v="United States"/>
    <s v="Apopka"/>
    <x v="2"/>
    <n v="32712"/>
    <x v="0"/>
    <x v="137"/>
    <x v="1"/>
    <x v="9"/>
    <s v="Sanyo 2.5 Cubic Foot Mid-Size Office Refrigerators"/>
    <n v="671.5440000000001"/>
    <x v="1"/>
    <n v="0.2"/>
    <n v="50.36579999999995"/>
  </r>
  <r>
    <n v="4727"/>
    <x v="2339"/>
    <x v="2"/>
    <x v="641"/>
    <d v="2011-11-29T00:00:00"/>
    <s v="Second Class"/>
    <s v="MP-18175"/>
    <s v="Mike Pelletier"/>
    <x v="2"/>
    <s v="United States"/>
    <s v="New York City"/>
    <x v="15"/>
    <n v="10009"/>
    <x v="3"/>
    <x v="1362"/>
    <x v="1"/>
    <x v="4"/>
    <s v="Tennsco Snap-Together Open Shelving Units, Starter Sets and Add-On Units"/>
    <n v="1117.92"/>
    <x v="4"/>
    <n v="0"/>
    <n v="55.895999999999958"/>
  </r>
  <r>
    <n v="4728"/>
    <x v="2339"/>
    <x v="2"/>
    <x v="641"/>
    <d v="2011-11-29T00:00:00"/>
    <s v="Second Class"/>
    <s v="MP-18175"/>
    <s v="Mike Pelletier"/>
    <x v="2"/>
    <s v="United States"/>
    <s v="New York City"/>
    <x v="15"/>
    <n v="10009"/>
    <x v="3"/>
    <x v="1121"/>
    <x v="0"/>
    <x v="0"/>
    <s v="Sauder Camden County Collection Libraries, Planked Cherry Finish"/>
    <n v="275.952"/>
    <x v="1"/>
    <n v="0.2"/>
    <n v="-37.943400000000025"/>
  </r>
  <r>
    <n v="4729"/>
    <x v="2340"/>
    <x v="2"/>
    <x v="845"/>
    <d v="2011-11-12T00:00:00"/>
    <s v="Standard Class"/>
    <s v="LH-16900"/>
    <s v="Lena Hernandez"/>
    <x v="0"/>
    <s v="United States"/>
    <s v="San Francisco"/>
    <x v="1"/>
    <n v="94110"/>
    <x v="1"/>
    <x v="715"/>
    <x v="1"/>
    <x v="8"/>
    <s v="Wilson Jones Legal Size Ring Binders"/>
    <n v="123.14399999999999"/>
    <x v="3"/>
    <n v="0.2"/>
    <n v="46.178999999999988"/>
  </r>
  <r>
    <n v="4730"/>
    <x v="2341"/>
    <x v="0"/>
    <x v="427"/>
    <d v="2013-07-24T00:00:00"/>
    <s v="Second Class"/>
    <s v="SV-20935"/>
    <s v="Susan Vittorini"/>
    <x v="0"/>
    <s v="United States"/>
    <s v="Dallas"/>
    <x v="5"/>
    <n v="75217"/>
    <x v="2"/>
    <x v="1694"/>
    <x v="2"/>
    <x v="11"/>
    <s v="SanDisk Cruzer 4 GB USB Flash Drive"/>
    <n v="15.576000000000001"/>
    <x v="1"/>
    <n v="0.2"/>
    <n v="3.3098999999999998"/>
  </r>
  <r>
    <n v="4731"/>
    <x v="2342"/>
    <x v="1"/>
    <x v="368"/>
    <d v="2012-03-31T00:00:00"/>
    <s v="Second Class"/>
    <s v="RB-19435"/>
    <s v="Richard Bierner"/>
    <x v="0"/>
    <s v="United States"/>
    <s v="San Diego"/>
    <x v="1"/>
    <n v="92105"/>
    <x v="1"/>
    <x v="129"/>
    <x v="1"/>
    <x v="10"/>
    <s v="Xerox 1880"/>
    <n v="212.64"/>
    <x v="5"/>
    <n v="0"/>
    <n v="99.940799999999982"/>
  </r>
  <r>
    <n v="4732"/>
    <x v="2342"/>
    <x v="1"/>
    <x v="368"/>
    <d v="2012-03-31T00:00:00"/>
    <s v="Second Class"/>
    <s v="RB-19435"/>
    <s v="Richard Bierner"/>
    <x v="0"/>
    <s v="United States"/>
    <s v="San Diego"/>
    <x v="1"/>
    <n v="92105"/>
    <x v="1"/>
    <x v="1128"/>
    <x v="1"/>
    <x v="10"/>
    <s v="Tops Wirebound Message Log Books"/>
    <n v="9.870000000000001"/>
    <x v="1"/>
    <n v="0"/>
    <n v="4.5401999999999996"/>
  </r>
  <r>
    <n v="4733"/>
    <x v="2342"/>
    <x v="1"/>
    <x v="368"/>
    <d v="2012-03-31T00:00:00"/>
    <s v="Second Class"/>
    <s v="RB-19435"/>
    <s v="Richard Bierner"/>
    <x v="0"/>
    <s v="United States"/>
    <s v="San Diego"/>
    <x v="1"/>
    <n v="92105"/>
    <x v="1"/>
    <x v="936"/>
    <x v="2"/>
    <x v="11"/>
    <s v="Memorex Froggy Flash Drive 8 GB"/>
    <n v="53.25"/>
    <x v="1"/>
    <n v="0"/>
    <n v="20.767499999999998"/>
  </r>
  <r>
    <n v="4734"/>
    <x v="2342"/>
    <x v="1"/>
    <x v="368"/>
    <d v="2012-03-31T00:00:00"/>
    <s v="Second Class"/>
    <s v="RB-19435"/>
    <s v="Richard Bierner"/>
    <x v="0"/>
    <s v="United States"/>
    <s v="San Diego"/>
    <x v="1"/>
    <n v="92105"/>
    <x v="1"/>
    <x v="1494"/>
    <x v="0"/>
    <x v="5"/>
    <s v="G.E. Longer-Life Indoor Recessed Floodlight Bulbs"/>
    <n v="19.919999999999998"/>
    <x v="1"/>
    <n v="0"/>
    <n v="9.5615999999999985"/>
  </r>
  <r>
    <n v="4735"/>
    <x v="2343"/>
    <x v="0"/>
    <x v="281"/>
    <d v="2013-04-13T00:00:00"/>
    <s v="Standard Class"/>
    <s v="Dl-13600"/>
    <s v="Dorris liebe"/>
    <x v="1"/>
    <s v="United States"/>
    <s v="New York City"/>
    <x v="15"/>
    <n v="10035"/>
    <x v="3"/>
    <x v="1"/>
    <x v="0"/>
    <x v="1"/>
    <s v="Hon Deluxe Fabric Upholstered Stacking Chairs, Rounded Back"/>
    <n v="658.74599999999998"/>
    <x v="1"/>
    <n v="0.1"/>
    <n v="146.38799999999998"/>
  </r>
  <r>
    <n v="4736"/>
    <x v="2344"/>
    <x v="1"/>
    <x v="385"/>
    <d v="2012-06-19T00:00:00"/>
    <s v="Standard Class"/>
    <s v="PS-19045"/>
    <s v="Penelope Sewall"/>
    <x v="2"/>
    <s v="United States"/>
    <s v="Lewiston"/>
    <x v="43"/>
    <n v="4240"/>
    <x v="3"/>
    <x v="925"/>
    <x v="1"/>
    <x v="8"/>
    <s v="ACCOHIDE 3-Ring Binder, Blue, 1&quot;"/>
    <n v="8.26"/>
    <x v="0"/>
    <n v="0"/>
    <n v="3.8822000000000001"/>
  </r>
  <r>
    <n v="4737"/>
    <x v="2344"/>
    <x v="1"/>
    <x v="385"/>
    <d v="2012-06-19T00:00:00"/>
    <s v="Standard Class"/>
    <s v="PS-19045"/>
    <s v="Penelope Sewall"/>
    <x v="2"/>
    <s v="United States"/>
    <s v="Lewiston"/>
    <x v="43"/>
    <n v="4240"/>
    <x v="3"/>
    <x v="528"/>
    <x v="1"/>
    <x v="8"/>
    <s v="Recycled Easel Ring Binders"/>
    <n v="29.84"/>
    <x v="0"/>
    <n v="0"/>
    <n v="13.427999999999997"/>
  </r>
  <r>
    <n v="4738"/>
    <x v="2344"/>
    <x v="1"/>
    <x v="385"/>
    <d v="2012-06-19T00:00:00"/>
    <s v="Standard Class"/>
    <s v="PS-19045"/>
    <s v="Penelope Sewall"/>
    <x v="2"/>
    <s v="United States"/>
    <s v="Lewiston"/>
    <x v="43"/>
    <n v="4240"/>
    <x v="3"/>
    <x v="151"/>
    <x v="2"/>
    <x v="11"/>
    <s v="Lenovo 17-Key USB Numeric Keypad"/>
    <n v="67.98"/>
    <x v="0"/>
    <n v="0"/>
    <n v="14.955599999999997"/>
  </r>
  <r>
    <n v="4739"/>
    <x v="2345"/>
    <x v="1"/>
    <x v="954"/>
    <d v="2012-02-24T00:00:00"/>
    <s v="Standard Class"/>
    <s v="GT-14755"/>
    <s v="Guy Thornton"/>
    <x v="0"/>
    <s v="United States"/>
    <s v="Long Beach"/>
    <x v="1"/>
    <n v="90805"/>
    <x v="1"/>
    <x v="580"/>
    <x v="1"/>
    <x v="2"/>
    <s v="Avery 4027 File Folder Labels for Dot Matrix Printers, 5000 Labels per Box, White"/>
    <n v="61.06"/>
    <x v="0"/>
    <n v="0"/>
    <n v="28.087600000000002"/>
  </r>
  <r>
    <n v="4740"/>
    <x v="2345"/>
    <x v="1"/>
    <x v="954"/>
    <d v="2012-02-24T00:00:00"/>
    <s v="Standard Class"/>
    <s v="GT-14755"/>
    <s v="Guy Thornton"/>
    <x v="0"/>
    <s v="United States"/>
    <s v="Long Beach"/>
    <x v="1"/>
    <n v="90805"/>
    <x v="1"/>
    <x v="972"/>
    <x v="0"/>
    <x v="3"/>
    <s v="Hon 61000 Series Interactive Training Tables"/>
    <n v="35.544000000000004"/>
    <x v="7"/>
    <n v="0.2"/>
    <n v="-0.88860000000000205"/>
  </r>
  <r>
    <n v="4741"/>
    <x v="2346"/>
    <x v="3"/>
    <x v="105"/>
    <d v="2014-11-17T00:00:00"/>
    <s v="Standard Class"/>
    <s v="CS-12355"/>
    <s v="Christine Sundaresam"/>
    <x v="0"/>
    <s v="United States"/>
    <s v="Seattle"/>
    <x v="4"/>
    <n v="98115"/>
    <x v="1"/>
    <x v="690"/>
    <x v="1"/>
    <x v="2"/>
    <s v="Avery 483"/>
    <n v="9.9600000000000009"/>
    <x v="0"/>
    <n v="0"/>
    <n v="4.5815999999999999"/>
  </r>
  <r>
    <n v="4742"/>
    <x v="2346"/>
    <x v="3"/>
    <x v="105"/>
    <d v="2014-11-17T00:00:00"/>
    <s v="Standard Class"/>
    <s v="CS-12355"/>
    <s v="Christine Sundaresam"/>
    <x v="0"/>
    <s v="United States"/>
    <s v="Seattle"/>
    <x v="4"/>
    <n v="98115"/>
    <x v="1"/>
    <x v="1320"/>
    <x v="1"/>
    <x v="6"/>
    <s v="Dixon Ticonderoga Maple Cedar Pencil, #2"/>
    <n v="9.2099999999999991"/>
    <x v="1"/>
    <n v="0"/>
    <n v="2.3025000000000002"/>
  </r>
  <r>
    <n v="4743"/>
    <x v="2346"/>
    <x v="3"/>
    <x v="105"/>
    <d v="2014-11-17T00:00:00"/>
    <s v="Standard Class"/>
    <s v="CS-12355"/>
    <s v="Christine Sundaresam"/>
    <x v="0"/>
    <s v="United States"/>
    <s v="Seattle"/>
    <x v="4"/>
    <n v="98115"/>
    <x v="1"/>
    <x v="660"/>
    <x v="1"/>
    <x v="14"/>
    <s v="Acme Forged Steel Scissors with Black Enamel Handles"/>
    <n v="27.93"/>
    <x v="1"/>
    <n v="0"/>
    <n v="8.0996999999999986"/>
  </r>
  <r>
    <n v="4744"/>
    <x v="2347"/>
    <x v="3"/>
    <x v="916"/>
    <d v="2014-03-06T00:00:00"/>
    <s v="Same Day"/>
    <s v="JD-16060"/>
    <s v="Julia Dunbar"/>
    <x v="0"/>
    <s v="United States"/>
    <s v="Rochester"/>
    <x v="11"/>
    <n v="55901"/>
    <x v="2"/>
    <x v="1432"/>
    <x v="1"/>
    <x v="13"/>
    <s v="Advantus Map Pennant Flags and Round Head Tacks"/>
    <n v="7.9"/>
    <x v="0"/>
    <n v="0"/>
    <n v="2.5279999999999996"/>
  </r>
  <r>
    <n v="4745"/>
    <x v="2347"/>
    <x v="3"/>
    <x v="916"/>
    <d v="2014-03-06T00:00:00"/>
    <s v="Same Day"/>
    <s v="JD-16060"/>
    <s v="Julia Dunbar"/>
    <x v="0"/>
    <s v="United States"/>
    <s v="Rochester"/>
    <x v="11"/>
    <n v="55901"/>
    <x v="2"/>
    <x v="1125"/>
    <x v="1"/>
    <x v="4"/>
    <s v="Recycled Steel Personal File for Standard File Folders"/>
    <n v="221.16"/>
    <x v="4"/>
    <n v="0"/>
    <n v="57.501599999999996"/>
  </r>
  <r>
    <n v="4746"/>
    <x v="2347"/>
    <x v="3"/>
    <x v="916"/>
    <d v="2014-03-06T00:00:00"/>
    <s v="Same Day"/>
    <s v="JD-16060"/>
    <s v="Julia Dunbar"/>
    <x v="0"/>
    <s v="United States"/>
    <s v="Rochester"/>
    <x v="11"/>
    <n v="55901"/>
    <x v="2"/>
    <x v="669"/>
    <x v="1"/>
    <x v="8"/>
    <s v="GBC ProClick Punch Binding System"/>
    <n v="127.96"/>
    <x v="0"/>
    <n v="0"/>
    <n v="62.700400000000002"/>
  </r>
  <r>
    <n v="4747"/>
    <x v="2347"/>
    <x v="3"/>
    <x v="916"/>
    <d v="2014-03-06T00:00:00"/>
    <s v="Same Day"/>
    <s v="JD-16060"/>
    <s v="Julia Dunbar"/>
    <x v="0"/>
    <s v="United States"/>
    <s v="Rochester"/>
    <x v="11"/>
    <n v="55901"/>
    <x v="2"/>
    <x v="799"/>
    <x v="1"/>
    <x v="8"/>
    <s v="Avery Hole Reinforcements"/>
    <n v="18.690000000000001"/>
    <x v="1"/>
    <n v="0"/>
    <n v="9.158100000000001"/>
  </r>
  <r>
    <n v="4748"/>
    <x v="2348"/>
    <x v="0"/>
    <x v="840"/>
    <d v="2013-03-04T00:00:00"/>
    <s v="Same Day"/>
    <s v="TS-21160"/>
    <s v="Theresa Swint"/>
    <x v="1"/>
    <s v="United States"/>
    <s v="San Francisco"/>
    <x v="1"/>
    <n v="94110"/>
    <x v="1"/>
    <x v="1566"/>
    <x v="1"/>
    <x v="14"/>
    <s v="Elite 5&quot; Scissors"/>
    <n v="25.349999999999998"/>
    <x v="1"/>
    <n v="0"/>
    <n v="7.6049999999999978"/>
  </r>
  <r>
    <n v="4749"/>
    <x v="2348"/>
    <x v="0"/>
    <x v="840"/>
    <d v="2013-03-04T00:00:00"/>
    <s v="Same Day"/>
    <s v="TS-21160"/>
    <s v="Theresa Swint"/>
    <x v="1"/>
    <s v="United States"/>
    <s v="San Francisco"/>
    <x v="1"/>
    <n v="94110"/>
    <x v="1"/>
    <x v="1530"/>
    <x v="0"/>
    <x v="5"/>
    <s v="Executive Impressions 10&quot; Spectator Wall Clock"/>
    <n v="35.28"/>
    <x v="1"/>
    <n v="0"/>
    <n v="11.995199999999997"/>
  </r>
  <r>
    <n v="4750"/>
    <x v="2349"/>
    <x v="0"/>
    <x v="435"/>
    <d v="2013-12-26T00:00:00"/>
    <s v="First Class"/>
    <s v="BV-11245"/>
    <s v="Benjamin Venier"/>
    <x v="1"/>
    <s v="United States"/>
    <s v="Seattle"/>
    <x v="4"/>
    <n v="98103"/>
    <x v="1"/>
    <x v="481"/>
    <x v="1"/>
    <x v="10"/>
    <s v="Xerox 1898"/>
    <n v="33.4"/>
    <x v="2"/>
    <n v="0"/>
    <n v="16.032"/>
  </r>
  <r>
    <n v="4751"/>
    <x v="2350"/>
    <x v="0"/>
    <x v="877"/>
    <d v="2013-10-10T00:00:00"/>
    <s v="First Class"/>
    <s v="DL-13495"/>
    <s v="Dionis Lloyd"/>
    <x v="1"/>
    <s v="United States"/>
    <s v="Spokane"/>
    <x v="4"/>
    <n v="99207"/>
    <x v="1"/>
    <x v="1491"/>
    <x v="2"/>
    <x v="15"/>
    <s v="Okidata C331dn Printer"/>
    <n v="837.59999999999991"/>
    <x v="1"/>
    <n v="0.2"/>
    <n v="62.82000000000005"/>
  </r>
  <r>
    <n v="4752"/>
    <x v="2351"/>
    <x v="0"/>
    <x v="10"/>
    <d v="2013-12-14T00:00:00"/>
    <s v="Standard Class"/>
    <s v="EB-13870"/>
    <s v="Emily Burns"/>
    <x v="0"/>
    <s v="United States"/>
    <s v="Franklin"/>
    <x v="18"/>
    <n v="37064"/>
    <x v="0"/>
    <x v="1049"/>
    <x v="2"/>
    <x v="7"/>
    <s v="ARKON Windshield Dashboard Air Vent Car Mount Holder"/>
    <n v="40.68"/>
    <x v="1"/>
    <n v="0.2"/>
    <n v="-9.153000000000004"/>
  </r>
  <r>
    <n v="4753"/>
    <x v="2352"/>
    <x v="3"/>
    <x v="225"/>
    <d v="2014-11-25T00:00:00"/>
    <s v="Standard Class"/>
    <s v="ES-14020"/>
    <s v="Erica Smith"/>
    <x v="0"/>
    <s v="United States"/>
    <s v="Jackson"/>
    <x v="18"/>
    <n v="38301"/>
    <x v="0"/>
    <x v="541"/>
    <x v="0"/>
    <x v="1"/>
    <s v="Office Star - Mesh Screen back chair with Vinyl seat"/>
    <n v="209.56799999999998"/>
    <x v="0"/>
    <n v="0.2"/>
    <n v="-23.576400000000007"/>
  </r>
  <r>
    <n v="4754"/>
    <x v="2353"/>
    <x v="1"/>
    <x v="295"/>
    <d v="2012-12-16T00:00:00"/>
    <s v="Standard Class"/>
    <s v="JB-15925"/>
    <s v="Joni Blumstein"/>
    <x v="0"/>
    <s v="United States"/>
    <s v="Austin"/>
    <x v="5"/>
    <n v="78745"/>
    <x v="2"/>
    <x v="1695"/>
    <x v="2"/>
    <x v="11"/>
    <s v="AmazonBasics 3-Button USB Wired Mouse"/>
    <n v="22.368000000000002"/>
    <x v="4"/>
    <n v="0.2"/>
    <n v="6.4308000000000014"/>
  </r>
  <r>
    <n v="4755"/>
    <x v="2354"/>
    <x v="3"/>
    <x v="447"/>
    <d v="2014-02-09T00:00:00"/>
    <s v="Standard Class"/>
    <s v="SC-20380"/>
    <s v="Shahid Collister"/>
    <x v="0"/>
    <s v="United States"/>
    <s v="Pembroke Pines"/>
    <x v="2"/>
    <n v="33024"/>
    <x v="0"/>
    <x v="625"/>
    <x v="1"/>
    <x v="8"/>
    <s v="GBC Instant Report Kit"/>
    <n v="3.8820000000000006"/>
    <x v="0"/>
    <n v="0.7"/>
    <n v="-2.5880000000000001"/>
  </r>
  <r>
    <n v="4756"/>
    <x v="2354"/>
    <x v="3"/>
    <x v="447"/>
    <d v="2014-02-09T00:00:00"/>
    <s v="Standard Class"/>
    <s v="SC-20380"/>
    <s v="Shahid Collister"/>
    <x v="0"/>
    <s v="United States"/>
    <s v="Pembroke Pines"/>
    <x v="2"/>
    <n v="33024"/>
    <x v="0"/>
    <x v="1696"/>
    <x v="1"/>
    <x v="10"/>
    <s v="14-7/8 x 11 Blue Bar Computer Printout Paper"/>
    <n v="115.29600000000001"/>
    <x v="1"/>
    <n v="0.2"/>
    <n v="40.353599999999986"/>
  </r>
  <r>
    <n v="4757"/>
    <x v="2355"/>
    <x v="3"/>
    <x v="296"/>
    <d v="2014-09-26T00:00:00"/>
    <s v="Standard Class"/>
    <s v="EB-13870"/>
    <s v="Emily Burns"/>
    <x v="0"/>
    <s v="United States"/>
    <s v="Philadelphia"/>
    <x v="9"/>
    <n v="19143"/>
    <x v="3"/>
    <x v="1310"/>
    <x v="1"/>
    <x v="8"/>
    <s v="Insertable Tab Indexes For Data Binders"/>
    <n v="1.9080000000000004"/>
    <x v="0"/>
    <n v="0.7"/>
    <n v="-1.5264000000000002"/>
  </r>
  <r>
    <n v="4758"/>
    <x v="2356"/>
    <x v="3"/>
    <x v="504"/>
    <d v="2014-05-06T00:00:00"/>
    <s v="Standard Class"/>
    <s v="TC-21475"/>
    <s v="Tony Chapman"/>
    <x v="2"/>
    <s v="United States"/>
    <s v="Danville"/>
    <x v="10"/>
    <n v="61832"/>
    <x v="2"/>
    <x v="582"/>
    <x v="1"/>
    <x v="8"/>
    <s v="GBC Linen Binding Covers"/>
    <n v="43.371999999999993"/>
    <x v="3"/>
    <n v="0.8"/>
    <n v="-69.395200000000031"/>
  </r>
  <r>
    <n v="4759"/>
    <x v="2357"/>
    <x v="2"/>
    <x v="935"/>
    <d v="2011-11-07T00:00:00"/>
    <s v="Standard Class"/>
    <s v="SG-20605"/>
    <s v="Speros Goranitis"/>
    <x v="0"/>
    <s v="United States"/>
    <s v="New York City"/>
    <x v="15"/>
    <n v="10009"/>
    <x v="3"/>
    <x v="469"/>
    <x v="2"/>
    <x v="7"/>
    <s v="Panasonic KX-TG9471B"/>
    <n v="783.96"/>
    <x v="4"/>
    <n v="0"/>
    <n v="219.50880000000006"/>
  </r>
  <r>
    <n v="4760"/>
    <x v="2357"/>
    <x v="2"/>
    <x v="935"/>
    <d v="2011-11-07T00:00:00"/>
    <s v="Standard Class"/>
    <s v="SG-20605"/>
    <s v="Speros Goranitis"/>
    <x v="0"/>
    <s v="United States"/>
    <s v="New York City"/>
    <x v="15"/>
    <n v="10009"/>
    <x v="3"/>
    <x v="997"/>
    <x v="1"/>
    <x v="8"/>
    <s v="Surelock Post Binders"/>
    <n v="48.896000000000001"/>
    <x v="0"/>
    <n v="0.2"/>
    <n v="18.335999999999999"/>
  </r>
  <r>
    <n v="4761"/>
    <x v="2357"/>
    <x v="2"/>
    <x v="935"/>
    <d v="2011-11-07T00:00:00"/>
    <s v="Standard Class"/>
    <s v="SG-20605"/>
    <s v="Speros Goranitis"/>
    <x v="0"/>
    <s v="United States"/>
    <s v="New York City"/>
    <x v="15"/>
    <n v="10009"/>
    <x v="3"/>
    <x v="696"/>
    <x v="1"/>
    <x v="8"/>
    <s v="Acco Pressboard Covers with Storage Hooks, 14 7/8&quot; x 11&quot;, Light Blue"/>
    <n v="7.8560000000000008"/>
    <x v="0"/>
    <n v="0.2"/>
    <n v="2.8477999999999994"/>
  </r>
  <r>
    <n v="4762"/>
    <x v="2358"/>
    <x v="0"/>
    <x v="945"/>
    <d v="2014-01-05T00:00:00"/>
    <s v="Standard Class"/>
    <s v="BM-11785"/>
    <s v="Bryan Mills"/>
    <x v="0"/>
    <s v="United States"/>
    <s v="Columbus"/>
    <x v="24"/>
    <n v="43229"/>
    <x v="3"/>
    <x v="1647"/>
    <x v="1"/>
    <x v="2"/>
    <s v="Avery 487"/>
    <n v="5.9039999999999999"/>
    <x v="0"/>
    <n v="0.2"/>
    <n v="1.9925999999999999"/>
  </r>
  <r>
    <n v="4763"/>
    <x v="2358"/>
    <x v="0"/>
    <x v="945"/>
    <d v="2014-01-05T00:00:00"/>
    <s v="Standard Class"/>
    <s v="BM-11785"/>
    <s v="Bryan Mills"/>
    <x v="0"/>
    <s v="United States"/>
    <s v="Columbus"/>
    <x v="24"/>
    <n v="43229"/>
    <x v="3"/>
    <x v="1257"/>
    <x v="1"/>
    <x v="14"/>
    <s v="Acme Office Executive Series Stainless Steel Trimmers"/>
    <n v="13.712000000000002"/>
    <x v="0"/>
    <n v="0.2"/>
    <n v="1.0284"/>
  </r>
  <r>
    <n v="4764"/>
    <x v="2359"/>
    <x v="2"/>
    <x v="328"/>
    <d v="2011-09-21T00:00:00"/>
    <s v="Standard Class"/>
    <s v="NR-18550"/>
    <s v="Nick Radford"/>
    <x v="0"/>
    <s v="United States"/>
    <s v="Chula Vista"/>
    <x v="1"/>
    <n v="91911"/>
    <x v="1"/>
    <x v="1697"/>
    <x v="1"/>
    <x v="12"/>
    <s v="Tyvek Interoffice Envelopes, 9 1/2&quot; x 12 1/2&quot;, 100/Box"/>
    <n v="182.94"/>
    <x v="1"/>
    <n v="0"/>
    <n v="85.981799999999993"/>
  </r>
  <r>
    <n v="4765"/>
    <x v="2360"/>
    <x v="3"/>
    <x v="221"/>
    <d v="2014-11-28T00:00:00"/>
    <s v="First Class"/>
    <s v="PG-18820"/>
    <s v="Patrick Gardner"/>
    <x v="0"/>
    <s v="United States"/>
    <s v="San Francisco"/>
    <x v="1"/>
    <n v="94110"/>
    <x v="1"/>
    <x v="924"/>
    <x v="1"/>
    <x v="6"/>
    <s v="BIC Liqua Brite Liner"/>
    <n v="27.76"/>
    <x v="4"/>
    <n v="0"/>
    <n v="9.9936000000000007"/>
  </r>
  <r>
    <n v="4766"/>
    <x v="2361"/>
    <x v="1"/>
    <x v="999"/>
    <d v="2012-04-28T00:00:00"/>
    <s v="Standard Class"/>
    <s v="DB-13270"/>
    <s v="Deborah Brumfield"/>
    <x v="2"/>
    <s v="United States"/>
    <s v="New York City"/>
    <x v="15"/>
    <n v="10009"/>
    <x v="3"/>
    <x v="1062"/>
    <x v="1"/>
    <x v="6"/>
    <s v="BOSTON Ranger #55 Pencil Sharpener, Black"/>
    <n v="25.99"/>
    <x v="7"/>
    <n v="0"/>
    <n v="7.5370999999999988"/>
  </r>
  <r>
    <n v="4767"/>
    <x v="2362"/>
    <x v="1"/>
    <x v="1000"/>
    <d v="2012-03-12T00:00:00"/>
    <s v="First Class"/>
    <s v="NS-18640"/>
    <s v="Noel Staavos"/>
    <x v="1"/>
    <s v="United States"/>
    <s v="San Antonio"/>
    <x v="5"/>
    <n v="78207"/>
    <x v="2"/>
    <x v="721"/>
    <x v="2"/>
    <x v="11"/>
    <s v="Maxell 4.7GB DVD-R"/>
    <n v="113.52000000000001"/>
    <x v="2"/>
    <n v="0.2"/>
    <n v="29.798999999999999"/>
  </r>
  <r>
    <n v="4768"/>
    <x v="2362"/>
    <x v="1"/>
    <x v="1000"/>
    <d v="2012-03-12T00:00:00"/>
    <s v="First Class"/>
    <s v="NS-18640"/>
    <s v="Noel Staavos"/>
    <x v="1"/>
    <s v="United States"/>
    <s v="San Antonio"/>
    <x v="5"/>
    <n v="78207"/>
    <x v="2"/>
    <x v="1187"/>
    <x v="2"/>
    <x v="7"/>
    <s v="Panasonic KX T7736-B Digital phone"/>
    <n v="359.88"/>
    <x v="1"/>
    <n v="0.2"/>
    <n v="22.492499999999993"/>
  </r>
  <r>
    <n v="4769"/>
    <x v="2363"/>
    <x v="3"/>
    <x v="455"/>
    <d v="2014-06-04T00:00:00"/>
    <s v="Same Day"/>
    <s v="CS-11860"/>
    <s v="Cari Schnelling"/>
    <x v="0"/>
    <s v="United States"/>
    <s v="Jacksonville"/>
    <x v="3"/>
    <n v="28540"/>
    <x v="0"/>
    <x v="1588"/>
    <x v="1"/>
    <x v="10"/>
    <s v="Things To Do Today Spiral Book"/>
    <n v="25.344000000000001"/>
    <x v="4"/>
    <n v="0.2"/>
    <n v="9.1871999999999989"/>
  </r>
  <r>
    <n v="4770"/>
    <x v="2364"/>
    <x v="0"/>
    <x v="251"/>
    <d v="2013-09-25T00:00:00"/>
    <s v="Second Class"/>
    <s v="CC-12430"/>
    <s v="Chuck Clark"/>
    <x v="2"/>
    <s v="United States"/>
    <s v="San Francisco"/>
    <x v="1"/>
    <n v="94109"/>
    <x v="1"/>
    <x v="591"/>
    <x v="1"/>
    <x v="8"/>
    <s v="Cardinal Holdit Business Card Pockets"/>
    <n v="11.952000000000002"/>
    <x v="1"/>
    <n v="0.2"/>
    <n v="4.1832000000000003"/>
  </r>
  <r>
    <n v="4771"/>
    <x v="2364"/>
    <x v="0"/>
    <x v="251"/>
    <d v="2013-09-25T00:00:00"/>
    <s v="Second Class"/>
    <s v="CC-12430"/>
    <s v="Chuck Clark"/>
    <x v="2"/>
    <s v="United States"/>
    <s v="San Francisco"/>
    <x v="1"/>
    <n v="94109"/>
    <x v="1"/>
    <x v="1698"/>
    <x v="1"/>
    <x v="14"/>
    <s v="Kleencut Forged Office Shears by Acme United Corporation"/>
    <n v="6.24"/>
    <x v="1"/>
    <n v="0"/>
    <n v="1.8719999999999997"/>
  </r>
  <r>
    <n v="4772"/>
    <x v="2365"/>
    <x v="2"/>
    <x v="656"/>
    <d v="2011-11-03T00:00:00"/>
    <s v="Second Class"/>
    <s v="AC-10450"/>
    <s v="Amy Cox"/>
    <x v="0"/>
    <s v="United States"/>
    <s v="Avondale"/>
    <x v="16"/>
    <n v="85323"/>
    <x v="1"/>
    <x v="39"/>
    <x v="2"/>
    <x v="7"/>
    <s v="Plantronics HL10 Handset Lifter"/>
    <n v="742.33600000000001"/>
    <x v="8"/>
    <n v="0.2"/>
    <n v="83.512799999999913"/>
  </r>
  <r>
    <n v="4773"/>
    <x v="2366"/>
    <x v="3"/>
    <x v="51"/>
    <d v="2014-11-28T00:00:00"/>
    <s v="Standard Class"/>
    <s v="CM-12385"/>
    <s v="Christopher Martinez"/>
    <x v="0"/>
    <s v="United States"/>
    <s v="Chicago"/>
    <x v="10"/>
    <n v="60610"/>
    <x v="2"/>
    <x v="1372"/>
    <x v="0"/>
    <x v="5"/>
    <s v="Contemporary Wood/Metal Frame"/>
    <n v="6.4640000000000004"/>
    <x v="7"/>
    <n v="0.6"/>
    <n v="-4.0400000000000009"/>
  </r>
  <r>
    <n v="4774"/>
    <x v="2366"/>
    <x v="3"/>
    <x v="51"/>
    <d v="2014-11-28T00:00:00"/>
    <s v="Standard Class"/>
    <s v="CM-12385"/>
    <s v="Christopher Martinez"/>
    <x v="0"/>
    <s v="United States"/>
    <s v="Chicago"/>
    <x v="10"/>
    <n v="60610"/>
    <x v="2"/>
    <x v="745"/>
    <x v="1"/>
    <x v="2"/>
    <s v="Avery File Folder Labels"/>
    <n v="11.52"/>
    <x v="2"/>
    <n v="0.2"/>
    <n v="4.1760000000000002"/>
  </r>
  <r>
    <n v="4775"/>
    <x v="2366"/>
    <x v="3"/>
    <x v="51"/>
    <d v="2014-11-28T00:00:00"/>
    <s v="Standard Class"/>
    <s v="CM-12385"/>
    <s v="Christopher Martinez"/>
    <x v="0"/>
    <s v="United States"/>
    <s v="Chicago"/>
    <x v="10"/>
    <n v="60610"/>
    <x v="2"/>
    <x v="872"/>
    <x v="2"/>
    <x v="7"/>
    <s v="Toshiba IPT2010-SD IP Telephone"/>
    <n v="222.38400000000001"/>
    <x v="0"/>
    <n v="0.2"/>
    <n v="16.678799999999995"/>
  </r>
  <r>
    <n v="4776"/>
    <x v="2367"/>
    <x v="3"/>
    <x v="673"/>
    <d v="2014-11-22T00:00:00"/>
    <s v="Standard Class"/>
    <s v="EK-13795"/>
    <s v="Eileen Kiefer"/>
    <x v="2"/>
    <s v="United States"/>
    <s v="Escondido"/>
    <x v="1"/>
    <n v="92025"/>
    <x v="1"/>
    <x v="809"/>
    <x v="1"/>
    <x v="6"/>
    <s v="Newell 328"/>
    <n v="23.36"/>
    <x v="4"/>
    <n v="0"/>
    <n v="6.073599999999999"/>
  </r>
  <r>
    <n v="4777"/>
    <x v="2368"/>
    <x v="0"/>
    <x v="317"/>
    <d v="2013-02-23T00:00:00"/>
    <s v="Second Class"/>
    <s v="CK-12760"/>
    <s v="Cyma Kinney"/>
    <x v="1"/>
    <s v="United States"/>
    <s v="Long Beach"/>
    <x v="15"/>
    <n v="11561"/>
    <x v="3"/>
    <x v="865"/>
    <x v="1"/>
    <x v="2"/>
    <s v="Staples"/>
    <n v="8.67"/>
    <x v="1"/>
    <n v="0"/>
    <n v="4.0749000000000004"/>
  </r>
  <r>
    <n v="4778"/>
    <x v="2368"/>
    <x v="0"/>
    <x v="317"/>
    <d v="2013-02-23T00:00:00"/>
    <s v="Second Class"/>
    <s v="CK-12760"/>
    <s v="Cyma Kinney"/>
    <x v="1"/>
    <s v="United States"/>
    <s v="Long Beach"/>
    <x v="15"/>
    <n v="11561"/>
    <x v="3"/>
    <x v="1257"/>
    <x v="1"/>
    <x v="14"/>
    <s v="Acme Office Executive Series Stainless Steel Trimmers"/>
    <n v="25.71"/>
    <x v="1"/>
    <n v="0"/>
    <n v="6.6846000000000005"/>
  </r>
  <r>
    <n v="4779"/>
    <x v="2369"/>
    <x v="3"/>
    <x v="659"/>
    <d v="2014-11-12T00:00:00"/>
    <s v="Standard Class"/>
    <s v="PK-19075"/>
    <s v="Pete Kriz"/>
    <x v="0"/>
    <s v="United States"/>
    <s v="Newark"/>
    <x v="13"/>
    <n v="19711"/>
    <x v="3"/>
    <x v="336"/>
    <x v="1"/>
    <x v="9"/>
    <s v="Holmes Odor Grabber"/>
    <n v="100.94"/>
    <x v="3"/>
    <n v="0"/>
    <n v="33.310199999999995"/>
  </r>
  <r>
    <n v="4780"/>
    <x v="2370"/>
    <x v="2"/>
    <x v="1001"/>
    <d v="2011-07-10T00:00:00"/>
    <s v="First Class"/>
    <s v="MH-18025"/>
    <s v="Michelle Huthwaite"/>
    <x v="0"/>
    <s v="United States"/>
    <s v="Buffalo"/>
    <x v="15"/>
    <n v="14215"/>
    <x v="3"/>
    <x v="474"/>
    <x v="0"/>
    <x v="1"/>
    <s v="Situations Contoured Folding Chairs, 4/Set"/>
    <n v="63.882000000000005"/>
    <x v="7"/>
    <n v="0.1"/>
    <n v="10.647000000000004"/>
  </r>
  <r>
    <n v="4781"/>
    <x v="2371"/>
    <x v="2"/>
    <x v="845"/>
    <d v="2011-11-12T00:00:00"/>
    <s v="Standard Class"/>
    <s v="SC-20725"/>
    <s v="Steven Cartwright"/>
    <x v="0"/>
    <s v="United States"/>
    <s v="Houston"/>
    <x v="5"/>
    <n v="77070"/>
    <x v="2"/>
    <x v="1423"/>
    <x v="0"/>
    <x v="1"/>
    <s v="Hon Deluxe Fabric Upholstered Stacking Chairs, Squared Back"/>
    <n v="683.14399999999989"/>
    <x v="4"/>
    <n v="0.3"/>
    <n v="0"/>
  </r>
  <r>
    <n v="4782"/>
    <x v="2371"/>
    <x v="2"/>
    <x v="845"/>
    <d v="2011-11-12T00:00:00"/>
    <s v="Standard Class"/>
    <s v="SC-20725"/>
    <s v="Steven Cartwright"/>
    <x v="0"/>
    <s v="United States"/>
    <s v="Houston"/>
    <x v="5"/>
    <n v="77070"/>
    <x v="2"/>
    <x v="1699"/>
    <x v="1"/>
    <x v="8"/>
    <s v="Avery Triangle Shaped Sheet Lifters, Black, 2/Pack"/>
    <n v="1.4759999999999995"/>
    <x v="1"/>
    <n v="0.8"/>
    <n v="-2.214"/>
  </r>
  <r>
    <n v="4783"/>
    <x v="2371"/>
    <x v="2"/>
    <x v="845"/>
    <d v="2011-11-12T00:00:00"/>
    <s v="Standard Class"/>
    <s v="SC-20725"/>
    <s v="Steven Cartwright"/>
    <x v="0"/>
    <s v="United States"/>
    <s v="Houston"/>
    <x v="5"/>
    <n v="77070"/>
    <x v="2"/>
    <x v="515"/>
    <x v="1"/>
    <x v="14"/>
    <s v="Acme Stainless Steel Office Snips"/>
    <n v="40.711999999999996"/>
    <x v="3"/>
    <n v="0.2"/>
    <n v="3.5623000000000022"/>
  </r>
  <r>
    <n v="4784"/>
    <x v="2372"/>
    <x v="3"/>
    <x v="480"/>
    <d v="2014-02-02T00:00:00"/>
    <s v="Standard Class"/>
    <s v="GB-14575"/>
    <s v="Giulietta Baptist"/>
    <x v="0"/>
    <s v="United States"/>
    <s v="Wichita"/>
    <x v="41"/>
    <n v="67212"/>
    <x v="2"/>
    <x v="964"/>
    <x v="1"/>
    <x v="10"/>
    <s v="Xerox 1934"/>
    <n v="279.89999999999998"/>
    <x v="2"/>
    <n v="0"/>
    <n v="137.15100000000001"/>
  </r>
  <r>
    <n v="4785"/>
    <x v="2373"/>
    <x v="1"/>
    <x v="555"/>
    <d v="2012-12-16T00:00:00"/>
    <s v="Standard Class"/>
    <s v="IM-15070"/>
    <s v="Irene Maddox"/>
    <x v="0"/>
    <s v="United States"/>
    <s v="Colorado Springs"/>
    <x v="22"/>
    <n v="80906"/>
    <x v="1"/>
    <x v="1355"/>
    <x v="1"/>
    <x v="6"/>
    <s v="Newell 313"/>
    <n v="13.120000000000001"/>
    <x v="2"/>
    <n v="0.2"/>
    <n v="1.1480000000000006"/>
  </r>
  <r>
    <n v="4786"/>
    <x v="2373"/>
    <x v="1"/>
    <x v="555"/>
    <d v="2012-12-16T00:00:00"/>
    <s v="Standard Class"/>
    <s v="IM-15070"/>
    <s v="Irene Maddox"/>
    <x v="0"/>
    <s v="United States"/>
    <s v="Colorado Springs"/>
    <x v="22"/>
    <n v="80906"/>
    <x v="1"/>
    <x v="1368"/>
    <x v="0"/>
    <x v="0"/>
    <s v="Bush Westfield Collection Bookcases, Dark Cherry Finish"/>
    <n v="69.576000000000008"/>
    <x v="4"/>
    <n v="0.7"/>
    <n v="-143.79040000000001"/>
  </r>
  <r>
    <n v="4787"/>
    <x v="2373"/>
    <x v="1"/>
    <x v="555"/>
    <d v="2012-12-16T00:00:00"/>
    <s v="Standard Class"/>
    <s v="IM-15070"/>
    <s v="Irene Maddox"/>
    <x v="0"/>
    <s v="United States"/>
    <s v="Colorado Springs"/>
    <x v="22"/>
    <n v="80906"/>
    <x v="1"/>
    <x v="824"/>
    <x v="1"/>
    <x v="6"/>
    <s v="Newell 326"/>
    <n v="4.2240000000000002"/>
    <x v="1"/>
    <n v="0.2"/>
    <n v="0.47519999999999984"/>
  </r>
  <r>
    <n v="4788"/>
    <x v="2373"/>
    <x v="1"/>
    <x v="555"/>
    <d v="2012-12-16T00:00:00"/>
    <s v="Standard Class"/>
    <s v="IM-15070"/>
    <s v="Irene Maddox"/>
    <x v="0"/>
    <s v="United States"/>
    <s v="Colorado Springs"/>
    <x v="22"/>
    <n v="80906"/>
    <x v="1"/>
    <x v="1700"/>
    <x v="2"/>
    <x v="11"/>
    <s v="Logitech Keyboard K120"/>
    <n v="58.08"/>
    <x v="4"/>
    <n v="0.2"/>
    <n v="-6.5339999999999954"/>
  </r>
  <r>
    <n v="4789"/>
    <x v="2373"/>
    <x v="1"/>
    <x v="555"/>
    <d v="2012-12-16T00:00:00"/>
    <s v="Standard Class"/>
    <s v="IM-15070"/>
    <s v="Irene Maddox"/>
    <x v="0"/>
    <s v="United States"/>
    <s v="Colorado Springs"/>
    <x v="22"/>
    <n v="80906"/>
    <x v="1"/>
    <x v="1027"/>
    <x v="0"/>
    <x v="5"/>
    <s v="Master Caster Door Stop, Large Neon Orange"/>
    <n v="52.416000000000004"/>
    <x v="6"/>
    <n v="0.2"/>
    <n v="15.069600000000007"/>
  </r>
  <r>
    <n v="4790"/>
    <x v="2373"/>
    <x v="1"/>
    <x v="555"/>
    <d v="2012-12-16T00:00:00"/>
    <s v="Standard Class"/>
    <s v="IM-15070"/>
    <s v="Irene Maddox"/>
    <x v="0"/>
    <s v="United States"/>
    <s v="Colorado Springs"/>
    <x v="22"/>
    <n v="80906"/>
    <x v="1"/>
    <x v="1001"/>
    <x v="0"/>
    <x v="5"/>
    <s v="DAX Wood Document Frame"/>
    <n v="54.920000000000009"/>
    <x v="2"/>
    <n v="0.2"/>
    <n v="10.983999999999996"/>
  </r>
  <r>
    <n v="4791"/>
    <x v="2373"/>
    <x v="1"/>
    <x v="555"/>
    <d v="2012-12-16T00:00:00"/>
    <s v="Standard Class"/>
    <s v="IM-15070"/>
    <s v="Irene Maddox"/>
    <x v="0"/>
    <s v="United States"/>
    <s v="Colorado Springs"/>
    <x v="22"/>
    <n v="80906"/>
    <x v="1"/>
    <x v="1342"/>
    <x v="0"/>
    <x v="3"/>
    <s v="Bevis Rectangular Conference Tables"/>
    <n v="364.95"/>
    <x v="2"/>
    <n v="0.5"/>
    <n v="-248.16599999999994"/>
  </r>
  <r>
    <n v="4792"/>
    <x v="2373"/>
    <x v="1"/>
    <x v="555"/>
    <d v="2012-12-16T00:00:00"/>
    <s v="Standard Class"/>
    <s v="IM-15070"/>
    <s v="Irene Maddox"/>
    <x v="0"/>
    <s v="United States"/>
    <s v="Colorado Springs"/>
    <x v="22"/>
    <n v="80906"/>
    <x v="1"/>
    <x v="778"/>
    <x v="1"/>
    <x v="10"/>
    <s v="Xerox 1932"/>
    <n v="85.055999999999997"/>
    <x v="1"/>
    <n v="0.2"/>
    <n v="28.706399999999991"/>
  </r>
  <r>
    <n v="4793"/>
    <x v="2373"/>
    <x v="1"/>
    <x v="555"/>
    <d v="2012-12-16T00:00:00"/>
    <s v="Standard Class"/>
    <s v="IM-15070"/>
    <s v="Irene Maddox"/>
    <x v="0"/>
    <s v="United States"/>
    <s v="Colorado Springs"/>
    <x v="22"/>
    <n v="80906"/>
    <x v="1"/>
    <x v="96"/>
    <x v="1"/>
    <x v="10"/>
    <s v="Avery Personal Creations Heavyweight Cards"/>
    <n v="27.695999999999998"/>
    <x v="1"/>
    <n v="0.2"/>
    <n v="9.6935999999999964"/>
  </r>
  <r>
    <n v="4794"/>
    <x v="2374"/>
    <x v="1"/>
    <x v="685"/>
    <d v="2012-07-04T00:00:00"/>
    <s v="Standard Class"/>
    <s v="MM-18055"/>
    <s v="Michelle Moray"/>
    <x v="0"/>
    <s v="United States"/>
    <s v="New York City"/>
    <x v="15"/>
    <n v="10011"/>
    <x v="3"/>
    <x v="910"/>
    <x v="1"/>
    <x v="10"/>
    <s v="Ampad Phone Message Book, Recycled, 400 Message Capacity, 5 ¾” x 11”"/>
    <n v="24.96"/>
    <x v="4"/>
    <n v="0"/>
    <n v="11.231999999999999"/>
  </r>
  <r>
    <n v="4795"/>
    <x v="2375"/>
    <x v="1"/>
    <x v="199"/>
    <d v="2012-03-23T00:00:00"/>
    <s v="Standard Class"/>
    <s v="MF-18250"/>
    <s v="Monica Federle"/>
    <x v="1"/>
    <s v="United States"/>
    <s v="Los Angeles"/>
    <x v="1"/>
    <n v="90036"/>
    <x v="1"/>
    <x v="1618"/>
    <x v="0"/>
    <x v="5"/>
    <s v="Howard Miller 11-1/2&quot; Diameter Brentwood Wall Clock"/>
    <n v="43.13"/>
    <x v="7"/>
    <n v="0"/>
    <n v="18.114600000000003"/>
  </r>
  <r>
    <n v="4796"/>
    <x v="2376"/>
    <x v="1"/>
    <x v="863"/>
    <d v="2012-08-17T00:00:00"/>
    <s v="Standard Class"/>
    <s v="CK-12595"/>
    <s v="Clytie Kelty"/>
    <x v="0"/>
    <s v="United States"/>
    <s v="Marietta"/>
    <x v="32"/>
    <n v="30062"/>
    <x v="0"/>
    <x v="620"/>
    <x v="1"/>
    <x v="8"/>
    <s v="Staples"/>
    <n v="5.64"/>
    <x v="1"/>
    <n v="0"/>
    <n v="2.7071999999999994"/>
  </r>
  <r>
    <n v="4797"/>
    <x v="2377"/>
    <x v="0"/>
    <x v="675"/>
    <d v="2013-05-20T00:00:00"/>
    <s v="Standard Class"/>
    <s v="MK-17905"/>
    <s v="Michael Kennedy"/>
    <x v="1"/>
    <s v="United States"/>
    <s v="Jacksonville"/>
    <x v="2"/>
    <n v="32216"/>
    <x v="0"/>
    <x v="1242"/>
    <x v="1"/>
    <x v="8"/>
    <s v="GBC DocuBind P50 Personal Binding Machine"/>
    <n v="57.582000000000008"/>
    <x v="1"/>
    <n v="0.7"/>
    <n v="-44.146199999999979"/>
  </r>
  <r>
    <n v="4798"/>
    <x v="2377"/>
    <x v="0"/>
    <x v="675"/>
    <d v="2013-05-20T00:00:00"/>
    <s v="Standard Class"/>
    <s v="MK-17905"/>
    <s v="Michael Kennedy"/>
    <x v="1"/>
    <s v="United States"/>
    <s v="Jacksonville"/>
    <x v="2"/>
    <n v="32216"/>
    <x v="0"/>
    <x v="1347"/>
    <x v="1"/>
    <x v="10"/>
    <s v="Xerox 23"/>
    <n v="31.104000000000006"/>
    <x v="5"/>
    <n v="0.2"/>
    <n v="10.8864"/>
  </r>
  <r>
    <n v="4799"/>
    <x v="2377"/>
    <x v="0"/>
    <x v="675"/>
    <d v="2013-05-20T00:00:00"/>
    <s v="Standard Class"/>
    <s v="MK-17905"/>
    <s v="Michael Kennedy"/>
    <x v="1"/>
    <s v="United States"/>
    <s v="Jacksonville"/>
    <x v="2"/>
    <n v="32216"/>
    <x v="0"/>
    <x v="1598"/>
    <x v="0"/>
    <x v="5"/>
    <s v="DAX Copper Panel Document Frame, 5 x 7 Size"/>
    <n v="30.192"/>
    <x v="1"/>
    <n v="0.2"/>
    <n v="8.3028000000000031"/>
  </r>
  <r>
    <n v="4800"/>
    <x v="2377"/>
    <x v="0"/>
    <x v="675"/>
    <d v="2013-05-20T00:00:00"/>
    <s v="Standard Class"/>
    <s v="MK-17905"/>
    <s v="Michael Kennedy"/>
    <x v="1"/>
    <s v="United States"/>
    <s v="Jacksonville"/>
    <x v="2"/>
    <n v="32216"/>
    <x v="0"/>
    <x v="47"/>
    <x v="2"/>
    <x v="7"/>
    <s v="LF Elite 3D Dazzle Designer Hard Case Cover, Lf Stylus Pen and Wiper For Apple Iphone 5c Mini Lite"/>
    <n v="43.6"/>
    <x v="2"/>
    <n v="0.2"/>
    <n v="4.3600000000000012"/>
  </r>
  <r>
    <n v="4801"/>
    <x v="2377"/>
    <x v="0"/>
    <x v="675"/>
    <d v="2013-05-20T00:00:00"/>
    <s v="Standard Class"/>
    <s v="MK-17905"/>
    <s v="Michael Kennedy"/>
    <x v="1"/>
    <s v="United States"/>
    <s v="Jacksonville"/>
    <x v="2"/>
    <n v="32216"/>
    <x v="0"/>
    <x v="1701"/>
    <x v="1"/>
    <x v="6"/>
    <s v="Dixon Ticonderoga Pencils"/>
    <n v="4.7679999999999998"/>
    <x v="0"/>
    <n v="0.2"/>
    <n v="0.41720000000000046"/>
  </r>
  <r>
    <n v="4802"/>
    <x v="2377"/>
    <x v="0"/>
    <x v="675"/>
    <d v="2013-05-20T00:00:00"/>
    <s v="Standard Class"/>
    <s v="MK-17905"/>
    <s v="Michael Kennedy"/>
    <x v="1"/>
    <s v="United States"/>
    <s v="Jacksonville"/>
    <x v="2"/>
    <n v="32216"/>
    <x v="0"/>
    <x v="153"/>
    <x v="1"/>
    <x v="8"/>
    <s v="Wilson Jones International Size A4 Ring Binders"/>
    <n v="10.380000000000003"/>
    <x v="0"/>
    <n v="0.7"/>
    <n v="-7.6119999999999983"/>
  </r>
  <r>
    <n v="4803"/>
    <x v="2377"/>
    <x v="0"/>
    <x v="675"/>
    <d v="2013-05-20T00:00:00"/>
    <s v="Standard Class"/>
    <s v="MK-17905"/>
    <s v="Michael Kennedy"/>
    <x v="1"/>
    <s v="United States"/>
    <s v="Jacksonville"/>
    <x v="2"/>
    <n v="32216"/>
    <x v="0"/>
    <x v="78"/>
    <x v="1"/>
    <x v="8"/>
    <s v="Avery Heavy-Duty EZD  Binder With Locking Rings"/>
    <n v="13.392000000000003"/>
    <x v="8"/>
    <n v="0.7"/>
    <n v="-9.8207999999999984"/>
  </r>
  <r>
    <n v="4804"/>
    <x v="2378"/>
    <x v="3"/>
    <x v="1002"/>
    <d v="2014-07-18T00:00:00"/>
    <s v="Second Class"/>
    <s v="MH-17455"/>
    <s v="Mark Hamilton"/>
    <x v="0"/>
    <s v="United States"/>
    <s v="Philadelphia"/>
    <x v="9"/>
    <n v="19140"/>
    <x v="3"/>
    <x v="781"/>
    <x v="2"/>
    <x v="7"/>
    <s v="Cisco SPA508G"/>
    <n v="39.593999999999994"/>
    <x v="7"/>
    <n v="0.4"/>
    <n v="-7.2589000000000041"/>
  </r>
  <r>
    <n v="4805"/>
    <x v="2378"/>
    <x v="3"/>
    <x v="1002"/>
    <d v="2014-07-18T00:00:00"/>
    <s v="Second Class"/>
    <s v="MH-17455"/>
    <s v="Mark Hamilton"/>
    <x v="0"/>
    <s v="United States"/>
    <s v="Philadelphia"/>
    <x v="9"/>
    <n v="19140"/>
    <x v="3"/>
    <x v="1308"/>
    <x v="0"/>
    <x v="5"/>
    <s v="Nu-Dell Executive Frame"/>
    <n v="91.00800000000001"/>
    <x v="6"/>
    <n v="0.2"/>
    <n v="19.339199999999998"/>
  </r>
  <r>
    <n v="4806"/>
    <x v="2379"/>
    <x v="1"/>
    <x v="6"/>
    <d v="2012-11-25T00:00:00"/>
    <s v="Second Class"/>
    <s v="NG-18430"/>
    <s v="Nathan Gelder"/>
    <x v="0"/>
    <s v="United States"/>
    <s v="Los Angeles"/>
    <x v="1"/>
    <n v="90008"/>
    <x v="1"/>
    <x v="640"/>
    <x v="1"/>
    <x v="10"/>
    <s v="Xerox 1887"/>
    <n v="37.94"/>
    <x v="0"/>
    <n v="0"/>
    <n v="18.211199999999998"/>
  </r>
  <r>
    <n v="4807"/>
    <x v="2379"/>
    <x v="1"/>
    <x v="6"/>
    <d v="2012-11-25T00:00:00"/>
    <s v="Second Class"/>
    <s v="NG-18430"/>
    <s v="Nathan Gelder"/>
    <x v="0"/>
    <s v="United States"/>
    <s v="Los Angeles"/>
    <x v="1"/>
    <n v="90008"/>
    <x v="1"/>
    <x v="1450"/>
    <x v="1"/>
    <x v="10"/>
    <s v="Xerox 1971"/>
    <n v="42.800000000000004"/>
    <x v="12"/>
    <n v="0"/>
    <n v="19.259999999999998"/>
  </r>
  <r>
    <n v="4808"/>
    <x v="2379"/>
    <x v="1"/>
    <x v="6"/>
    <d v="2012-11-25T00:00:00"/>
    <s v="Second Class"/>
    <s v="NG-18430"/>
    <s v="Nathan Gelder"/>
    <x v="0"/>
    <s v="United States"/>
    <s v="Los Angeles"/>
    <x v="1"/>
    <n v="90008"/>
    <x v="1"/>
    <x v="602"/>
    <x v="1"/>
    <x v="4"/>
    <s v="Personal Folder Holder, Ebony"/>
    <n v="33.630000000000003"/>
    <x v="1"/>
    <n v="0"/>
    <n v="10.088999999999999"/>
  </r>
  <r>
    <n v="4809"/>
    <x v="2380"/>
    <x v="2"/>
    <x v="533"/>
    <d v="2011-11-28T00:00:00"/>
    <s v="Standard Class"/>
    <s v="PB-19210"/>
    <s v="Phillip Breyer"/>
    <x v="1"/>
    <s v="United States"/>
    <s v="Philadelphia"/>
    <x v="9"/>
    <n v="19134"/>
    <x v="3"/>
    <x v="1249"/>
    <x v="1"/>
    <x v="12"/>
    <s v="Quality Park Security Envelopes"/>
    <n v="62.808000000000007"/>
    <x v="1"/>
    <n v="0.2"/>
    <n v="21.197700000000001"/>
  </r>
  <r>
    <n v="4810"/>
    <x v="2381"/>
    <x v="1"/>
    <x v="17"/>
    <d v="2012-12-30T00:00:00"/>
    <s v="First Class"/>
    <s v="RE-19450"/>
    <s v="Richard Eichhorn"/>
    <x v="0"/>
    <s v="United States"/>
    <s v="Eau Claire"/>
    <x v="6"/>
    <n v="54703"/>
    <x v="2"/>
    <x v="1689"/>
    <x v="1"/>
    <x v="10"/>
    <s v="Xerox 1917"/>
    <n v="195.64"/>
    <x v="4"/>
    <n v="0"/>
    <n v="91.950799999999987"/>
  </r>
  <r>
    <n v="4811"/>
    <x v="2381"/>
    <x v="1"/>
    <x v="17"/>
    <d v="2012-12-30T00:00:00"/>
    <s v="First Class"/>
    <s v="RE-19450"/>
    <s v="Richard Eichhorn"/>
    <x v="0"/>
    <s v="United States"/>
    <s v="Eau Claire"/>
    <x v="6"/>
    <n v="54703"/>
    <x v="2"/>
    <x v="1191"/>
    <x v="2"/>
    <x v="7"/>
    <s v="Cisco SPA 502G IP Phone"/>
    <n v="239.9"/>
    <x v="0"/>
    <n v="0"/>
    <n v="71.97"/>
  </r>
  <r>
    <n v="4812"/>
    <x v="2382"/>
    <x v="0"/>
    <x v="696"/>
    <d v="2013-11-20T00:00:00"/>
    <s v="Second Class"/>
    <s v="EB-14110"/>
    <s v="Eugene Barchas"/>
    <x v="0"/>
    <s v="United States"/>
    <s v="Philadelphia"/>
    <x v="9"/>
    <n v="19134"/>
    <x v="3"/>
    <x v="323"/>
    <x v="0"/>
    <x v="1"/>
    <s v="Global Ergonomic Managers Chair"/>
    <n v="380.05799999999994"/>
    <x v="1"/>
    <n v="0.3"/>
    <n v="-21.717600000000004"/>
  </r>
  <r>
    <n v="4813"/>
    <x v="2382"/>
    <x v="0"/>
    <x v="696"/>
    <d v="2013-11-20T00:00:00"/>
    <s v="Second Class"/>
    <s v="EB-14110"/>
    <s v="Eugene Barchas"/>
    <x v="0"/>
    <s v="United States"/>
    <s v="Philadelphia"/>
    <x v="9"/>
    <n v="19134"/>
    <x v="3"/>
    <x v="361"/>
    <x v="2"/>
    <x v="16"/>
    <s v="Sharp AL-1530CS Digital Copier"/>
    <n v="1199.9759999999999"/>
    <x v="4"/>
    <n v="0.4"/>
    <n v="179.99639999999999"/>
  </r>
  <r>
    <n v="4814"/>
    <x v="2382"/>
    <x v="0"/>
    <x v="696"/>
    <d v="2013-11-20T00:00:00"/>
    <s v="Second Class"/>
    <s v="EB-14110"/>
    <s v="Eugene Barchas"/>
    <x v="0"/>
    <s v="United States"/>
    <s v="Philadelphia"/>
    <x v="9"/>
    <n v="19134"/>
    <x v="3"/>
    <x v="1702"/>
    <x v="0"/>
    <x v="5"/>
    <s v="DAX Contemporary Wood Frame with Silver Metal Mat, Desktop, 11 x 14 Size"/>
    <n v="48.576000000000001"/>
    <x v="1"/>
    <n v="0.2"/>
    <n v="9.7151999999999941"/>
  </r>
  <r>
    <n v="4815"/>
    <x v="2383"/>
    <x v="0"/>
    <x v="541"/>
    <d v="2013-05-11T00:00:00"/>
    <s v="First Class"/>
    <s v="TB-21625"/>
    <s v="Trudy Brown"/>
    <x v="0"/>
    <s v="United States"/>
    <s v="Los Angeles"/>
    <x v="1"/>
    <n v="90004"/>
    <x v="1"/>
    <x v="150"/>
    <x v="1"/>
    <x v="10"/>
    <s v="Xerox 1920"/>
    <n v="17.940000000000001"/>
    <x v="1"/>
    <n v="0"/>
    <n v="8.0730000000000004"/>
  </r>
  <r>
    <n v="4816"/>
    <x v="2384"/>
    <x v="2"/>
    <x v="58"/>
    <d v="2011-12-31T00:00:00"/>
    <s v="Standard Class"/>
    <s v="MG-17695"/>
    <s v="Maureen Gnade"/>
    <x v="0"/>
    <s v="United States"/>
    <s v="Philadelphia"/>
    <x v="9"/>
    <n v="19134"/>
    <x v="3"/>
    <x v="229"/>
    <x v="1"/>
    <x v="10"/>
    <s v="Wirebound Message Books, Two 4 1/4&quot; x 5&quot; Forms per Page"/>
    <n v="18.264000000000003"/>
    <x v="1"/>
    <n v="0.2"/>
    <n v="6.1640999999999995"/>
  </r>
  <r>
    <n v="4817"/>
    <x v="2384"/>
    <x v="2"/>
    <x v="58"/>
    <d v="2011-12-31T00:00:00"/>
    <s v="Standard Class"/>
    <s v="MG-17695"/>
    <s v="Maureen Gnade"/>
    <x v="0"/>
    <s v="United States"/>
    <s v="Philadelphia"/>
    <x v="9"/>
    <n v="19134"/>
    <x v="3"/>
    <x v="1656"/>
    <x v="1"/>
    <x v="9"/>
    <s v="Holmes 99% HEPA Air Purifier"/>
    <n v="34.655999999999999"/>
    <x v="0"/>
    <n v="0.2"/>
    <n v="5.6315999999999971"/>
  </r>
  <r>
    <n v="4818"/>
    <x v="2384"/>
    <x v="2"/>
    <x v="58"/>
    <d v="2011-12-31T00:00:00"/>
    <s v="Standard Class"/>
    <s v="MG-17695"/>
    <s v="Maureen Gnade"/>
    <x v="0"/>
    <s v="United States"/>
    <s v="Philadelphia"/>
    <x v="9"/>
    <n v="19134"/>
    <x v="3"/>
    <x v="543"/>
    <x v="1"/>
    <x v="9"/>
    <s v="Tripp Lite TLP810NET Broadband Surge for Modem/Fax"/>
    <n v="81.552000000000007"/>
    <x v="0"/>
    <n v="0.2"/>
    <n v="8.1551999999999971"/>
  </r>
  <r>
    <n v="4819"/>
    <x v="2384"/>
    <x v="2"/>
    <x v="58"/>
    <d v="2011-12-31T00:00:00"/>
    <s v="Standard Class"/>
    <s v="MG-17695"/>
    <s v="Maureen Gnade"/>
    <x v="0"/>
    <s v="United States"/>
    <s v="Philadelphia"/>
    <x v="9"/>
    <n v="19134"/>
    <x v="3"/>
    <x v="1043"/>
    <x v="1"/>
    <x v="4"/>
    <s v="Sensible Storage WireTech Storage Systems"/>
    <n v="227.13600000000002"/>
    <x v="4"/>
    <n v="0.2"/>
    <n v="-42.588000000000036"/>
  </r>
  <r>
    <n v="4820"/>
    <x v="2385"/>
    <x v="3"/>
    <x v="110"/>
    <d v="2014-06-15T00:00:00"/>
    <s v="Standard Class"/>
    <s v="LW-17125"/>
    <s v="Liz Willingham"/>
    <x v="0"/>
    <s v="United States"/>
    <s v="Norwich"/>
    <x v="29"/>
    <n v="6360"/>
    <x v="3"/>
    <x v="1499"/>
    <x v="1"/>
    <x v="8"/>
    <s v="Wilson Jones Impact Binders"/>
    <n v="10.36"/>
    <x v="0"/>
    <n v="0"/>
    <n v="5.0763999999999996"/>
  </r>
  <r>
    <n v="4821"/>
    <x v="2386"/>
    <x v="1"/>
    <x v="1003"/>
    <d v="2012-04-11T00:00:00"/>
    <s v="Standard Class"/>
    <s v="PF-19120"/>
    <s v="Peter Fuller"/>
    <x v="0"/>
    <s v="United States"/>
    <s v="San Antonio"/>
    <x v="5"/>
    <n v="78207"/>
    <x v="2"/>
    <x v="1364"/>
    <x v="1"/>
    <x v="9"/>
    <s v="Hoover Upright Vacuum With Dirt Cup"/>
    <n v="463.24799999999988"/>
    <x v="8"/>
    <n v="0.8"/>
    <n v="-1181.2824000000003"/>
  </r>
  <r>
    <n v="4822"/>
    <x v="2386"/>
    <x v="1"/>
    <x v="1003"/>
    <d v="2012-04-11T00:00:00"/>
    <s v="Standard Class"/>
    <s v="PF-19120"/>
    <s v="Peter Fuller"/>
    <x v="0"/>
    <s v="United States"/>
    <s v="San Antonio"/>
    <x v="5"/>
    <n v="78207"/>
    <x v="2"/>
    <x v="657"/>
    <x v="2"/>
    <x v="11"/>
    <s v="Razer Kraken PRO Over Ear PC and Music Headset"/>
    <n v="383.952"/>
    <x v="5"/>
    <n v="0.2"/>
    <n v="47.993999999999971"/>
  </r>
  <r>
    <n v="4823"/>
    <x v="2387"/>
    <x v="0"/>
    <x v="212"/>
    <d v="2013-07-12T00:00:00"/>
    <s v="Same Day"/>
    <s v="NZ-18565"/>
    <s v="Nick Zandusky"/>
    <x v="2"/>
    <s v="United States"/>
    <s v="Yuma"/>
    <x v="16"/>
    <n v="85364"/>
    <x v="1"/>
    <x v="444"/>
    <x v="1"/>
    <x v="8"/>
    <s v="GBC Standard Therm-A-Bind Covers"/>
    <n v="44.856000000000009"/>
    <x v="5"/>
    <n v="0.7"/>
    <n v="-35.884799999999984"/>
  </r>
  <r>
    <n v="4824"/>
    <x v="2388"/>
    <x v="0"/>
    <x v="831"/>
    <d v="2013-11-27T00:00:00"/>
    <s v="Standard Class"/>
    <s v="CK-12205"/>
    <s v="Chloris Kastensmidt"/>
    <x v="0"/>
    <s v="United States"/>
    <s v="Columbus"/>
    <x v="24"/>
    <n v="43229"/>
    <x v="3"/>
    <x v="1703"/>
    <x v="2"/>
    <x v="15"/>
    <s v="Texas Instrument TI-15 Fraction Calculator"/>
    <n v="30.345000000000006"/>
    <x v="3"/>
    <n v="0.7"/>
    <n v="-24.275999999999996"/>
  </r>
  <r>
    <n v="4825"/>
    <x v="2388"/>
    <x v="0"/>
    <x v="831"/>
    <d v="2013-11-27T00:00:00"/>
    <s v="Standard Class"/>
    <s v="CK-12205"/>
    <s v="Chloris Kastensmidt"/>
    <x v="0"/>
    <s v="United States"/>
    <s v="Columbus"/>
    <x v="24"/>
    <n v="43229"/>
    <x v="3"/>
    <x v="163"/>
    <x v="0"/>
    <x v="1"/>
    <s v="Global Value Steno Chair, Gray"/>
    <n v="127.554"/>
    <x v="1"/>
    <n v="0.3"/>
    <n v="-9.1109999999999971"/>
  </r>
  <r>
    <n v="4826"/>
    <x v="2388"/>
    <x v="0"/>
    <x v="831"/>
    <d v="2013-11-27T00:00:00"/>
    <s v="Standard Class"/>
    <s v="CK-12205"/>
    <s v="Chloris Kastensmidt"/>
    <x v="0"/>
    <s v="United States"/>
    <s v="Columbus"/>
    <x v="24"/>
    <n v="43229"/>
    <x v="3"/>
    <x v="1416"/>
    <x v="0"/>
    <x v="5"/>
    <s v="Computer Room Manger, 14&quot;"/>
    <n v="77.951999999999998"/>
    <x v="1"/>
    <n v="0.2"/>
    <n v="15.590399999999995"/>
  </r>
  <r>
    <n v="4827"/>
    <x v="2389"/>
    <x v="3"/>
    <x v="105"/>
    <d v="2014-11-16T00:00:00"/>
    <s v="First Class"/>
    <s v="JE-15610"/>
    <s v="Jim Epp"/>
    <x v="1"/>
    <s v="United States"/>
    <s v="Los Angeles"/>
    <x v="1"/>
    <n v="90036"/>
    <x v="1"/>
    <x v="236"/>
    <x v="1"/>
    <x v="8"/>
    <s v="Acco 3-Hole Punch"/>
    <n v="14.016"/>
    <x v="4"/>
    <n v="0.2"/>
    <n v="4.9055999999999997"/>
  </r>
  <r>
    <n v="4828"/>
    <x v="2390"/>
    <x v="2"/>
    <x v="301"/>
    <d v="2011-11-08T00:00:00"/>
    <s v="Standard Class"/>
    <s v="JO-15145"/>
    <s v="Jack O'Briant"/>
    <x v="1"/>
    <s v="United States"/>
    <s v="Richmond"/>
    <x v="0"/>
    <n v="40475"/>
    <x v="0"/>
    <x v="1156"/>
    <x v="1"/>
    <x v="4"/>
    <s v="Multi-Use Personal File Cart and Caster Set, Three Stacking Bins"/>
    <n v="69.52"/>
    <x v="0"/>
    <n v="0"/>
    <n v="19.465600000000002"/>
  </r>
  <r>
    <n v="4829"/>
    <x v="2390"/>
    <x v="2"/>
    <x v="301"/>
    <d v="2011-11-08T00:00:00"/>
    <s v="Standard Class"/>
    <s v="JO-15145"/>
    <s v="Jack O'Briant"/>
    <x v="1"/>
    <s v="United States"/>
    <s v="Richmond"/>
    <x v="0"/>
    <n v="40475"/>
    <x v="0"/>
    <x v="868"/>
    <x v="1"/>
    <x v="6"/>
    <s v="OIC #2 Pencils, Medium Soft"/>
    <n v="5.64"/>
    <x v="1"/>
    <n v="0"/>
    <n v="1.6355999999999997"/>
  </r>
  <r>
    <n v="4830"/>
    <x v="2391"/>
    <x v="0"/>
    <x v="666"/>
    <d v="2013-05-22T00:00:00"/>
    <s v="Standard Class"/>
    <s v="TT-21220"/>
    <s v="Thomas Thornton"/>
    <x v="0"/>
    <s v="United States"/>
    <s v="New York City"/>
    <x v="15"/>
    <n v="10035"/>
    <x v="3"/>
    <x v="1212"/>
    <x v="1"/>
    <x v="8"/>
    <s v="Binder Posts"/>
    <n v="13.776000000000002"/>
    <x v="1"/>
    <n v="0.2"/>
    <n v="4.4771999999999998"/>
  </r>
  <r>
    <n v="4831"/>
    <x v="2392"/>
    <x v="2"/>
    <x v="845"/>
    <d v="2011-11-12T00:00:00"/>
    <s v="Standard Class"/>
    <s v="MS-17365"/>
    <s v="Maribeth Schnelling"/>
    <x v="0"/>
    <s v="United States"/>
    <s v="Wausau"/>
    <x v="6"/>
    <n v="54401"/>
    <x v="2"/>
    <x v="1360"/>
    <x v="1"/>
    <x v="9"/>
    <s v="Belkin 8 Outlet Surge Protector"/>
    <n v="245.88"/>
    <x v="5"/>
    <n v="0"/>
    <n v="68.846399999999988"/>
  </r>
  <r>
    <n v="4832"/>
    <x v="2392"/>
    <x v="2"/>
    <x v="845"/>
    <d v="2011-11-12T00:00:00"/>
    <s v="Standard Class"/>
    <s v="MS-17365"/>
    <s v="Maribeth Schnelling"/>
    <x v="0"/>
    <s v="United States"/>
    <s v="Wausau"/>
    <x v="6"/>
    <n v="54401"/>
    <x v="2"/>
    <x v="762"/>
    <x v="1"/>
    <x v="4"/>
    <s v="Portable Personal File Box"/>
    <n v="36.630000000000003"/>
    <x v="1"/>
    <n v="0"/>
    <n v="9.8901000000000039"/>
  </r>
  <r>
    <n v="4833"/>
    <x v="2392"/>
    <x v="2"/>
    <x v="845"/>
    <d v="2011-11-12T00:00:00"/>
    <s v="Standard Class"/>
    <s v="MS-17365"/>
    <s v="Maribeth Schnelling"/>
    <x v="0"/>
    <s v="United States"/>
    <s v="Wausau"/>
    <x v="6"/>
    <n v="54401"/>
    <x v="2"/>
    <x v="1011"/>
    <x v="1"/>
    <x v="4"/>
    <s v="X-Rack File for Hanging Folders"/>
    <n v="22.58"/>
    <x v="0"/>
    <n v="0"/>
    <n v="5.8707999999999991"/>
  </r>
  <r>
    <n v="4834"/>
    <x v="2392"/>
    <x v="2"/>
    <x v="845"/>
    <d v="2011-11-12T00:00:00"/>
    <s v="Standard Class"/>
    <s v="MS-17365"/>
    <s v="Maribeth Schnelling"/>
    <x v="0"/>
    <s v="United States"/>
    <s v="Wausau"/>
    <x v="6"/>
    <n v="54401"/>
    <x v="2"/>
    <x v="925"/>
    <x v="1"/>
    <x v="8"/>
    <s v="ACCOHIDE 3-Ring Binder, Blue, 1&quot;"/>
    <n v="12.39"/>
    <x v="1"/>
    <n v="0"/>
    <n v="5.8232999999999997"/>
  </r>
  <r>
    <n v="4835"/>
    <x v="2393"/>
    <x v="3"/>
    <x v="361"/>
    <d v="2014-10-11T00:00:00"/>
    <s v="Standard Class"/>
    <s v="MP-18175"/>
    <s v="Mike Pelletier"/>
    <x v="2"/>
    <s v="United States"/>
    <s v="San Francisco"/>
    <x v="1"/>
    <n v="94110"/>
    <x v="1"/>
    <x v="1230"/>
    <x v="1"/>
    <x v="8"/>
    <s v="Avery Framed View Binder, EZD Ring (Locking), Navy, 1 1/2&quot;"/>
    <n v="39.92"/>
    <x v="2"/>
    <n v="0.2"/>
    <n v="13.472999999999999"/>
  </r>
  <r>
    <n v="4836"/>
    <x v="2393"/>
    <x v="3"/>
    <x v="361"/>
    <d v="2014-10-11T00:00:00"/>
    <s v="Standard Class"/>
    <s v="MP-18175"/>
    <s v="Mike Pelletier"/>
    <x v="2"/>
    <s v="United States"/>
    <s v="San Francisco"/>
    <x v="1"/>
    <n v="94110"/>
    <x v="1"/>
    <x v="1323"/>
    <x v="1"/>
    <x v="10"/>
    <s v="Xerox 1951"/>
    <n v="61.96"/>
    <x v="0"/>
    <n v="0"/>
    <n v="27.881999999999998"/>
  </r>
  <r>
    <n v="4837"/>
    <x v="2393"/>
    <x v="3"/>
    <x v="361"/>
    <d v="2014-10-11T00:00:00"/>
    <s v="Standard Class"/>
    <s v="MP-18175"/>
    <s v="Mike Pelletier"/>
    <x v="2"/>
    <s v="United States"/>
    <s v="San Francisco"/>
    <x v="1"/>
    <n v="94110"/>
    <x v="1"/>
    <x v="799"/>
    <x v="1"/>
    <x v="8"/>
    <s v="Avery Hole Reinforcements"/>
    <n v="19.936000000000003"/>
    <x v="4"/>
    <n v="0.2"/>
    <n v="7.2267999999999999"/>
  </r>
  <r>
    <n v="4838"/>
    <x v="2394"/>
    <x v="3"/>
    <x v="702"/>
    <d v="2014-06-04T00:00:00"/>
    <s v="First Class"/>
    <s v="FH-14350"/>
    <s v="Fred Harton"/>
    <x v="0"/>
    <s v="United States"/>
    <s v="Dublin"/>
    <x v="24"/>
    <n v="43017"/>
    <x v="3"/>
    <x v="858"/>
    <x v="1"/>
    <x v="8"/>
    <s v="Cardinal HOLDit! Binder Insert Strips,Extra Strips"/>
    <n v="3.7980000000000005"/>
    <x v="0"/>
    <n v="0.7"/>
    <n v="-2.6585999999999999"/>
  </r>
  <r>
    <n v="4839"/>
    <x v="2394"/>
    <x v="3"/>
    <x v="702"/>
    <d v="2014-06-04T00:00:00"/>
    <s v="First Class"/>
    <s v="FH-14350"/>
    <s v="Fred Harton"/>
    <x v="0"/>
    <s v="United States"/>
    <s v="Dublin"/>
    <x v="24"/>
    <n v="43017"/>
    <x v="3"/>
    <x v="874"/>
    <x v="1"/>
    <x v="10"/>
    <s v="Xerox 1924"/>
    <n v="27.744000000000003"/>
    <x v="5"/>
    <n v="0.2"/>
    <n v="10.057200000000002"/>
  </r>
  <r>
    <n v="4840"/>
    <x v="2394"/>
    <x v="3"/>
    <x v="702"/>
    <d v="2014-06-04T00:00:00"/>
    <s v="First Class"/>
    <s v="FH-14350"/>
    <s v="Fred Harton"/>
    <x v="0"/>
    <s v="United States"/>
    <s v="Dublin"/>
    <x v="24"/>
    <n v="43017"/>
    <x v="3"/>
    <x v="194"/>
    <x v="2"/>
    <x v="7"/>
    <s v="Panasonic KX-TG6844B Expandable Digital Cordless Telephone"/>
    <n v="158.37599999999998"/>
    <x v="4"/>
    <n v="0.4"/>
    <n v="-34.314799999999991"/>
  </r>
  <r>
    <n v="4841"/>
    <x v="2395"/>
    <x v="3"/>
    <x v="225"/>
    <d v="2014-11-26T00:00:00"/>
    <s v="Standard Class"/>
    <s v="SC-20050"/>
    <s v="Sample Company A"/>
    <x v="2"/>
    <s v="United States"/>
    <s v="Henderson"/>
    <x v="0"/>
    <n v="42420"/>
    <x v="0"/>
    <x v="93"/>
    <x v="0"/>
    <x v="5"/>
    <s v="9-3/4 Diameter Round Wall Clock"/>
    <n v="27.58"/>
    <x v="0"/>
    <n v="0"/>
    <n v="11.583600000000001"/>
  </r>
  <r>
    <n v="4842"/>
    <x v="2396"/>
    <x v="0"/>
    <x v="443"/>
    <d v="2013-12-29T00:00:00"/>
    <s v="Standard Class"/>
    <s v="NM-18520"/>
    <s v="Neoma Murray"/>
    <x v="0"/>
    <s v="United States"/>
    <s v="Bowling Green"/>
    <x v="24"/>
    <n v="43402"/>
    <x v="3"/>
    <x v="1488"/>
    <x v="1"/>
    <x v="8"/>
    <s v="Universal Recycled Hanging Pressboard Report Binders, Letter Size"/>
    <n v="5.5530000000000008"/>
    <x v="1"/>
    <n v="0.7"/>
    <n v="-4.0722000000000023"/>
  </r>
  <r>
    <n v="4843"/>
    <x v="2397"/>
    <x v="3"/>
    <x v="365"/>
    <d v="2014-10-05T00:00:00"/>
    <s v="Standard Class"/>
    <s v="JO-15280"/>
    <s v="Jas O'Carroll"/>
    <x v="0"/>
    <s v="United States"/>
    <s v="Memphis"/>
    <x v="18"/>
    <n v="38109"/>
    <x v="0"/>
    <x v="886"/>
    <x v="1"/>
    <x v="4"/>
    <s v="Carina Media Storage Towers in Natural &amp; Black"/>
    <n v="243.92"/>
    <x v="2"/>
    <n v="0.2"/>
    <n v="-54.881999999999998"/>
  </r>
  <r>
    <n v="4844"/>
    <x v="2398"/>
    <x v="0"/>
    <x v="77"/>
    <d v="2013-11-10T00:00:00"/>
    <s v="First Class"/>
    <s v="CC-12475"/>
    <s v="Cindy Chapman"/>
    <x v="0"/>
    <s v="United States"/>
    <s v="Lakewood"/>
    <x v="30"/>
    <n v="8701"/>
    <x v="3"/>
    <x v="1028"/>
    <x v="1"/>
    <x v="13"/>
    <s v="Rubber Band Ball"/>
    <n v="14.96"/>
    <x v="4"/>
    <n v="0"/>
    <n v="0.2992000000000008"/>
  </r>
  <r>
    <n v="4845"/>
    <x v="2399"/>
    <x v="2"/>
    <x v="527"/>
    <d v="2011-04-05T00:00:00"/>
    <s v="First Class"/>
    <s v="MZ-17515"/>
    <s v="Mary Zewe"/>
    <x v="1"/>
    <s v="United States"/>
    <s v="Los Angeles"/>
    <x v="1"/>
    <n v="90008"/>
    <x v="1"/>
    <x v="307"/>
    <x v="1"/>
    <x v="8"/>
    <s v="Avery Non-Stick Binders"/>
    <n v="7.1840000000000011"/>
    <x v="0"/>
    <n v="0.2"/>
    <n v="2.2449999999999992"/>
  </r>
  <r>
    <n v="4846"/>
    <x v="2400"/>
    <x v="1"/>
    <x v="862"/>
    <d v="2012-07-26T00:00:00"/>
    <s v="Second Class"/>
    <s v="MS-17830"/>
    <s v="Melanie Seite"/>
    <x v="0"/>
    <s v="United States"/>
    <s v="Rochester"/>
    <x v="15"/>
    <n v="14609"/>
    <x v="3"/>
    <x v="236"/>
    <x v="1"/>
    <x v="8"/>
    <s v="Acco 3-Hole Punch"/>
    <n v="10.512"/>
    <x v="1"/>
    <n v="0.2"/>
    <n v="3.6791999999999998"/>
  </r>
  <r>
    <n v="4847"/>
    <x v="2401"/>
    <x v="2"/>
    <x v="402"/>
    <d v="2011-06-27T00:00:00"/>
    <s v="Second Class"/>
    <s v="GK-14620"/>
    <s v="Grace Kelly"/>
    <x v="1"/>
    <s v="United States"/>
    <s v="Salem"/>
    <x v="21"/>
    <n v="97301"/>
    <x v="1"/>
    <x v="803"/>
    <x v="2"/>
    <x v="7"/>
    <s v="Plantronics 81402"/>
    <n v="263.96000000000004"/>
    <x v="2"/>
    <n v="0.2"/>
    <n v="19.796999999999997"/>
  </r>
  <r>
    <n v="4848"/>
    <x v="2401"/>
    <x v="2"/>
    <x v="402"/>
    <d v="2011-06-27T00:00:00"/>
    <s v="Second Class"/>
    <s v="GK-14620"/>
    <s v="Grace Kelly"/>
    <x v="1"/>
    <s v="United States"/>
    <s v="Salem"/>
    <x v="21"/>
    <n v="97301"/>
    <x v="1"/>
    <x v="359"/>
    <x v="1"/>
    <x v="6"/>
    <s v="Avery Hi-Liter EverBold Pen Style Fluorescent Highlighters, 4/Pack"/>
    <n v="71.632000000000005"/>
    <x v="10"/>
    <n v="0.2"/>
    <n v="17.908000000000001"/>
  </r>
  <r>
    <n v="4849"/>
    <x v="2401"/>
    <x v="2"/>
    <x v="402"/>
    <d v="2011-06-27T00:00:00"/>
    <s v="Second Class"/>
    <s v="GK-14620"/>
    <s v="Grace Kelly"/>
    <x v="1"/>
    <s v="United States"/>
    <s v="Salem"/>
    <x v="21"/>
    <n v="97301"/>
    <x v="1"/>
    <x v="1132"/>
    <x v="1"/>
    <x v="6"/>
    <s v="Hunt BOSTON Vista Battery-Operated Pencil Sharpener, Black"/>
    <n v="9.3280000000000012"/>
    <x v="7"/>
    <n v="0.2"/>
    <n v="0.8162000000000007"/>
  </r>
  <r>
    <n v="4850"/>
    <x v="2402"/>
    <x v="2"/>
    <x v="78"/>
    <d v="2011-09-14T00:00:00"/>
    <s v="Standard Class"/>
    <s v="MC-17275"/>
    <s v="Marc Crier"/>
    <x v="0"/>
    <s v="United States"/>
    <s v="Pasco"/>
    <x v="4"/>
    <n v="99301"/>
    <x v="1"/>
    <x v="425"/>
    <x v="1"/>
    <x v="6"/>
    <s v="Prang Colored Pencils"/>
    <n v="5.88"/>
    <x v="0"/>
    <n v="0"/>
    <n v="2.6459999999999999"/>
  </r>
  <r>
    <n v="4851"/>
    <x v="2402"/>
    <x v="2"/>
    <x v="78"/>
    <d v="2011-09-14T00:00:00"/>
    <s v="Standard Class"/>
    <s v="MC-17275"/>
    <s v="Marc Crier"/>
    <x v="0"/>
    <s v="United States"/>
    <s v="Pasco"/>
    <x v="4"/>
    <n v="99301"/>
    <x v="1"/>
    <x v="1"/>
    <x v="0"/>
    <x v="1"/>
    <s v="Hon Deluxe Fabric Upholstered Stacking Chairs, Rounded Back"/>
    <n v="975.92"/>
    <x v="2"/>
    <n v="0.2"/>
    <n v="121.98999999999992"/>
  </r>
  <r>
    <n v="4852"/>
    <x v="2402"/>
    <x v="2"/>
    <x v="78"/>
    <d v="2011-09-14T00:00:00"/>
    <s v="Standard Class"/>
    <s v="MC-17275"/>
    <s v="Marc Crier"/>
    <x v="0"/>
    <s v="United States"/>
    <s v="Pasco"/>
    <x v="4"/>
    <n v="99301"/>
    <x v="1"/>
    <x v="108"/>
    <x v="1"/>
    <x v="6"/>
    <s v="Hunt PowerHouse Electric Pencil Sharpener, Blue"/>
    <n v="303.83999999999997"/>
    <x v="8"/>
    <n v="0"/>
    <n v="91.151999999999958"/>
  </r>
  <r>
    <n v="4853"/>
    <x v="2402"/>
    <x v="2"/>
    <x v="78"/>
    <d v="2011-09-14T00:00:00"/>
    <s v="Standard Class"/>
    <s v="MC-17275"/>
    <s v="Marc Crier"/>
    <x v="0"/>
    <s v="United States"/>
    <s v="Pasco"/>
    <x v="4"/>
    <n v="99301"/>
    <x v="1"/>
    <x v="459"/>
    <x v="1"/>
    <x v="4"/>
    <s v="Carina Double Wide Media Storage Towers in Natural &amp; Black"/>
    <n v="485.88"/>
    <x v="5"/>
    <n v="0"/>
    <n v="19.43519999999998"/>
  </r>
  <r>
    <n v="4854"/>
    <x v="2403"/>
    <x v="2"/>
    <x v="432"/>
    <d v="2011-12-15T00:00:00"/>
    <s v="Second Class"/>
    <s v="LH-17155"/>
    <s v="Logan Haushalter"/>
    <x v="0"/>
    <s v="United States"/>
    <s v="Oakland"/>
    <x v="1"/>
    <n v="94601"/>
    <x v="1"/>
    <x v="1006"/>
    <x v="0"/>
    <x v="5"/>
    <s v="Eldon Image Series Desk Accessories, Burgundy"/>
    <n v="12.54"/>
    <x v="1"/>
    <n v="0"/>
    <n v="4.5144000000000002"/>
  </r>
  <r>
    <n v="4855"/>
    <x v="2403"/>
    <x v="2"/>
    <x v="432"/>
    <d v="2011-12-15T00:00:00"/>
    <s v="Second Class"/>
    <s v="LH-17155"/>
    <s v="Logan Haushalter"/>
    <x v="0"/>
    <s v="United States"/>
    <s v="Oakland"/>
    <x v="1"/>
    <n v="94601"/>
    <x v="1"/>
    <x v="383"/>
    <x v="1"/>
    <x v="4"/>
    <s v="Woodgrain Magazine Files by Perma"/>
    <n v="8.94"/>
    <x v="1"/>
    <n v="0"/>
    <n v="0.62579999999999902"/>
  </r>
  <r>
    <n v="4856"/>
    <x v="2403"/>
    <x v="2"/>
    <x v="432"/>
    <d v="2011-12-15T00:00:00"/>
    <s v="Second Class"/>
    <s v="LH-17155"/>
    <s v="Logan Haushalter"/>
    <x v="0"/>
    <s v="United States"/>
    <s v="Oakland"/>
    <x v="1"/>
    <n v="94601"/>
    <x v="1"/>
    <x v="50"/>
    <x v="0"/>
    <x v="5"/>
    <s v="Longer-Life Soft White Bulbs"/>
    <n v="9.24"/>
    <x v="1"/>
    <n v="0"/>
    <n v="4.4352"/>
  </r>
  <r>
    <n v="4857"/>
    <x v="2404"/>
    <x v="1"/>
    <x v="1004"/>
    <d v="2012-01-17T00:00:00"/>
    <s v="Standard Class"/>
    <s v="PB-19150"/>
    <s v="Philip Brown"/>
    <x v="0"/>
    <s v="United States"/>
    <s v="Los Angeles"/>
    <x v="1"/>
    <n v="90004"/>
    <x v="1"/>
    <x v="705"/>
    <x v="1"/>
    <x v="8"/>
    <s v="Binding Machine Supplies"/>
    <n v="70.00800000000001"/>
    <x v="1"/>
    <n v="0.2"/>
    <n v="24.502800000000001"/>
  </r>
  <r>
    <n v="4858"/>
    <x v="2404"/>
    <x v="1"/>
    <x v="1004"/>
    <d v="2012-01-17T00:00:00"/>
    <s v="Standard Class"/>
    <s v="PB-19150"/>
    <s v="Philip Brown"/>
    <x v="0"/>
    <s v="United States"/>
    <s v="Los Angeles"/>
    <x v="1"/>
    <n v="90004"/>
    <x v="1"/>
    <x v="275"/>
    <x v="0"/>
    <x v="5"/>
    <s v="Floodlight Indoor Halogen Bulbs, 1 Bulb per Pack, 60 Watts"/>
    <n v="77.599999999999994"/>
    <x v="4"/>
    <n v="0"/>
    <n v="38.023999999999994"/>
  </r>
  <r>
    <n v="4859"/>
    <x v="2404"/>
    <x v="1"/>
    <x v="1004"/>
    <d v="2012-01-17T00:00:00"/>
    <s v="Standard Class"/>
    <s v="PB-19150"/>
    <s v="Philip Brown"/>
    <x v="0"/>
    <s v="United States"/>
    <s v="Los Angeles"/>
    <x v="1"/>
    <n v="90004"/>
    <x v="1"/>
    <x v="1704"/>
    <x v="0"/>
    <x v="5"/>
    <s v="Deflect-o EconoMat Nonstudded, No Bevel Mat"/>
    <n v="464.84999999999997"/>
    <x v="6"/>
    <n v="0"/>
    <n v="92.969999999999985"/>
  </r>
  <r>
    <n v="4860"/>
    <x v="2405"/>
    <x v="3"/>
    <x v="934"/>
    <d v="2014-12-20T00:00:00"/>
    <s v="Standard Class"/>
    <s v="SS-20140"/>
    <s v="Saphhira Shifley"/>
    <x v="1"/>
    <s v="United States"/>
    <s v="Oak Park"/>
    <x v="10"/>
    <n v="60302"/>
    <x v="2"/>
    <x v="1063"/>
    <x v="1"/>
    <x v="6"/>
    <s v="Newell 307"/>
    <n v="10.192000000000002"/>
    <x v="3"/>
    <n v="0.2"/>
    <n v="1.0192000000000001"/>
  </r>
  <r>
    <n v="4861"/>
    <x v="2406"/>
    <x v="0"/>
    <x v="122"/>
    <d v="2013-12-25T00:00:00"/>
    <s v="Standard Class"/>
    <s v="GK-14620"/>
    <s v="Grace Kelly"/>
    <x v="1"/>
    <s v="United States"/>
    <s v="Morristown"/>
    <x v="30"/>
    <n v="7960"/>
    <x v="3"/>
    <x v="1176"/>
    <x v="1"/>
    <x v="8"/>
    <s v="GBC DocuBind TL300 Electric Binding System"/>
    <n v="1793.98"/>
    <x v="0"/>
    <n v="0"/>
    <n v="843.17059999999992"/>
  </r>
  <r>
    <n v="4862"/>
    <x v="2407"/>
    <x v="2"/>
    <x v="909"/>
    <d v="2011-04-16T00:00:00"/>
    <s v="Second Class"/>
    <s v="GM-14455"/>
    <s v="Gary Mitchum"/>
    <x v="2"/>
    <s v="United States"/>
    <s v="Austin"/>
    <x v="5"/>
    <n v="78745"/>
    <x v="2"/>
    <x v="1356"/>
    <x v="2"/>
    <x v="7"/>
    <s v="Jawbone JAMBOX Wireless Bluetooth Speaker"/>
    <n v="758.35200000000009"/>
    <x v="5"/>
    <n v="0.2"/>
    <n v="265.42320000000001"/>
  </r>
  <r>
    <n v="4863"/>
    <x v="2408"/>
    <x v="0"/>
    <x v="338"/>
    <d v="2013-11-15T00:00:00"/>
    <s v="Standard Class"/>
    <s v="SH-19975"/>
    <s v="Sally Hughsby"/>
    <x v="1"/>
    <s v="United States"/>
    <s v="New York City"/>
    <x v="15"/>
    <n v="10011"/>
    <x v="3"/>
    <x v="986"/>
    <x v="1"/>
    <x v="8"/>
    <s v="Canvas Sectional Post Binders"/>
    <n v="20.368000000000002"/>
    <x v="7"/>
    <n v="0.2"/>
    <n v="7.3834"/>
  </r>
  <r>
    <n v="4864"/>
    <x v="2408"/>
    <x v="0"/>
    <x v="338"/>
    <d v="2013-11-15T00:00:00"/>
    <s v="Standard Class"/>
    <s v="SH-19975"/>
    <s v="Sally Hughsby"/>
    <x v="1"/>
    <s v="United States"/>
    <s v="New York City"/>
    <x v="15"/>
    <n v="10011"/>
    <x v="3"/>
    <x v="350"/>
    <x v="1"/>
    <x v="8"/>
    <s v="Wilson Jones Century Plastic Molded Ring Binders"/>
    <n v="49.847999999999999"/>
    <x v="1"/>
    <n v="0.2"/>
    <n v="16.823699999999999"/>
  </r>
  <r>
    <n v="4865"/>
    <x v="2409"/>
    <x v="3"/>
    <x v="335"/>
    <d v="2014-07-01T00:00:00"/>
    <s v="Standard Class"/>
    <s v="SC-20725"/>
    <s v="Steven Cartwright"/>
    <x v="0"/>
    <s v="United States"/>
    <s v="New York City"/>
    <x v="15"/>
    <n v="10024"/>
    <x v="3"/>
    <x v="516"/>
    <x v="2"/>
    <x v="7"/>
    <s v="Mophie Juice Pack Helium for iPhone"/>
    <n v="239.96999999999997"/>
    <x v="1"/>
    <n v="0"/>
    <n v="67.191599999999994"/>
  </r>
  <r>
    <n v="4866"/>
    <x v="2410"/>
    <x v="3"/>
    <x v="38"/>
    <d v="2014-11-19T00:00:00"/>
    <s v="Standard Class"/>
    <s v="TT-21070"/>
    <s v="Ted Trevino"/>
    <x v="0"/>
    <s v="United States"/>
    <s v="Seattle"/>
    <x v="4"/>
    <n v="98103"/>
    <x v="1"/>
    <x v="445"/>
    <x v="0"/>
    <x v="1"/>
    <s v="Global Troy Executive Leather Low-Back Tilter"/>
    <n v="2404.7040000000002"/>
    <x v="5"/>
    <n v="0.2"/>
    <n v="150.29399999999998"/>
  </r>
  <r>
    <n v="4867"/>
    <x v="2410"/>
    <x v="3"/>
    <x v="38"/>
    <d v="2014-11-19T00:00:00"/>
    <s v="Standard Class"/>
    <s v="TT-21070"/>
    <s v="Ted Trevino"/>
    <x v="0"/>
    <s v="United States"/>
    <s v="Seattle"/>
    <x v="4"/>
    <n v="98103"/>
    <x v="1"/>
    <x v="1242"/>
    <x v="1"/>
    <x v="8"/>
    <s v="GBC DocuBind P50 Personal Binding Machine"/>
    <n v="563.024"/>
    <x v="10"/>
    <n v="0.2"/>
    <n v="190.02059999999997"/>
  </r>
  <r>
    <n v="4868"/>
    <x v="2410"/>
    <x v="3"/>
    <x v="38"/>
    <d v="2014-11-19T00:00:00"/>
    <s v="Standard Class"/>
    <s v="TT-21070"/>
    <s v="Ted Trevino"/>
    <x v="0"/>
    <s v="United States"/>
    <s v="Seattle"/>
    <x v="4"/>
    <n v="98103"/>
    <x v="1"/>
    <x v="156"/>
    <x v="1"/>
    <x v="4"/>
    <s v="Space Solutions HD Industrial Steel Shelving."/>
    <n v="344.90999999999997"/>
    <x v="1"/>
    <n v="0"/>
    <n v="10.347300000000004"/>
  </r>
  <r>
    <n v="4869"/>
    <x v="2410"/>
    <x v="3"/>
    <x v="38"/>
    <d v="2014-11-19T00:00:00"/>
    <s v="Standard Class"/>
    <s v="TT-21070"/>
    <s v="Ted Trevino"/>
    <x v="0"/>
    <s v="United States"/>
    <s v="Seattle"/>
    <x v="4"/>
    <n v="98103"/>
    <x v="1"/>
    <x v="745"/>
    <x v="1"/>
    <x v="2"/>
    <s v="Avery File Folder Labels"/>
    <n v="8.64"/>
    <x v="1"/>
    <n v="0"/>
    <n v="4.2336"/>
  </r>
  <r>
    <n v="4870"/>
    <x v="2411"/>
    <x v="3"/>
    <x v="221"/>
    <d v="2014-11-30T00:00:00"/>
    <s v="Standard Class"/>
    <s v="SC-20440"/>
    <s v="Shaun Chance"/>
    <x v="1"/>
    <s v="United States"/>
    <s v="Lancaster"/>
    <x v="9"/>
    <n v="17602"/>
    <x v="3"/>
    <x v="929"/>
    <x v="2"/>
    <x v="7"/>
    <s v="Blue Parrot B250XT Professional Grade Wireless Bluetooth Headset with"/>
    <n v="89.987999999999985"/>
    <x v="0"/>
    <n v="0.4"/>
    <n v="-14.998000000000012"/>
  </r>
  <r>
    <n v="4871"/>
    <x v="2411"/>
    <x v="3"/>
    <x v="221"/>
    <d v="2014-11-30T00:00:00"/>
    <s v="Standard Class"/>
    <s v="SC-20440"/>
    <s v="Shaun Chance"/>
    <x v="1"/>
    <s v="United States"/>
    <s v="Lancaster"/>
    <x v="9"/>
    <n v="17602"/>
    <x v="3"/>
    <x v="1127"/>
    <x v="1"/>
    <x v="10"/>
    <s v="Xerox 1919"/>
    <n v="229.54400000000001"/>
    <x v="3"/>
    <n v="0.2"/>
    <n v="83.209699999999998"/>
  </r>
  <r>
    <n v="4872"/>
    <x v="2412"/>
    <x v="3"/>
    <x v="979"/>
    <d v="2014-05-28T00:00:00"/>
    <s v="Standard Class"/>
    <s v="KL-16645"/>
    <s v="Ken Lonsdale"/>
    <x v="0"/>
    <s v="United States"/>
    <s v="Houston"/>
    <x v="5"/>
    <n v="77095"/>
    <x v="2"/>
    <x v="1705"/>
    <x v="1"/>
    <x v="13"/>
    <s v="OIC Thumb-Tacks"/>
    <n v="1.8239999999999998"/>
    <x v="0"/>
    <n v="0.2"/>
    <n v="0.61559999999999993"/>
  </r>
  <r>
    <n v="4873"/>
    <x v="2412"/>
    <x v="3"/>
    <x v="979"/>
    <d v="2014-05-28T00:00:00"/>
    <s v="Standard Class"/>
    <s v="KL-16645"/>
    <s v="Ken Lonsdale"/>
    <x v="0"/>
    <s v="United States"/>
    <s v="Houston"/>
    <x v="5"/>
    <n v="77095"/>
    <x v="2"/>
    <x v="1549"/>
    <x v="1"/>
    <x v="9"/>
    <s v="Acco 6 Outlet Guardian Premium Plus Surge Suppressor"/>
    <n v="18.319999999999997"/>
    <x v="2"/>
    <n v="0.8"/>
    <n v="-46.716000000000008"/>
  </r>
  <r>
    <n v="4874"/>
    <x v="2412"/>
    <x v="3"/>
    <x v="979"/>
    <d v="2014-05-28T00:00:00"/>
    <s v="Standard Class"/>
    <s v="KL-16645"/>
    <s v="Ken Lonsdale"/>
    <x v="0"/>
    <s v="United States"/>
    <s v="Houston"/>
    <x v="5"/>
    <n v="77095"/>
    <x v="2"/>
    <x v="1512"/>
    <x v="1"/>
    <x v="4"/>
    <s v="Tennsco Commercial Shelving"/>
    <n v="48.816000000000003"/>
    <x v="1"/>
    <n v="0.2"/>
    <n v="-11.593800000000005"/>
  </r>
  <r>
    <n v="4875"/>
    <x v="2412"/>
    <x v="3"/>
    <x v="979"/>
    <d v="2014-05-28T00:00:00"/>
    <s v="Standard Class"/>
    <s v="KL-16645"/>
    <s v="Ken Lonsdale"/>
    <x v="0"/>
    <s v="United States"/>
    <s v="Houston"/>
    <x v="5"/>
    <n v="77095"/>
    <x v="2"/>
    <x v="305"/>
    <x v="1"/>
    <x v="8"/>
    <s v="Storex Dura Pro Binders"/>
    <n v="1.1879999999999997"/>
    <x v="7"/>
    <n v="0.8"/>
    <n v="-1.9602000000000008"/>
  </r>
  <r>
    <n v="4876"/>
    <x v="2413"/>
    <x v="2"/>
    <x v="266"/>
    <d v="2011-12-07T00:00:00"/>
    <s v="Standard Class"/>
    <s v="KN-16390"/>
    <s v="Katherine Nockton"/>
    <x v="1"/>
    <s v="United States"/>
    <s v="Columbus"/>
    <x v="24"/>
    <n v="43229"/>
    <x v="3"/>
    <x v="538"/>
    <x v="2"/>
    <x v="11"/>
    <s v="Imation 32GB Pocket Pro USB 3.0 Flash Drive - 32 GB - Black - 1 P ..."/>
    <n v="119.80000000000001"/>
    <x v="2"/>
    <n v="0.2"/>
    <n v="29.950000000000003"/>
  </r>
  <r>
    <n v="4877"/>
    <x v="2414"/>
    <x v="2"/>
    <x v="462"/>
    <d v="2011-10-09T00:00:00"/>
    <s v="Standard Class"/>
    <s v="SL-20155"/>
    <s v="Sara Luxemburg"/>
    <x v="2"/>
    <s v="United States"/>
    <s v="Durham"/>
    <x v="3"/>
    <n v="27707"/>
    <x v="0"/>
    <x v="1424"/>
    <x v="1"/>
    <x v="4"/>
    <s v="Advantus Rolling Drawer Organizers"/>
    <n v="61.567999999999998"/>
    <x v="0"/>
    <n v="0.2"/>
    <n v="4.6175999999999995"/>
  </r>
  <r>
    <n v="4878"/>
    <x v="2414"/>
    <x v="2"/>
    <x v="462"/>
    <d v="2011-10-09T00:00:00"/>
    <s v="Standard Class"/>
    <s v="SL-20155"/>
    <s v="Sara Luxemburg"/>
    <x v="2"/>
    <s v="United States"/>
    <s v="Durham"/>
    <x v="3"/>
    <n v="27707"/>
    <x v="0"/>
    <x v="679"/>
    <x v="1"/>
    <x v="6"/>
    <s v="DIXON Oriole Pencils"/>
    <n v="6.1920000000000002"/>
    <x v="1"/>
    <n v="0.2"/>
    <n v="0.46440000000000037"/>
  </r>
  <r>
    <n v="4879"/>
    <x v="2415"/>
    <x v="0"/>
    <x v="875"/>
    <d v="2013-08-01T00:00:00"/>
    <s v="First Class"/>
    <s v="PW-19240"/>
    <s v="Pierre Wener"/>
    <x v="0"/>
    <s v="United States"/>
    <s v="Pensacola"/>
    <x v="2"/>
    <n v="32503"/>
    <x v="0"/>
    <x v="1699"/>
    <x v="1"/>
    <x v="8"/>
    <s v="Avery Triangle Shaped Sheet Lifters, Black, 2/Pack"/>
    <n v="2.2140000000000004"/>
    <x v="1"/>
    <n v="0.7"/>
    <n v="-1.4760000000000004"/>
  </r>
  <r>
    <n v="4880"/>
    <x v="2416"/>
    <x v="3"/>
    <x v="808"/>
    <d v="2014-11-06T00:00:00"/>
    <s v="Second Class"/>
    <s v="TB-21175"/>
    <s v="Thomas Boland"/>
    <x v="1"/>
    <s v="United States"/>
    <s v="Henderson"/>
    <x v="0"/>
    <n v="42420"/>
    <x v="0"/>
    <x v="1510"/>
    <x v="1"/>
    <x v="12"/>
    <s v="Letter or Legal Size Expandable Poly String Tie Envelopes"/>
    <n v="5.32"/>
    <x v="0"/>
    <n v="0"/>
    <n v="2.6068000000000002"/>
  </r>
  <r>
    <n v="4881"/>
    <x v="2416"/>
    <x v="3"/>
    <x v="808"/>
    <d v="2014-11-06T00:00:00"/>
    <s v="Second Class"/>
    <s v="TB-21175"/>
    <s v="Thomas Boland"/>
    <x v="1"/>
    <s v="United States"/>
    <s v="Henderson"/>
    <x v="0"/>
    <n v="42420"/>
    <x v="0"/>
    <x v="1"/>
    <x v="0"/>
    <x v="1"/>
    <s v="Hon Deluxe Fabric Upholstered Stacking Chairs, Rounded Back"/>
    <n v="975.92"/>
    <x v="4"/>
    <n v="0"/>
    <n v="292.77599999999995"/>
  </r>
  <r>
    <n v="4882"/>
    <x v="2416"/>
    <x v="3"/>
    <x v="808"/>
    <d v="2014-11-06T00:00:00"/>
    <s v="Second Class"/>
    <s v="TB-21175"/>
    <s v="Thomas Boland"/>
    <x v="1"/>
    <s v="United States"/>
    <s v="Henderson"/>
    <x v="0"/>
    <n v="42420"/>
    <x v="0"/>
    <x v="1287"/>
    <x v="2"/>
    <x v="11"/>
    <s v="Logitech diNovo Edge Keyboard"/>
    <n v="2249.91"/>
    <x v="6"/>
    <n v="0"/>
    <n v="517.47930000000008"/>
  </r>
  <r>
    <n v="4883"/>
    <x v="2416"/>
    <x v="3"/>
    <x v="808"/>
    <d v="2014-11-06T00:00:00"/>
    <s v="Second Class"/>
    <s v="TB-21175"/>
    <s v="Thomas Boland"/>
    <x v="1"/>
    <s v="United States"/>
    <s v="Henderson"/>
    <x v="0"/>
    <n v="42420"/>
    <x v="0"/>
    <x v="355"/>
    <x v="1"/>
    <x v="4"/>
    <s v="Super Decoflex Portable Personal File"/>
    <n v="59.92"/>
    <x v="4"/>
    <n v="0"/>
    <n v="16.7776"/>
  </r>
  <r>
    <n v="4884"/>
    <x v="2417"/>
    <x v="3"/>
    <x v="144"/>
    <d v="2014-03-16T00:00:00"/>
    <s v="Standard Class"/>
    <s v="AH-10210"/>
    <s v="Alan Hwang"/>
    <x v="0"/>
    <s v="United States"/>
    <s v="Anaheim"/>
    <x v="1"/>
    <n v="92804"/>
    <x v="1"/>
    <x v="1636"/>
    <x v="1"/>
    <x v="8"/>
    <s v="Green Canvas Binder for 8-1/2&quot; x 14&quot; Sheets"/>
    <n v="171.20000000000002"/>
    <x v="2"/>
    <n v="0.2"/>
    <n v="64.199999999999989"/>
  </r>
  <r>
    <n v="4885"/>
    <x v="2417"/>
    <x v="3"/>
    <x v="144"/>
    <d v="2014-03-16T00:00:00"/>
    <s v="Standard Class"/>
    <s v="AH-10210"/>
    <s v="Alan Hwang"/>
    <x v="0"/>
    <s v="United States"/>
    <s v="Anaheim"/>
    <x v="1"/>
    <n v="92804"/>
    <x v="1"/>
    <x v="1642"/>
    <x v="1"/>
    <x v="6"/>
    <s v="Newell 323"/>
    <n v="3.36"/>
    <x v="0"/>
    <n v="0"/>
    <n v="0.87360000000000015"/>
  </r>
  <r>
    <n v="4886"/>
    <x v="2418"/>
    <x v="2"/>
    <x v="757"/>
    <d v="2011-12-20T00:00:00"/>
    <s v="Standard Class"/>
    <s v="SC-20695"/>
    <s v="Steve Chapman"/>
    <x v="1"/>
    <s v="United States"/>
    <s v="Detroit"/>
    <x v="12"/>
    <n v="48227"/>
    <x v="2"/>
    <x v="1138"/>
    <x v="1"/>
    <x v="10"/>
    <s v="Xerox 1929"/>
    <n v="114.2"/>
    <x v="2"/>
    <n v="0"/>
    <n v="52.531999999999996"/>
  </r>
  <r>
    <n v="4887"/>
    <x v="2419"/>
    <x v="0"/>
    <x v="85"/>
    <d v="2013-12-02T00:00:00"/>
    <s v="Second Class"/>
    <s v="RF-19345"/>
    <s v="Randy Ferguson"/>
    <x v="1"/>
    <s v="United States"/>
    <s v="Marietta"/>
    <x v="32"/>
    <n v="30062"/>
    <x v="0"/>
    <x v="212"/>
    <x v="0"/>
    <x v="1"/>
    <s v="Global Push Button Manager's Chair, Indigo"/>
    <n v="182.67000000000002"/>
    <x v="1"/>
    <n v="0"/>
    <n v="52.974299999999992"/>
  </r>
  <r>
    <n v="4888"/>
    <x v="2419"/>
    <x v="0"/>
    <x v="85"/>
    <d v="2013-12-02T00:00:00"/>
    <s v="Second Class"/>
    <s v="RF-19345"/>
    <s v="Randy Ferguson"/>
    <x v="1"/>
    <s v="United States"/>
    <s v="Marietta"/>
    <x v="32"/>
    <n v="30062"/>
    <x v="0"/>
    <x v="658"/>
    <x v="2"/>
    <x v="11"/>
    <s v="Kingston Digital DataTraveler 32GB USB 2.0"/>
    <n v="101.69999999999999"/>
    <x v="5"/>
    <n v="0"/>
    <n v="6.1019999999999968"/>
  </r>
  <r>
    <n v="4889"/>
    <x v="2419"/>
    <x v="0"/>
    <x v="85"/>
    <d v="2013-12-02T00:00:00"/>
    <s v="Second Class"/>
    <s v="RF-19345"/>
    <s v="Randy Ferguson"/>
    <x v="1"/>
    <s v="United States"/>
    <s v="Marietta"/>
    <x v="32"/>
    <n v="30062"/>
    <x v="0"/>
    <x v="458"/>
    <x v="1"/>
    <x v="4"/>
    <s v="Tennsco Single-Tier Lockers"/>
    <n v="1126.02"/>
    <x v="1"/>
    <n v="0"/>
    <n v="56.300999999999988"/>
  </r>
  <r>
    <n v="4890"/>
    <x v="2419"/>
    <x v="0"/>
    <x v="85"/>
    <d v="2013-12-02T00:00:00"/>
    <s v="Second Class"/>
    <s v="RF-19345"/>
    <s v="Randy Ferguson"/>
    <x v="1"/>
    <s v="United States"/>
    <s v="Marietta"/>
    <x v="32"/>
    <n v="30062"/>
    <x v="0"/>
    <x v="1672"/>
    <x v="1"/>
    <x v="4"/>
    <s v="24 Capacity Maxi Data Binder Racks, Pearl"/>
    <n v="1263.3000000000002"/>
    <x v="5"/>
    <n v="0"/>
    <n v="315.82499999999993"/>
  </r>
  <r>
    <n v="4891"/>
    <x v="2420"/>
    <x v="0"/>
    <x v="443"/>
    <d v="2013-12-31T00:00:00"/>
    <s v="Standard Class"/>
    <s v="EH-13765"/>
    <s v="Edward Hooks"/>
    <x v="1"/>
    <s v="United States"/>
    <s v="Seattle"/>
    <x v="4"/>
    <n v="98103"/>
    <x v="1"/>
    <x v="454"/>
    <x v="1"/>
    <x v="6"/>
    <s v="Newell 317"/>
    <n v="8.82"/>
    <x v="1"/>
    <n v="0"/>
    <n v="2.5577999999999994"/>
  </r>
  <r>
    <n v="4892"/>
    <x v="2420"/>
    <x v="0"/>
    <x v="443"/>
    <d v="2013-12-31T00:00:00"/>
    <s v="Standard Class"/>
    <s v="EH-13765"/>
    <s v="Edward Hooks"/>
    <x v="1"/>
    <s v="United States"/>
    <s v="Seattle"/>
    <x v="4"/>
    <n v="98103"/>
    <x v="1"/>
    <x v="1237"/>
    <x v="1"/>
    <x v="10"/>
    <s v="Computer Printout Paper with Letter-Trim Perforations"/>
    <n v="37.94"/>
    <x v="0"/>
    <n v="0"/>
    <n v="18.211199999999998"/>
  </r>
  <r>
    <n v="4893"/>
    <x v="2420"/>
    <x v="0"/>
    <x v="443"/>
    <d v="2013-12-31T00:00:00"/>
    <s v="Standard Class"/>
    <s v="EH-13765"/>
    <s v="Edward Hooks"/>
    <x v="1"/>
    <s v="United States"/>
    <s v="Seattle"/>
    <x v="4"/>
    <n v="98103"/>
    <x v="1"/>
    <x v="1706"/>
    <x v="1"/>
    <x v="6"/>
    <s v="Sanford EarthWrite Recycled Pencils, Medium Soft, #2"/>
    <n v="4.2"/>
    <x v="0"/>
    <n v="0"/>
    <n v="1.1760000000000002"/>
  </r>
  <r>
    <n v="4894"/>
    <x v="2420"/>
    <x v="0"/>
    <x v="443"/>
    <d v="2013-12-31T00:00:00"/>
    <s v="Standard Class"/>
    <s v="EH-13765"/>
    <s v="Edward Hooks"/>
    <x v="1"/>
    <s v="United States"/>
    <s v="Seattle"/>
    <x v="4"/>
    <n v="98103"/>
    <x v="1"/>
    <x v="418"/>
    <x v="1"/>
    <x v="4"/>
    <s v="SAFCO Boltless Steel Shelving"/>
    <n v="227.28"/>
    <x v="0"/>
    <n v="0"/>
    <n v="2.2727999999999895"/>
  </r>
  <r>
    <n v="4895"/>
    <x v="2420"/>
    <x v="0"/>
    <x v="443"/>
    <d v="2013-12-31T00:00:00"/>
    <s v="Standard Class"/>
    <s v="EH-13765"/>
    <s v="Edward Hooks"/>
    <x v="1"/>
    <s v="United States"/>
    <s v="Seattle"/>
    <x v="4"/>
    <n v="98103"/>
    <x v="1"/>
    <x v="136"/>
    <x v="1"/>
    <x v="10"/>
    <s v="Xerox 1911"/>
    <n v="47.9"/>
    <x v="7"/>
    <n v="0"/>
    <n v="22.991999999999997"/>
  </r>
  <r>
    <n v="4896"/>
    <x v="2420"/>
    <x v="0"/>
    <x v="443"/>
    <d v="2013-12-31T00:00:00"/>
    <s v="Standard Class"/>
    <s v="EH-13765"/>
    <s v="Edward Hooks"/>
    <x v="1"/>
    <s v="United States"/>
    <s v="Seattle"/>
    <x v="4"/>
    <n v="98103"/>
    <x v="1"/>
    <x v="1503"/>
    <x v="1"/>
    <x v="12"/>
    <s v="Staples"/>
    <n v="61.96"/>
    <x v="0"/>
    <n v="0"/>
    <n v="30.360399999999998"/>
  </r>
  <r>
    <n v="4897"/>
    <x v="2420"/>
    <x v="0"/>
    <x v="443"/>
    <d v="2013-12-31T00:00:00"/>
    <s v="Standard Class"/>
    <s v="EH-13765"/>
    <s v="Edward Hooks"/>
    <x v="1"/>
    <s v="United States"/>
    <s v="Seattle"/>
    <x v="4"/>
    <n v="98103"/>
    <x v="1"/>
    <x v="1362"/>
    <x v="1"/>
    <x v="4"/>
    <s v="Tennsco Snap-Together Open Shelving Units, Starter Sets and Add-On Units"/>
    <n v="1117.92"/>
    <x v="4"/>
    <n v="0"/>
    <n v="55.895999999999958"/>
  </r>
  <r>
    <n v="4898"/>
    <x v="2421"/>
    <x v="2"/>
    <x v="771"/>
    <d v="2011-10-17T00:00:00"/>
    <s v="First Class"/>
    <s v="AC-10660"/>
    <s v="Anna Chung"/>
    <x v="0"/>
    <s v="United States"/>
    <s v="Parma"/>
    <x v="24"/>
    <n v="44134"/>
    <x v="3"/>
    <x v="1401"/>
    <x v="0"/>
    <x v="1"/>
    <s v="Global Italian Leather Office Chair"/>
    <n v="183.37199999999999"/>
    <x v="0"/>
    <n v="0.3"/>
    <n v="-7.8588000000000022"/>
  </r>
  <r>
    <n v="4899"/>
    <x v="2421"/>
    <x v="2"/>
    <x v="771"/>
    <d v="2011-10-17T00:00:00"/>
    <s v="First Class"/>
    <s v="AC-10660"/>
    <s v="Anna Chung"/>
    <x v="0"/>
    <s v="United States"/>
    <s v="Parma"/>
    <x v="24"/>
    <n v="44134"/>
    <x v="3"/>
    <x v="388"/>
    <x v="1"/>
    <x v="10"/>
    <s v="Xerox 1897"/>
    <n v="7.9680000000000009"/>
    <x v="0"/>
    <n v="0.2"/>
    <n v="2.8884000000000007"/>
  </r>
  <r>
    <n v="4900"/>
    <x v="2422"/>
    <x v="0"/>
    <x v="250"/>
    <d v="2013-08-28T00:00:00"/>
    <s v="Standard Class"/>
    <s v="SG-20470"/>
    <s v="Sheri Gordon"/>
    <x v="0"/>
    <s v="United States"/>
    <s v="Gresham"/>
    <x v="21"/>
    <n v="97030"/>
    <x v="1"/>
    <x v="1045"/>
    <x v="1"/>
    <x v="8"/>
    <s v="GBC Imprintable Covers"/>
    <n v="26.352000000000004"/>
    <x v="8"/>
    <n v="0.7"/>
    <n v="-18.446399999999997"/>
  </r>
  <r>
    <n v="4901"/>
    <x v="2423"/>
    <x v="3"/>
    <x v="94"/>
    <d v="2014-12-22T00:00:00"/>
    <s v="Standard Class"/>
    <s v="CA-12310"/>
    <s v="Christine Abelman"/>
    <x v="1"/>
    <s v="United States"/>
    <s v="Anaheim"/>
    <x v="1"/>
    <n v="92804"/>
    <x v="1"/>
    <x v="772"/>
    <x v="1"/>
    <x v="4"/>
    <s v="Iceberg Mobile Mega Data/Printer Cart "/>
    <n v="481.32"/>
    <x v="4"/>
    <n v="0"/>
    <n v="125.14319999999998"/>
  </r>
  <r>
    <n v="4902"/>
    <x v="2423"/>
    <x v="3"/>
    <x v="94"/>
    <d v="2014-12-22T00:00:00"/>
    <s v="Standard Class"/>
    <s v="CA-12310"/>
    <s v="Christine Abelman"/>
    <x v="1"/>
    <s v="United States"/>
    <s v="Anaheim"/>
    <x v="1"/>
    <n v="92804"/>
    <x v="1"/>
    <x v="1352"/>
    <x v="1"/>
    <x v="14"/>
    <s v="Fiskars Spring-Action Scissors"/>
    <n v="13.98"/>
    <x v="7"/>
    <n v="0"/>
    <n v="3.6348000000000003"/>
  </r>
  <r>
    <n v="4903"/>
    <x v="2424"/>
    <x v="3"/>
    <x v="469"/>
    <d v="2014-03-13T00:00:00"/>
    <s v="Standard Class"/>
    <s v="SH-20395"/>
    <s v="Shahid Hopkins"/>
    <x v="0"/>
    <s v="United States"/>
    <s v="New York City"/>
    <x v="15"/>
    <n v="10035"/>
    <x v="3"/>
    <x v="806"/>
    <x v="1"/>
    <x v="8"/>
    <s v="3M Organizer Strips"/>
    <n v="25.92"/>
    <x v="5"/>
    <n v="0.2"/>
    <n v="9.0719999999999992"/>
  </r>
  <r>
    <n v="4904"/>
    <x v="2424"/>
    <x v="3"/>
    <x v="469"/>
    <d v="2014-03-13T00:00:00"/>
    <s v="Standard Class"/>
    <s v="SH-20395"/>
    <s v="Shahid Hopkins"/>
    <x v="0"/>
    <s v="United States"/>
    <s v="New York City"/>
    <x v="15"/>
    <n v="10035"/>
    <x v="3"/>
    <x v="580"/>
    <x v="1"/>
    <x v="2"/>
    <s v="Avery 4027 File Folder Labels for Dot Matrix Printers, 5000 Labels per Box, White"/>
    <n v="91.59"/>
    <x v="1"/>
    <n v="0"/>
    <n v="42.131399999999999"/>
  </r>
  <r>
    <n v="4905"/>
    <x v="2425"/>
    <x v="2"/>
    <x v="588"/>
    <d v="2011-12-03T00:00:00"/>
    <s v="Second Class"/>
    <s v="MC-17605"/>
    <s v="Matt Connell"/>
    <x v="1"/>
    <s v="United States"/>
    <s v="Houston"/>
    <x v="5"/>
    <n v="77070"/>
    <x v="2"/>
    <x v="623"/>
    <x v="0"/>
    <x v="1"/>
    <s v="Hon 4070 Series Pagoda Round Back Stacking Chairs"/>
    <n v="674.05799999999999"/>
    <x v="1"/>
    <n v="0.3"/>
    <n v="-19.258800000000008"/>
  </r>
  <r>
    <n v="4906"/>
    <x v="2426"/>
    <x v="2"/>
    <x v="1005"/>
    <d v="2011-10-16T00:00:00"/>
    <s v="Second Class"/>
    <s v="JE-15610"/>
    <s v="Jim Epp"/>
    <x v="1"/>
    <s v="United States"/>
    <s v="Concord"/>
    <x v="38"/>
    <n v="3301"/>
    <x v="3"/>
    <x v="1547"/>
    <x v="1"/>
    <x v="8"/>
    <s v="Avery Metallic Poly Binders"/>
    <n v="22.92"/>
    <x v="4"/>
    <n v="0"/>
    <n v="11.0016"/>
  </r>
  <r>
    <n v="4907"/>
    <x v="2426"/>
    <x v="2"/>
    <x v="1005"/>
    <d v="2011-10-16T00:00:00"/>
    <s v="Second Class"/>
    <s v="JE-15610"/>
    <s v="Jim Epp"/>
    <x v="1"/>
    <s v="United States"/>
    <s v="Concord"/>
    <x v="38"/>
    <n v="3301"/>
    <x v="3"/>
    <x v="398"/>
    <x v="1"/>
    <x v="4"/>
    <s v="Fellowes Bankers Box Recycled Super Stor/Drawer"/>
    <n v="269.89999999999998"/>
    <x v="2"/>
    <n v="0"/>
    <n v="16.193999999999988"/>
  </r>
  <r>
    <n v="4908"/>
    <x v="2427"/>
    <x v="2"/>
    <x v="728"/>
    <d v="2011-11-23T00:00:00"/>
    <s v="Second Class"/>
    <s v="MS-17530"/>
    <s v="MaryBeth Skach"/>
    <x v="0"/>
    <s v="United States"/>
    <s v="Fairfield"/>
    <x v="24"/>
    <n v="45014"/>
    <x v="3"/>
    <x v="1181"/>
    <x v="1"/>
    <x v="8"/>
    <s v="Pressboard Hanging Data Binders for Unburst Sheets"/>
    <n v="11.808000000000002"/>
    <x v="8"/>
    <n v="0.7"/>
    <n v="-8.659200000000002"/>
  </r>
  <r>
    <n v="4909"/>
    <x v="2427"/>
    <x v="2"/>
    <x v="728"/>
    <d v="2011-11-23T00:00:00"/>
    <s v="Second Class"/>
    <s v="MS-17530"/>
    <s v="MaryBeth Skach"/>
    <x v="0"/>
    <s v="United States"/>
    <s v="Fairfield"/>
    <x v="24"/>
    <n v="45014"/>
    <x v="3"/>
    <x v="1707"/>
    <x v="2"/>
    <x v="7"/>
    <s v="PNY Rapid USB Car Charger - Black"/>
    <n v="9.5879999999999992"/>
    <x v="0"/>
    <n v="0.4"/>
    <n v="-2.0773999999999999"/>
  </r>
  <r>
    <n v="4910"/>
    <x v="2428"/>
    <x v="3"/>
    <x v="424"/>
    <d v="2014-01-19T00:00:00"/>
    <s v="Standard Class"/>
    <s v="BH-11710"/>
    <s v="Brosina Hoffman"/>
    <x v="0"/>
    <s v="United States"/>
    <s v="Johnson City"/>
    <x v="18"/>
    <n v="37604"/>
    <x v="0"/>
    <x v="588"/>
    <x v="1"/>
    <x v="12"/>
    <s v="#10- 4 1/8&quot; x 9 1/2&quot; Security-Tint Envelopes"/>
    <n v="18.335999999999999"/>
    <x v="1"/>
    <n v="0.2"/>
    <n v="6.6467999999999989"/>
  </r>
  <r>
    <n v="4911"/>
    <x v="2428"/>
    <x v="3"/>
    <x v="424"/>
    <d v="2014-01-19T00:00:00"/>
    <s v="Standard Class"/>
    <s v="BH-11710"/>
    <s v="Brosina Hoffman"/>
    <x v="0"/>
    <s v="United States"/>
    <s v="Johnson City"/>
    <x v="18"/>
    <n v="37604"/>
    <x v="0"/>
    <x v="712"/>
    <x v="1"/>
    <x v="10"/>
    <s v="Xerox 1931"/>
    <n v="36.288000000000011"/>
    <x v="3"/>
    <n v="0.2"/>
    <n v="12.700800000000001"/>
  </r>
  <r>
    <n v="4912"/>
    <x v="2428"/>
    <x v="3"/>
    <x v="424"/>
    <d v="2014-01-19T00:00:00"/>
    <s v="Standard Class"/>
    <s v="BH-11710"/>
    <s v="Brosina Hoffman"/>
    <x v="0"/>
    <s v="United States"/>
    <s v="Johnson City"/>
    <x v="18"/>
    <n v="37604"/>
    <x v="0"/>
    <x v="431"/>
    <x v="2"/>
    <x v="7"/>
    <s v="iHome FM Clock Radio with Lightning Dock"/>
    <n v="111.98399999999999"/>
    <x v="0"/>
    <n v="0.2"/>
    <n v="6.9990000000000059"/>
  </r>
  <r>
    <n v="4913"/>
    <x v="2428"/>
    <x v="3"/>
    <x v="424"/>
    <d v="2014-01-19T00:00:00"/>
    <s v="Standard Class"/>
    <s v="BH-11710"/>
    <s v="Brosina Hoffman"/>
    <x v="0"/>
    <s v="United States"/>
    <s v="Johnson City"/>
    <x v="18"/>
    <n v="37604"/>
    <x v="0"/>
    <x v="1406"/>
    <x v="1"/>
    <x v="8"/>
    <s v="Ibico Presentation Index for Binding Systems"/>
    <n v="5.9700000000000006"/>
    <x v="2"/>
    <n v="0.7"/>
    <n v="-4.577"/>
  </r>
  <r>
    <n v="4914"/>
    <x v="2428"/>
    <x v="3"/>
    <x v="424"/>
    <d v="2014-01-19T00:00:00"/>
    <s v="Standard Class"/>
    <s v="BH-11710"/>
    <s v="Brosina Hoffman"/>
    <x v="0"/>
    <s v="United States"/>
    <s v="Johnson City"/>
    <x v="18"/>
    <n v="37604"/>
    <x v="0"/>
    <x v="807"/>
    <x v="1"/>
    <x v="8"/>
    <s v="Avery Durable Slant Ring Binders With Label Holder"/>
    <n v="2.508"/>
    <x v="0"/>
    <n v="0.7"/>
    <n v="-1.8391999999999999"/>
  </r>
  <r>
    <n v="4915"/>
    <x v="2429"/>
    <x v="1"/>
    <x v="496"/>
    <d v="2012-09-26T00:00:00"/>
    <s v="Second Class"/>
    <s v="ME-17725"/>
    <s v="Max Engle"/>
    <x v="0"/>
    <s v="United States"/>
    <s v="Seattle"/>
    <x v="4"/>
    <n v="98105"/>
    <x v="1"/>
    <x v="30"/>
    <x v="1"/>
    <x v="6"/>
    <s v="BOSTON Model 1800 Electric Pencil Sharpeners, Putty/Woodgrain"/>
    <n v="35.96"/>
    <x v="0"/>
    <n v="0"/>
    <n v="10.428399999999996"/>
  </r>
  <r>
    <n v="4916"/>
    <x v="2429"/>
    <x v="1"/>
    <x v="496"/>
    <d v="2012-09-26T00:00:00"/>
    <s v="Second Class"/>
    <s v="ME-17725"/>
    <s v="Max Engle"/>
    <x v="0"/>
    <s v="United States"/>
    <s v="Seattle"/>
    <x v="4"/>
    <n v="98105"/>
    <x v="1"/>
    <x v="799"/>
    <x v="1"/>
    <x v="8"/>
    <s v="Avery Hole Reinforcements"/>
    <n v="14.952000000000002"/>
    <x v="1"/>
    <n v="0.2"/>
    <n v="5.4201000000000006"/>
  </r>
  <r>
    <n v="4917"/>
    <x v="2430"/>
    <x v="3"/>
    <x v="449"/>
    <d v="2014-10-12T00:00:00"/>
    <s v="Second Class"/>
    <s v="MB-17305"/>
    <s v="Maria Bertelson"/>
    <x v="0"/>
    <s v="United States"/>
    <s v="League City"/>
    <x v="5"/>
    <n v="77573"/>
    <x v="2"/>
    <x v="369"/>
    <x v="1"/>
    <x v="6"/>
    <s v="Bulldog Vacuum Base Pencil Sharpener"/>
    <n v="67.144000000000005"/>
    <x v="3"/>
    <n v="0.2"/>
    <n v="5.8750999999999962"/>
  </r>
  <r>
    <n v="4918"/>
    <x v="2430"/>
    <x v="3"/>
    <x v="449"/>
    <d v="2014-10-12T00:00:00"/>
    <s v="Second Class"/>
    <s v="MB-17305"/>
    <s v="Maria Bertelson"/>
    <x v="0"/>
    <s v="United States"/>
    <s v="League City"/>
    <x v="5"/>
    <n v="77573"/>
    <x v="2"/>
    <x v="1708"/>
    <x v="0"/>
    <x v="1"/>
    <s v="Hon Every-Day Chair Series Swivel Task Chairs"/>
    <n v="254.05799999999999"/>
    <x v="1"/>
    <n v="0.3"/>
    <n v="-32.664599999999993"/>
  </r>
  <r>
    <n v="4919"/>
    <x v="2431"/>
    <x v="0"/>
    <x v="1006"/>
    <d v="2013-01-07T00:00:00"/>
    <s v="Standard Class"/>
    <s v="BM-11575"/>
    <s v="Brendan Murry"/>
    <x v="1"/>
    <s v="United States"/>
    <s v="Gaithersburg"/>
    <x v="39"/>
    <n v="20877"/>
    <x v="3"/>
    <x v="266"/>
    <x v="0"/>
    <x v="0"/>
    <s v="Bush Westfield Collection Bookcases, Medium Cherry Finish"/>
    <n v="173.94"/>
    <x v="1"/>
    <n v="0"/>
    <n v="38.266800000000003"/>
  </r>
  <r>
    <n v="4920"/>
    <x v="2431"/>
    <x v="0"/>
    <x v="1006"/>
    <d v="2013-01-07T00:00:00"/>
    <s v="Standard Class"/>
    <s v="BM-11575"/>
    <s v="Brendan Murry"/>
    <x v="1"/>
    <s v="United States"/>
    <s v="Gaithersburg"/>
    <x v="39"/>
    <n v="20877"/>
    <x v="3"/>
    <x v="1133"/>
    <x v="2"/>
    <x v="7"/>
    <s v="GE 30522EE2"/>
    <n v="231.98"/>
    <x v="0"/>
    <n v="0"/>
    <n v="67.274199999999979"/>
  </r>
  <r>
    <n v="4921"/>
    <x v="2432"/>
    <x v="3"/>
    <x v="971"/>
    <d v="2014-08-24T00:00:00"/>
    <s v="Standard Class"/>
    <s v="SC-20575"/>
    <s v="Sonia Cooley"/>
    <x v="0"/>
    <s v="United States"/>
    <s v="Chicago"/>
    <x v="10"/>
    <n v="60653"/>
    <x v="2"/>
    <x v="1212"/>
    <x v="1"/>
    <x v="8"/>
    <s v="Binder Posts"/>
    <n v="2.2959999999999994"/>
    <x v="0"/>
    <n v="0.8"/>
    <n v="-3.9032000000000009"/>
  </r>
  <r>
    <n v="4922"/>
    <x v="2433"/>
    <x v="3"/>
    <x v="53"/>
    <d v="2014-12-30T00:00:00"/>
    <s v="Second Class"/>
    <s v="MH-18115"/>
    <s v="Mick Hernandez"/>
    <x v="2"/>
    <s v="United States"/>
    <s v="Huntsville"/>
    <x v="19"/>
    <n v="35810"/>
    <x v="0"/>
    <x v="1696"/>
    <x v="1"/>
    <x v="10"/>
    <s v="14-7/8 x 11 Blue Bar Computer Printout Paper"/>
    <n v="96.08"/>
    <x v="0"/>
    <n v="0"/>
    <n v="46.118399999999994"/>
  </r>
  <r>
    <n v="4923"/>
    <x v="2433"/>
    <x v="3"/>
    <x v="53"/>
    <d v="2014-12-30T00:00:00"/>
    <s v="Second Class"/>
    <s v="MH-18115"/>
    <s v="Mick Hernandez"/>
    <x v="2"/>
    <s v="United States"/>
    <s v="Huntsville"/>
    <x v="19"/>
    <n v="35810"/>
    <x v="0"/>
    <x v="804"/>
    <x v="1"/>
    <x v="13"/>
    <s v="Assorted Color Push Pins"/>
    <n v="3.62"/>
    <x v="0"/>
    <n v="0"/>
    <n v="1.1945999999999999"/>
  </r>
  <r>
    <n v="4924"/>
    <x v="2433"/>
    <x v="3"/>
    <x v="53"/>
    <d v="2014-12-30T00:00:00"/>
    <s v="Second Class"/>
    <s v="MH-18115"/>
    <s v="Mick Hernandez"/>
    <x v="2"/>
    <s v="United States"/>
    <s v="Huntsville"/>
    <x v="19"/>
    <n v="35810"/>
    <x v="0"/>
    <x v="921"/>
    <x v="1"/>
    <x v="10"/>
    <s v="Xerox 1915"/>
    <n v="629.09999999999991"/>
    <x v="5"/>
    <n v="0"/>
    <n v="301.96799999999996"/>
  </r>
  <r>
    <n v="4925"/>
    <x v="2433"/>
    <x v="3"/>
    <x v="53"/>
    <d v="2014-12-30T00:00:00"/>
    <s v="Second Class"/>
    <s v="MH-18115"/>
    <s v="Mick Hernandez"/>
    <x v="2"/>
    <s v="United States"/>
    <s v="Huntsville"/>
    <x v="19"/>
    <n v="35810"/>
    <x v="0"/>
    <x v="1409"/>
    <x v="2"/>
    <x v="7"/>
    <s v="AT&amp;T 17929 Lendline Telephone"/>
    <n v="90.48"/>
    <x v="0"/>
    <n v="0"/>
    <n v="23.524799999999999"/>
  </r>
  <r>
    <n v="4926"/>
    <x v="2434"/>
    <x v="3"/>
    <x v="18"/>
    <d v="2014-09-14T00:00:00"/>
    <s v="First Class"/>
    <s v="AR-10345"/>
    <s v="Alex Russell"/>
    <x v="1"/>
    <s v="United States"/>
    <s v="Lawrence"/>
    <x v="31"/>
    <n v="1841"/>
    <x v="3"/>
    <x v="1453"/>
    <x v="1"/>
    <x v="6"/>
    <s v="Eberhard Faber 3 1/2&quot; Golf Pencils"/>
    <n v="14.88"/>
    <x v="0"/>
    <n v="0"/>
    <n v="3.7200000000000006"/>
  </r>
  <r>
    <n v="4927"/>
    <x v="2435"/>
    <x v="3"/>
    <x v="15"/>
    <d v="2014-10-24T00:00:00"/>
    <s v="Standard Class"/>
    <s v="MO-17500"/>
    <s v="Mary O'Rourke"/>
    <x v="0"/>
    <s v="United States"/>
    <s v="Chicago"/>
    <x v="10"/>
    <n v="60623"/>
    <x v="2"/>
    <x v="962"/>
    <x v="0"/>
    <x v="3"/>
    <s v="Lesro Round Back Collection Coffee Table, End Table"/>
    <n v="91.275000000000006"/>
    <x v="7"/>
    <n v="0.5"/>
    <n v="-67.543499999999995"/>
  </r>
  <r>
    <n v="4928"/>
    <x v="2436"/>
    <x v="3"/>
    <x v="96"/>
    <d v="2014-12-07T00:00:00"/>
    <s v="Standard Class"/>
    <s v="AD-10180"/>
    <s v="Alan Dominguez"/>
    <x v="2"/>
    <s v="United States"/>
    <s v="Fairfield"/>
    <x v="29"/>
    <n v="6824"/>
    <x v="3"/>
    <x v="1193"/>
    <x v="1"/>
    <x v="10"/>
    <s v="Xerox 214"/>
    <n v="19.440000000000001"/>
    <x v="1"/>
    <n v="0"/>
    <n v="9.3312000000000008"/>
  </r>
  <r>
    <n v="4929"/>
    <x v="2436"/>
    <x v="3"/>
    <x v="96"/>
    <d v="2014-12-07T00:00:00"/>
    <s v="Standard Class"/>
    <s v="AD-10180"/>
    <s v="Alan Dominguez"/>
    <x v="2"/>
    <s v="United States"/>
    <s v="Fairfield"/>
    <x v="29"/>
    <n v="6824"/>
    <x v="3"/>
    <x v="1180"/>
    <x v="0"/>
    <x v="1"/>
    <s v="Global Comet Stacking Armless Chair"/>
    <n v="897.15000000000009"/>
    <x v="1"/>
    <n v="0"/>
    <n v="251.20200000000003"/>
  </r>
  <r>
    <n v="4930"/>
    <x v="2437"/>
    <x v="2"/>
    <x v="814"/>
    <d v="2011-09-03T00:00:00"/>
    <s v="First Class"/>
    <s v="KD-16345"/>
    <s v="Katherine Ducich"/>
    <x v="0"/>
    <s v="United States"/>
    <s v="New York City"/>
    <x v="15"/>
    <n v="10009"/>
    <x v="3"/>
    <x v="332"/>
    <x v="1"/>
    <x v="6"/>
    <s v="Newell 324"/>
    <n v="57.75"/>
    <x v="2"/>
    <n v="0"/>
    <n v="16.170000000000002"/>
  </r>
  <r>
    <n v="4931"/>
    <x v="2437"/>
    <x v="2"/>
    <x v="814"/>
    <d v="2011-09-03T00:00:00"/>
    <s v="First Class"/>
    <s v="KD-16345"/>
    <s v="Katherine Ducich"/>
    <x v="0"/>
    <s v="United States"/>
    <s v="New York City"/>
    <x v="15"/>
    <n v="10009"/>
    <x v="3"/>
    <x v="811"/>
    <x v="1"/>
    <x v="10"/>
    <s v="Staples"/>
    <n v="14.940000000000001"/>
    <x v="1"/>
    <n v="0"/>
    <n v="7.0218000000000007"/>
  </r>
  <r>
    <n v="4932"/>
    <x v="2438"/>
    <x v="3"/>
    <x v="613"/>
    <d v="2014-03-31T00:00:00"/>
    <s v="Standard Class"/>
    <s v="FM-14215"/>
    <s v="Filia McAdams"/>
    <x v="1"/>
    <s v="United States"/>
    <s v="Seattle"/>
    <x v="4"/>
    <n v="98103"/>
    <x v="1"/>
    <x v="1175"/>
    <x v="1"/>
    <x v="6"/>
    <s v="Newell 309"/>
    <n v="23.1"/>
    <x v="0"/>
    <n v="0"/>
    <n v="6.93"/>
  </r>
  <r>
    <n v="4933"/>
    <x v="2439"/>
    <x v="1"/>
    <x v="694"/>
    <d v="2012-10-04T00:00:00"/>
    <s v="Standard Class"/>
    <s v="ZC-21910"/>
    <s v="Zuschuss Carroll"/>
    <x v="0"/>
    <s v="United States"/>
    <s v="Aurora"/>
    <x v="22"/>
    <n v="80013"/>
    <x v="1"/>
    <x v="1358"/>
    <x v="1"/>
    <x v="12"/>
    <s v="#10 White Business Envelopes,4 1/8 x 9 1/2"/>
    <n v="12.536000000000001"/>
    <x v="7"/>
    <n v="0.2"/>
    <n v="4.2308999999999983"/>
  </r>
  <r>
    <n v="4934"/>
    <x v="2439"/>
    <x v="1"/>
    <x v="694"/>
    <d v="2012-10-04T00:00:00"/>
    <s v="Standard Class"/>
    <s v="ZC-21910"/>
    <s v="Zuschuss Carroll"/>
    <x v="0"/>
    <s v="United States"/>
    <s v="Aurora"/>
    <x v="22"/>
    <n v="80013"/>
    <x v="1"/>
    <x v="751"/>
    <x v="1"/>
    <x v="8"/>
    <s v="Wilson Jones Easy Flow II Sheet Lifters"/>
    <n v="1.0800000000000003"/>
    <x v="0"/>
    <n v="0.7"/>
    <n v="-0.79200000000000004"/>
  </r>
  <r>
    <n v="4935"/>
    <x v="2439"/>
    <x v="1"/>
    <x v="694"/>
    <d v="2012-10-04T00:00:00"/>
    <s v="Standard Class"/>
    <s v="ZC-21910"/>
    <s v="Zuschuss Carroll"/>
    <x v="0"/>
    <s v="United States"/>
    <s v="Aurora"/>
    <x v="22"/>
    <n v="80013"/>
    <x v="1"/>
    <x v="1014"/>
    <x v="1"/>
    <x v="13"/>
    <s v="Staples"/>
    <n v="4.5120000000000005"/>
    <x v="1"/>
    <n v="0.2"/>
    <n v="0.84599999999999964"/>
  </r>
  <r>
    <n v="4936"/>
    <x v="2440"/>
    <x v="1"/>
    <x v="1007"/>
    <d v="2012-03-21T00:00:00"/>
    <s v="Standard Class"/>
    <s v="KS-16300"/>
    <s v="Karen Seio"/>
    <x v="1"/>
    <s v="United States"/>
    <s v="Lehi"/>
    <x v="7"/>
    <n v="84043"/>
    <x v="1"/>
    <x v="1709"/>
    <x v="2"/>
    <x v="7"/>
    <s v="SmartStand Mobile Device Holder, Assorted Colors"/>
    <n v="16.776000000000003"/>
    <x v="1"/>
    <n v="0.2"/>
    <n v="1.6776"/>
  </r>
  <r>
    <n v="4937"/>
    <x v="2441"/>
    <x v="3"/>
    <x v="1008"/>
    <d v="2014-01-14T00:00:00"/>
    <s v="Standard Class"/>
    <s v="DP-13390"/>
    <s v="Dennis Pardue"/>
    <x v="2"/>
    <s v="United States"/>
    <s v="Tuscaloosa"/>
    <x v="19"/>
    <n v="35401"/>
    <x v="0"/>
    <x v="544"/>
    <x v="1"/>
    <x v="8"/>
    <s v="Wilson Jones Turn Tabs Binder Tool for Ring Binders"/>
    <n v="33.74"/>
    <x v="3"/>
    <n v="0"/>
    <n v="15.5204"/>
  </r>
  <r>
    <n v="4938"/>
    <x v="2442"/>
    <x v="2"/>
    <x v="286"/>
    <d v="2011-01-19T00:00:00"/>
    <s v="Standard Class"/>
    <s v="BD-11605"/>
    <s v="Brian Dahlen"/>
    <x v="0"/>
    <s v="United States"/>
    <s v="San Francisco"/>
    <x v="1"/>
    <n v="94109"/>
    <x v="1"/>
    <x v="1244"/>
    <x v="1"/>
    <x v="4"/>
    <s v="Tennsco 6- and 18-Compartment Lockers"/>
    <n v="1325.8500000000001"/>
    <x v="2"/>
    <n v="0"/>
    <n v="238.65299999999991"/>
  </r>
  <r>
    <n v="4939"/>
    <x v="2442"/>
    <x v="2"/>
    <x v="286"/>
    <d v="2011-01-19T00:00:00"/>
    <s v="Standard Class"/>
    <s v="BD-11605"/>
    <s v="Brian Dahlen"/>
    <x v="0"/>
    <s v="United States"/>
    <s v="San Francisco"/>
    <x v="1"/>
    <n v="94109"/>
    <x v="1"/>
    <x v="1219"/>
    <x v="0"/>
    <x v="0"/>
    <s v="O'Sullivan Elevations Bookcase, Cherry Finish"/>
    <n v="333.99899999999997"/>
    <x v="1"/>
    <n v="0.15"/>
    <n v="3.9294000000000082"/>
  </r>
  <r>
    <n v="4940"/>
    <x v="2442"/>
    <x v="2"/>
    <x v="286"/>
    <d v="2011-01-19T00:00:00"/>
    <s v="Standard Class"/>
    <s v="BD-11605"/>
    <s v="Brian Dahlen"/>
    <x v="0"/>
    <s v="United States"/>
    <s v="San Francisco"/>
    <x v="1"/>
    <n v="94109"/>
    <x v="1"/>
    <x v="181"/>
    <x v="1"/>
    <x v="6"/>
    <s v="4009 Highlighters by Sanford"/>
    <n v="19.899999999999999"/>
    <x v="2"/>
    <n v="0"/>
    <n v="6.5669999999999984"/>
  </r>
  <r>
    <n v="4941"/>
    <x v="2443"/>
    <x v="1"/>
    <x v="525"/>
    <d v="2012-02-13T00:00:00"/>
    <s v="Standard Class"/>
    <s v="IL-15100"/>
    <s v="Ivan Liston"/>
    <x v="0"/>
    <s v="United States"/>
    <s v="Wilmington"/>
    <x v="13"/>
    <n v="19805"/>
    <x v="3"/>
    <x v="901"/>
    <x v="0"/>
    <x v="1"/>
    <s v="Office Star - Contemporary Swivel Chair with Padded Adjustable Arms and Flex Back"/>
    <n v="1268.82"/>
    <x v="6"/>
    <n v="0"/>
    <n v="266.45219999999989"/>
  </r>
  <r>
    <n v="4942"/>
    <x v="2443"/>
    <x v="1"/>
    <x v="525"/>
    <d v="2012-02-13T00:00:00"/>
    <s v="Standard Class"/>
    <s v="IL-15100"/>
    <s v="Ivan Liston"/>
    <x v="0"/>
    <s v="United States"/>
    <s v="Wilmington"/>
    <x v="13"/>
    <n v="19805"/>
    <x v="3"/>
    <x v="1531"/>
    <x v="0"/>
    <x v="0"/>
    <s v="Hon Metal Bookcases, Putty"/>
    <n v="283.92"/>
    <x v="4"/>
    <n v="0"/>
    <n v="82.336799999999982"/>
  </r>
  <r>
    <n v="4943"/>
    <x v="2443"/>
    <x v="1"/>
    <x v="525"/>
    <d v="2012-02-13T00:00:00"/>
    <s v="Standard Class"/>
    <s v="IL-15100"/>
    <s v="Ivan Liston"/>
    <x v="0"/>
    <s v="United States"/>
    <s v="Wilmington"/>
    <x v="13"/>
    <n v="19805"/>
    <x v="3"/>
    <x v="888"/>
    <x v="1"/>
    <x v="6"/>
    <s v="SANFORD Liquid Accent Tank-Style Highlighters"/>
    <n v="5.68"/>
    <x v="0"/>
    <n v="0"/>
    <n v="1.7607999999999997"/>
  </r>
  <r>
    <n v="4944"/>
    <x v="2444"/>
    <x v="3"/>
    <x v="202"/>
    <d v="2014-12-28T00:00:00"/>
    <s v="Standard Class"/>
    <s v="LP-17095"/>
    <s v="Liz Preis"/>
    <x v="0"/>
    <s v="United States"/>
    <s v="Lafayette"/>
    <x v="14"/>
    <n v="47905"/>
    <x v="2"/>
    <x v="458"/>
    <x v="1"/>
    <x v="4"/>
    <s v="Tennsco Single-Tier Lockers"/>
    <n v="375.34"/>
    <x v="7"/>
    <n v="0"/>
    <n v="18.766999999999996"/>
  </r>
  <r>
    <n v="4945"/>
    <x v="2445"/>
    <x v="0"/>
    <x v="64"/>
    <d v="2013-09-07T00:00:00"/>
    <s v="First Class"/>
    <s v="JH-15985"/>
    <s v="Joseph Holt"/>
    <x v="0"/>
    <s v="United States"/>
    <s v="Redondo Beach"/>
    <x v="1"/>
    <n v="90278"/>
    <x v="1"/>
    <x v="1696"/>
    <x v="1"/>
    <x v="10"/>
    <s v="14-7/8 x 11 Blue Bar Computer Printout Paper"/>
    <n v="96.08"/>
    <x v="0"/>
    <n v="0"/>
    <n v="46.118399999999994"/>
  </r>
  <r>
    <n v="4946"/>
    <x v="2445"/>
    <x v="0"/>
    <x v="64"/>
    <d v="2013-09-07T00:00:00"/>
    <s v="First Class"/>
    <s v="JH-15985"/>
    <s v="Joseph Holt"/>
    <x v="0"/>
    <s v="United States"/>
    <s v="Redondo Beach"/>
    <x v="1"/>
    <n v="90278"/>
    <x v="1"/>
    <x v="347"/>
    <x v="1"/>
    <x v="8"/>
    <s v="Angle-D Binders with Locking Rings, Label Holders"/>
    <n v="11.68"/>
    <x v="0"/>
    <n v="0.2"/>
    <n v="3.9419999999999993"/>
  </r>
  <r>
    <n v="4947"/>
    <x v="2445"/>
    <x v="0"/>
    <x v="64"/>
    <d v="2013-09-07T00:00:00"/>
    <s v="First Class"/>
    <s v="JH-15985"/>
    <s v="Joseph Holt"/>
    <x v="0"/>
    <s v="United States"/>
    <s v="Redondo Beach"/>
    <x v="1"/>
    <n v="90278"/>
    <x v="1"/>
    <x v="52"/>
    <x v="1"/>
    <x v="13"/>
    <s v="Advantus Push Pins"/>
    <n v="4.3600000000000003"/>
    <x v="0"/>
    <n v="0"/>
    <n v="1.7876000000000003"/>
  </r>
  <r>
    <n v="4948"/>
    <x v="2446"/>
    <x v="2"/>
    <x v="777"/>
    <d v="2011-10-09T00:00:00"/>
    <s v="Standard Class"/>
    <s v="JD-16015"/>
    <s v="Joy Daniels"/>
    <x v="0"/>
    <s v="United States"/>
    <s v="Seattle"/>
    <x v="4"/>
    <n v="98115"/>
    <x v="1"/>
    <x v="148"/>
    <x v="1"/>
    <x v="2"/>
    <s v="Avery 519"/>
    <n v="29.24"/>
    <x v="4"/>
    <n v="0"/>
    <n v="13.742799999999999"/>
  </r>
  <r>
    <n v="4949"/>
    <x v="2447"/>
    <x v="3"/>
    <x v="344"/>
    <d v="2014-12-03T00:00:00"/>
    <s v="Standard Class"/>
    <s v="BD-11320"/>
    <s v="Bill Donatelli"/>
    <x v="0"/>
    <s v="United States"/>
    <s v="Los Angeles"/>
    <x v="1"/>
    <n v="90045"/>
    <x v="1"/>
    <x v="542"/>
    <x v="1"/>
    <x v="8"/>
    <s v="Premium Transparent Presentation Covers by GBC"/>
    <n v="117.48800000000001"/>
    <x v="3"/>
    <n v="0.2"/>
    <n v="41.120799999999988"/>
  </r>
  <r>
    <n v="4950"/>
    <x v="2447"/>
    <x v="3"/>
    <x v="344"/>
    <d v="2014-12-03T00:00:00"/>
    <s v="Standard Class"/>
    <s v="BD-11320"/>
    <s v="Bill Donatelli"/>
    <x v="0"/>
    <s v="United States"/>
    <s v="Los Angeles"/>
    <x v="1"/>
    <n v="90045"/>
    <x v="1"/>
    <x v="545"/>
    <x v="0"/>
    <x v="5"/>
    <s v="Eldon 200 Class Desk Accessories"/>
    <n v="18.84"/>
    <x v="1"/>
    <n v="0"/>
    <n v="6.0287999999999995"/>
  </r>
  <r>
    <n v="4951"/>
    <x v="2448"/>
    <x v="0"/>
    <x v="99"/>
    <d v="2013-11-02T00:00:00"/>
    <s v="Second Class"/>
    <s v="DL-13330"/>
    <s v="Denise Leinenbach"/>
    <x v="0"/>
    <s v="United States"/>
    <s v="New York City"/>
    <x v="15"/>
    <n v="10009"/>
    <x v="3"/>
    <x v="154"/>
    <x v="1"/>
    <x v="6"/>
    <s v="BIC Brite Liner Highlighters"/>
    <n v="12.419999999999998"/>
    <x v="1"/>
    <n v="0"/>
    <n v="5.2164000000000001"/>
  </r>
  <r>
    <n v="4952"/>
    <x v="2449"/>
    <x v="1"/>
    <x v="988"/>
    <d v="2012-06-13T00:00:00"/>
    <s v="Standard Class"/>
    <s v="NC-18415"/>
    <s v="Nathan Cano"/>
    <x v="0"/>
    <s v="United States"/>
    <s v="Royal Oak"/>
    <x v="12"/>
    <n v="48073"/>
    <x v="2"/>
    <x v="88"/>
    <x v="1"/>
    <x v="10"/>
    <s v="Xerox 1995"/>
    <n v="12.96"/>
    <x v="0"/>
    <n v="0"/>
    <n v="6.2208000000000006"/>
  </r>
  <r>
    <n v="4953"/>
    <x v="2450"/>
    <x v="3"/>
    <x v="166"/>
    <d v="2014-12-13T00:00:00"/>
    <s v="Second Class"/>
    <s v="AS-10225"/>
    <s v="Alan Schoenberger"/>
    <x v="1"/>
    <s v="United States"/>
    <s v="San Francisco"/>
    <x v="1"/>
    <n v="94109"/>
    <x v="1"/>
    <x v="1710"/>
    <x v="1"/>
    <x v="9"/>
    <s v="Belkin 8-Outlet Premiere SurgeMaster II Surge Protectors"/>
    <n v="69.48"/>
    <x v="7"/>
    <n v="0"/>
    <n v="20.843999999999994"/>
  </r>
  <r>
    <n v="4954"/>
    <x v="2451"/>
    <x v="1"/>
    <x v="199"/>
    <d v="2012-03-20T00:00:00"/>
    <s v="Standard Class"/>
    <s v="MS-17980"/>
    <s v="Michael Stewart"/>
    <x v="1"/>
    <s v="United States"/>
    <s v="New York City"/>
    <x v="15"/>
    <n v="10009"/>
    <x v="3"/>
    <x v="1300"/>
    <x v="2"/>
    <x v="7"/>
    <s v="Plantronics MX500i Earset"/>
    <n v="85.9"/>
    <x v="0"/>
    <n v="0"/>
    <n v="2.5769999999999982"/>
  </r>
  <r>
    <n v="4955"/>
    <x v="2452"/>
    <x v="2"/>
    <x v="3"/>
    <d v="2011-06-13T00:00:00"/>
    <s v="Second Class"/>
    <s v="TS-21205"/>
    <s v="Thomas Seio"/>
    <x v="1"/>
    <s v="United States"/>
    <s v="North Las Vegas"/>
    <x v="33"/>
    <n v="89031"/>
    <x v="1"/>
    <x v="679"/>
    <x v="1"/>
    <x v="6"/>
    <s v="DIXON Oriole Pencils"/>
    <n v="18.060000000000002"/>
    <x v="3"/>
    <n v="0"/>
    <n v="4.6956000000000007"/>
  </r>
  <r>
    <n v="4956"/>
    <x v="2452"/>
    <x v="2"/>
    <x v="3"/>
    <d v="2011-06-13T00:00:00"/>
    <s v="Second Class"/>
    <s v="TS-21205"/>
    <s v="Thomas Seio"/>
    <x v="1"/>
    <s v="United States"/>
    <s v="North Las Vegas"/>
    <x v="33"/>
    <n v="89031"/>
    <x v="1"/>
    <x v="954"/>
    <x v="1"/>
    <x v="10"/>
    <s v="Xerox 1909"/>
    <n v="79.14"/>
    <x v="1"/>
    <n v="0"/>
    <n v="36.404399999999995"/>
  </r>
  <r>
    <n v="4957"/>
    <x v="2452"/>
    <x v="2"/>
    <x v="3"/>
    <d v="2011-06-13T00:00:00"/>
    <s v="Second Class"/>
    <s v="TS-21205"/>
    <s v="Thomas Seio"/>
    <x v="1"/>
    <s v="United States"/>
    <s v="North Las Vegas"/>
    <x v="33"/>
    <n v="89031"/>
    <x v="1"/>
    <x v="1456"/>
    <x v="0"/>
    <x v="5"/>
    <s v="Executive Impressions 13-1/2&quot; Indoor/Outdoor Wall Clock"/>
    <n v="37.4"/>
    <x v="0"/>
    <n v="0"/>
    <n v="14.212"/>
  </r>
  <r>
    <n v="4958"/>
    <x v="2453"/>
    <x v="1"/>
    <x v="305"/>
    <d v="2012-03-26T00:00:00"/>
    <s v="Standard Class"/>
    <s v="JK-15730"/>
    <s v="Joe Kamberova"/>
    <x v="0"/>
    <s v="United States"/>
    <s v="Carrollton"/>
    <x v="5"/>
    <n v="75007"/>
    <x v="2"/>
    <x v="1375"/>
    <x v="1"/>
    <x v="8"/>
    <s v="GBC Standard Plastic Binding Systems' Combs"/>
    <n v="2.5119999999999996"/>
    <x v="0"/>
    <n v="0.8"/>
    <n v="-4.3960000000000026"/>
  </r>
  <r>
    <n v="4959"/>
    <x v="2453"/>
    <x v="1"/>
    <x v="305"/>
    <d v="2012-03-26T00:00:00"/>
    <s v="Standard Class"/>
    <s v="JK-15730"/>
    <s v="Joe Kamberova"/>
    <x v="0"/>
    <s v="United States"/>
    <s v="Carrollton"/>
    <x v="5"/>
    <n v="75007"/>
    <x v="2"/>
    <x v="1711"/>
    <x v="1"/>
    <x v="13"/>
    <s v="Staples"/>
    <n v="18.864000000000001"/>
    <x v="6"/>
    <n v="0.2"/>
    <n v="6.1307999999999998"/>
  </r>
  <r>
    <n v="4960"/>
    <x v="2454"/>
    <x v="0"/>
    <x v="741"/>
    <d v="2013-11-23T00:00:00"/>
    <s v="Standard Class"/>
    <s v="TC-21535"/>
    <s v="Tracy Collins"/>
    <x v="2"/>
    <s v="United States"/>
    <s v="Los Angeles"/>
    <x v="1"/>
    <n v="90008"/>
    <x v="1"/>
    <x v="1081"/>
    <x v="2"/>
    <x v="7"/>
    <s v="Grandstream GXP2100 Mainstream Business Phone"/>
    <n v="61.192"/>
    <x v="7"/>
    <n v="0.2"/>
    <n v="6.1192000000000011"/>
  </r>
  <r>
    <n v="4961"/>
    <x v="2454"/>
    <x v="0"/>
    <x v="741"/>
    <d v="2013-11-23T00:00:00"/>
    <s v="Standard Class"/>
    <s v="TC-21535"/>
    <s v="Tracy Collins"/>
    <x v="2"/>
    <s v="United States"/>
    <s v="Los Angeles"/>
    <x v="1"/>
    <n v="90008"/>
    <x v="1"/>
    <x v="1527"/>
    <x v="1"/>
    <x v="9"/>
    <s v="Fellowes Command Center 5-outlet power strip"/>
    <n v="67.84"/>
    <x v="7"/>
    <n v="0"/>
    <n v="18.316800000000001"/>
  </r>
  <r>
    <n v="4962"/>
    <x v="2455"/>
    <x v="2"/>
    <x v="1009"/>
    <d v="2011-03-08T00:00:00"/>
    <s v="First Class"/>
    <s v="AB-10015"/>
    <s v="Aaron Bergman"/>
    <x v="0"/>
    <s v="United States"/>
    <s v="Seattle"/>
    <x v="4"/>
    <n v="98103"/>
    <x v="1"/>
    <x v="212"/>
    <x v="0"/>
    <x v="1"/>
    <s v="Global Push Button Manager's Chair, Indigo"/>
    <n v="48.712000000000003"/>
    <x v="7"/>
    <n v="0.2"/>
    <n v="5.4800999999999966"/>
  </r>
  <r>
    <n v="4963"/>
    <x v="2455"/>
    <x v="2"/>
    <x v="1009"/>
    <d v="2011-03-08T00:00:00"/>
    <s v="First Class"/>
    <s v="AB-10015"/>
    <s v="Aaron Bergman"/>
    <x v="0"/>
    <s v="United States"/>
    <s v="Seattle"/>
    <x v="4"/>
    <n v="98103"/>
    <x v="1"/>
    <x v="250"/>
    <x v="1"/>
    <x v="6"/>
    <s v="Newell 330"/>
    <n v="17.940000000000001"/>
    <x v="1"/>
    <n v="0"/>
    <n v="4.6644000000000005"/>
  </r>
  <r>
    <n v="4964"/>
    <x v="2455"/>
    <x v="2"/>
    <x v="1009"/>
    <d v="2011-03-08T00:00:00"/>
    <s v="First Class"/>
    <s v="AB-10015"/>
    <s v="Aaron Bergman"/>
    <x v="0"/>
    <s v="United States"/>
    <s v="Seattle"/>
    <x v="4"/>
    <n v="98103"/>
    <x v="1"/>
    <x v="871"/>
    <x v="1"/>
    <x v="4"/>
    <s v="Carina 42&quot;Hx23 3/4&quot;W Media Storage Unit"/>
    <n v="242.94"/>
    <x v="1"/>
    <n v="0"/>
    <n v="4.8588000000000164"/>
  </r>
  <r>
    <n v="4965"/>
    <x v="2456"/>
    <x v="0"/>
    <x v="666"/>
    <d v="2013-05-20T00:00:00"/>
    <s v="Second Class"/>
    <s v="DP-13000"/>
    <s v="Darren Powers"/>
    <x v="0"/>
    <s v="United States"/>
    <s v="Fort Lauderdale"/>
    <x v="2"/>
    <n v="33311"/>
    <x v="0"/>
    <x v="625"/>
    <x v="1"/>
    <x v="8"/>
    <s v="GBC Instant Report Kit"/>
    <n v="7.7640000000000011"/>
    <x v="4"/>
    <n v="0.7"/>
    <n v="-5.1760000000000002"/>
  </r>
  <r>
    <n v="4966"/>
    <x v="2457"/>
    <x v="1"/>
    <x v="442"/>
    <d v="2012-05-28T00:00:00"/>
    <s v="Second Class"/>
    <s v="CY-12745"/>
    <s v="Craig Yedwab"/>
    <x v="1"/>
    <s v="United States"/>
    <s v="Columbia"/>
    <x v="18"/>
    <n v="38401"/>
    <x v="0"/>
    <x v="1285"/>
    <x v="2"/>
    <x v="7"/>
    <s v="Wi-Ex zBoost YX540 Cellular Phone Signal Booster"/>
    <n v="467.03999999999996"/>
    <x v="4"/>
    <n v="0.2"/>
    <n v="58.379999999999939"/>
  </r>
  <r>
    <n v="4967"/>
    <x v="2458"/>
    <x v="1"/>
    <x v="991"/>
    <d v="2012-08-05T00:00:00"/>
    <s v="Second Class"/>
    <s v="BE-11455"/>
    <s v="Brad Eason"/>
    <x v="2"/>
    <s v="United States"/>
    <s v="Providence"/>
    <x v="34"/>
    <n v="2908"/>
    <x v="3"/>
    <x v="1300"/>
    <x v="2"/>
    <x v="7"/>
    <s v="Plantronics MX500i Earset"/>
    <n v="128.85000000000002"/>
    <x v="1"/>
    <n v="0"/>
    <n v="3.8654999999999973"/>
  </r>
  <r>
    <n v="4968"/>
    <x v="2458"/>
    <x v="1"/>
    <x v="991"/>
    <d v="2012-08-05T00:00:00"/>
    <s v="Second Class"/>
    <s v="BE-11455"/>
    <s v="Brad Eason"/>
    <x v="2"/>
    <s v="United States"/>
    <s v="Providence"/>
    <x v="34"/>
    <n v="2908"/>
    <x v="3"/>
    <x v="794"/>
    <x v="1"/>
    <x v="10"/>
    <s v="Important Message Pads, 50 4-1/4 x 5-1/2 Forms per Pad"/>
    <n v="8.4"/>
    <x v="0"/>
    <n v="0"/>
    <n v="4.1159999999999997"/>
  </r>
  <r>
    <n v="4969"/>
    <x v="2458"/>
    <x v="1"/>
    <x v="991"/>
    <d v="2012-08-05T00:00:00"/>
    <s v="Second Class"/>
    <s v="BE-11455"/>
    <s v="Brad Eason"/>
    <x v="2"/>
    <s v="United States"/>
    <s v="Providence"/>
    <x v="34"/>
    <n v="2908"/>
    <x v="3"/>
    <x v="409"/>
    <x v="2"/>
    <x v="11"/>
    <s v="Logitech G700s Rechargeable Gaming Mouse"/>
    <n v="199.98"/>
    <x v="0"/>
    <n v="0"/>
    <n v="83.991600000000005"/>
  </r>
  <r>
    <n v="4970"/>
    <x v="2458"/>
    <x v="1"/>
    <x v="991"/>
    <d v="2012-08-05T00:00:00"/>
    <s v="Second Class"/>
    <s v="BE-11455"/>
    <s v="Brad Eason"/>
    <x v="2"/>
    <s v="United States"/>
    <s v="Providence"/>
    <x v="34"/>
    <n v="2908"/>
    <x v="3"/>
    <x v="913"/>
    <x v="0"/>
    <x v="1"/>
    <s v="Office Star Flex Back Scooter Chair with White Frame"/>
    <n v="110.98"/>
    <x v="7"/>
    <n v="0"/>
    <n v="15.537199999999999"/>
  </r>
  <r>
    <n v="4971"/>
    <x v="2459"/>
    <x v="0"/>
    <x v="61"/>
    <d v="2013-11-10T00:00:00"/>
    <s v="First Class"/>
    <s v="KL-16555"/>
    <s v="Kelly Lampkin"/>
    <x v="1"/>
    <s v="United States"/>
    <s v="Jacksonville"/>
    <x v="2"/>
    <n v="32216"/>
    <x v="0"/>
    <x v="70"/>
    <x v="0"/>
    <x v="1"/>
    <s v="High-Back Leather Manager's Chair"/>
    <n v="207.98400000000004"/>
    <x v="0"/>
    <n v="0.2"/>
    <n v="-28.597800000000007"/>
  </r>
  <r>
    <n v="4972"/>
    <x v="2459"/>
    <x v="0"/>
    <x v="61"/>
    <d v="2013-11-10T00:00:00"/>
    <s v="First Class"/>
    <s v="KL-16555"/>
    <s v="Kelly Lampkin"/>
    <x v="1"/>
    <s v="United States"/>
    <s v="Jacksonville"/>
    <x v="2"/>
    <n v="32216"/>
    <x v="0"/>
    <x v="1437"/>
    <x v="1"/>
    <x v="10"/>
    <s v="Embossed Ink Jet Note Cards"/>
    <n v="36.112000000000002"/>
    <x v="0"/>
    <n v="0.2"/>
    <n v="12.639200000000001"/>
  </r>
  <r>
    <n v="4973"/>
    <x v="2459"/>
    <x v="0"/>
    <x v="61"/>
    <d v="2013-11-10T00:00:00"/>
    <s v="First Class"/>
    <s v="KL-16555"/>
    <s v="Kelly Lampkin"/>
    <x v="1"/>
    <s v="United States"/>
    <s v="Jacksonville"/>
    <x v="2"/>
    <n v="32216"/>
    <x v="0"/>
    <x v="642"/>
    <x v="0"/>
    <x v="5"/>
    <s v="Executive Impressions 14&quot; Contract Wall Clock"/>
    <n v="35.568000000000005"/>
    <x v="0"/>
    <n v="0.2"/>
    <n v="5.7797999999999963"/>
  </r>
  <r>
    <n v="4974"/>
    <x v="2459"/>
    <x v="0"/>
    <x v="61"/>
    <d v="2013-11-10T00:00:00"/>
    <s v="First Class"/>
    <s v="KL-16555"/>
    <s v="Kelly Lampkin"/>
    <x v="1"/>
    <s v="United States"/>
    <s v="Jacksonville"/>
    <x v="2"/>
    <n v="32216"/>
    <x v="0"/>
    <x v="417"/>
    <x v="1"/>
    <x v="10"/>
    <s v="Eaton Premium Continuous-Feed Paper, 25% Cotton, Letter Size, White, 1000 Shts/Box"/>
    <n v="88.768000000000001"/>
    <x v="0"/>
    <n v="0.2"/>
    <n v="31.068799999999996"/>
  </r>
  <r>
    <n v="4975"/>
    <x v="2460"/>
    <x v="0"/>
    <x v="77"/>
    <d v="2013-11-13T00:00:00"/>
    <s v="Standard Class"/>
    <s v="PS-19045"/>
    <s v="Penelope Sewall"/>
    <x v="2"/>
    <s v="United States"/>
    <s v="Oceanside"/>
    <x v="1"/>
    <n v="92054"/>
    <x v="1"/>
    <x v="1408"/>
    <x v="1"/>
    <x v="10"/>
    <s v="Wirebound Four 2-3/4 x 5 Forms per Page, 400 Sets per Book"/>
    <n v="12.9"/>
    <x v="0"/>
    <n v="0"/>
    <n v="6.3209999999999997"/>
  </r>
  <r>
    <n v="4976"/>
    <x v="2461"/>
    <x v="1"/>
    <x v="227"/>
    <d v="2012-09-23T00:00:00"/>
    <s v="Second Class"/>
    <s v="JR-16210"/>
    <s v="Justin Ritter"/>
    <x v="1"/>
    <s v="United States"/>
    <s v="Jacksonville"/>
    <x v="2"/>
    <n v="32216"/>
    <x v="0"/>
    <x v="769"/>
    <x v="2"/>
    <x v="11"/>
    <s v="Enermax Acrylux Wireless Keyboard"/>
    <n v="717.12000000000012"/>
    <x v="6"/>
    <n v="0.2"/>
    <n v="152.38799999999992"/>
  </r>
  <r>
    <n v="4977"/>
    <x v="2462"/>
    <x v="1"/>
    <x v="214"/>
    <d v="2012-12-09T00:00:00"/>
    <s v="First Class"/>
    <s v="AH-10210"/>
    <s v="Alan Hwang"/>
    <x v="0"/>
    <s v="United States"/>
    <s v="New York City"/>
    <x v="15"/>
    <n v="10024"/>
    <x v="3"/>
    <x v="880"/>
    <x v="1"/>
    <x v="8"/>
    <s v="Pressboard Data Binders by Wilson Jones"/>
    <n v="21.36"/>
    <x v="2"/>
    <n v="0.2"/>
    <n v="7.2089999999999996"/>
  </r>
  <r>
    <n v="4978"/>
    <x v="2462"/>
    <x v="1"/>
    <x v="214"/>
    <d v="2012-12-09T00:00:00"/>
    <s v="First Class"/>
    <s v="AH-10210"/>
    <s v="Alan Hwang"/>
    <x v="0"/>
    <s v="United States"/>
    <s v="New York City"/>
    <x v="15"/>
    <n v="10024"/>
    <x v="3"/>
    <x v="807"/>
    <x v="1"/>
    <x v="8"/>
    <s v="Avery Durable Slant Ring Binders With Label Holder"/>
    <n v="6.6879999999999997"/>
    <x v="0"/>
    <n v="0.2"/>
    <n v="2.3407999999999998"/>
  </r>
  <r>
    <n v="4979"/>
    <x v="2462"/>
    <x v="1"/>
    <x v="214"/>
    <d v="2012-12-09T00:00:00"/>
    <s v="First Class"/>
    <s v="AH-10210"/>
    <s v="Alan Hwang"/>
    <x v="0"/>
    <s v="United States"/>
    <s v="New York City"/>
    <x v="15"/>
    <n v="10024"/>
    <x v="3"/>
    <x v="957"/>
    <x v="2"/>
    <x v="7"/>
    <s v="Digium D40 VoIP phone"/>
    <n v="773.94"/>
    <x v="5"/>
    <n v="0"/>
    <n v="224.4426"/>
  </r>
  <r>
    <n v="4980"/>
    <x v="2463"/>
    <x v="0"/>
    <x v="10"/>
    <d v="2013-12-14T00:00:00"/>
    <s v="Second Class"/>
    <s v="RW-19630"/>
    <s v="Rob Williams"/>
    <x v="1"/>
    <s v="United States"/>
    <s v="Chicago"/>
    <x v="10"/>
    <n v="60610"/>
    <x v="2"/>
    <x v="1257"/>
    <x v="1"/>
    <x v="14"/>
    <s v="Acme Office Executive Series Stainless Steel Trimmers"/>
    <n v="20.568000000000001"/>
    <x v="1"/>
    <n v="0.2"/>
    <n v="1.5426000000000002"/>
  </r>
  <r>
    <n v="4981"/>
    <x v="2463"/>
    <x v="0"/>
    <x v="10"/>
    <d v="2013-12-14T00:00:00"/>
    <s v="Second Class"/>
    <s v="RW-19630"/>
    <s v="Rob Williams"/>
    <x v="1"/>
    <s v="United States"/>
    <s v="Chicago"/>
    <x v="10"/>
    <n v="60610"/>
    <x v="2"/>
    <x v="930"/>
    <x v="1"/>
    <x v="9"/>
    <s v="Belkin 6 Outlet Metallic Surge Strip"/>
    <n v="4.355999999999999"/>
    <x v="0"/>
    <n v="0.8"/>
    <n v="-11.761200000000002"/>
  </r>
  <r>
    <n v="4982"/>
    <x v="2463"/>
    <x v="0"/>
    <x v="10"/>
    <d v="2013-12-14T00:00:00"/>
    <s v="Second Class"/>
    <s v="RW-19630"/>
    <s v="Rob Williams"/>
    <x v="1"/>
    <s v="United States"/>
    <s v="Chicago"/>
    <x v="10"/>
    <n v="60610"/>
    <x v="2"/>
    <x v="1628"/>
    <x v="2"/>
    <x v="11"/>
    <s v="Kingston Digital DataTraveler 8GB USB 2.0"/>
    <n v="19.040000000000003"/>
    <x v="4"/>
    <n v="0.2"/>
    <n v="-1.4279999999999999"/>
  </r>
  <r>
    <n v="4983"/>
    <x v="2464"/>
    <x v="2"/>
    <x v="912"/>
    <d v="2011-11-22T00:00:00"/>
    <s v="Standard Class"/>
    <s v="AH-10075"/>
    <s v="Adam Hart"/>
    <x v="1"/>
    <s v="United States"/>
    <s v="Huntington Beach"/>
    <x v="1"/>
    <n v="92646"/>
    <x v="1"/>
    <x v="709"/>
    <x v="1"/>
    <x v="2"/>
    <s v="Permanent Self-Adhesive File Folder Labels for Typewriters by Universal"/>
    <n v="5.22"/>
    <x v="0"/>
    <n v="0"/>
    <n v="2.4011999999999998"/>
  </r>
  <r>
    <n v="4984"/>
    <x v="2465"/>
    <x v="0"/>
    <x v="61"/>
    <d v="2013-11-11T00:00:00"/>
    <s v="Second Class"/>
    <s v="IM-15070"/>
    <s v="Irene Maddox"/>
    <x v="0"/>
    <s v="United States"/>
    <s v="San Diego"/>
    <x v="1"/>
    <n v="92105"/>
    <x v="1"/>
    <x v="86"/>
    <x v="1"/>
    <x v="4"/>
    <s v="Eldon Portable Mobile Manager"/>
    <n v="84.84"/>
    <x v="1"/>
    <n v="0"/>
    <n v="22.9068"/>
  </r>
  <r>
    <n v="4985"/>
    <x v="2466"/>
    <x v="1"/>
    <x v="684"/>
    <d v="2012-09-10T00:00:00"/>
    <s v="Standard Class"/>
    <s v="CK-12760"/>
    <s v="Cyma Kinney"/>
    <x v="1"/>
    <s v="United States"/>
    <s v="Nashville"/>
    <x v="18"/>
    <n v="37211"/>
    <x v="0"/>
    <x v="804"/>
    <x v="1"/>
    <x v="13"/>
    <s v="Assorted Color Push Pins"/>
    <n v="7.2400000000000011"/>
    <x v="2"/>
    <n v="0.2"/>
    <n v="1.1764999999999992"/>
  </r>
  <r>
    <n v="4986"/>
    <x v="2467"/>
    <x v="2"/>
    <x v="1010"/>
    <d v="2011-09-03T00:00:00"/>
    <s v="Same Day"/>
    <s v="AG-10390"/>
    <s v="Allen Goldenen"/>
    <x v="0"/>
    <s v="United States"/>
    <s v="New York City"/>
    <x v="15"/>
    <n v="10009"/>
    <x v="3"/>
    <x v="782"/>
    <x v="1"/>
    <x v="2"/>
    <s v="Avery 514"/>
    <n v="14.399999999999999"/>
    <x v="2"/>
    <n v="0"/>
    <n v="7.056"/>
  </r>
  <r>
    <n v="4987"/>
    <x v="2468"/>
    <x v="0"/>
    <x v="423"/>
    <d v="2013-04-29T00:00:00"/>
    <s v="Standard Class"/>
    <s v="CL-12700"/>
    <s v="Craig Leslie"/>
    <x v="2"/>
    <s v="United States"/>
    <s v="Colorado Springs"/>
    <x v="22"/>
    <n v="80906"/>
    <x v="1"/>
    <x v="490"/>
    <x v="1"/>
    <x v="10"/>
    <s v="Xerox 226"/>
    <n v="15.552000000000003"/>
    <x v="1"/>
    <n v="0.2"/>
    <n v="5.4432"/>
  </r>
  <r>
    <n v="4988"/>
    <x v="2468"/>
    <x v="0"/>
    <x v="423"/>
    <d v="2013-04-29T00:00:00"/>
    <s v="Standard Class"/>
    <s v="CL-12700"/>
    <s v="Craig Leslie"/>
    <x v="2"/>
    <s v="United States"/>
    <s v="Colorado Springs"/>
    <x v="22"/>
    <n v="80906"/>
    <x v="1"/>
    <x v="157"/>
    <x v="0"/>
    <x v="1"/>
    <s v="SAFCO Arco Folding Chair"/>
    <n v="1325.76"/>
    <x v="5"/>
    <n v="0.2"/>
    <n v="149.14799999999991"/>
  </r>
  <r>
    <n v="4989"/>
    <x v="2468"/>
    <x v="0"/>
    <x v="423"/>
    <d v="2013-04-29T00:00:00"/>
    <s v="Standard Class"/>
    <s v="CL-12700"/>
    <s v="Craig Leslie"/>
    <x v="2"/>
    <s v="United States"/>
    <s v="Colorado Springs"/>
    <x v="22"/>
    <n v="80906"/>
    <x v="1"/>
    <x v="1499"/>
    <x v="1"/>
    <x v="8"/>
    <s v="Wilson Jones Impact Binders"/>
    <n v="3.1080000000000001"/>
    <x v="0"/>
    <n v="0.7"/>
    <n v="-2.1755999999999993"/>
  </r>
  <r>
    <n v="4990"/>
    <x v="2469"/>
    <x v="3"/>
    <x v="515"/>
    <d v="2014-09-05T00:00:00"/>
    <s v="Standard Class"/>
    <s v="AW-10930"/>
    <s v="Arthur Wiediger"/>
    <x v="2"/>
    <s v="United States"/>
    <s v="San Francisco"/>
    <x v="1"/>
    <n v="94110"/>
    <x v="1"/>
    <x v="757"/>
    <x v="1"/>
    <x v="8"/>
    <s v="Acco Suede Grain Vinyl Round Ring Binder"/>
    <n v="6.6719999999999988"/>
    <x v="1"/>
    <n v="0.2"/>
    <n v="2.1683999999999997"/>
  </r>
  <r>
    <n v="4991"/>
    <x v="2469"/>
    <x v="3"/>
    <x v="515"/>
    <d v="2014-09-05T00:00:00"/>
    <s v="Standard Class"/>
    <s v="AW-10930"/>
    <s v="Arthur Wiediger"/>
    <x v="2"/>
    <s v="United States"/>
    <s v="San Francisco"/>
    <x v="1"/>
    <n v="94110"/>
    <x v="1"/>
    <x v="883"/>
    <x v="2"/>
    <x v="7"/>
    <s v="Aastra 6757i CT Wireless VoIP phone"/>
    <n v="689.40800000000002"/>
    <x v="4"/>
    <n v="0.2"/>
    <n v="77.558399999999978"/>
  </r>
  <r>
    <n v="4992"/>
    <x v="2470"/>
    <x v="3"/>
    <x v="226"/>
    <d v="2014-12-14T00:00:00"/>
    <s v="Standard Class"/>
    <s v="HG-14965"/>
    <s v="Henry Goldwyn"/>
    <x v="1"/>
    <s v="United States"/>
    <s v="Chicago"/>
    <x v="10"/>
    <n v="60653"/>
    <x v="2"/>
    <x v="1625"/>
    <x v="1"/>
    <x v="8"/>
    <s v="Ibico EPK-21 Electric Binding System"/>
    <n v="1889.9899999999998"/>
    <x v="2"/>
    <n v="0.8"/>
    <n v="-2929.4845000000005"/>
  </r>
  <r>
    <n v="4993"/>
    <x v="2471"/>
    <x v="1"/>
    <x v="217"/>
    <d v="2012-12-25T00:00:00"/>
    <s v="Standard Class"/>
    <s v="RB-19645"/>
    <s v="Robert Barroso"/>
    <x v="1"/>
    <s v="United States"/>
    <s v="Memphis"/>
    <x v="18"/>
    <n v="38109"/>
    <x v="0"/>
    <x v="755"/>
    <x v="1"/>
    <x v="12"/>
    <s v="#10- 4 1/8&quot; x 9 1/2&quot; Recycled Envelopes"/>
    <n v="55.936000000000007"/>
    <x v="8"/>
    <n v="0.2"/>
    <n v="18.878399999999999"/>
  </r>
  <r>
    <n v="4994"/>
    <x v="2471"/>
    <x v="1"/>
    <x v="217"/>
    <d v="2012-12-25T00:00:00"/>
    <s v="Standard Class"/>
    <s v="RB-19645"/>
    <s v="Robert Barroso"/>
    <x v="1"/>
    <s v="United States"/>
    <s v="Memphis"/>
    <x v="18"/>
    <n v="38109"/>
    <x v="0"/>
    <x v="1240"/>
    <x v="1"/>
    <x v="2"/>
    <s v="Avery 507"/>
    <n v="18.431999999999999"/>
    <x v="8"/>
    <n v="0.2"/>
    <n v="5.9903999999999984"/>
  </r>
  <r>
    <n v="4995"/>
    <x v="2471"/>
    <x v="1"/>
    <x v="217"/>
    <d v="2012-12-25T00:00:00"/>
    <s v="Standard Class"/>
    <s v="RB-19645"/>
    <s v="Robert Barroso"/>
    <x v="1"/>
    <s v="United States"/>
    <s v="Memphis"/>
    <x v="18"/>
    <n v="38109"/>
    <x v="0"/>
    <x v="534"/>
    <x v="0"/>
    <x v="5"/>
    <s v="Master Caster Door Stop, Brown"/>
    <n v="20.32"/>
    <x v="2"/>
    <n v="0.2"/>
    <n v="3.5559999999999992"/>
  </r>
  <r>
    <n v="4996"/>
    <x v="2472"/>
    <x v="2"/>
    <x v="130"/>
    <d v="2011-11-10T00:00:00"/>
    <s v="Standard Class"/>
    <s v="SZ-20035"/>
    <s v="Sam Zeldin"/>
    <x v="2"/>
    <s v="United States"/>
    <s v="New York City"/>
    <x v="15"/>
    <n v="10011"/>
    <x v="3"/>
    <x v="1526"/>
    <x v="1"/>
    <x v="8"/>
    <s v="Acco Flexible ACCOHIDE Square Ring Data Binder, Dark Blue, 11 1/2&quot; X 14&quot; 7/8&quot;"/>
    <n v="52.064"/>
    <x v="4"/>
    <n v="0.2"/>
    <n v="18.873199999999997"/>
  </r>
  <r>
    <n v="4997"/>
    <x v="2473"/>
    <x v="3"/>
    <x v="434"/>
    <d v="2014-03-16T00:00:00"/>
    <s v="Standard Class"/>
    <s v="KS-16300"/>
    <s v="Karen Seio"/>
    <x v="1"/>
    <s v="United States"/>
    <s v="Raleigh"/>
    <x v="3"/>
    <n v="27604"/>
    <x v="0"/>
    <x v="1712"/>
    <x v="1"/>
    <x v="9"/>
    <s v="Euro Pro Shark Stick Mini Vacuum"/>
    <n v="48.783999999999999"/>
    <x v="7"/>
    <n v="0.2"/>
    <n v="3.6587999999999976"/>
  </r>
  <r>
    <n v="4998"/>
    <x v="2473"/>
    <x v="3"/>
    <x v="434"/>
    <d v="2014-03-16T00:00:00"/>
    <s v="Standard Class"/>
    <s v="KS-16300"/>
    <s v="Karen Seio"/>
    <x v="1"/>
    <s v="United States"/>
    <s v="Raleigh"/>
    <x v="3"/>
    <n v="27604"/>
    <x v="0"/>
    <x v="634"/>
    <x v="1"/>
    <x v="8"/>
    <s v="Heavy-Duty E-Z-D Binders"/>
    <n v="13.092000000000002"/>
    <x v="4"/>
    <n v="0.7"/>
    <n v="-10.037199999999999"/>
  </r>
  <r>
    <n v="4999"/>
    <x v="2474"/>
    <x v="0"/>
    <x v="1011"/>
    <d v="2013-02-04T00:00:00"/>
    <s v="Standard Class"/>
    <s v="SC-20050"/>
    <s v="Sample Company A"/>
    <x v="2"/>
    <s v="United States"/>
    <s v="Los Angeles"/>
    <x v="1"/>
    <n v="90045"/>
    <x v="1"/>
    <x v="1546"/>
    <x v="2"/>
    <x v="7"/>
    <s v="AT&amp;T 1080 Phone"/>
    <n v="109.59200000000001"/>
    <x v="7"/>
    <n v="0.2"/>
    <n v="8.2194000000000003"/>
  </r>
  <r>
    <n v="5000"/>
    <x v="2474"/>
    <x v="0"/>
    <x v="1011"/>
    <d v="2013-02-04T00:00:00"/>
    <s v="Standard Class"/>
    <s v="SC-20050"/>
    <s v="Sample Company A"/>
    <x v="2"/>
    <s v="United States"/>
    <s v="Los Angeles"/>
    <x v="1"/>
    <n v="90045"/>
    <x v="1"/>
    <x v="1713"/>
    <x v="1"/>
    <x v="10"/>
    <s v="Staples"/>
    <n v="56.7"/>
    <x v="2"/>
    <n v="0"/>
    <n v="27.782999999999998"/>
  </r>
  <r>
    <n v="5001"/>
    <x v="2475"/>
    <x v="3"/>
    <x v="917"/>
    <d v="2014-05-13T00:00:00"/>
    <s v="Standard Class"/>
    <s v="AB-10060"/>
    <s v="Adam Bellavance"/>
    <x v="2"/>
    <s v="United States"/>
    <s v="Los Angeles"/>
    <x v="1"/>
    <n v="90004"/>
    <x v="1"/>
    <x v="1105"/>
    <x v="2"/>
    <x v="11"/>
    <s v="Logitech G600 MMO Gaming Mouse"/>
    <n v="79.989999999999995"/>
    <x v="7"/>
    <n v="0"/>
    <n v="28.796399999999998"/>
  </r>
  <r>
    <n v="5002"/>
    <x v="2476"/>
    <x v="0"/>
    <x v="1012"/>
    <d v="2013-05-25T00:00:00"/>
    <s v="Same Day"/>
    <s v="EH-14125"/>
    <s v="Eugene Hildebrand"/>
    <x v="2"/>
    <s v="United States"/>
    <s v="Newport News"/>
    <x v="17"/>
    <n v="23602"/>
    <x v="0"/>
    <x v="1205"/>
    <x v="1"/>
    <x v="14"/>
    <s v="Acme Hot Forged Carbon Steel Scissors with Nickel-Plated Handles, 3 7/8&quot; Cut, 8&quot;L"/>
    <n v="69.5"/>
    <x v="2"/>
    <n v="0"/>
    <n v="20.154999999999994"/>
  </r>
  <r>
    <n v="5003"/>
    <x v="2476"/>
    <x v="0"/>
    <x v="1012"/>
    <d v="2013-05-25T00:00:00"/>
    <s v="Same Day"/>
    <s v="EH-14125"/>
    <s v="Eugene Hildebrand"/>
    <x v="2"/>
    <s v="United States"/>
    <s v="Newport News"/>
    <x v="17"/>
    <n v="23602"/>
    <x v="0"/>
    <x v="136"/>
    <x v="1"/>
    <x v="10"/>
    <s v="Xerox 1911"/>
    <n v="191.6"/>
    <x v="4"/>
    <n v="0"/>
    <n v="91.967999999999989"/>
  </r>
  <r>
    <n v="5004"/>
    <x v="2477"/>
    <x v="0"/>
    <x v="877"/>
    <d v="2013-10-13T00:00:00"/>
    <s v="Standard Class"/>
    <s v="CC-12475"/>
    <s v="Cindy Chapman"/>
    <x v="0"/>
    <s v="United States"/>
    <s v="Los Angeles"/>
    <x v="1"/>
    <n v="90032"/>
    <x v="1"/>
    <x v="1714"/>
    <x v="1"/>
    <x v="10"/>
    <s v="Astroparche Fine Business Paper"/>
    <n v="10.56"/>
    <x v="0"/>
    <n v="0"/>
    <n v="5.0688000000000004"/>
  </r>
  <r>
    <n v="5005"/>
    <x v="2478"/>
    <x v="2"/>
    <x v="1013"/>
    <d v="2011-05-02T00:00:00"/>
    <s v="Second Class"/>
    <s v="TM-21010"/>
    <s v="Tamara Manning"/>
    <x v="0"/>
    <s v="United States"/>
    <s v="Jackson"/>
    <x v="35"/>
    <n v="39212"/>
    <x v="0"/>
    <x v="1365"/>
    <x v="2"/>
    <x v="11"/>
    <s v="Maxell 4.7GB DVD-RW 3/Pack"/>
    <n v="47.79"/>
    <x v="1"/>
    <n v="0"/>
    <n v="16.2486"/>
  </r>
  <r>
    <n v="5006"/>
    <x v="2479"/>
    <x v="1"/>
    <x v="113"/>
    <d v="2012-11-14T00:00:00"/>
    <s v="Second Class"/>
    <s v="SC-20695"/>
    <s v="Steve Chapman"/>
    <x v="1"/>
    <s v="United States"/>
    <s v="Richmond"/>
    <x v="14"/>
    <n v="47374"/>
    <x v="2"/>
    <x v="384"/>
    <x v="1"/>
    <x v="4"/>
    <s v="Letter Size Cart"/>
    <n v="714.30000000000007"/>
    <x v="2"/>
    <n v="0"/>
    <n v="207.14699999999993"/>
  </r>
  <r>
    <n v="5007"/>
    <x v="2480"/>
    <x v="1"/>
    <x v="529"/>
    <d v="2012-11-14T00:00:00"/>
    <s v="Standard Class"/>
    <s v="Dp-13240"/>
    <s v="Dean percer"/>
    <x v="2"/>
    <s v="United States"/>
    <s v="New York City"/>
    <x v="15"/>
    <n v="10035"/>
    <x v="3"/>
    <x v="1715"/>
    <x v="2"/>
    <x v="15"/>
    <s v="Zebra ZM400 Thermal Label Printer"/>
    <n v="2321.9"/>
    <x v="0"/>
    <n v="0"/>
    <n v="1114.5119999999999"/>
  </r>
  <r>
    <n v="5008"/>
    <x v="2480"/>
    <x v="1"/>
    <x v="529"/>
    <d v="2012-11-14T00:00:00"/>
    <s v="Standard Class"/>
    <s v="Dp-13240"/>
    <s v="Dean percer"/>
    <x v="2"/>
    <s v="United States"/>
    <s v="New York City"/>
    <x v="15"/>
    <n v="10035"/>
    <x v="3"/>
    <x v="1198"/>
    <x v="1"/>
    <x v="4"/>
    <s v="Perma STOR-ALL Hanging File Box, 13 1/8&quot;W x 12 1/4&quot;D x 10 1/2&quot;H"/>
    <n v="17.940000000000001"/>
    <x v="1"/>
    <n v="0"/>
    <n v="3.0497999999999985"/>
  </r>
  <r>
    <n v="5009"/>
    <x v="2481"/>
    <x v="1"/>
    <x v="67"/>
    <d v="2012-09-14T00:00:00"/>
    <s v="Standard Class"/>
    <s v="LR-17035"/>
    <s v="Lisa Ryan"/>
    <x v="1"/>
    <s v="United States"/>
    <s v="Philadelphia"/>
    <x v="9"/>
    <n v="19134"/>
    <x v="3"/>
    <x v="132"/>
    <x v="1"/>
    <x v="8"/>
    <s v="GBC Wire Binding Strips"/>
    <n v="9.5220000000000002"/>
    <x v="7"/>
    <n v="0.7"/>
    <n v="-6.9827999999999975"/>
  </r>
  <r>
    <n v="5010"/>
    <x v="2481"/>
    <x v="1"/>
    <x v="67"/>
    <d v="2012-09-14T00:00:00"/>
    <s v="Standard Class"/>
    <s v="LR-17035"/>
    <s v="Lisa Ryan"/>
    <x v="1"/>
    <s v="United States"/>
    <s v="Philadelphia"/>
    <x v="9"/>
    <n v="19134"/>
    <x v="3"/>
    <x v="420"/>
    <x v="2"/>
    <x v="7"/>
    <s v="Samsung Galaxy Note 3"/>
    <n v="791.96399999999994"/>
    <x v="5"/>
    <n v="0.4"/>
    <n v="-131.9940000000002"/>
  </r>
  <r>
    <n v="5011"/>
    <x v="2481"/>
    <x v="1"/>
    <x v="67"/>
    <d v="2012-09-14T00:00:00"/>
    <s v="Standard Class"/>
    <s v="LR-17035"/>
    <s v="Lisa Ryan"/>
    <x v="1"/>
    <s v="United States"/>
    <s v="Philadelphia"/>
    <x v="9"/>
    <n v="19134"/>
    <x v="3"/>
    <x v="520"/>
    <x v="1"/>
    <x v="8"/>
    <s v="Angle-D Ring Binders"/>
    <n v="4.9230000000000009"/>
    <x v="1"/>
    <n v="0.7"/>
    <n v="-3.9383999999999997"/>
  </r>
  <r>
    <n v="5012"/>
    <x v="2482"/>
    <x v="3"/>
    <x v="943"/>
    <d v="2014-05-14T00:00:00"/>
    <s v="First Class"/>
    <s v="TS-21370"/>
    <s v="Todd Sumrall"/>
    <x v="1"/>
    <s v="United States"/>
    <s v="Phoenix"/>
    <x v="16"/>
    <n v="85023"/>
    <x v="1"/>
    <x v="899"/>
    <x v="0"/>
    <x v="0"/>
    <s v="Bestar Classic Bookcase"/>
    <n v="209.97900000000001"/>
    <x v="3"/>
    <n v="0.7"/>
    <n v="-356.96429999999998"/>
  </r>
  <r>
    <n v="5013"/>
    <x v="2483"/>
    <x v="3"/>
    <x v="246"/>
    <d v="2014-07-27T00:00:00"/>
    <s v="Standard Class"/>
    <s v="SW-20350"/>
    <s v="Sean Wendt"/>
    <x v="2"/>
    <s v="United States"/>
    <s v="Cleveland"/>
    <x v="24"/>
    <n v="44105"/>
    <x v="3"/>
    <x v="443"/>
    <x v="1"/>
    <x v="8"/>
    <s v="Vinyl Sectional Post Binders"/>
    <n v="33.930000000000007"/>
    <x v="1"/>
    <n v="0.7"/>
    <n v="-22.619999999999997"/>
  </r>
  <r>
    <n v="5014"/>
    <x v="2483"/>
    <x v="3"/>
    <x v="246"/>
    <d v="2014-07-27T00:00:00"/>
    <s v="Standard Class"/>
    <s v="SW-20350"/>
    <s v="Sean Wendt"/>
    <x v="2"/>
    <s v="United States"/>
    <s v="Cleveland"/>
    <x v="24"/>
    <n v="44105"/>
    <x v="3"/>
    <x v="1716"/>
    <x v="1"/>
    <x v="4"/>
    <s v="Letter Size File"/>
    <n v="222.32000000000005"/>
    <x v="3"/>
    <n v="0.2"/>
    <n v="25.010999999999967"/>
  </r>
  <r>
    <n v="5015"/>
    <x v="2483"/>
    <x v="3"/>
    <x v="246"/>
    <d v="2014-07-27T00:00:00"/>
    <s v="Standard Class"/>
    <s v="SW-20350"/>
    <s v="Sean Wendt"/>
    <x v="2"/>
    <s v="United States"/>
    <s v="Cleveland"/>
    <x v="24"/>
    <n v="44105"/>
    <x v="3"/>
    <x v="1717"/>
    <x v="2"/>
    <x v="7"/>
    <s v="Dexim XPower Skin Super-Thin Power Case for iPhone 5 - Black"/>
    <n v="210.56400000000002"/>
    <x v="5"/>
    <n v="0.4"/>
    <n v="-52.640999999999991"/>
  </r>
  <r>
    <n v="5016"/>
    <x v="2484"/>
    <x v="2"/>
    <x v="156"/>
    <d v="2011-11-29T00:00:00"/>
    <s v="Standard Class"/>
    <s v="TH-21100"/>
    <s v="Thea Hendricks"/>
    <x v="0"/>
    <s v="United States"/>
    <s v="Toledo"/>
    <x v="24"/>
    <n v="43615"/>
    <x v="3"/>
    <x v="191"/>
    <x v="0"/>
    <x v="5"/>
    <s v="Eldon 200 Class Desk Accessories, Burgundy"/>
    <n v="35.168000000000006"/>
    <x v="3"/>
    <n v="0.2"/>
    <n v="9.6712000000000025"/>
  </r>
  <r>
    <n v="5017"/>
    <x v="2484"/>
    <x v="2"/>
    <x v="156"/>
    <d v="2011-11-29T00:00:00"/>
    <s v="Standard Class"/>
    <s v="TH-21100"/>
    <s v="Thea Hendricks"/>
    <x v="0"/>
    <s v="United States"/>
    <s v="Toledo"/>
    <x v="24"/>
    <n v="43615"/>
    <x v="3"/>
    <x v="1718"/>
    <x v="2"/>
    <x v="7"/>
    <s v="Samsung Galaxy S4"/>
    <n v="1502.376"/>
    <x v="4"/>
    <n v="0.4"/>
    <n v="-250.39600000000019"/>
  </r>
  <r>
    <n v="5018"/>
    <x v="2485"/>
    <x v="2"/>
    <x v="647"/>
    <d v="2011-11-18T00:00:00"/>
    <s v="First Class"/>
    <s v="SS-20410"/>
    <s v="Shahid Shariari"/>
    <x v="0"/>
    <s v="United States"/>
    <s v="Los Angeles"/>
    <x v="1"/>
    <n v="90008"/>
    <x v="1"/>
    <x v="224"/>
    <x v="0"/>
    <x v="5"/>
    <s v="Eldon 100 Class Desk Accessories"/>
    <n v="10.11"/>
    <x v="1"/>
    <n v="0"/>
    <n v="3.2351999999999994"/>
  </r>
  <r>
    <n v="5019"/>
    <x v="2485"/>
    <x v="2"/>
    <x v="647"/>
    <d v="2011-11-18T00:00:00"/>
    <s v="First Class"/>
    <s v="SS-20410"/>
    <s v="Shahid Shariari"/>
    <x v="0"/>
    <s v="United States"/>
    <s v="Los Angeles"/>
    <x v="1"/>
    <n v="90008"/>
    <x v="1"/>
    <x v="217"/>
    <x v="2"/>
    <x v="11"/>
    <s v="Logitech P710e Mobile Speakerphone"/>
    <n v="772.47"/>
    <x v="1"/>
    <n v="0"/>
    <n v="146.76929999999993"/>
  </r>
  <r>
    <n v="5020"/>
    <x v="2485"/>
    <x v="2"/>
    <x v="647"/>
    <d v="2011-11-18T00:00:00"/>
    <s v="First Class"/>
    <s v="SS-20410"/>
    <s v="Shahid Shariari"/>
    <x v="0"/>
    <s v="United States"/>
    <s v="Los Angeles"/>
    <x v="1"/>
    <n v="90008"/>
    <x v="1"/>
    <x v="682"/>
    <x v="1"/>
    <x v="14"/>
    <s v="Acme Box Cutter Scissors"/>
    <n v="20.46"/>
    <x v="0"/>
    <n v="0"/>
    <n v="5.3196000000000012"/>
  </r>
  <r>
    <n v="5021"/>
    <x v="2486"/>
    <x v="3"/>
    <x v="721"/>
    <d v="2014-03-26T00:00:00"/>
    <s v="Second Class"/>
    <s v="MZ-17515"/>
    <s v="Mary Zewe"/>
    <x v="1"/>
    <s v="United States"/>
    <s v="New York City"/>
    <x v="15"/>
    <n v="10011"/>
    <x v="3"/>
    <x v="413"/>
    <x v="1"/>
    <x v="14"/>
    <s v="Premier Electric Letter Opener"/>
    <n v="347.58"/>
    <x v="1"/>
    <n v="0"/>
    <n v="17.378999999999976"/>
  </r>
  <r>
    <n v="5022"/>
    <x v="2487"/>
    <x v="0"/>
    <x v="122"/>
    <d v="2013-12-25T00:00:00"/>
    <s v="Standard Class"/>
    <s v="JE-15475"/>
    <s v="Jeremy Ellison"/>
    <x v="0"/>
    <s v="United States"/>
    <s v="San Diego"/>
    <x v="1"/>
    <n v="92037"/>
    <x v="1"/>
    <x v="477"/>
    <x v="2"/>
    <x v="11"/>
    <s v="SanDisk Cruzer 64 GB USB Flash Drive"/>
    <n v="72.64"/>
    <x v="0"/>
    <n v="0"/>
    <n v="21.791999999999994"/>
  </r>
  <r>
    <n v="5023"/>
    <x v="2487"/>
    <x v="0"/>
    <x v="122"/>
    <d v="2013-12-25T00:00:00"/>
    <s v="Standard Class"/>
    <s v="JE-15475"/>
    <s v="Jeremy Ellison"/>
    <x v="0"/>
    <s v="United States"/>
    <s v="San Diego"/>
    <x v="1"/>
    <n v="92037"/>
    <x v="1"/>
    <x v="217"/>
    <x v="2"/>
    <x v="11"/>
    <s v="Logitech P710e Mobile Speakerphone"/>
    <n v="772.47"/>
    <x v="1"/>
    <n v="0"/>
    <n v="146.76929999999993"/>
  </r>
  <r>
    <n v="5024"/>
    <x v="2487"/>
    <x v="0"/>
    <x v="122"/>
    <d v="2013-12-25T00:00:00"/>
    <s v="Standard Class"/>
    <s v="JE-15475"/>
    <s v="Jeremy Ellison"/>
    <x v="0"/>
    <s v="United States"/>
    <s v="San Diego"/>
    <x v="1"/>
    <n v="92037"/>
    <x v="1"/>
    <x v="1611"/>
    <x v="0"/>
    <x v="5"/>
    <s v="Eldon Expressions Wood and Plastic Desk Accessories, Oak"/>
    <n v="39.92"/>
    <x v="4"/>
    <n v="0"/>
    <n v="11.177600000000002"/>
  </r>
  <r>
    <n v="5025"/>
    <x v="2488"/>
    <x v="3"/>
    <x v="570"/>
    <d v="2014-08-04T00:00:00"/>
    <s v="Standard Class"/>
    <s v="RF-19735"/>
    <s v="Roland Fjeld"/>
    <x v="0"/>
    <s v="United States"/>
    <s v="Oklahoma City"/>
    <x v="26"/>
    <n v="73120"/>
    <x v="2"/>
    <x v="1595"/>
    <x v="1"/>
    <x v="8"/>
    <s v="GBC Poly Designer Binding Covers"/>
    <n v="33.479999999999997"/>
    <x v="0"/>
    <n v="0"/>
    <n v="16.405199999999997"/>
  </r>
  <r>
    <n v="5026"/>
    <x v="2488"/>
    <x v="3"/>
    <x v="570"/>
    <d v="2014-08-04T00:00:00"/>
    <s v="Standard Class"/>
    <s v="RF-19735"/>
    <s v="Roland Fjeld"/>
    <x v="0"/>
    <s v="United States"/>
    <s v="Oklahoma City"/>
    <x v="26"/>
    <n v="73120"/>
    <x v="2"/>
    <x v="348"/>
    <x v="2"/>
    <x v="7"/>
    <s v="Nortel Meridian M3904 Professional Digital phone"/>
    <n v="461.97"/>
    <x v="1"/>
    <n v="0"/>
    <n v="133.97129999999996"/>
  </r>
  <r>
    <n v="5027"/>
    <x v="2488"/>
    <x v="3"/>
    <x v="570"/>
    <d v="2014-08-04T00:00:00"/>
    <s v="Standard Class"/>
    <s v="RF-19735"/>
    <s v="Roland Fjeld"/>
    <x v="0"/>
    <s v="United States"/>
    <s v="Oklahoma City"/>
    <x v="26"/>
    <n v="73120"/>
    <x v="2"/>
    <x v="14"/>
    <x v="1"/>
    <x v="9"/>
    <s v="Holmes Replacement Filter for HEPA Air Cleaner, Very Large Room, HEPA Filter"/>
    <n v="137.62"/>
    <x v="0"/>
    <n v="0"/>
    <n v="60.552800000000005"/>
  </r>
  <r>
    <n v="5028"/>
    <x v="2488"/>
    <x v="3"/>
    <x v="570"/>
    <d v="2014-08-04T00:00:00"/>
    <s v="Standard Class"/>
    <s v="RF-19735"/>
    <s v="Roland Fjeld"/>
    <x v="0"/>
    <s v="United States"/>
    <s v="Oklahoma City"/>
    <x v="26"/>
    <n v="73120"/>
    <x v="2"/>
    <x v="1719"/>
    <x v="0"/>
    <x v="1"/>
    <s v="Office Star Flex Back Scooter Chair with Aluminum Finish Frame"/>
    <n v="302.67"/>
    <x v="1"/>
    <n v="0"/>
    <n v="72.640799999999999"/>
  </r>
  <r>
    <n v="5029"/>
    <x v="2489"/>
    <x v="2"/>
    <x v="814"/>
    <d v="2011-09-07T00:00:00"/>
    <s v="Second Class"/>
    <s v="CV-12295"/>
    <s v="Christina VanderZanden"/>
    <x v="0"/>
    <s v="United States"/>
    <s v="Chicago"/>
    <x v="10"/>
    <n v="60653"/>
    <x v="2"/>
    <x v="590"/>
    <x v="2"/>
    <x v="11"/>
    <s v="Logitech Wireless Performance Mouse MX for PC and Mac"/>
    <n v="239.976"/>
    <x v="1"/>
    <n v="0.2"/>
    <n v="53.994600000000005"/>
  </r>
  <r>
    <n v="5030"/>
    <x v="2490"/>
    <x v="3"/>
    <x v="926"/>
    <d v="2014-02-03T00:00:00"/>
    <s v="Standard Class"/>
    <s v="VG-21790"/>
    <s v="Vivek Gonzalez"/>
    <x v="0"/>
    <s v="United States"/>
    <s v="San Francisco"/>
    <x v="1"/>
    <n v="94109"/>
    <x v="1"/>
    <x v="1477"/>
    <x v="1"/>
    <x v="6"/>
    <s v="Newell 339"/>
    <n v="8.34"/>
    <x v="1"/>
    <n v="0"/>
    <n v="2.1683999999999997"/>
  </r>
  <r>
    <n v="5031"/>
    <x v="2490"/>
    <x v="3"/>
    <x v="926"/>
    <d v="2014-02-03T00:00:00"/>
    <s v="Standard Class"/>
    <s v="VG-21790"/>
    <s v="Vivek Gonzalez"/>
    <x v="0"/>
    <s v="United States"/>
    <s v="San Francisco"/>
    <x v="1"/>
    <n v="94109"/>
    <x v="1"/>
    <x v="1257"/>
    <x v="1"/>
    <x v="14"/>
    <s v="Acme Office Executive Series Stainless Steel Trimmers"/>
    <n v="8.57"/>
    <x v="7"/>
    <n v="0"/>
    <n v="2.2282000000000002"/>
  </r>
  <r>
    <n v="5032"/>
    <x v="2490"/>
    <x v="3"/>
    <x v="926"/>
    <d v="2014-02-03T00:00:00"/>
    <s v="Standard Class"/>
    <s v="VG-21790"/>
    <s v="Vivek Gonzalez"/>
    <x v="0"/>
    <s v="United States"/>
    <s v="San Francisco"/>
    <x v="1"/>
    <n v="94109"/>
    <x v="1"/>
    <x v="440"/>
    <x v="1"/>
    <x v="8"/>
    <s v="Clear Mylar Reinforcing Strips"/>
    <n v="119.61600000000001"/>
    <x v="8"/>
    <n v="0.2"/>
    <n v="40.370399999999997"/>
  </r>
  <r>
    <n v="5033"/>
    <x v="2491"/>
    <x v="0"/>
    <x v="482"/>
    <d v="2014-01-03T00:00:00"/>
    <s v="Standard Class"/>
    <s v="BB-11545"/>
    <s v="Brenda Bowman"/>
    <x v="1"/>
    <s v="United States"/>
    <s v="Vineland"/>
    <x v="30"/>
    <n v="8360"/>
    <x v="3"/>
    <x v="56"/>
    <x v="0"/>
    <x v="1"/>
    <s v="Novimex Turbo Task Chair"/>
    <n v="212.94"/>
    <x v="1"/>
    <n v="0"/>
    <n v="25.552800000000005"/>
  </r>
  <r>
    <n v="5034"/>
    <x v="2491"/>
    <x v="0"/>
    <x v="482"/>
    <d v="2014-01-03T00:00:00"/>
    <s v="Standard Class"/>
    <s v="BB-11545"/>
    <s v="Brenda Bowman"/>
    <x v="1"/>
    <s v="United States"/>
    <s v="Vineland"/>
    <x v="30"/>
    <n v="8360"/>
    <x v="3"/>
    <x v="1276"/>
    <x v="1"/>
    <x v="9"/>
    <s v="Fellowes Advanced Computer Series Surge Protectors"/>
    <n v="26.49"/>
    <x v="7"/>
    <n v="0"/>
    <n v="7.4172000000000011"/>
  </r>
  <r>
    <n v="5035"/>
    <x v="2492"/>
    <x v="1"/>
    <x v="101"/>
    <d v="2012-08-13T00:00:00"/>
    <s v="Second Class"/>
    <s v="HR-14770"/>
    <s v="Hallie Redmond"/>
    <x v="2"/>
    <s v="United States"/>
    <s v="Milwaukee"/>
    <x v="6"/>
    <n v="53209"/>
    <x v="2"/>
    <x v="1657"/>
    <x v="0"/>
    <x v="0"/>
    <s v="O'Sullivan Cherrywood Estates Traditional Barrister Bookcase"/>
    <n v="687.4"/>
    <x v="2"/>
    <n v="0"/>
    <n v="48.117999999999981"/>
  </r>
  <r>
    <n v="5036"/>
    <x v="2493"/>
    <x v="2"/>
    <x v="322"/>
    <d v="2011-04-12T00:00:00"/>
    <s v="Standard Class"/>
    <s v="SC-20260"/>
    <s v="Scott Cohen"/>
    <x v="1"/>
    <s v="United States"/>
    <s v="Seattle"/>
    <x v="4"/>
    <n v="98115"/>
    <x v="1"/>
    <x v="562"/>
    <x v="0"/>
    <x v="3"/>
    <s v="Chromcraft Bull-Nose Wood Round Conference Table Top, Wood Base"/>
    <n v="653.54999999999995"/>
    <x v="1"/>
    <n v="0"/>
    <n v="111.10349999999994"/>
  </r>
  <r>
    <n v="5037"/>
    <x v="2493"/>
    <x v="2"/>
    <x v="322"/>
    <d v="2011-04-12T00:00:00"/>
    <s v="Standard Class"/>
    <s v="SC-20260"/>
    <s v="Scott Cohen"/>
    <x v="1"/>
    <s v="United States"/>
    <s v="Seattle"/>
    <x v="4"/>
    <n v="98115"/>
    <x v="1"/>
    <x v="658"/>
    <x v="2"/>
    <x v="11"/>
    <s v="Kingston Digital DataTraveler 32GB USB 2.0"/>
    <n v="33.9"/>
    <x v="0"/>
    <n v="0"/>
    <n v="2.0339999999999989"/>
  </r>
  <r>
    <n v="5038"/>
    <x v="2494"/>
    <x v="3"/>
    <x v="701"/>
    <d v="2014-11-22T00:00:00"/>
    <s v="Second Class"/>
    <s v="EG-13900"/>
    <s v="Emily Grady"/>
    <x v="0"/>
    <s v="United States"/>
    <s v="Naperville"/>
    <x v="10"/>
    <n v="60540"/>
    <x v="2"/>
    <x v="603"/>
    <x v="2"/>
    <x v="11"/>
    <s v="Logitech Illuminated - Keyboard"/>
    <n v="239.96000000000004"/>
    <x v="2"/>
    <n v="0.2"/>
    <n v="83.98599999999999"/>
  </r>
  <r>
    <n v="5039"/>
    <x v="2495"/>
    <x v="1"/>
    <x v="655"/>
    <d v="2012-07-12T00:00:00"/>
    <s v="First Class"/>
    <s v="TS-21370"/>
    <s v="Todd Sumrall"/>
    <x v="1"/>
    <s v="United States"/>
    <s v="Wilmington"/>
    <x v="13"/>
    <n v="19805"/>
    <x v="3"/>
    <x v="719"/>
    <x v="0"/>
    <x v="3"/>
    <s v="Lesro Sheffield Collection Coffee Table, End Table, Center Table, Corner Table"/>
    <n v="199.83600000000001"/>
    <x v="4"/>
    <n v="0.3"/>
    <n v="-37.112400000000036"/>
  </r>
  <r>
    <n v="5040"/>
    <x v="2495"/>
    <x v="1"/>
    <x v="655"/>
    <d v="2012-07-12T00:00:00"/>
    <s v="First Class"/>
    <s v="TS-21370"/>
    <s v="Todd Sumrall"/>
    <x v="1"/>
    <s v="United States"/>
    <s v="Wilmington"/>
    <x v="13"/>
    <n v="19805"/>
    <x v="3"/>
    <x v="1118"/>
    <x v="2"/>
    <x v="7"/>
    <s v="Wilson Electronics DB Pro Signal Booster"/>
    <n v="716"/>
    <x v="0"/>
    <n v="0"/>
    <n v="193.32000000000005"/>
  </r>
  <r>
    <n v="5041"/>
    <x v="2495"/>
    <x v="1"/>
    <x v="655"/>
    <d v="2012-07-12T00:00:00"/>
    <s v="First Class"/>
    <s v="TS-21370"/>
    <s v="Todd Sumrall"/>
    <x v="1"/>
    <s v="United States"/>
    <s v="Wilmington"/>
    <x v="13"/>
    <n v="19805"/>
    <x v="3"/>
    <x v="351"/>
    <x v="1"/>
    <x v="8"/>
    <s v="Tuf-Vin Binders"/>
    <n v="221.06"/>
    <x v="3"/>
    <n v="0"/>
    <n v="103.89819999999997"/>
  </r>
  <r>
    <n v="5042"/>
    <x v="2496"/>
    <x v="0"/>
    <x v="338"/>
    <d v="2013-11-14T00:00:00"/>
    <s v="Second Class"/>
    <s v="AI-10855"/>
    <s v="Arianne Irving"/>
    <x v="0"/>
    <s v="United States"/>
    <s v="Los Angeles"/>
    <x v="1"/>
    <n v="90036"/>
    <x v="1"/>
    <x v="1437"/>
    <x v="1"/>
    <x v="10"/>
    <s v="Embossed Ink Jet Note Cards"/>
    <n v="67.710000000000008"/>
    <x v="1"/>
    <n v="0"/>
    <n v="32.500799999999998"/>
  </r>
  <r>
    <n v="5043"/>
    <x v="2496"/>
    <x v="0"/>
    <x v="338"/>
    <d v="2013-11-14T00:00:00"/>
    <s v="Second Class"/>
    <s v="AI-10855"/>
    <s v="Arianne Irving"/>
    <x v="0"/>
    <s v="United States"/>
    <s v="Los Angeles"/>
    <x v="1"/>
    <n v="90036"/>
    <x v="1"/>
    <x v="791"/>
    <x v="1"/>
    <x v="9"/>
    <s v="Belkin F9S820V06 8 Outlet Surge"/>
    <n v="129.91999999999999"/>
    <x v="4"/>
    <n v="0"/>
    <n v="38.975999999999985"/>
  </r>
  <r>
    <n v="5044"/>
    <x v="2496"/>
    <x v="0"/>
    <x v="338"/>
    <d v="2013-11-14T00:00:00"/>
    <s v="Second Class"/>
    <s v="AI-10855"/>
    <s v="Arianne Irving"/>
    <x v="0"/>
    <s v="United States"/>
    <s v="Los Angeles"/>
    <x v="1"/>
    <n v="90036"/>
    <x v="1"/>
    <x v="689"/>
    <x v="0"/>
    <x v="5"/>
    <s v="Howard Miller 11-1/2&quot; Diameter Ridgewood Wall Clock"/>
    <n v="467.46"/>
    <x v="6"/>
    <n v="0"/>
    <n v="191.65860000000001"/>
  </r>
  <r>
    <n v="5045"/>
    <x v="2496"/>
    <x v="0"/>
    <x v="338"/>
    <d v="2013-11-14T00:00:00"/>
    <s v="Second Class"/>
    <s v="AI-10855"/>
    <s v="Arianne Irving"/>
    <x v="0"/>
    <s v="United States"/>
    <s v="Los Angeles"/>
    <x v="1"/>
    <n v="90036"/>
    <x v="1"/>
    <x v="1635"/>
    <x v="1"/>
    <x v="10"/>
    <s v="Xerox 1933"/>
    <n v="61.4"/>
    <x v="2"/>
    <n v="0"/>
    <n v="28.857999999999997"/>
  </r>
  <r>
    <n v="5046"/>
    <x v="2496"/>
    <x v="0"/>
    <x v="338"/>
    <d v="2013-11-14T00:00:00"/>
    <s v="Second Class"/>
    <s v="AI-10855"/>
    <s v="Arianne Irving"/>
    <x v="0"/>
    <s v="United States"/>
    <s v="Los Angeles"/>
    <x v="1"/>
    <n v="90036"/>
    <x v="1"/>
    <x v="734"/>
    <x v="1"/>
    <x v="4"/>
    <s v="Standard Rollaway File with Lock"/>
    <n v="720.76"/>
    <x v="4"/>
    <n v="0"/>
    <n v="187.39760000000001"/>
  </r>
  <r>
    <n v="5047"/>
    <x v="2496"/>
    <x v="0"/>
    <x v="338"/>
    <d v="2013-11-14T00:00:00"/>
    <s v="Second Class"/>
    <s v="AI-10855"/>
    <s v="Arianne Irving"/>
    <x v="0"/>
    <s v="United States"/>
    <s v="Los Angeles"/>
    <x v="1"/>
    <n v="90036"/>
    <x v="1"/>
    <x v="870"/>
    <x v="1"/>
    <x v="8"/>
    <s v="Peel &amp; Stick Add-On Corner Pockets"/>
    <n v="5.1840000000000011"/>
    <x v="1"/>
    <n v="0.2"/>
    <n v="1.8143999999999996"/>
  </r>
  <r>
    <n v="5048"/>
    <x v="2496"/>
    <x v="0"/>
    <x v="338"/>
    <d v="2013-11-14T00:00:00"/>
    <s v="Second Class"/>
    <s v="AI-10855"/>
    <s v="Arianne Irving"/>
    <x v="0"/>
    <s v="United States"/>
    <s v="Los Angeles"/>
    <x v="1"/>
    <n v="90036"/>
    <x v="1"/>
    <x v="1630"/>
    <x v="1"/>
    <x v="6"/>
    <s v="Newell 338"/>
    <n v="14.7"/>
    <x v="2"/>
    <n v="0"/>
    <n v="3.9690000000000003"/>
  </r>
  <r>
    <n v="5049"/>
    <x v="2497"/>
    <x v="2"/>
    <x v="691"/>
    <d v="2011-04-04T00:00:00"/>
    <s v="Standard Class"/>
    <s v="DD-13570"/>
    <s v="Dorothy Dickinson"/>
    <x v="0"/>
    <s v="United States"/>
    <s v="Chicago"/>
    <x v="10"/>
    <n v="60610"/>
    <x v="2"/>
    <x v="699"/>
    <x v="1"/>
    <x v="8"/>
    <s v="Fellowes Black Plastic Comb Bindings"/>
    <n v="8.1339999999999986"/>
    <x v="3"/>
    <n v="0.8"/>
    <n v="-13.827800000000003"/>
  </r>
  <r>
    <n v="5050"/>
    <x v="2497"/>
    <x v="2"/>
    <x v="691"/>
    <d v="2011-04-04T00:00:00"/>
    <s v="Standard Class"/>
    <s v="DD-13570"/>
    <s v="Dorothy Dickinson"/>
    <x v="0"/>
    <s v="United States"/>
    <s v="Chicago"/>
    <x v="10"/>
    <n v="60610"/>
    <x v="2"/>
    <x v="648"/>
    <x v="2"/>
    <x v="11"/>
    <s v="Kensington SlimBlade Notebook Wireless Mouse with Nano Receiver "/>
    <n v="79.984000000000009"/>
    <x v="0"/>
    <n v="0.2"/>
    <n v="13.997199999999999"/>
  </r>
  <r>
    <n v="5051"/>
    <x v="2498"/>
    <x v="1"/>
    <x v="227"/>
    <d v="2012-09-24T00:00:00"/>
    <s v="Standard Class"/>
    <s v="AB-10060"/>
    <s v="Adam Bellavance"/>
    <x v="2"/>
    <s v="United States"/>
    <s v="Des Moines"/>
    <x v="4"/>
    <n v="98198"/>
    <x v="1"/>
    <x v="1286"/>
    <x v="1"/>
    <x v="10"/>
    <s v="Wirebound Message Books, Four 2 3/4&quot; x 5&quot; Forms per Page, 600 Sets per Book"/>
    <n v="18.54"/>
    <x v="0"/>
    <n v="0"/>
    <n v="8.7137999999999991"/>
  </r>
  <r>
    <n v="5052"/>
    <x v="2499"/>
    <x v="1"/>
    <x v="209"/>
    <d v="2012-11-11T00:00:00"/>
    <s v="Standard Class"/>
    <s v="KB-16240"/>
    <s v="Karen Bern"/>
    <x v="1"/>
    <s v="United States"/>
    <s v="Philadelphia"/>
    <x v="9"/>
    <n v="19140"/>
    <x v="3"/>
    <x v="373"/>
    <x v="1"/>
    <x v="12"/>
    <s v="White Envelopes, White Envelopes with Clear Poly Window"/>
    <n v="24.400000000000002"/>
    <x v="0"/>
    <n v="0.2"/>
    <n v="7.9299999999999971"/>
  </r>
  <r>
    <n v="5053"/>
    <x v="2500"/>
    <x v="3"/>
    <x v="240"/>
    <d v="2014-05-20T00:00:00"/>
    <s v="Same Day"/>
    <s v="JC-15775"/>
    <s v="John Castell"/>
    <x v="0"/>
    <s v="United States"/>
    <s v="Atlanta"/>
    <x v="32"/>
    <n v="30318"/>
    <x v="0"/>
    <x v="1158"/>
    <x v="1"/>
    <x v="10"/>
    <s v="Tops White Computer Printout Paper"/>
    <n v="195.64"/>
    <x v="4"/>
    <n v="0"/>
    <n v="91.950799999999987"/>
  </r>
  <r>
    <n v="5054"/>
    <x v="2501"/>
    <x v="1"/>
    <x v="928"/>
    <d v="2012-01-08T00:00:00"/>
    <s v="Second Class"/>
    <s v="AH-10465"/>
    <s v="Amy Hunt"/>
    <x v="0"/>
    <s v="United States"/>
    <s v="Dallas"/>
    <x v="5"/>
    <n v="75217"/>
    <x v="2"/>
    <x v="769"/>
    <x v="2"/>
    <x v="11"/>
    <s v="Enermax Acrylux Wireless Keyboard"/>
    <n v="398.40000000000003"/>
    <x v="2"/>
    <n v="0.2"/>
    <n v="84.659999999999982"/>
  </r>
  <r>
    <n v="5055"/>
    <x v="2501"/>
    <x v="1"/>
    <x v="928"/>
    <d v="2012-01-08T00:00:00"/>
    <s v="Second Class"/>
    <s v="AH-10465"/>
    <s v="Amy Hunt"/>
    <x v="0"/>
    <s v="United States"/>
    <s v="Dallas"/>
    <x v="5"/>
    <n v="75217"/>
    <x v="2"/>
    <x v="454"/>
    <x v="1"/>
    <x v="6"/>
    <s v="Newell 317"/>
    <n v="7.0559999999999992"/>
    <x v="1"/>
    <n v="0.2"/>
    <n v="0.79379999999999962"/>
  </r>
  <r>
    <n v="5056"/>
    <x v="2501"/>
    <x v="1"/>
    <x v="928"/>
    <d v="2012-01-08T00:00:00"/>
    <s v="Second Class"/>
    <s v="AH-10465"/>
    <s v="Amy Hunt"/>
    <x v="0"/>
    <s v="United States"/>
    <s v="Dallas"/>
    <x v="5"/>
    <n v="75217"/>
    <x v="2"/>
    <x v="587"/>
    <x v="0"/>
    <x v="0"/>
    <s v="O'Sullivan Living Dimensions 5-Shelf Bookcases"/>
    <n v="1352.3975999999998"/>
    <x v="6"/>
    <n v="0.32"/>
    <n v="-437.5404000000002"/>
  </r>
  <r>
    <n v="5057"/>
    <x v="2502"/>
    <x v="1"/>
    <x v="1014"/>
    <d v="2012-09-11T00:00:00"/>
    <s v="First Class"/>
    <s v="NM-18520"/>
    <s v="Neoma Murray"/>
    <x v="0"/>
    <s v="United States"/>
    <s v="Moreno Valley"/>
    <x v="1"/>
    <n v="92553"/>
    <x v="1"/>
    <x v="1610"/>
    <x v="1"/>
    <x v="10"/>
    <s v="Xerox 1928"/>
    <n v="26.400000000000002"/>
    <x v="2"/>
    <n v="0"/>
    <n v="11.879999999999999"/>
  </r>
  <r>
    <n v="5058"/>
    <x v="2502"/>
    <x v="1"/>
    <x v="1014"/>
    <d v="2012-09-11T00:00:00"/>
    <s v="First Class"/>
    <s v="NM-18520"/>
    <s v="Neoma Murray"/>
    <x v="0"/>
    <s v="United States"/>
    <s v="Moreno Valley"/>
    <x v="1"/>
    <n v="92553"/>
    <x v="1"/>
    <x v="700"/>
    <x v="1"/>
    <x v="4"/>
    <s v="Eldon Shelf Savers Cubes and Bins"/>
    <n v="41.88"/>
    <x v="5"/>
    <n v="0"/>
    <n v="0.83759999999999835"/>
  </r>
  <r>
    <n v="5059"/>
    <x v="2503"/>
    <x v="0"/>
    <x v="1015"/>
    <d v="2013-04-08T00:00:00"/>
    <s v="Standard Class"/>
    <s v="CS-11950"/>
    <s v="Carlos Soltero"/>
    <x v="0"/>
    <s v="United States"/>
    <s v="Philadelphia"/>
    <x v="9"/>
    <n v="19140"/>
    <x v="3"/>
    <x v="805"/>
    <x v="1"/>
    <x v="8"/>
    <s v="GBC Velobind Prepunched Cover Sets, Regency Series"/>
    <n v="99.846000000000004"/>
    <x v="6"/>
    <n v="0.7"/>
    <n v="-83.204999999999984"/>
  </r>
  <r>
    <n v="5060"/>
    <x v="2504"/>
    <x v="0"/>
    <x v="5"/>
    <d v="2013-12-08T00:00:00"/>
    <s v="Second Class"/>
    <s v="TP-21130"/>
    <s v="Theone Pippenger"/>
    <x v="0"/>
    <s v="United States"/>
    <s v="Georgetown"/>
    <x v="0"/>
    <n v="40324"/>
    <x v="0"/>
    <x v="754"/>
    <x v="2"/>
    <x v="7"/>
    <s v="Samsung Galaxy S III - 16GB - pebble blue (T-Mobile)"/>
    <n v="699.98"/>
    <x v="0"/>
    <n v="0"/>
    <n v="195.99440000000004"/>
  </r>
  <r>
    <n v="5061"/>
    <x v="2504"/>
    <x v="0"/>
    <x v="5"/>
    <d v="2013-12-08T00:00:00"/>
    <s v="Second Class"/>
    <s v="TP-21130"/>
    <s v="Theone Pippenger"/>
    <x v="0"/>
    <s v="United States"/>
    <s v="Georgetown"/>
    <x v="0"/>
    <n v="40324"/>
    <x v="0"/>
    <x v="391"/>
    <x v="1"/>
    <x v="4"/>
    <s v="Fellowes Bankers Box Staxonsteel Drawer File/Stacking System"/>
    <n v="584.82000000000005"/>
    <x v="6"/>
    <n v="0"/>
    <n v="70.178400000000025"/>
  </r>
  <r>
    <n v="5062"/>
    <x v="2505"/>
    <x v="1"/>
    <x v="412"/>
    <d v="2012-05-12T00:00:00"/>
    <s v="Standard Class"/>
    <s v="DL-12925"/>
    <s v="Daniel Lacy"/>
    <x v="0"/>
    <s v="United States"/>
    <s v="Minneapolis"/>
    <x v="11"/>
    <n v="55407"/>
    <x v="2"/>
    <x v="715"/>
    <x v="1"/>
    <x v="8"/>
    <s v="Wilson Jones Legal Size Ring Binders"/>
    <n v="43.98"/>
    <x v="0"/>
    <n v="0"/>
    <n v="21.99"/>
  </r>
  <r>
    <n v="5063"/>
    <x v="2505"/>
    <x v="1"/>
    <x v="412"/>
    <d v="2012-05-12T00:00:00"/>
    <s v="Standard Class"/>
    <s v="DL-12925"/>
    <s v="Daniel Lacy"/>
    <x v="0"/>
    <s v="United States"/>
    <s v="Minneapolis"/>
    <x v="11"/>
    <n v="55407"/>
    <x v="2"/>
    <x v="1066"/>
    <x v="2"/>
    <x v="7"/>
    <s v="VTech DS6151"/>
    <n v="377.96999999999997"/>
    <x v="1"/>
    <n v="0"/>
    <n v="105.83160000000002"/>
  </r>
  <r>
    <n v="5064"/>
    <x v="2505"/>
    <x v="1"/>
    <x v="412"/>
    <d v="2012-05-12T00:00:00"/>
    <s v="Standard Class"/>
    <s v="DL-12925"/>
    <s v="Daniel Lacy"/>
    <x v="0"/>
    <s v="United States"/>
    <s v="Minneapolis"/>
    <x v="11"/>
    <n v="55407"/>
    <x v="2"/>
    <x v="479"/>
    <x v="0"/>
    <x v="5"/>
    <s v="Deflect-o EconoMat Studded, No Bevel Mat for Low Pile Carpeting"/>
    <n v="123.96000000000001"/>
    <x v="1"/>
    <n v="0"/>
    <n v="11.156400000000005"/>
  </r>
  <r>
    <n v="5065"/>
    <x v="2506"/>
    <x v="3"/>
    <x v="585"/>
    <d v="2014-09-25T00:00:00"/>
    <s v="First Class"/>
    <s v="CA-12265"/>
    <s v="Christina Anderson"/>
    <x v="0"/>
    <s v="United States"/>
    <s v="Wilmington"/>
    <x v="13"/>
    <n v="19805"/>
    <x v="3"/>
    <x v="34"/>
    <x v="2"/>
    <x v="7"/>
    <s v="GE 30524EE4"/>
    <n v="391.98"/>
    <x v="0"/>
    <n v="0"/>
    <n v="113.67419999999998"/>
  </r>
  <r>
    <n v="5066"/>
    <x v="2507"/>
    <x v="3"/>
    <x v="329"/>
    <d v="2014-12-08T00:00:00"/>
    <s v="Standard Class"/>
    <s v="SC-20380"/>
    <s v="Shahid Collister"/>
    <x v="0"/>
    <s v="United States"/>
    <s v="Burlington"/>
    <x v="3"/>
    <n v="27217"/>
    <x v="0"/>
    <x v="265"/>
    <x v="2"/>
    <x v="11"/>
    <s v="Logitech Wireless Gaming Headset G930"/>
    <n v="383.97600000000006"/>
    <x v="1"/>
    <n v="0.2"/>
    <n v="81.59490000000001"/>
  </r>
  <r>
    <n v="5067"/>
    <x v="2507"/>
    <x v="3"/>
    <x v="329"/>
    <d v="2014-12-08T00:00:00"/>
    <s v="Standard Class"/>
    <s v="SC-20380"/>
    <s v="Shahid Collister"/>
    <x v="0"/>
    <s v="United States"/>
    <s v="Burlington"/>
    <x v="3"/>
    <n v="27217"/>
    <x v="0"/>
    <x v="411"/>
    <x v="0"/>
    <x v="3"/>
    <s v="Bush Advantage Collection Racetrack Conference Table"/>
    <n v="1781.6819999999998"/>
    <x v="3"/>
    <n v="0.4"/>
    <n v="-653.28340000000003"/>
  </r>
  <r>
    <n v="5068"/>
    <x v="2508"/>
    <x v="3"/>
    <x v="787"/>
    <d v="2014-01-20T00:00:00"/>
    <s v="Standard Class"/>
    <s v="TT-21460"/>
    <s v="Tonja Turnell"/>
    <x v="2"/>
    <s v="United States"/>
    <s v="Los Angeles"/>
    <x v="1"/>
    <n v="90008"/>
    <x v="1"/>
    <x v="1046"/>
    <x v="1"/>
    <x v="6"/>
    <s v="Newell 347"/>
    <n v="21.400000000000002"/>
    <x v="2"/>
    <n v="0"/>
    <n v="6.2059999999999977"/>
  </r>
  <r>
    <n v="5069"/>
    <x v="2509"/>
    <x v="2"/>
    <x v="233"/>
    <d v="2011-08-12T00:00:00"/>
    <s v="Standard Class"/>
    <s v="MA-17560"/>
    <s v="Matt Abelman"/>
    <x v="2"/>
    <s v="United States"/>
    <s v="Trenton"/>
    <x v="12"/>
    <n v="48183"/>
    <x v="2"/>
    <x v="1572"/>
    <x v="2"/>
    <x v="16"/>
    <s v="Sharp 1540cs Digital Laser Copier"/>
    <n v="549.99"/>
    <x v="7"/>
    <n v="0"/>
    <n v="274.995"/>
  </r>
  <r>
    <n v="5070"/>
    <x v="2509"/>
    <x v="2"/>
    <x v="233"/>
    <d v="2011-08-12T00:00:00"/>
    <s v="Standard Class"/>
    <s v="MA-17560"/>
    <s v="Matt Abelman"/>
    <x v="2"/>
    <s v="United States"/>
    <s v="Trenton"/>
    <x v="12"/>
    <n v="48183"/>
    <x v="2"/>
    <x v="1094"/>
    <x v="1"/>
    <x v="9"/>
    <s v="Acco Smartsocket Table Surge Protector, 6 Color-Coded Adapter Outlets"/>
    <n v="167.535"/>
    <x v="1"/>
    <n v="0.1"/>
    <n v="37.229999999999983"/>
  </r>
  <r>
    <n v="5071"/>
    <x v="2509"/>
    <x v="2"/>
    <x v="233"/>
    <d v="2011-08-12T00:00:00"/>
    <s v="Standard Class"/>
    <s v="MA-17560"/>
    <s v="Matt Abelman"/>
    <x v="2"/>
    <s v="United States"/>
    <s v="Trenton"/>
    <x v="12"/>
    <n v="48183"/>
    <x v="2"/>
    <x v="118"/>
    <x v="1"/>
    <x v="12"/>
    <s v="Globe Weis Peel &amp; Seel First Class Envelopes"/>
    <n v="38.339999999999996"/>
    <x v="1"/>
    <n v="0"/>
    <n v="17.253"/>
  </r>
  <r>
    <n v="5072"/>
    <x v="2509"/>
    <x v="2"/>
    <x v="233"/>
    <d v="2011-08-12T00:00:00"/>
    <s v="Standard Class"/>
    <s v="MA-17560"/>
    <s v="Matt Abelman"/>
    <x v="2"/>
    <s v="United States"/>
    <s v="Trenton"/>
    <x v="12"/>
    <n v="48183"/>
    <x v="2"/>
    <x v="1104"/>
    <x v="0"/>
    <x v="5"/>
    <s v="Nu-Dell Float Frame 11 x 14 1/2"/>
    <n v="53.88"/>
    <x v="5"/>
    <n v="0"/>
    <n v="22.629600000000003"/>
  </r>
  <r>
    <n v="5073"/>
    <x v="2509"/>
    <x v="2"/>
    <x v="233"/>
    <d v="2011-08-12T00:00:00"/>
    <s v="Standard Class"/>
    <s v="MA-17560"/>
    <s v="Matt Abelman"/>
    <x v="2"/>
    <s v="United States"/>
    <s v="Trenton"/>
    <x v="12"/>
    <n v="48183"/>
    <x v="2"/>
    <x v="1521"/>
    <x v="2"/>
    <x v="7"/>
    <s v="Motorola Droid Maxx"/>
    <n v="299.98"/>
    <x v="0"/>
    <n v="0"/>
    <n v="83.994400000000013"/>
  </r>
  <r>
    <n v="5074"/>
    <x v="2510"/>
    <x v="1"/>
    <x v="599"/>
    <d v="2012-11-05T00:00:00"/>
    <s v="Same Day"/>
    <s v="JM-16195"/>
    <s v="Justin MacKendrick"/>
    <x v="0"/>
    <s v="United States"/>
    <s v="San Francisco"/>
    <x v="1"/>
    <n v="94109"/>
    <x v="1"/>
    <x v="953"/>
    <x v="1"/>
    <x v="4"/>
    <s v="Hanging Personal Folder File"/>
    <n v="62.8"/>
    <x v="4"/>
    <n v="0"/>
    <n v="15.700000000000003"/>
  </r>
  <r>
    <n v="5075"/>
    <x v="2511"/>
    <x v="3"/>
    <x v="1016"/>
    <d v="2014-04-30T00:00:00"/>
    <s v="Second Class"/>
    <s v="MB-18085"/>
    <s v="Mick Brown"/>
    <x v="0"/>
    <s v="United States"/>
    <s v="Los Angeles"/>
    <x v="1"/>
    <n v="90049"/>
    <x v="1"/>
    <x v="530"/>
    <x v="1"/>
    <x v="8"/>
    <s v="Cardinal Slant-D Ring Binder, Heavy Gauge Vinyl"/>
    <n v="13.904"/>
    <x v="0"/>
    <n v="0.2"/>
    <n v="4.5187999999999997"/>
  </r>
  <r>
    <n v="5076"/>
    <x v="2512"/>
    <x v="2"/>
    <x v="1017"/>
    <d v="2011-04-22T00:00:00"/>
    <s v="Second Class"/>
    <s v="SV-20365"/>
    <s v="Seth Vernon"/>
    <x v="0"/>
    <s v="United States"/>
    <s v="Houston"/>
    <x v="5"/>
    <n v="77070"/>
    <x v="2"/>
    <x v="214"/>
    <x v="0"/>
    <x v="3"/>
    <s v="Bush Advantage Collection Round Conference Table"/>
    <n v="744.09999999999991"/>
    <x v="2"/>
    <n v="0.3"/>
    <n v="-95.670000000000044"/>
  </r>
  <r>
    <n v="5077"/>
    <x v="2512"/>
    <x v="2"/>
    <x v="1017"/>
    <d v="2011-04-22T00:00:00"/>
    <s v="Second Class"/>
    <s v="SV-20365"/>
    <s v="Seth Vernon"/>
    <x v="0"/>
    <s v="United States"/>
    <s v="Houston"/>
    <x v="5"/>
    <n v="77070"/>
    <x v="2"/>
    <x v="602"/>
    <x v="1"/>
    <x v="4"/>
    <s v="Personal Folder Holder, Ebony"/>
    <n v="44.840000000000011"/>
    <x v="2"/>
    <n v="0.2"/>
    <n v="5.6049999999999951"/>
  </r>
  <r>
    <n v="5078"/>
    <x v="2512"/>
    <x v="2"/>
    <x v="1017"/>
    <d v="2011-04-22T00:00:00"/>
    <s v="Second Class"/>
    <s v="SV-20365"/>
    <s v="Seth Vernon"/>
    <x v="0"/>
    <s v="United States"/>
    <s v="Houston"/>
    <x v="5"/>
    <n v="77070"/>
    <x v="2"/>
    <x v="1666"/>
    <x v="0"/>
    <x v="3"/>
    <s v="Riverside Furniture Stanwyck Manor Table Series"/>
    <n v="401.59000000000003"/>
    <x v="0"/>
    <n v="0.3"/>
    <n v="-131.95100000000002"/>
  </r>
  <r>
    <n v="5079"/>
    <x v="2513"/>
    <x v="3"/>
    <x v="343"/>
    <d v="2014-11-18T00:00:00"/>
    <s v="Standard Class"/>
    <s v="CG-12040"/>
    <s v="Catherine Glotzbach"/>
    <x v="2"/>
    <s v="United States"/>
    <s v="Milwaukee"/>
    <x v="6"/>
    <n v="53209"/>
    <x v="2"/>
    <x v="525"/>
    <x v="1"/>
    <x v="8"/>
    <s v="Prestige Round Ring Binders"/>
    <n v="18.240000000000002"/>
    <x v="1"/>
    <n v="0"/>
    <n v="8.5727999999999991"/>
  </r>
  <r>
    <n v="5080"/>
    <x v="2514"/>
    <x v="3"/>
    <x v="920"/>
    <d v="2014-11-30T00:00:00"/>
    <s v="Standard Class"/>
    <s v="BD-11500"/>
    <s v="Bradley Drucker"/>
    <x v="0"/>
    <s v="United States"/>
    <s v="San Francisco"/>
    <x v="1"/>
    <n v="94122"/>
    <x v="1"/>
    <x v="1248"/>
    <x v="0"/>
    <x v="0"/>
    <s v="Sauder Forest Hills Library, Woodland Oak Finish"/>
    <n v="359.49899999999997"/>
    <x v="1"/>
    <n v="0.15"/>
    <n v="-29.605799999999981"/>
  </r>
  <r>
    <n v="5081"/>
    <x v="2514"/>
    <x v="3"/>
    <x v="920"/>
    <d v="2014-11-30T00:00:00"/>
    <s v="Standard Class"/>
    <s v="BD-11500"/>
    <s v="Bradley Drucker"/>
    <x v="0"/>
    <s v="United States"/>
    <s v="San Francisco"/>
    <x v="1"/>
    <n v="94122"/>
    <x v="1"/>
    <x v="470"/>
    <x v="1"/>
    <x v="4"/>
    <s v="Sterilite Officeware Hinged File Box"/>
    <n v="10.48"/>
    <x v="7"/>
    <n v="0"/>
    <n v="2.8296000000000001"/>
  </r>
  <r>
    <n v="5082"/>
    <x v="2515"/>
    <x v="1"/>
    <x v="217"/>
    <d v="2012-12-18T00:00:00"/>
    <s v="Same Day"/>
    <s v="JK-15640"/>
    <s v="Jim Kriz"/>
    <x v="2"/>
    <s v="United States"/>
    <s v="Cleveland"/>
    <x v="24"/>
    <n v="44105"/>
    <x v="3"/>
    <x v="490"/>
    <x v="1"/>
    <x v="10"/>
    <s v="Xerox 226"/>
    <n v="20.736000000000004"/>
    <x v="4"/>
    <n v="0.2"/>
    <n v="7.2576000000000001"/>
  </r>
  <r>
    <n v="5083"/>
    <x v="2516"/>
    <x v="0"/>
    <x v="162"/>
    <d v="2013-09-13T00:00:00"/>
    <s v="Standard Class"/>
    <s v="JM-15580"/>
    <s v="Jill Matthias"/>
    <x v="0"/>
    <s v="United States"/>
    <s v="Monroe"/>
    <x v="3"/>
    <n v="28110"/>
    <x v="0"/>
    <x v="916"/>
    <x v="2"/>
    <x v="11"/>
    <s v="Memorex Froggy Flash Drive 4 GB"/>
    <n v="35.167999999999999"/>
    <x v="4"/>
    <n v="0.2"/>
    <n v="8.3524000000000012"/>
  </r>
  <r>
    <n v="5084"/>
    <x v="2516"/>
    <x v="0"/>
    <x v="162"/>
    <d v="2013-09-13T00:00:00"/>
    <s v="Standard Class"/>
    <s v="JM-15580"/>
    <s v="Jill Matthias"/>
    <x v="0"/>
    <s v="United States"/>
    <s v="Monroe"/>
    <x v="3"/>
    <n v="28110"/>
    <x v="0"/>
    <x v="982"/>
    <x v="1"/>
    <x v="10"/>
    <s v="Petty Cash Envelope"/>
    <n v="64.704000000000008"/>
    <x v="1"/>
    <n v="0.2"/>
    <n v="23.455199999999998"/>
  </r>
  <r>
    <n v="5085"/>
    <x v="2517"/>
    <x v="0"/>
    <x v="112"/>
    <d v="2013-06-10T00:00:00"/>
    <s v="Second Class"/>
    <s v="SC-20230"/>
    <s v="Scot Coram"/>
    <x v="1"/>
    <s v="United States"/>
    <s v="Lowell"/>
    <x v="31"/>
    <n v="1852"/>
    <x v="3"/>
    <x v="779"/>
    <x v="1"/>
    <x v="10"/>
    <s v="Xerox 1935"/>
    <n v="105.52"/>
    <x v="4"/>
    <n v="0"/>
    <n v="48.539199999999994"/>
  </r>
  <r>
    <n v="5086"/>
    <x v="2518"/>
    <x v="1"/>
    <x v="974"/>
    <d v="2012-06-23T00:00:00"/>
    <s v="Standard Class"/>
    <s v="ME-17320"/>
    <s v="Maria Etezadi"/>
    <x v="2"/>
    <s v="United States"/>
    <s v="Dallas"/>
    <x v="5"/>
    <n v="75081"/>
    <x v="2"/>
    <x v="497"/>
    <x v="1"/>
    <x v="8"/>
    <s v="GBC White Gloss Covers, Plain Front"/>
    <n v="5.7919999999999989"/>
    <x v="0"/>
    <n v="0.8"/>
    <n v="-9.5568000000000026"/>
  </r>
  <r>
    <n v="5087"/>
    <x v="2519"/>
    <x v="1"/>
    <x v="616"/>
    <d v="2012-03-09T00:00:00"/>
    <s v="Standard Class"/>
    <s v="KN-16390"/>
    <s v="Katherine Nockton"/>
    <x v="1"/>
    <s v="United States"/>
    <s v="Philadelphia"/>
    <x v="9"/>
    <n v="19120"/>
    <x v="3"/>
    <x v="1720"/>
    <x v="2"/>
    <x v="7"/>
    <s v="Samsung Convoy 3"/>
    <n v="466.15799999999996"/>
    <x v="3"/>
    <n v="0.4"/>
    <n v="-93.231599999999958"/>
  </r>
  <r>
    <n v="5088"/>
    <x v="2519"/>
    <x v="1"/>
    <x v="616"/>
    <d v="2012-03-09T00:00:00"/>
    <s v="Standard Class"/>
    <s v="KN-16390"/>
    <s v="Katherine Nockton"/>
    <x v="1"/>
    <s v="United States"/>
    <s v="Philadelphia"/>
    <x v="9"/>
    <n v="19120"/>
    <x v="3"/>
    <x v="553"/>
    <x v="2"/>
    <x v="11"/>
    <s v="Sony 16GB Class 10 Micro SDHC R40 Memory Card"/>
    <n v="10.312000000000001"/>
    <x v="7"/>
    <n v="0.2"/>
    <n v="-1.2890000000000006"/>
  </r>
  <r>
    <n v="5089"/>
    <x v="2519"/>
    <x v="1"/>
    <x v="616"/>
    <d v="2012-03-09T00:00:00"/>
    <s v="Standard Class"/>
    <s v="KN-16390"/>
    <s v="Katherine Nockton"/>
    <x v="1"/>
    <s v="United States"/>
    <s v="Philadelphia"/>
    <x v="9"/>
    <n v="19120"/>
    <x v="3"/>
    <x v="798"/>
    <x v="1"/>
    <x v="8"/>
    <s v="Avery Round Ring Poly Binders"/>
    <n v="2.556"/>
    <x v="1"/>
    <n v="0.7"/>
    <n v="-1.7892000000000001"/>
  </r>
  <r>
    <n v="5090"/>
    <x v="2520"/>
    <x v="3"/>
    <x v="1018"/>
    <d v="2014-08-08T00:00:00"/>
    <s v="First Class"/>
    <s v="HM-14860"/>
    <s v="Harry Marie"/>
    <x v="1"/>
    <s v="United States"/>
    <s v="Loveland"/>
    <x v="22"/>
    <n v="80538"/>
    <x v="1"/>
    <x v="1383"/>
    <x v="1"/>
    <x v="10"/>
    <s v="Hammermill CopyPlus Copy Paper (20Lb. and 84 Bright)"/>
    <n v="7.9680000000000009"/>
    <x v="0"/>
    <n v="0.2"/>
    <n v="2.8884000000000007"/>
  </r>
  <r>
    <n v="5091"/>
    <x v="2520"/>
    <x v="3"/>
    <x v="1018"/>
    <d v="2014-08-08T00:00:00"/>
    <s v="First Class"/>
    <s v="HM-14860"/>
    <s v="Harry Marie"/>
    <x v="1"/>
    <s v="United States"/>
    <s v="Loveland"/>
    <x v="22"/>
    <n v="80538"/>
    <x v="1"/>
    <x v="598"/>
    <x v="1"/>
    <x v="12"/>
    <s v="Manila Recycled Extra-Heavyweight Clasp Envelopes, 6&quot; x 9&quot;"/>
    <n v="8.7840000000000007"/>
    <x v="7"/>
    <n v="0.2"/>
    <n v="3.1842000000000001"/>
  </r>
  <r>
    <n v="5092"/>
    <x v="2521"/>
    <x v="3"/>
    <x v="247"/>
    <d v="2015-01-04T00:00:00"/>
    <s v="Standard Class"/>
    <s v="JM-15580"/>
    <s v="Jill Matthias"/>
    <x v="0"/>
    <s v="United States"/>
    <s v="Loveland"/>
    <x v="22"/>
    <n v="80538"/>
    <x v="1"/>
    <x v="242"/>
    <x v="1"/>
    <x v="13"/>
    <s v="Bagged Rubber Bands"/>
    <n v="3.024"/>
    <x v="1"/>
    <n v="0.2"/>
    <n v="-0.6048"/>
  </r>
  <r>
    <n v="5093"/>
    <x v="2522"/>
    <x v="1"/>
    <x v="293"/>
    <d v="2012-05-27T00:00:00"/>
    <s v="Standard Class"/>
    <s v="KH-16690"/>
    <s v="Kristen Hastings"/>
    <x v="1"/>
    <s v="United States"/>
    <s v="Woonsocket"/>
    <x v="34"/>
    <n v="2895"/>
    <x v="3"/>
    <x v="456"/>
    <x v="1"/>
    <x v="4"/>
    <s v="Advantus Rolling Storage Box"/>
    <n v="51.449999999999996"/>
    <x v="1"/>
    <n v="0"/>
    <n v="13.891499999999999"/>
  </r>
  <r>
    <n v="5094"/>
    <x v="2523"/>
    <x v="2"/>
    <x v="776"/>
    <d v="2011-12-10T00:00:00"/>
    <s v="Standard Class"/>
    <s v="BK-11260"/>
    <s v="Berenike Kampe"/>
    <x v="0"/>
    <s v="United States"/>
    <s v="Chicago"/>
    <x v="10"/>
    <n v="60610"/>
    <x v="2"/>
    <x v="1297"/>
    <x v="1"/>
    <x v="9"/>
    <s v="Bionaire 99.97% HEPA Air Cleaner"/>
    <n v="14.015999999999996"/>
    <x v="4"/>
    <n v="0.8"/>
    <n v="-31.536000000000001"/>
  </r>
  <r>
    <n v="5095"/>
    <x v="2523"/>
    <x v="2"/>
    <x v="776"/>
    <d v="2011-12-10T00:00:00"/>
    <s v="Standard Class"/>
    <s v="BK-11260"/>
    <s v="Berenike Kampe"/>
    <x v="0"/>
    <s v="United States"/>
    <s v="Chicago"/>
    <x v="10"/>
    <n v="60610"/>
    <x v="2"/>
    <x v="838"/>
    <x v="0"/>
    <x v="3"/>
    <s v="KI Adjustable-Height Table"/>
    <n v="214.95000000000002"/>
    <x v="2"/>
    <n v="0.5"/>
    <n v="-120.37200000000003"/>
  </r>
  <r>
    <n v="5096"/>
    <x v="2523"/>
    <x v="2"/>
    <x v="776"/>
    <d v="2011-12-10T00:00:00"/>
    <s v="Standard Class"/>
    <s v="BK-11260"/>
    <s v="Berenike Kampe"/>
    <x v="0"/>
    <s v="United States"/>
    <s v="Chicago"/>
    <x v="10"/>
    <n v="60610"/>
    <x v="2"/>
    <x v="850"/>
    <x v="2"/>
    <x v="7"/>
    <s v="Shocksock Galaxy S4 Armband"/>
    <n v="35.04"/>
    <x v="4"/>
    <n v="0.2"/>
    <n v="-7.0080000000000044"/>
  </r>
  <r>
    <n v="5097"/>
    <x v="2523"/>
    <x v="2"/>
    <x v="776"/>
    <d v="2011-12-10T00:00:00"/>
    <s v="Standard Class"/>
    <s v="BK-11260"/>
    <s v="Berenike Kampe"/>
    <x v="0"/>
    <s v="United States"/>
    <s v="Chicago"/>
    <x v="10"/>
    <n v="60610"/>
    <x v="2"/>
    <x v="1104"/>
    <x v="0"/>
    <x v="5"/>
    <s v="Nu-Dell Float Frame 11 x 14 1/2"/>
    <n v="10.776000000000002"/>
    <x v="1"/>
    <n v="0.6"/>
    <n v="-4.8491999999999997"/>
  </r>
  <r>
    <n v="5098"/>
    <x v="2523"/>
    <x v="2"/>
    <x v="776"/>
    <d v="2011-12-10T00:00:00"/>
    <s v="Standard Class"/>
    <s v="BK-11260"/>
    <s v="Berenike Kampe"/>
    <x v="0"/>
    <s v="United States"/>
    <s v="Chicago"/>
    <x v="10"/>
    <n v="60610"/>
    <x v="2"/>
    <x v="1023"/>
    <x v="1"/>
    <x v="8"/>
    <s v="Ibico Covers for Plastic or Wire Binding Elements"/>
    <n v="4.5999999999999988"/>
    <x v="0"/>
    <n v="0.8"/>
    <n v="-8.0500000000000025"/>
  </r>
  <r>
    <n v="5099"/>
    <x v="2523"/>
    <x v="2"/>
    <x v="776"/>
    <d v="2011-12-10T00:00:00"/>
    <s v="Standard Class"/>
    <s v="BK-11260"/>
    <s v="Berenike Kampe"/>
    <x v="0"/>
    <s v="United States"/>
    <s v="Chicago"/>
    <x v="10"/>
    <n v="60610"/>
    <x v="2"/>
    <x v="210"/>
    <x v="1"/>
    <x v="4"/>
    <s v="Rogers Deluxe File Chest"/>
    <n v="35.167999999999999"/>
    <x v="0"/>
    <n v="0.2"/>
    <n v="-8.3524000000000012"/>
  </r>
  <r>
    <n v="5100"/>
    <x v="2524"/>
    <x v="1"/>
    <x v="976"/>
    <d v="2012-08-12T00:00:00"/>
    <s v="Standard Class"/>
    <s v="PN-18775"/>
    <s v="Parhena Norris"/>
    <x v="2"/>
    <s v="United States"/>
    <s v="Bakersfield"/>
    <x v="1"/>
    <n v="93309"/>
    <x v="1"/>
    <x v="416"/>
    <x v="1"/>
    <x v="8"/>
    <s v="Cardinal Hold-It CD Pocket"/>
    <n v="19.152000000000001"/>
    <x v="1"/>
    <n v="0.2"/>
    <n v="6.4638000000000009"/>
  </r>
  <r>
    <n v="5101"/>
    <x v="2525"/>
    <x v="2"/>
    <x v="461"/>
    <d v="2011-03-17T00:00:00"/>
    <s v="Same Day"/>
    <s v="AZ-10750"/>
    <s v="Annie Zypern"/>
    <x v="0"/>
    <s v="United States"/>
    <s v="Dallas"/>
    <x v="5"/>
    <n v="75217"/>
    <x v="2"/>
    <x v="324"/>
    <x v="1"/>
    <x v="6"/>
    <s v="Newell 333"/>
    <n v="4.4479999999999995"/>
    <x v="0"/>
    <n v="0.2"/>
    <n v="0.3335999999999999"/>
  </r>
  <r>
    <n v="5102"/>
    <x v="2525"/>
    <x v="2"/>
    <x v="461"/>
    <d v="2011-03-17T00:00:00"/>
    <s v="Same Day"/>
    <s v="AZ-10750"/>
    <s v="Annie Zypern"/>
    <x v="0"/>
    <s v="United States"/>
    <s v="Dallas"/>
    <x v="5"/>
    <n v="75217"/>
    <x v="2"/>
    <x v="727"/>
    <x v="1"/>
    <x v="10"/>
    <s v="Xerox 1966"/>
    <n v="5.1840000000000011"/>
    <x v="7"/>
    <n v="0.2"/>
    <n v="1.8792"/>
  </r>
  <r>
    <n v="5103"/>
    <x v="2525"/>
    <x v="2"/>
    <x v="461"/>
    <d v="2011-03-17T00:00:00"/>
    <s v="Same Day"/>
    <s v="AZ-10750"/>
    <s v="Annie Zypern"/>
    <x v="0"/>
    <s v="United States"/>
    <s v="Dallas"/>
    <x v="5"/>
    <n v="75217"/>
    <x v="2"/>
    <x v="12"/>
    <x v="1"/>
    <x v="10"/>
    <s v="Xerox 1967"/>
    <n v="15.552000000000003"/>
    <x v="1"/>
    <n v="0.2"/>
    <n v="5.4432"/>
  </r>
  <r>
    <n v="5104"/>
    <x v="2526"/>
    <x v="1"/>
    <x v="514"/>
    <d v="2012-03-30T00:00:00"/>
    <s v="Second Class"/>
    <s v="GM-14500"/>
    <s v="Gene McClure"/>
    <x v="0"/>
    <s v="United States"/>
    <s v="Philadelphia"/>
    <x v="9"/>
    <n v="19140"/>
    <x v="3"/>
    <x v="144"/>
    <x v="1"/>
    <x v="10"/>
    <s v="Southworth 25% Cotton Antique Laid Paper &amp; Envelopes"/>
    <n v="40.032000000000004"/>
    <x v="5"/>
    <n v="0.2"/>
    <n v="12.509999999999993"/>
  </r>
  <r>
    <n v="5105"/>
    <x v="2526"/>
    <x v="1"/>
    <x v="514"/>
    <d v="2012-03-30T00:00:00"/>
    <s v="Second Class"/>
    <s v="GM-14500"/>
    <s v="Gene McClure"/>
    <x v="0"/>
    <s v="United States"/>
    <s v="Philadelphia"/>
    <x v="9"/>
    <n v="19140"/>
    <x v="3"/>
    <x v="60"/>
    <x v="2"/>
    <x v="11"/>
    <s v="Verbatim 25 GB 6x Blu-ray Single Layer Recordable Disc, 3/Pack"/>
    <n v="16.776000000000003"/>
    <x v="1"/>
    <n v="0.2"/>
    <n v="5.0327999999999999"/>
  </r>
  <r>
    <n v="5106"/>
    <x v="2527"/>
    <x v="2"/>
    <x v="637"/>
    <d v="2011-12-20T00:00:00"/>
    <s v="Standard Class"/>
    <s v="BM-11785"/>
    <s v="Bryan Mills"/>
    <x v="0"/>
    <s v="United States"/>
    <s v="Deltona"/>
    <x v="2"/>
    <n v="32725"/>
    <x v="0"/>
    <x v="1340"/>
    <x v="0"/>
    <x v="1"/>
    <s v="Iceberg Nesting Folding Chair, 19w x 6d x 43h"/>
    <n v="186.304"/>
    <x v="4"/>
    <n v="0.2"/>
    <n v="13.972799999999999"/>
  </r>
  <r>
    <n v="5107"/>
    <x v="2528"/>
    <x v="1"/>
    <x v="444"/>
    <d v="2012-09-26T00:00:00"/>
    <s v="Standard Class"/>
    <s v="NH-18610"/>
    <s v="Nicole Hansen"/>
    <x v="1"/>
    <s v="United States"/>
    <s v="Columbus"/>
    <x v="32"/>
    <n v="31907"/>
    <x v="0"/>
    <x v="1350"/>
    <x v="2"/>
    <x v="11"/>
    <s v="Kensington K72356US Mouse-in-a-Box USB Desktop Mouse"/>
    <n v="66.36"/>
    <x v="4"/>
    <n v="0"/>
    <n v="23.225999999999999"/>
  </r>
  <r>
    <n v="5108"/>
    <x v="2529"/>
    <x v="3"/>
    <x v="1016"/>
    <d v="2014-04-27T00:00:00"/>
    <s v="First Class"/>
    <s v="PN-18775"/>
    <s v="Parhena Norris"/>
    <x v="2"/>
    <s v="United States"/>
    <s v="Nashville"/>
    <x v="18"/>
    <n v="37211"/>
    <x v="0"/>
    <x v="512"/>
    <x v="1"/>
    <x v="6"/>
    <s v="Newell 312"/>
    <n v="42.047999999999995"/>
    <x v="6"/>
    <n v="0.2"/>
    <n v="5.2559999999999985"/>
  </r>
  <r>
    <n v="5109"/>
    <x v="2529"/>
    <x v="3"/>
    <x v="1016"/>
    <d v="2014-04-27T00:00:00"/>
    <s v="First Class"/>
    <s v="PN-18775"/>
    <s v="Parhena Norris"/>
    <x v="2"/>
    <s v="United States"/>
    <s v="Nashville"/>
    <x v="18"/>
    <n v="37211"/>
    <x v="0"/>
    <x v="207"/>
    <x v="1"/>
    <x v="6"/>
    <s v="Stanley Bostitch Contemporary Electric Pencil Sharpeners"/>
    <n v="67.92"/>
    <x v="2"/>
    <n v="0.2"/>
    <n v="6.7920000000000016"/>
  </r>
  <r>
    <n v="5110"/>
    <x v="2530"/>
    <x v="2"/>
    <x v="638"/>
    <d v="2011-10-22T00:00:00"/>
    <s v="Standard Class"/>
    <s v="EH-13765"/>
    <s v="Edward Hooks"/>
    <x v="1"/>
    <s v="United States"/>
    <s v="Philadelphia"/>
    <x v="9"/>
    <n v="19134"/>
    <x v="3"/>
    <x v="466"/>
    <x v="1"/>
    <x v="12"/>
    <s v="White Business Envelopes with Contemporary Seam, Recycled White Business Envelopes"/>
    <n v="52.512"/>
    <x v="5"/>
    <n v="0.2"/>
    <n v="19.692"/>
  </r>
  <r>
    <n v="5111"/>
    <x v="2530"/>
    <x v="2"/>
    <x v="638"/>
    <d v="2011-10-22T00:00:00"/>
    <s v="Standard Class"/>
    <s v="EH-13765"/>
    <s v="Edward Hooks"/>
    <x v="1"/>
    <s v="United States"/>
    <s v="Philadelphia"/>
    <x v="9"/>
    <n v="19134"/>
    <x v="3"/>
    <x v="41"/>
    <x v="1"/>
    <x v="4"/>
    <s v="Eldon Base for stackable storage shelf, platinum"/>
    <n v="186.91200000000001"/>
    <x v="5"/>
    <n v="0.2"/>
    <n v="-35.046000000000028"/>
  </r>
  <r>
    <n v="5112"/>
    <x v="2530"/>
    <x v="2"/>
    <x v="638"/>
    <d v="2011-10-22T00:00:00"/>
    <s v="Standard Class"/>
    <s v="EH-13765"/>
    <s v="Edward Hooks"/>
    <x v="1"/>
    <s v="United States"/>
    <s v="Philadelphia"/>
    <x v="9"/>
    <n v="19134"/>
    <x v="3"/>
    <x v="1407"/>
    <x v="1"/>
    <x v="10"/>
    <s v="Adams &quot;While You Were Out&quot; Message Pads"/>
    <n v="10.048000000000002"/>
    <x v="4"/>
    <n v="0.2"/>
    <n v="3.1399999999999988"/>
  </r>
  <r>
    <n v="5113"/>
    <x v="2531"/>
    <x v="1"/>
    <x v="50"/>
    <d v="2012-11-13T00:00:00"/>
    <s v="Same Day"/>
    <s v="HA-14905"/>
    <s v="Helen Abelman"/>
    <x v="0"/>
    <s v="United States"/>
    <s v="Chicago"/>
    <x v="10"/>
    <n v="60610"/>
    <x v="2"/>
    <x v="1721"/>
    <x v="0"/>
    <x v="5"/>
    <s v="Eldon Imàge Series Desk Accessories, Clear"/>
    <n v="17.496000000000002"/>
    <x v="6"/>
    <n v="0.6"/>
    <n v="-7.4357999999999969"/>
  </r>
  <r>
    <n v="5114"/>
    <x v="2532"/>
    <x v="0"/>
    <x v="1011"/>
    <d v="2013-02-02T00:00:00"/>
    <s v="Second Class"/>
    <s v="AB-10150"/>
    <s v="Aimee Bixby"/>
    <x v="0"/>
    <s v="United States"/>
    <s v="Dallas"/>
    <x v="5"/>
    <n v="75220"/>
    <x v="2"/>
    <x v="1307"/>
    <x v="1"/>
    <x v="10"/>
    <s v="Xerox 1994"/>
    <n v="15.552000000000003"/>
    <x v="1"/>
    <n v="0.2"/>
    <n v="5.4432"/>
  </r>
  <r>
    <n v="5115"/>
    <x v="2533"/>
    <x v="0"/>
    <x v="1019"/>
    <d v="2013-11-23T00:00:00"/>
    <s v="Standard Class"/>
    <s v="MS-17365"/>
    <s v="Maribeth Schnelling"/>
    <x v="0"/>
    <s v="United States"/>
    <s v="Carlsbad"/>
    <x v="27"/>
    <n v="88220"/>
    <x v="1"/>
    <x v="307"/>
    <x v="1"/>
    <x v="8"/>
    <s v="Avery Non-Stick Binders"/>
    <n v="10.776000000000002"/>
    <x v="1"/>
    <n v="0.2"/>
    <n v="3.3674999999999984"/>
  </r>
  <r>
    <n v="5116"/>
    <x v="2534"/>
    <x v="3"/>
    <x v="800"/>
    <d v="2014-07-30T00:00:00"/>
    <s v="Standard Class"/>
    <s v="DD-13570"/>
    <s v="Dorothy Dickinson"/>
    <x v="0"/>
    <s v="United States"/>
    <s v="Philadelphia"/>
    <x v="9"/>
    <n v="19134"/>
    <x v="3"/>
    <x v="1722"/>
    <x v="1"/>
    <x v="2"/>
    <s v="Avery 491"/>
    <n v="3.3040000000000003"/>
    <x v="7"/>
    <n v="0.2"/>
    <n v="1.0737999999999999"/>
  </r>
  <r>
    <n v="5117"/>
    <x v="2535"/>
    <x v="3"/>
    <x v="343"/>
    <d v="2014-11-18T00:00:00"/>
    <s v="Standard Class"/>
    <s v="MT-17815"/>
    <s v="Meg Tillman"/>
    <x v="0"/>
    <s v="United States"/>
    <s v="New York City"/>
    <x v="15"/>
    <n v="10009"/>
    <x v="3"/>
    <x v="1032"/>
    <x v="1"/>
    <x v="4"/>
    <s v="Belkin OmniView SE Rackmount Kit"/>
    <n v="35.479999999999997"/>
    <x v="7"/>
    <n v="0"/>
    <n v="0"/>
  </r>
  <r>
    <n v="5118"/>
    <x v="2536"/>
    <x v="1"/>
    <x v="120"/>
    <d v="2012-10-03T00:00:00"/>
    <s v="Standard Class"/>
    <s v="GM-14500"/>
    <s v="Gene McClure"/>
    <x v="0"/>
    <s v="United States"/>
    <s v="Oceanside"/>
    <x v="15"/>
    <n v="11572"/>
    <x v="3"/>
    <x v="271"/>
    <x v="1"/>
    <x v="13"/>
    <s v="Vinyl Coated Wire Paper Clips in Organizer Box, 800/Box"/>
    <n v="34.44"/>
    <x v="1"/>
    <n v="0"/>
    <n v="16.186799999999998"/>
  </r>
  <r>
    <n v="5119"/>
    <x v="2536"/>
    <x v="1"/>
    <x v="120"/>
    <d v="2012-10-03T00:00:00"/>
    <s v="Standard Class"/>
    <s v="GM-14500"/>
    <s v="Gene McClure"/>
    <x v="0"/>
    <s v="United States"/>
    <s v="Oceanside"/>
    <x v="15"/>
    <n v="11572"/>
    <x v="3"/>
    <x v="1548"/>
    <x v="2"/>
    <x v="15"/>
    <s v="Ativa MDM8000 8-Sheet Micro-Cut Shredder"/>
    <n v="629.92999999999995"/>
    <x v="3"/>
    <n v="0"/>
    <n v="296.06709999999998"/>
  </r>
  <r>
    <n v="5120"/>
    <x v="2536"/>
    <x v="1"/>
    <x v="120"/>
    <d v="2012-10-03T00:00:00"/>
    <s v="Standard Class"/>
    <s v="GM-14500"/>
    <s v="Gene McClure"/>
    <x v="0"/>
    <s v="United States"/>
    <s v="Oceanside"/>
    <x v="15"/>
    <n v="11572"/>
    <x v="3"/>
    <x v="1045"/>
    <x v="1"/>
    <x v="8"/>
    <s v="GBC Imprintable Covers"/>
    <n v="79.056000000000012"/>
    <x v="6"/>
    <n v="0.2"/>
    <n v="28.657800000000002"/>
  </r>
  <r>
    <n v="5121"/>
    <x v="2537"/>
    <x v="2"/>
    <x v="527"/>
    <d v="2011-04-08T00:00:00"/>
    <s v="Standard Class"/>
    <s v="KB-16585"/>
    <s v="Ken Black"/>
    <x v="1"/>
    <s v="United States"/>
    <s v="Lafayette"/>
    <x v="28"/>
    <n v="70506"/>
    <x v="0"/>
    <x v="243"/>
    <x v="1"/>
    <x v="4"/>
    <s v="Safco Commercial Shelving"/>
    <n v="232.54999999999998"/>
    <x v="2"/>
    <n v="0"/>
    <n v="9.3019999999999925"/>
  </r>
  <r>
    <n v="5122"/>
    <x v="2537"/>
    <x v="2"/>
    <x v="527"/>
    <d v="2011-04-08T00:00:00"/>
    <s v="Standard Class"/>
    <s v="KB-16585"/>
    <s v="Ken Black"/>
    <x v="1"/>
    <s v="United States"/>
    <s v="Lafayette"/>
    <x v="28"/>
    <n v="70506"/>
    <x v="0"/>
    <x v="1135"/>
    <x v="2"/>
    <x v="11"/>
    <s v="Logitech Wireless Marathon Mouse M705"/>
    <n v="99.98"/>
    <x v="0"/>
    <n v="0"/>
    <n v="42.991400000000006"/>
  </r>
  <r>
    <n v="5123"/>
    <x v="2537"/>
    <x v="2"/>
    <x v="527"/>
    <d v="2011-04-08T00:00:00"/>
    <s v="Standard Class"/>
    <s v="KB-16585"/>
    <s v="Ken Black"/>
    <x v="1"/>
    <s v="United States"/>
    <s v="Lafayette"/>
    <x v="28"/>
    <n v="70506"/>
    <x v="0"/>
    <x v="1723"/>
    <x v="1"/>
    <x v="10"/>
    <s v="Xerox 209"/>
    <n v="19.440000000000001"/>
    <x v="1"/>
    <n v="0"/>
    <n v="9.3312000000000008"/>
  </r>
  <r>
    <n v="5124"/>
    <x v="2537"/>
    <x v="2"/>
    <x v="527"/>
    <d v="2011-04-08T00:00:00"/>
    <s v="Standard Class"/>
    <s v="KB-16585"/>
    <s v="Ken Black"/>
    <x v="1"/>
    <s v="United States"/>
    <s v="Lafayette"/>
    <x v="28"/>
    <n v="70506"/>
    <x v="0"/>
    <x v="727"/>
    <x v="1"/>
    <x v="10"/>
    <s v="Xerox 1966"/>
    <n v="12.96"/>
    <x v="0"/>
    <n v="0"/>
    <n v="6.3504000000000005"/>
  </r>
  <r>
    <n v="5125"/>
    <x v="2538"/>
    <x v="2"/>
    <x v="80"/>
    <d v="2011-09-14T00:00:00"/>
    <s v="Same Day"/>
    <s v="DM-13015"/>
    <s v="Darrin Martin"/>
    <x v="0"/>
    <s v="United States"/>
    <s v="New York City"/>
    <x v="15"/>
    <n v="10009"/>
    <x v="3"/>
    <x v="977"/>
    <x v="0"/>
    <x v="3"/>
    <s v="KI Adjustable-Height Table"/>
    <n v="464.29200000000003"/>
    <x v="6"/>
    <n v="0.4"/>
    <n v="-108.33479999999997"/>
  </r>
  <r>
    <n v="5126"/>
    <x v="2538"/>
    <x v="2"/>
    <x v="80"/>
    <d v="2011-09-14T00:00:00"/>
    <s v="Same Day"/>
    <s v="DM-13015"/>
    <s v="Darrin Martin"/>
    <x v="0"/>
    <s v="United States"/>
    <s v="New York City"/>
    <x v="15"/>
    <n v="10009"/>
    <x v="3"/>
    <x v="706"/>
    <x v="1"/>
    <x v="12"/>
    <s v="Staples"/>
    <n v="68.459999999999994"/>
    <x v="3"/>
    <n v="0"/>
    <n v="31.491599999999995"/>
  </r>
  <r>
    <n v="5127"/>
    <x v="2538"/>
    <x v="2"/>
    <x v="80"/>
    <d v="2011-09-14T00:00:00"/>
    <s v="Same Day"/>
    <s v="DM-13015"/>
    <s v="Darrin Martin"/>
    <x v="0"/>
    <s v="United States"/>
    <s v="New York City"/>
    <x v="15"/>
    <n v="10009"/>
    <x v="3"/>
    <x v="814"/>
    <x v="2"/>
    <x v="15"/>
    <s v="Ativa V4110MDD Micro-Cut Shredder"/>
    <n v="2799.96"/>
    <x v="4"/>
    <n v="0"/>
    <n v="1371.9803999999999"/>
  </r>
  <r>
    <n v="5128"/>
    <x v="2538"/>
    <x v="2"/>
    <x v="80"/>
    <d v="2011-09-14T00:00:00"/>
    <s v="Same Day"/>
    <s v="DM-13015"/>
    <s v="Darrin Martin"/>
    <x v="0"/>
    <s v="United States"/>
    <s v="New York City"/>
    <x v="15"/>
    <n v="10009"/>
    <x v="3"/>
    <x v="227"/>
    <x v="1"/>
    <x v="9"/>
    <s v="Honeywell Enviracaire Portable HEPA Air Cleaner for 17' x 22' Room"/>
    <n v="601.29999999999995"/>
    <x v="0"/>
    <n v="0"/>
    <n v="198.42899999999997"/>
  </r>
  <r>
    <n v="5129"/>
    <x v="2538"/>
    <x v="2"/>
    <x v="80"/>
    <d v="2011-09-14T00:00:00"/>
    <s v="Same Day"/>
    <s v="DM-13015"/>
    <s v="Darrin Martin"/>
    <x v="0"/>
    <s v="United States"/>
    <s v="New York City"/>
    <x v="15"/>
    <n v="10009"/>
    <x v="3"/>
    <x v="1259"/>
    <x v="2"/>
    <x v="7"/>
    <s v="Spigen Samsung Galaxy S5 Case Wallet"/>
    <n v="16.989999999999998"/>
    <x v="7"/>
    <n v="0"/>
    <n v="4.4173999999999989"/>
  </r>
  <r>
    <n v="5130"/>
    <x v="2538"/>
    <x v="2"/>
    <x v="80"/>
    <d v="2011-09-14T00:00:00"/>
    <s v="Same Day"/>
    <s v="DM-13015"/>
    <s v="Darrin Martin"/>
    <x v="0"/>
    <s v="United States"/>
    <s v="New York City"/>
    <x v="15"/>
    <n v="10009"/>
    <x v="3"/>
    <x v="1485"/>
    <x v="2"/>
    <x v="7"/>
    <s v="Vtech CS6719"/>
    <n v="287.96999999999997"/>
    <x v="1"/>
    <n v="0"/>
    <n v="80.631600000000006"/>
  </r>
  <r>
    <n v="5131"/>
    <x v="2538"/>
    <x v="2"/>
    <x v="80"/>
    <d v="2011-09-14T00:00:00"/>
    <s v="Same Day"/>
    <s v="DM-13015"/>
    <s v="Darrin Martin"/>
    <x v="0"/>
    <s v="United States"/>
    <s v="New York City"/>
    <x v="15"/>
    <n v="10009"/>
    <x v="3"/>
    <x v="1463"/>
    <x v="1"/>
    <x v="10"/>
    <s v="Xerox 198"/>
    <n v="44.820000000000007"/>
    <x v="6"/>
    <n v="0"/>
    <n v="21.065400000000004"/>
  </r>
  <r>
    <n v="5132"/>
    <x v="2539"/>
    <x v="3"/>
    <x v="614"/>
    <d v="2015-01-06T00:00:00"/>
    <s v="Standard Class"/>
    <s v="BP-11185"/>
    <s v="Ben Peterman"/>
    <x v="1"/>
    <s v="United States"/>
    <s v="Anaheim"/>
    <x v="1"/>
    <n v="92804"/>
    <x v="1"/>
    <x v="1308"/>
    <x v="0"/>
    <x v="5"/>
    <s v="Nu-Dell Executive Frame"/>
    <n v="101.12"/>
    <x v="8"/>
    <n v="0"/>
    <n v="37.414400000000001"/>
  </r>
  <r>
    <n v="5133"/>
    <x v="2540"/>
    <x v="1"/>
    <x v="1020"/>
    <d v="2012-06-27T00:00:00"/>
    <s v="Standard Class"/>
    <s v="EP-13915"/>
    <s v="Emily Phan"/>
    <x v="0"/>
    <s v="United States"/>
    <s v="Deltona"/>
    <x v="2"/>
    <n v="32725"/>
    <x v="0"/>
    <x v="817"/>
    <x v="2"/>
    <x v="7"/>
    <s v="Innergie mMini Combo Duo USB Travel Charging Kit"/>
    <n v="107.97600000000001"/>
    <x v="1"/>
    <n v="0.2"/>
    <n v="37.791599999999988"/>
  </r>
  <r>
    <n v="5134"/>
    <x v="2541"/>
    <x v="3"/>
    <x v="200"/>
    <d v="2014-12-01T00:00:00"/>
    <s v="Standard Class"/>
    <s v="FG-14260"/>
    <s v="Frank Gastineau"/>
    <x v="2"/>
    <s v="United States"/>
    <s v="New York City"/>
    <x v="15"/>
    <n v="10009"/>
    <x v="3"/>
    <x v="1612"/>
    <x v="1"/>
    <x v="9"/>
    <s v="Black &amp; Decker Filter for Double Action Dustbuster Cordless Vac BLDV7210"/>
    <n v="58.730000000000004"/>
    <x v="3"/>
    <n v="0"/>
    <n v="14.682500000000001"/>
  </r>
  <r>
    <n v="5135"/>
    <x v="2541"/>
    <x v="3"/>
    <x v="200"/>
    <d v="2014-12-01T00:00:00"/>
    <s v="Standard Class"/>
    <s v="FG-14260"/>
    <s v="Frank Gastineau"/>
    <x v="2"/>
    <s v="United States"/>
    <s v="New York City"/>
    <x v="15"/>
    <n v="10009"/>
    <x v="3"/>
    <x v="705"/>
    <x v="1"/>
    <x v="8"/>
    <s v="Binding Machine Supplies"/>
    <n v="93.344000000000008"/>
    <x v="4"/>
    <n v="0.2"/>
    <n v="32.670400000000001"/>
  </r>
  <r>
    <n v="5136"/>
    <x v="2542"/>
    <x v="0"/>
    <x v="248"/>
    <d v="2013-10-29T00:00:00"/>
    <s v="Standard Class"/>
    <s v="AB-10255"/>
    <s v="Alejandro Ballentine"/>
    <x v="2"/>
    <s v="United States"/>
    <s v="Seattle"/>
    <x v="4"/>
    <n v="98103"/>
    <x v="1"/>
    <x v="263"/>
    <x v="1"/>
    <x v="13"/>
    <s v="Advantus SlideClip Paper Clips"/>
    <n v="17.05"/>
    <x v="2"/>
    <n v="0"/>
    <n v="8.1840000000000011"/>
  </r>
  <r>
    <n v="5137"/>
    <x v="2543"/>
    <x v="1"/>
    <x v="639"/>
    <d v="2012-12-19T00:00:00"/>
    <s v="Standard Class"/>
    <s v="RD-19480"/>
    <s v="Rick Duston"/>
    <x v="0"/>
    <s v="United States"/>
    <s v="San Diego"/>
    <x v="1"/>
    <n v="92105"/>
    <x v="1"/>
    <x v="881"/>
    <x v="1"/>
    <x v="8"/>
    <s v="Wilson Jones Standard D-Ring Binders"/>
    <n v="8.0960000000000001"/>
    <x v="0"/>
    <n v="0.2"/>
    <n v="2.7323999999999993"/>
  </r>
  <r>
    <n v="5138"/>
    <x v="2544"/>
    <x v="0"/>
    <x v="373"/>
    <d v="2013-11-18T00:00:00"/>
    <s v="Standard Class"/>
    <s v="TS-21430"/>
    <s v="Tom Stivers"/>
    <x v="1"/>
    <s v="United States"/>
    <s v="Oklahoma City"/>
    <x v="26"/>
    <n v="73120"/>
    <x v="2"/>
    <x v="560"/>
    <x v="0"/>
    <x v="5"/>
    <s v="Master Giant Foot Doorstop, Safety Yellow"/>
    <n v="30.36"/>
    <x v="4"/>
    <n v="0"/>
    <n v="13.0548"/>
  </r>
  <r>
    <n v="5139"/>
    <x v="2545"/>
    <x v="3"/>
    <x v="365"/>
    <d v="2014-10-06T00:00:00"/>
    <s v="Standard Class"/>
    <s v="JA-15970"/>
    <s v="Joseph Airdo"/>
    <x v="0"/>
    <s v="United States"/>
    <s v="Mount Vernon"/>
    <x v="15"/>
    <n v="10550"/>
    <x v="3"/>
    <x v="837"/>
    <x v="1"/>
    <x v="12"/>
    <s v="Staples"/>
    <n v="23.34"/>
    <x v="1"/>
    <n v="0"/>
    <n v="10.969799999999999"/>
  </r>
  <r>
    <n v="5140"/>
    <x v="2545"/>
    <x v="3"/>
    <x v="365"/>
    <d v="2014-10-06T00:00:00"/>
    <s v="Standard Class"/>
    <s v="JA-15970"/>
    <s v="Joseph Airdo"/>
    <x v="0"/>
    <s v="United States"/>
    <s v="Mount Vernon"/>
    <x v="15"/>
    <n v="10550"/>
    <x v="3"/>
    <x v="1540"/>
    <x v="1"/>
    <x v="10"/>
    <s v="Speediset Carbonless Redi-Letter 7&quot; x 8 1/2&quot;"/>
    <n v="51.550000000000004"/>
    <x v="2"/>
    <n v="0"/>
    <n v="24.2285"/>
  </r>
  <r>
    <n v="5141"/>
    <x v="2546"/>
    <x v="1"/>
    <x v="627"/>
    <d v="2012-11-12T00:00:00"/>
    <s v="Standard Class"/>
    <s v="SW-20455"/>
    <s v="Shaun Weien"/>
    <x v="0"/>
    <s v="United States"/>
    <s v="San Francisco"/>
    <x v="1"/>
    <n v="94109"/>
    <x v="1"/>
    <x v="259"/>
    <x v="2"/>
    <x v="11"/>
    <s v="Microsoft Arc Touch Mouse"/>
    <n v="119.9"/>
    <x v="0"/>
    <n v="0"/>
    <n v="43.164000000000001"/>
  </r>
  <r>
    <n v="5142"/>
    <x v="2547"/>
    <x v="0"/>
    <x v="178"/>
    <d v="2013-04-06T00:00:00"/>
    <s v="Standard Class"/>
    <s v="FP-14320"/>
    <s v="Frank Preis"/>
    <x v="0"/>
    <s v="United States"/>
    <s v="New York City"/>
    <x v="15"/>
    <n v="10009"/>
    <x v="3"/>
    <x v="1"/>
    <x v="0"/>
    <x v="1"/>
    <s v="Hon Deluxe Fabric Upholstered Stacking Chairs, Rounded Back"/>
    <n v="1317.492"/>
    <x v="5"/>
    <n v="0.1"/>
    <n v="292.77599999999995"/>
  </r>
  <r>
    <n v="5143"/>
    <x v="2547"/>
    <x v="0"/>
    <x v="178"/>
    <d v="2013-04-06T00:00:00"/>
    <s v="Standard Class"/>
    <s v="FP-14320"/>
    <s v="Frank Preis"/>
    <x v="0"/>
    <s v="United States"/>
    <s v="New York City"/>
    <x v="15"/>
    <n v="10009"/>
    <x v="3"/>
    <x v="1444"/>
    <x v="1"/>
    <x v="14"/>
    <s v="Staples"/>
    <n v="63.84"/>
    <x v="8"/>
    <n v="0"/>
    <n v="18.513599999999997"/>
  </r>
  <r>
    <n v="5144"/>
    <x v="2547"/>
    <x v="0"/>
    <x v="178"/>
    <d v="2013-04-06T00:00:00"/>
    <s v="Standard Class"/>
    <s v="FP-14320"/>
    <s v="Frank Preis"/>
    <x v="0"/>
    <s v="United States"/>
    <s v="New York City"/>
    <x v="15"/>
    <n v="10009"/>
    <x v="3"/>
    <x v="307"/>
    <x v="1"/>
    <x v="8"/>
    <s v="Avery Non-Stick Binders"/>
    <n v="3.5920000000000005"/>
    <x v="7"/>
    <n v="0.2"/>
    <n v="1.1224999999999996"/>
  </r>
  <r>
    <n v="5145"/>
    <x v="2548"/>
    <x v="3"/>
    <x v="62"/>
    <d v="2014-02-08T00:00:00"/>
    <s v="Standard Class"/>
    <s v="JL-15835"/>
    <s v="John Lee"/>
    <x v="0"/>
    <s v="United States"/>
    <s v="Los Angeles"/>
    <x v="1"/>
    <n v="90045"/>
    <x v="1"/>
    <x v="484"/>
    <x v="0"/>
    <x v="5"/>
    <s v="Howard Miller 11-1/2&quot; Diameter Grantwood Wall Clock"/>
    <n v="86.26"/>
    <x v="0"/>
    <n v="0"/>
    <n v="29.328400000000002"/>
  </r>
  <r>
    <n v="5146"/>
    <x v="2548"/>
    <x v="3"/>
    <x v="62"/>
    <d v="2014-02-08T00:00:00"/>
    <s v="Standard Class"/>
    <s v="JL-15835"/>
    <s v="John Lee"/>
    <x v="0"/>
    <s v="United States"/>
    <s v="Los Angeles"/>
    <x v="1"/>
    <n v="90045"/>
    <x v="1"/>
    <x v="1156"/>
    <x v="1"/>
    <x v="4"/>
    <s v="Multi-Use Personal File Cart and Caster Set, Three Stacking Bins"/>
    <n v="139.04"/>
    <x v="4"/>
    <n v="0"/>
    <n v="38.931200000000004"/>
  </r>
  <r>
    <n v="5147"/>
    <x v="2548"/>
    <x v="3"/>
    <x v="62"/>
    <d v="2014-02-08T00:00:00"/>
    <s v="Standard Class"/>
    <s v="JL-15835"/>
    <s v="John Lee"/>
    <x v="0"/>
    <s v="United States"/>
    <s v="Los Angeles"/>
    <x v="1"/>
    <n v="90045"/>
    <x v="1"/>
    <x v="1267"/>
    <x v="1"/>
    <x v="9"/>
    <s v="Harmony HEPA Quiet Air Purifiers"/>
    <n v="46.8"/>
    <x v="4"/>
    <n v="0"/>
    <n v="16.38"/>
  </r>
  <r>
    <n v="5148"/>
    <x v="2549"/>
    <x v="3"/>
    <x v="165"/>
    <d v="2015-01-01T00:00:00"/>
    <s v="Standard Class"/>
    <s v="JL-15175"/>
    <s v="James Lanier"/>
    <x v="2"/>
    <s v="United States"/>
    <s v="Chandler"/>
    <x v="16"/>
    <n v="85224"/>
    <x v="1"/>
    <x v="1565"/>
    <x v="0"/>
    <x v="5"/>
    <s v="Acrylic Self-Standing Desk Frames"/>
    <n v="8.5440000000000005"/>
    <x v="4"/>
    <n v="0.2"/>
    <n v="1.9223999999999997"/>
  </r>
  <r>
    <n v="5149"/>
    <x v="2549"/>
    <x v="3"/>
    <x v="165"/>
    <d v="2015-01-01T00:00:00"/>
    <s v="Standard Class"/>
    <s v="JL-15175"/>
    <s v="James Lanier"/>
    <x v="2"/>
    <s v="United States"/>
    <s v="Chandler"/>
    <x v="16"/>
    <n v="85224"/>
    <x v="1"/>
    <x v="654"/>
    <x v="0"/>
    <x v="1"/>
    <s v="Global Leather Executive Chair"/>
    <n v="842.37600000000009"/>
    <x v="1"/>
    <n v="0.2"/>
    <n v="105.29699999999988"/>
  </r>
  <r>
    <n v="5150"/>
    <x v="2550"/>
    <x v="2"/>
    <x v="261"/>
    <d v="2011-06-21T00:00:00"/>
    <s v="Same Day"/>
    <s v="JG-15160"/>
    <s v="James Galang"/>
    <x v="0"/>
    <s v="United States"/>
    <s v="Long Beach"/>
    <x v="15"/>
    <n v="11561"/>
    <x v="3"/>
    <x v="1246"/>
    <x v="2"/>
    <x v="7"/>
    <s v="Polycom SoundStation2 EX Conference phone"/>
    <n v="1214.8499999999999"/>
    <x v="1"/>
    <n v="0"/>
    <n v="352.30649999999997"/>
  </r>
  <r>
    <n v="5151"/>
    <x v="2551"/>
    <x v="3"/>
    <x v="904"/>
    <d v="2014-03-11T00:00:00"/>
    <s v="Second Class"/>
    <s v="SH-19975"/>
    <s v="Sally Hughsby"/>
    <x v="1"/>
    <s v="United States"/>
    <s v="San Francisco"/>
    <x v="1"/>
    <n v="94109"/>
    <x v="1"/>
    <x v="298"/>
    <x v="1"/>
    <x v="4"/>
    <s v="File Shuttle II and Handi-File, Black"/>
    <n v="67.78"/>
    <x v="0"/>
    <n v="0"/>
    <n v="16.945"/>
  </r>
  <r>
    <n v="5152"/>
    <x v="2552"/>
    <x v="3"/>
    <x v="145"/>
    <d v="2014-09-29T00:00:00"/>
    <s v="First Class"/>
    <s v="LS-17200"/>
    <s v="Luke Schmidt"/>
    <x v="1"/>
    <s v="United States"/>
    <s v="Helena"/>
    <x v="37"/>
    <n v="59601"/>
    <x v="1"/>
    <x v="861"/>
    <x v="1"/>
    <x v="4"/>
    <s v="Iris Project Case"/>
    <n v="39.900000000000006"/>
    <x v="2"/>
    <n v="0"/>
    <n v="10.373999999999999"/>
  </r>
  <r>
    <n v="5153"/>
    <x v="2553"/>
    <x v="2"/>
    <x v="479"/>
    <d v="2011-07-06T00:00:00"/>
    <s v="Standard Class"/>
    <s v="CS-11860"/>
    <s v="Cari Schnelling"/>
    <x v="0"/>
    <s v="United States"/>
    <s v="New York City"/>
    <x v="15"/>
    <n v="10011"/>
    <x v="3"/>
    <x v="472"/>
    <x v="1"/>
    <x v="8"/>
    <s v="Cardinal Poly Pocket Divider Pockets for Ring Binders"/>
    <n v="2.6880000000000002"/>
    <x v="7"/>
    <n v="0.2"/>
    <n v="0.83999999999999975"/>
  </r>
  <r>
    <n v="5154"/>
    <x v="2553"/>
    <x v="2"/>
    <x v="479"/>
    <d v="2011-07-06T00:00:00"/>
    <s v="Standard Class"/>
    <s v="CS-11860"/>
    <s v="Cari Schnelling"/>
    <x v="0"/>
    <s v="United States"/>
    <s v="New York City"/>
    <x v="15"/>
    <n v="10011"/>
    <x v="3"/>
    <x v="208"/>
    <x v="1"/>
    <x v="6"/>
    <s v="Sanford Uni-Blazer View Highlighters, Chisel Tip, Yellow"/>
    <n v="6.6000000000000005"/>
    <x v="1"/>
    <n v="0"/>
    <n v="2.9040000000000008"/>
  </r>
  <r>
    <n v="5155"/>
    <x v="2554"/>
    <x v="1"/>
    <x v="976"/>
    <d v="2012-08-08T00:00:00"/>
    <s v="First Class"/>
    <s v="KW-16570"/>
    <s v="Kelly Williams"/>
    <x v="0"/>
    <s v="United States"/>
    <s v="Kirkwood"/>
    <x v="25"/>
    <n v="63122"/>
    <x v="2"/>
    <x v="20"/>
    <x v="1"/>
    <x v="8"/>
    <s v="Wilson Jones Hanging View Binder, White, 1&quot;"/>
    <n v="28.4"/>
    <x v="4"/>
    <n v="0"/>
    <n v="13.063999999999998"/>
  </r>
  <r>
    <n v="5156"/>
    <x v="2554"/>
    <x v="1"/>
    <x v="976"/>
    <d v="2012-08-08T00:00:00"/>
    <s v="First Class"/>
    <s v="KW-16570"/>
    <s v="Kelly Williams"/>
    <x v="0"/>
    <s v="United States"/>
    <s v="Kirkwood"/>
    <x v="25"/>
    <n v="63122"/>
    <x v="2"/>
    <x v="1460"/>
    <x v="0"/>
    <x v="5"/>
    <s v="Tenex V2T-RE Standard Weight Series Chair Mat, 45&quot; x 53&quot;, Lip 25&quot; x 12&quot;"/>
    <n v="212.94"/>
    <x v="1"/>
    <n v="0"/>
    <n v="34.070399999999999"/>
  </r>
  <r>
    <n v="5157"/>
    <x v="2555"/>
    <x v="3"/>
    <x v="160"/>
    <d v="2014-07-05T00:00:00"/>
    <s v="Second Class"/>
    <s v="GH-14410"/>
    <s v="Gary Hansen"/>
    <x v="2"/>
    <s v="United States"/>
    <s v="Chicago"/>
    <x v="10"/>
    <n v="60653"/>
    <x v="2"/>
    <x v="1718"/>
    <x v="2"/>
    <x v="7"/>
    <s v="Samsung Galaxy S4"/>
    <n v="1001.5840000000001"/>
    <x v="0"/>
    <n v="0.2"/>
    <n v="125.19799999999992"/>
  </r>
  <r>
    <n v="5158"/>
    <x v="2555"/>
    <x v="3"/>
    <x v="160"/>
    <d v="2014-07-05T00:00:00"/>
    <s v="Second Class"/>
    <s v="GH-14410"/>
    <s v="Gary Hansen"/>
    <x v="2"/>
    <s v="United States"/>
    <s v="Chicago"/>
    <x v="10"/>
    <n v="60653"/>
    <x v="2"/>
    <x v="1631"/>
    <x v="0"/>
    <x v="1"/>
    <s v="Global Enterprise Series Seating High-Back Swivel/Tilt Chairs"/>
    <n v="569.05799999999999"/>
    <x v="1"/>
    <n v="0.3"/>
    <n v="-178.84680000000006"/>
  </r>
  <r>
    <n v="5159"/>
    <x v="2555"/>
    <x v="3"/>
    <x v="160"/>
    <d v="2014-07-05T00:00:00"/>
    <s v="Second Class"/>
    <s v="GH-14410"/>
    <s v="Gary Hansen"/>
    <x v="2"/>
    <s v="United States"/>
    <s v="Chicago"/>
    <x v="10"/>
    <n v="60653"/>
    <x v="2"/>
    <x v="90"/>
    <x v="0"/>
    <x v="5"/>
    <s v="Seth Thomas 13 1/2&quot; Wall Clock"/>
    <n v="14.224000000000002"/>
    <x v="0"/>
    <n v="0.6"/>
    <n v="-10.312400000000004"/>
  </r>
  <r>
    <n v="5160"/>
    <x v="2556"/>
    <x v="1"/>
    <x v="662"/>
    <d v="2012-10-30T00:00:00"/>
    <s v="Second Class"/>
    <s v="AG-10495"/>
    <s v="Andrew Gjertsen"/>
    <x v="1"/>
    <s v="United States"/>
    <s v="Peoria"/>
    <x v="16"/>
    <n v="85345"/>
    <x v="1"/>
    <x v="194"/>
    <x v="2"/>
    <x v="7"/>
    <s v="Panasonic KX-TG6844B Expandable Digital Cordless Telephone"/>
    <n v="105.584"/>
    <x v="0"/>
    <n v="0.2"/>
    <n v="9.2386000000000053"/>
  </r>
  <r>
    <n v="5161"/>
    <x v="2556"/>
    <x v="1"/>
    <x v="662"/>
    <d v="2012-10-30T00:00:00"/>
    <s v="Second Class"/>
    <s v="AG-10495"/>
    <s v="Andrew Gjertsen"/>
    <x v="1"/>
    <s v="United States"/>
    <s v="Peoria"/>
    <x v="16"/>
    <n v="85345"/>
    <x v="1"/>
    <x v="1300"/>
    <x v="2"/>
    <x v="7"/>
    <s v="Plantronics MX500i Earset"/>
    <n v="68.720000000000013"/>
    <x v="0"/>
    <n v="0.2"/>
    <n v="-14.603000000000005"/>
  </r>
  <r>
    <n v="5162"/>
    <x v="2557"/>
    <x v="2"/>
    <x v="1021"/>
    <d v="2011-08-05T00:00:00"/>
    <s v="Standard Class"/>
    <s v="TS-21430"/>
    <s v="Tom Stivers"/>
    <x v="1"/>
    <s v="United States"/>
    <s v="Seattle"/>
    <x v="4"/>
    <n v="98103"/>
    <x v="1"/>
    <x v="1528"/>
    <x v="0"/>
    <x v="0"/>
    <s v="Rush Hierlooms Collection 1&quot; Thick Stackable Bookcases"/>
    <n v="1367.84"/>
    <x v="8"/>
    <n v="0"/>
    <n v="259.88959999999997"/>
  </r>
  <r>
    <n v="5163"/>
    <x v="2558"/>
    <x v="0"/>
    <x v="741"/>
    <d v="2013-11-24T00:00:00"/>
    <s v="Second Class"/>
    <s v="AJ-10945"/>
    <s v="Ashley Jarboe"/>
    <x v="0"/>
    <s v="United States"/>
    <s v="Taylor"/>
    <x v="12"/>
    <n v="48180"/>
    <x v="2"/>
    <x v="83"/>
    <x v="0"/>
    <x v="1"/>
    <s v="Novimex Swivel Fabric Task Chair"/>
    <n v="301.95999999999998"/>
    <x v="0"/>
    <n v="0"/>
    <n v="33.215599999999995"/>
  </r>
  <r>
    <n v="5164"/>
    <x v="2559"/>
    <x v="1"/>
    <x v="380"/>
    <d v="2012-07-11T00:00:00"/>
    <s v="Standard Class"/>
    <s v="SJ-20215"/>
    <s v="Sarah Jordon"/>
    <x v="0"/>
    <s v="United States"/>
    <s v="Pasadena"/>
    <x v="1"/>
    <n v="91104"/>
    <x v="1"/>
    <x v="56"/>
    <x v="0"/>
    <x v="1"/>
    <s v="Novimex Turbo Task Chair"/>
    <n v="170.35200000000003"/>
    <x v="1"/>
    <n v="0.2"/>
    <n v="-17.035200000000003"/>
  </r>
  <r>
    <n v="5165"/>
    <x v="2560"/>
    <x v="2"/>
    <x v="849"/>
    <d v="2011-11-16T00:00:00"/>
    <s v="Standard Class"/>
    <s v="SC-20020"/>
    <s v="Sam Craven"/>
    <x v="0"/>
    <s v="United States"/>
    <s v="Midland"/>
    <x v="12"/>
    <n v="48640"/>
    <x v="2"/>
    <x v="130"/>
    <x v="1"/>
    <x v="6"/>
    <s v="Avery Hi-Liter Comfort Grip Fluorescent Highlighter, Yellow Ink"/>
    <n v="3.9"/>
    <x v="0"/>
    <n v="0"/>
    <n v="1.5209999999999999"/>
  </r>
  <r>
    <n v="5166"/>
    <x v="2560"/>
    <x v="2"/>
    <x v="849"/>
    <d v="2011-11-16T00:00:00"/>
    <s v="Standard Class"/>
    <s v="SC-20020"/>
    <s v="Sam Craven"/>
    <x v="0"/>
    <s v="United States"/>
    <s v="Midland"/>
    <x v="12"/>
    <n v="48640"/>
    <x v="2"/>
    <x v="1012"/>
    <x v="1"/>
    <x v="10"/>
    <s v="Xerox 199"/>
    <n v="12.84"/>
    <x v="1"/>
    <n v="0"/>
    <n v="5.7779999999999987"/>
  </r>
  <r>
    <n v="5167"/>
    <x v="2560"/>
    <x v="2"/>
    <x v="849"/>
    <d v="2011-11-16T00:00:00"/>
    <s v="Standard Class"/>
    <s v="SC-20020"/>
    <s v="Sam Craven"/>
    <x v="0"/>
    <s v="United States"/>
    <s v="Midland"/>
    <x v="12"/>
    <n v="48640"/>
    <x v="2"/>
    <x v="218"/>
    <x v="1"/>
    <x v="10"/>
    <s v="Xerox 4200 Series MultiUse Premium Copy Paper (20Lb. and 84 Bright)"/>
    <n v="15.84"/>
    <x v="1"/>
    <n v="0"/>
    <n v="7.1280000000000001"/>
  </r>
  <r>
    <n v="5168"/>
    <x v="2560"/>
    <x v="2"/>
    <x v="849"/>
    <d v="2011-11-16T00:00:00"/>
    <s v="Standard Class"/>
    <s v="SC-20020"/>
    <s v="Sam Craven"/>
    <x v="0"/>
    <s v="United States"/>
    <s v="Midland"/>
    <x v="12"/>
    <n v="48640"/>
    <x v="2"/>
    <x v="499"/>
    <x v="0"/>
    <x v="1"/>
    <s v="Hon Every-Day Series Multi-Task Chairs"/>
    <n v="563.93999999999994"/>
    <x v="1"/>
    <n v="0"/>
    <n v="112.78800000000001"/>
  </r>
  <r>
    <n v="5169"/>
    <x v="2560"/>
    <x v="2"/>
    <x v="849"/>
    <d v="2011-11-16T00:00:00"/>
    <s v="Standard Class"/>
    <s v="SC-20020"/>
    <s v="Sam Craven"/>
    <x v="0"/>
    <s v="United States"/>
    <s v="Midland"/>
    <x v="12"/>
    <n v="48640"/>
    <x v="2"/>
    <x v="1018"/>
    <x v="1"/>
    <x v="4"/>
    <s v="Acco Perma 3000 Stacking Storage Drawers"/>
    <n v="62.94"/>
    <x v="1"/>
    <n v="0"/>
    <n v="11.958600000000001"/>
  </r>
  <r>
    <n v="5170"/>
    <x v="2560"/>
    <x v="2"/>
    <x v="849"/>
    <d v="2011-11-16T00:00:00"/>
    <s v="Standard Class"/>
    <s v="SC-20020"/>
    <s v="Sam Craven"/>
    <x v="0"/>
    <s v="United States"/>
    <s v="Midland"/>
    <x v="12"/>
    <n v="48640"/>
    <x v="2"/>
    <x v="518"/>
    <x v="1"/>
    <x v="4"/>
    <s v="Hot File 7-Pocket, Floor Stand"/>
    <n v="535.41"/>
    <x v="1"/>
    <n v="0"/>
    <n v="160.62299999999993"/>
  </r>
  <r>
    <n v="5171"/>
    <x v="2561"/>
    <x v="0"/>
    <x v="1022"/>
    <d v="2013-05-30T00:00:00"/>
    <s v="Second Class"/>
    <s v="LA-16780"/>
    <s v="Laura Armstrong"/>
    <x v="1"/>
    <s v="United States"/>
    <s v="Detroit"/>
    <x v="12"/>
    <n v="48205"/>
    <x v="2"/>
    <x v="483"/>
    <x v="0"/>
    <x v="1"/>
    <s v="HON 5400 Series Task Chairs for Big and Tall"/>
    <n v="3504.9"/>
    <x v="2"/>
    <n v="0"/>
    <n v="700.98000000000013"/>
  </r>
  <r>
    <n v="5172"/>
    <x v="2561"/>
    <x v="0"/>
    <x v="1022"/>
    <d v="2013-05-30T00:00:00"/>
    <s v="Second Class"/>
    <s v="LA-16780"/>
    <s v="Laura Armstrong"/>
    <x v="1"/>
    <s v="United States"/>
    <s v="Detroit"/>
    <x v="12"/>
    <n v="48205"/>
    <x v="2"/>
    <x v="694"/>
    <x v="1"/>
    <x v="10"/>
    <s v="Xerox 1910"/>
    <n v="144.12"/>
    <x v="1"/>
    <n v="0"/>
    <n v="69.177599999999984"/>
  </r>
  <r>
    <n v="5173"/>
    <x v="2561"/>
    <x v="0"/>
    <x v="1022"/>
    <d v="2013-05-30T00:00:00"/>
    <s v="Second Class"/>
    <s v="LA-16780"/>
    <s v="Laura Armstrong"/>
    <x v="1"/>
    <s v="United States"/>
    <s v="Detroit"/>
    <x v="12"/>
    <n v="48205"/>
    <x v="2"/>
    <x v="921"/>
    <x v="1"/>
    <x v="10"/>
    <s v="Xerox 1915"/>
    <n v="314.54999999999995"/>
    <x v="1"/>
    <n v="0"/>
    <n v="150.98399999999998"/>
  </r>
  <r>
    <n v="5174"/>
    <x v="2562"/>
    <x v="1"/>
    <x v="936"/>
    <d v="2012-03-10T00:00:00"/>
    <s v="First Class"/>
    <s v="FC-14335"/>
    <s v="Fred Chung"/>
    <x v="1"/>
    <s v="United States"/>
    <s v="Pueblo"/>
    <x v="22"/>
    <n v="81001"/>
    <x v="1"/>
    <x v="319"/>
    <x v="1"/>
    <x v="6"/>
    <s v="Dixon Prang Watercolor Pencils, 10-Color Set with Brush"/>
    <n v="3.4079999999999999"/>
    <x v="7"/>
    <n v="0.2"/>
    <n v="0.89459999999999995"/>
  </r>
  <r>
    <n v="5175"/>
    <x v="2563"/>
    <x v="3"/>
    <x v="15"/>
    <d v="2014-10-25T00:00:00"/>
    <s v="Standard Class"/>
    <s v="CA-12265"/>
    <s v="Christina Anderson"/>
    <x v="0"/>
    <s v="United States"/>
    <s v="Waco"/>
    <x v="5"/>
    <n v="76706"/>
    <x v="2"/>
    <x v="1472"/>
    <x v="1"/>
    <x v="8"/>
    <s v="SlimView Poly Binder, 3/8&quot;"/>
    <n v="2.0719999999999996"/>
    <x v="0"/>
    <n v="0.8"/>
    <n v="-3.5224000000000011"/>
  </r>
  <r>
    <n v="5176"/>
    <x v="2563"/>
    <x v="3"/>
    <x v="15"/>
    <d v="2014-10-25T00:00:00"/>
    <s v="Standard Class"/>
    <s v="CA-12265"/>
    <s v="Christina Anderson"/>
    <x v="0"/>
    <s v="United States"/>
    <s v="Waco"/>
    <x v="5"/>
    <n v="76706"/>
    <x v="2"/>
    <x v="1627"/>
    <x v="0"/>
    <x v="0"/>
    <s v="Rush Hierlooms Collection Rich Wood Bookcases"/>
    <n v="328.39919999999995"/>
    <x v="1"/>
    <n v="0.32"/>
    <n v="-91.758599999999973"/>
  </r>
  <r>
    <n v="5177"/>
    <x v="2564"/>
    <x v="0"/>
    <x v="732"/>
    <d v="2013-11-09T00:00:00"/>
    <s v="First Class"/>
    <s v="JH-15985"/>
    <s v="Joseph Holt"/>
    <x v="0"/>
    <s v="United States"/>
    <s v="San Francisco"/>
    <x v="1"/>
    <n v="94109"/>
    <x v="1"/>
    <x v="1197"/>
    <x v="1"/>
    <x v="8"/>
    <s v="GBC Twin Loop Wire Binding Elements"/>
    <n v="53.248000000000005"/>
    <x v="0"/>
    <n v="0.2"/>
    <n v="19.968"/>
  </r>
  <r>
    <n v="5178"/>
    <x v="2565"/>
    <x v="0"/>
    <x v="482"/>
    <d v="2013-12-31T00:00:00"/>
    <s v="Standard Class"/>
    <s v="AJ-10795"/>
    <s v="Anthony Johnson"/>
    <x v="1"/>
    <s v="United States"/>
    <s v="New York City"/>
    <x v="15"/>
    <n v="10024"/>
    <x v="3"/>
    <x v="255"/>
    <x v="1"/>
    <x v="8"/>
    <s v="Round Ring Binders"/>
    <n v="4.9920000000000009"/>
    <x v="1"/>
    <n v="0.2"/>
    <n v="1.6848000000000001"/>
  </r>
  <r>
    <n v="5179"/>
    <x v="2566"/>
    <x v="1"/>
    <x v="657"/>
    <d v="2012-04-19T00:00:00"/>
    <s v="Standard Class"/>
    <s v="BT-11395"/>
    <s v="Bill Tyler"/>
    <x v="1"/>
    <s v="United States"/>
    <s v="Los Angeles"/>
    <x v="1"/>
    <n v="90036"/>
    <x v="1"/>
    <x v="1155"/>
    <x v="0"/>
    <x v="5"/>
    <s v="Flat Face Poster Frame"/>
    <n v="37.68"/>
    <x v="0"/>
    <n v="0"/>
    <n v="15.825600000000001"/>
  </r>
  <r>
    <n v="5180"/>
    <x v="2566"/>
    <x v="1"/>
    <x v="657"/>
    <d v="2012-04-19T00:00:00"/>
    <s v="Standard Class"/>
    <s v="BT-11395"/>
    <s v="Bill Tyler"/>
    <x v="1"/>
    <s v="United States"/>
    <s v="Los Angeles"/>
    <x v="1"/>
    <n v="90036"/>
    <x v="1"/>
    <x v="297"/>
    <x v="2"/>
    <x v="7"/>
    <s v="Aastra 57i VoIP phone"/>
    <n v="258.57600000000002"/>
    <x v="0"/>
    <n v="0.2"/>
    <n v="19.393200000000007"/>
  </r>
  <r>
    <n v="5181"/>
    <x v="2566"/>
    <x v="1"/>
    <x v="657"/>
    <d v="2012-04-19T00:00:00"/>
    <s v="Standard Class"/>
    <s v="BT-11395"/>
    <s v="Bill Tyler"/>
    <x v="1"/>
    <s v="United States"/>
    <s v="Los Angeles"/>
    <x v="1"/>
    <n v="90036"/>
    <x v="1"/>
    <x v="983"/>
    <x v="1"/>
    <x v="9"/>
    <s v="3M Replacement Filter for Office Air Cleaner for 20' x 33' Room"/>
    <n v="75.84"/>
    <x v="0"/>
    <n v="0"/>
    <n v="29.577600000000004"/>
  </r>
  <r>
    <n v="5182"/>
    <x v="2567"/>
    <x v="3"/>
    <x v="510"/>
    <d v="2014-09-16T00:00:00"/>
    <s v="First Class"/>
    <s v="DJ-13510"/>
    <s v="Don Jones"/>
    <x v="1"/>
    <s v="United States"/>
    <s v="Woonsocket"/>
    <x v="34"/>
    <n v="2895"/>
    <x v="3"/>
    <x v="1723"/>
    <x v="1"/>
    <x v="10"/>
    <s v="Xerox 209"/>
    <n v="45.36"/>
    <x v="3"/>
    <n v="0"/>
    <n v="21.772800000000004"/>
  </r>
  <r>
    <n v="5183"/>
    <x v="2567"/>
    <x v="3"/>
    <x v="510"/>
    <d v="2014-09-16T00:00:00"/>
    <s v="First Class"/>
    <s v="DJ-13510"/>
    <s v="Don Jones"/>
    <x v="1"/>
    <s v="United States"/>
    <s v="Woonsocket"/>
    <x v="34"/>
    <n v="2895"/>
    <x v="3"/>
    <x v="785"/>
    <x v="1"/>
    <x v="8"/>
    <s v="Aluminum Screw Posts"/>
    <n v="45.78"/>
    <x v="1"/>
    <n v="0"/>
    <n v="22.89"/>
  </r>
  <r>
    <n v="5184"/>
    <x v="2568"/>
    <x v="3"/>
    <x v="241"/>
    <d v="2014-09-28T00:00:00"/>
    <s v="First Class"/>
    <s v="AG-10675"/>
    <s v="Anna Gayman"/>
    <x v="0"/>
    <s v="United States"/>
    <s v="Columbus"/>
    <x v="32"/>
    <n v="31907"/>
    <x v="0"/>
    <x v="1678"/>
    <x v="1"/>
    <x v="4"/>
    <s v="Fellowes Desktop Hanging File Manager"/>
    <n v="40.29"/>
    <x v="1"/>
    <n v="0"/>
    <n v="10.0725"/>
  </r>
  <r>
    <n v="5185"/>
    <x v="2568"/>
    <x v="3"/>
    <x v="241"/>
    <d v="2014-09-28T00:00:00"/>
    <s v="First Class"/>
    <s v="AG-10675"/>
    <s v="Anna Gayman"/>
    <x v="0"/>
    <s v="United States"/>
    <s v="Columbus"/>
    <x v="32"/>
    <n v="31907"/>
    <x v="0"/>
    <x v="555"/>
    <x v="1"/>
    <x v="8"/>
    <s v="Avery Durable Poly Binders"/>
    <n v="38.71"/>
    <x v="3"/>
    <n v="0"/>
    <n v="17.8066"/>
  </r>
  <r>
    <n v="5186"/>
    <x v="2569"/>
    <x v="1"/>
    <x v="998"/>
    <d v="2012-10-15T00:00:00"/>
    <s v="Standard Class"/>
    <s v="JD-15790"/>
    <s v="John Dryer"/>
    <x v="0"/>
    <s v="United States"/>
    <s v="Jacksonville"/>
    <x v="2"/>
    <n v="32216"/>
    <x v="0"/>
    <x v="458"/>
    <x v="1"/>
    <x v="4"/>
    <s v="Tennsco Single-Tier Lockers"/>
    <n v="1801.6320000000001"/>
    <x v="5"/>
    <n v="0.2"/>
    <n v="-337.80600000000004"/>
  </r>
  <r>
    <n v="5187"/>
    <x v="2570"/>
    <x v="1"/>
    <x v="154"/>
    <d v="2012-12-03T00:00:00"/>
    <s v="Standard Class"/>
    <s v="EH-14125"/>
    <s v="Eugene Hildebrand"/>
    <x v="2"/>
    <s v="United States"/>
    <s v="Philadelphia"/>
    <x v="9"/>
    <n v="19140"/>
    <x v="3"/>
    <x v="1594"/>
    <x v="2"/>
    <x v="7"/>
    <s v="LG Exalt"/>
    <n v="748.75200000000007"/>
    <x v="8"/>
    <n v="0.4"/>
    <n v="-162.22960000000006"/>
  </r>
  <r>
    <n v="5188"/>
    <x v="2571"/>
    <x v="1"/>
    <x v="1023"/>
    <d v="2012-09-18T00:00:00"/>
    <s v="Standard Class"/>
    <s v="ZC-21910"/>
    <s v="Zuschuss Carroll"/>
    <x v="0"/>
    <s v="United States"/>
    <s v="Columbus"/>
    <x v="14"/>
    <n v="47201"/>
    <x v="2"/>
    <x v="959"/>
    <x v="2"/>
    <x v="11"/>
    <s v="Case Logic 2.4GHz Wireless Keyboard"/>
    <n v="199.96"/>
    <x v="4"/>
    <n v="0"/>
    <n v="15.996799999999979"/>
  </r>
  <r>
    <n v="5189"/>
    <x v="2571"/>
    <x v="1"/>
    <x v="1023"/>
    <d v="2012-09-18T00:00:00"/>
    <s v="Standard Class"/>
    <s v="ZC-21910"/>
    <s v="Zuschuss Carroll"/>
    <x v="0"/>
    <s v="United States"/>
    <s v="Columbus"/>
    <x v="14"/>
    <n v="47201"/>
    <x v="2"/>
    <x v="377"/>
    <x v="0"/>
    <x v="1"/>
    <s v="Hon Multipurpose Stacking Arm Chairs"/>
    <n v="1516.2"/>
    <x v="3"/>
    <n v="0"/>
    <n v="394.21199999999999"/>
  </r>
  <r>
    <n v="5190"/>
    <x v="2572"/>
    <x v="3"/>
    <x v="237"/>
    <d v="2014-11-19T00:00:00"/>
    <s v="Standard Class"/>
    <s v="XP-21865"/>
    <s v="Xylona Preis"/>
    <x v="0"/>
    <s v="United States"/>
    <s v="Pasadena"/>
    <x v="5"/>
    <n v="77506"/>
    <x v="2"/>
    <x v="1067"/>
    <x v="2"/>
    <x v="11"/>
    <s v="V7 USB Numeric Keypad"/>
    <n v="167.95200000000003"/>
    <x v="5"/>
    <n v="0.2"/>
    <n v="-27.292200000000001"/>
  </r>
  <r>
    <n v="5191"/>
    <x v="2572"/>
    <x v="3"/>
    <x v="237"/>
    <d v="2014-11-19T00:00:00"/>
    <s v="Standard Class"/>
    <s v="XP-21865"/>
    <s v="Xylona Preis"/>
    <x v="0"/>
    <s v="United States"/>
    <s v="Pasadena"/>
    <x v="5"/>
    <n v="77506"/>
    <x v="2"/>
    <x v="1473"/>
    <x v="1"/>
    <x v="6"/>
    <s v="Boston Electric Pencil Sharpener, Model 1818, Charcoal Black"/>
    <n v="45.04"/>
    <x v="0"/>
    <n v="0.2"/>
    <n v="4.5040000000000031"/>
  </r>
  <r>
    <n v="5192"/>
    <x v="2573"/>
    <x v="3"/>
    <x v="1024"/>
    <d v="2014-05-10T00:00:00"/>
    <s v="Standard Class"/>
    <s v="DK-12985"/>
    <s v="Darren Koutras"/>
    <x v="0"/>
    <s v="United States"/>
    <s v="San Francisco"/>
    <x v="1"/>
    <n v="94122"/>
    <x v="1"/>
    <x v="1724"/>
    <x v="1"/>
    <x v="12"/>
    <s v="Peel &amp; Seel Recycled Catalog Envelopes, Brown"/>
    <n v="23.16"/>
    <x v="0"/>
    <n v="0"/>
    <n v="11.58"/>
  </r>
  <r>
    <n v="5193"/>
    <x v="2574"/>
    <x v="2"/>
    <x v="683"/>
    <d v="2011-12-01T00:00:00"/>
    <s v="Second Class"/>
    <s v="CS-12250"/>
    <s v="Chris Selesnick"/>
    <x v="1"/>
    <s v="United States"/>
    <s v="Columbia"/>
    <x v="20"/>
    <n v="29203"/>
    <x v="0"/>
    <x v="124"/>
    <x v="0"/>
    <x v="5"/>
    <s v="Eldon Cleatmat Plus Chair Mats for High Pile Carpets"/>
    <n v="397.59999999999997"/>
    <x v="2"/>
    <n v="0"/>
    <n v="43.735999999999962"/>
  </r>
  <r>
    <n v="5194"/>
    <x v="2574"/>
    <x v="2"/>
    <x v="683"/>
    <d v="2011-12-01T00:00:00"/>
    <s v="Second Class"/>
    <s v="CS-12250"/>
    <s v="Chris Selesnick"/>
    <x v="1"/>
    <s v="United States"/>
    <s v="Columbia"/>
    <x v="20"/>
    <n v="29203"/>
    <x v="0"/>
    <x v="1635"/>
    <x v="1"/>
    <x v="10"/>
    <s v="Xerox 1933"/>
    <n v="85.96"/>
    <x v="3"/>
    <n v="0"/>
    <n v="40.401199999999996"/>
  </r>
  <r>
    <n v="5195"/>
    <x v="2574"/>
    <x v="2"/>
    <x v="683"/>
    <d v="2011-12-01T00:00:00"/>
    <s v="Second Class"/>
    <s v="CS-12250"/>
    <s v="Chris Selesnick"/>
    <x v="1"/>
    <s v="United States"/>
    <s v="Columbia"/>
    <x v="20"/>
    <n v="29203"/>
    <x v="0"/>
    <x v="346"/>
    <x v="1"/>
    <x v="6"/>
    <s v="Crayola Colored Pencils"/>
    <n v="13.12"/>
    <x v="4"/>
    <n v="0"/>
    <n v="4.3295999999999992"/>
  </r>
  <r>
    <n v="5196"/>
    <x v="2574"/>
    <x v="2"/>
    <x v="683"/>
    <d v="2011-12-01T00:00:00"/>
    <s v="Second Class"/>
    <s v="CS-12250"/>
    <s v="Chris Selesnick"/>
    <x v="1"/>
    <s v="United States"/>
    <s v="Columbia"/>
    <x v="20"/>
    <n v="29203"/>
    <x v="0"/>
    <x v="338"/>
    <x v="1"/>
    <x v="8"/>
    <s v="GBC Twin Loop Wire Binding Elements, 9/16&quot; Spine, Black"/>
    <n v="45.660000000000004"/>
    <x v="1"/>
    <n v="0"/>
    <n v="22.3734"/>
  </r>
  <r>
    <n v="5197"/>
    <x v="2575"/>
    <x v="2"/>
    <x v="1025"/>
    <d v="2011-05-15T00:00:00"/>
    <s v="Standard Class"/>
    <s v="AI-10855"/>
    <s v="Arianne Irving"/>
    <x v="0"/>
    <s v="United States"/>
    <s v="Kent"/>
    <x v="4"/>
    <n v="98031"/>
    <x v="1"/>
    <x v="439"/>
    <x v="1"/>
    <x v="12"/>
    <s v="Strathmore #10 Envelopes, Ultimate White"/>
    <n v="158.13"/>
    <x v="1"/>
    <n v="0"/>
    <n v="77.483699999999999"/>
  </r>
  <r>
    <n v="5198"/>
    <x v="2575"/>
    <x v="2"/>
    <x v="1025"/>
    <d v="2011-05-15T00:00:00"/>
    <s v="Standard Class"/>
    <s v="AI-10855"/>
    <s v="Arianne Irving"/>
    <x v="0"/>
    <s v="United States"/>
    <s v="Kent"/>
    <x v="4"/>
    <n v="98031"/>
    <x v="1"/>
    <x v="47"/>
    <x v="2"/>
    <x v="7"/>
    <s v="LF Elite 3D Dazzle Designer Hard Case Cover, Lf Stylus Pen and Wiper For Apple Iphone 5c Mini Lite"/>
    <n v="43.6"/>
    <x v="2"/>
    <n v="0.2"/>
    <n v="4.3600000000000012"/>
  </r>
  <r>
    <n v="5199"/>
    <x v="2576"/>
    <x v="0"/>
    <x v="840"/>
    <d v="2013-03-09T00:00:00"/>
    <s v="Standard Class"/>
    <s v="AA-10315"/>
    <s v="Alex Avila"/>
    <x v="0"/>
    <s v="United States"/>
    <s v="Round Rock"/>
    <x v="5"/>
    <n v="78664"/>
    <x v="2"/>
    <x v="1359"/>
    <x v="1"/>
    <x v="14"/>
    <s v="High Speed Automatic Electric Letter Opener"/>
    <n v="3930.0720000000001"/>
    <x v="1"/>
    <n v="0.2"/>
    <n v="-786.01440000000025"/>
  </r>
  <r>
    <n v="5200"/>
    <x v="2576"/>
    <x v="0"/>
    <x v="840"/>
    <d v="2013-03-09T00:00:00"/>
    <s v="Standard Class"/>
    <s v="AA-10315"/>
    <s v="Alex Avila"/>
    <x v="0"/>
    <s v="United States"/>
    <s v="Round Rock"/>
    <x v="5"/>
    <n v="78664"/>
    <x v="2"/>
    <x v="1579"/>
    <x v="1"/>
    <x v="13"/>
    <s v="Acco Banker's Clasps, 5 3/4&quot;-Long"/>
    <n v="2.3039999999999998"/>
    <x v="7"/>
    <n v="0.2"/>
    <n v="0.77759999999999996"/>
  </r>
  <r>
    <n v="5201"/>
    <x v="2576"/>
    <x v="0"/>
    <x v="840"/>
    <d v="2013-03-09T00:00:00"/>
    <s v="Standard Class"/>
    <s v="AA-10315"/>
    <s v="Alex Avila"/>
    <x v="0"/>
    <s v="United States"/>
    <s v="Round Rock"/>
    <x v="5"/>
    <n v="78664"/>
    <x v="2"/>
    <x v="1149"/>
    <x v="2"/>
    <x v="7"/>
    <s v="Polycom VVX 310 VoIP phone"/>
    <n v="431.97600000000006"/>
    <x v="1"/>
    <n v="0.2"/>
    <n v="32.398200000000017"/>
  </r>
  <r>
    <n v="5202"/>
    <x v="2576"/>
    <x v="0"/>
    <x v="840"/>
    <d v="2013-03-09T00:00:00"/>
    <s v="Standard Class"/>
    <s v="AA-10315"/>
    <s v="Alex Avila"/>
    <x v="0"/>
    <s v="United States"/>
    <s v="Round Rock"/>
    <x v="5"/>
    <n v="78664"/>
    <x v="2"/>
    <x v="540"/>
    <x v="2"/>
    <x v="11"/>
    <s v="Verbatim 25 GB 6x Blu-ray Single Layer Recordable Disc, 1/Pack"/>
    <n v="41.720000000000006"/>
    <x v="3"/>
    <n v="0.2"/>
    <n v="5.7364999999999977"/>
  </r>
  <r>
    <n v="5203"/>
    <x v="2577"/>
    <x v="1"/>
    <x v="762"/>
    <d v="2012-08-19T00:00:00"/>
    <s v="Standard Class"/>
    <s v="RE-19450"/>
    <s v="Richard Eichhorn"/>
    <x v="0"/>
    <s v="United States"/>
    <s v="Oakland"/>
    <x v="1"/>
    <n v="94601"/>
    <x v="1"/>
    <x v="943"/>
    <x v="0"/>
    <x v="5"/>
    <s v="Tensor Computer Mounted Lamp"/>
    <n v="104.23"/>
    <x v="3"/>
    <n v="0"/>
    <n v="28.142100000000006"/>
  </r>
  <r>
    <n v="5204"/>
    <x v="2577"/>
    <x v="1"/>
    <x v="762"/>
    <d v="2012-08-19T00:00:00"/>
    <s v="Standard Class"/>
    <s v="RE-19450"/>
    <s v="Richard Eichhorn"/>
    <x v="0"/>
    <s v="United States"/>
    <s v="Oakland"/>
    <x v="1"/>
    <n v="94601"/>
    <x v="1"/>
    <x v="1247"/>
    <x v="1"/>
    <x v="4"/>
    <s v="Mobile Personal File Cube"/>
    <n v="70.260000000000005"/>
    <x v="1"/>
    <n v="0"/>
    <n v="18.970199999999998"/>
  </r>
  <r>
    <n v="5205"/>
    <x v="2578"/>
    <x v="1"/>
    <x v="811"/>
    <d v="2012-09-18T00:00:00"/>
    <s v="Standard Class"/>
    <s v="TM-21010"/>
    <s v="Tamara Manning"/>
    <x v="0"/>
    <s v="United States"/>
    <s v="Auburn"/>
    <x v="15"/>
    <n v="13021"/>
    <x v="3"/>
    <x v="182"/>
    <x v="1"/>
    <x v="6"/>
    <s v="Binney &amp; Smith Crayola Metallic Colored Pencils, 8-Color Set"/>
    <n v="9.26"/>
    <x v="0"/>
    <n v="0"/>
    <n v="3.0557999999999996"/>
  </r>
  <r>
    <n v="5206"/>
    <x v="2578"/>
    <x v="1"/>
    <x v="811"/>
    <d v="2012-09-18T00:00:00"/>
    <s v="Standard Class"/>
    <s v="TM-21010"/>
    <s v="Tamara Manning"/>
    <x v="0"/>
    <s v="United States"/>
    <s v="Auburn"/>
    <x v="15"/>
    <n v="13021"/>
    <x v="3"/>
    <x v="45"/>
    <x v="1"/>
    <x v="4"/>
    <s v="Gould Plastics 9-Pocket Panel Bin, 18-3/8w x 5-1/4d x 20-1/2h, Black"/>
    <n v="105.98"/>
    <x v="0"/>
    <n v="0"/>
    <n v="4.2391999999999967"/>
  </r>
  <r>
    <n v="5207"/>
    <x v="2578"/>
    <x v="1"/>
    <x v="811"/>
    <d v="2012-09-18T00:00:00"/>
    <s v="Standard Class"/>
    <s v="TM-21010"/>
    <s v="Tamara Manning"/>
    <x v="0"/>
    <s v="United States"/>
    <s v="Auburn"/>
    <x v="15"/>
    <n v="13021"/>
    <x v="3"/>
    <x v="310"/>
    <x v="1"/>
    <x v="13"/>
    <s v="OIC Binder Clips, Mini, 1/4&quot; Capacity, Black"/>
    <n v="1.24"/>
    <x v="7"/>
    <n v="0"/>
    <n v="0.58279999999999998"/>
  </r>
  <r>
    <n v="5208"/>
    <x v="2578"/>
    <x v="1"/>
    <x v="811"/>
    <d v="2012-09-18T00:00:00"/>
    <s v="Standard Class"/>
    <s v="TM-21010"/>
    <s v="Tamara Manning"/>
    <x v="0"/>
    <s v="United States"/>
    <s v="Auburn"/>
    <x v="15"/>
    <n v="13021"/>
    <x v="3"/>
    <x v="254"/>
    <x v="1"/>
    <x v="2"/>
    <s v="Avery 489"/>
    <n v="20.7"/>
    <x v="0"/>
    <n v="0"/>
    <n v="9.9359999999999999"/>
  </r>
  <r>
    <n v="5209"/>
    <x v="2578"/>
    <x v="1"/>
    <x v="811"/>
    <d v="2012-09-18T00:00:00"/>
    <s v="Standard Class"/>
    <s v="TM-21010"/>
    <s v="Tamara Manning"/>
    <x v="0"/>
    <s v="United States"/>
    <s v="Auburn"/>
    <x v="15"/>
    <n v="13021"/>
    <x v="3"/>
    <x v="1010"/>
    <x v="1"/>
    <x v="10"/>
    <s v="HP Office Recycled Paper (20Lb. and 87 Bright)"/>
    <n v="28.900000000000002"/>
    <x v="2"/>
    <n v="0"/>
    <n v="14.161000000000001"/>
  </r>
  <r>
    <n v="5210"/>
    <x v="2578"/>
    <x v="1"/>
    <x v="811"/>
    <d v="2012-09-18T00:00:00"/>
    <s v="Standard Class"/>
    <s v="TM-21010"/>
    <s v="Tamara Manning"/>
    <x v="0"/>
    <s v="United States"/>
    <s v="Auburn"/>
    <x v="15"/>
    <n v="13021"/>
    <x v="3"/>
    <x v="113"/>
    <x v="1"/>
    <x v="12"/>
    <s v="Tyvek  Top-Opening Peel &amp; Seel Envelopes, Plain White"/>
    <n v="27.18"/>
    <x v="7"/>
    <n v="0"/>
    <n v="12.7746"/>
  </r>
  <r>
    <n v="5211"/>
    <x v="2579"/>
    <x v="1"/>
    <x v="1026"/>
    <d v="2012-01-18T00:00:00"/>
    <s v="Standard Class"/>
    <s v="YS-21880"/>
    <s v="Yana Sorensen"/>
    <x v="1"/>
    <s v="United States"/>
    <s v="Newark"/>
    <x v="13"/>
    <n v="19711"/>
    <x v="3"/>
    <x v="1449"/>
    <x v="1"/>
    <x v="4"/>
    <s v="Dual Level, Single-Width Filing Carts"/>
    <n v="465.18"/>
    <x v="1"/>
    <n v="0"/>
    <n v="120.94680000000001"/>
  </r>
  <r>
    <n v="5212"/>
    <x v="2580"/>
    <x v="1"/>
    <x v="793"/>
    <d v="2012-05-16T00:00:00"/>
    <s v="Second Class"/>
    <s v="AZ-10750"/>
    <s v="Annie Zypern"/>
    <x v="0"/>
    <s v="United States"/>
    <s v="New York City"/>
    <x v="15"/>
    <n v="10024"/>
    <x v="3"/>
    <x v="762"/>
    <x v="1"/>
    <x v="4"/>
    <s v="Portable Personal File Box"/>
    <n v="36.630000000000003"/>
    <x v="1"/>
    <n v="0"/>
    <n v="9.8901000000000039"/>
  </r>
  <r>
    <n v="5213"/>
    <x v="2581"/>
    <x v="0"/>
    <x v="182"/>
    <d v="2013-09-27T00:00:00"/>
    <s v="Same Day"/>
    <s v="CM-12445"/>
    <s v="Chuck Magee"/>
    <x v="0"/>
    <s v="United States"/>
    <s v="Redlands"/>
    <x v="1"/>
    <n v="92374"/>
    <x v="1"/>
    <x v="456"/>
    <x v="1"/>
    <x v="4"/>
    <s v="Advantus Rolling Storage Box"/>
    <n v="51.449999999999996"/>
    <x v="1"/>
    <n v="0"/>
    <n v="13.891499999999999"/>
  </r>
  <r>
    <n v="5214"/>
    <x v="2581"/>
    <x v="0"/>
    <x v="182"/>
    <d v="2013-09-27T00:00:00"/>
    <s v="Same Day"/>
    <s v="CM-12445"/>
    <s v="Chuck Magee"/>
    <x v="0"/>
    <s v="United States"/>
    <s v="Redlands"/>
    <x v="1"/>
    <n v="92374"/>
    <x v="1"/>
    <x v="948"/>
    <x v="1"/>
    <x v="2"/>
    <s v="Avery 494"/>
    <n v="7.83"/>
    <x v="1"/>
    <n v="0"/>
    <n v="3.6017999999999999"/>
  </r>
  <r>
    <n v="5215"/>
    <x v="2581"/>
    <x v="0"/>
    <x v="182"/>
    <d v="2013-09-27T00:00:00"/>
    <s v="Same Day"/>
    <s v="CM-12445"/>
    <s v="Chuck Magee"/>
    <x v="0"/>
    <s v="United States"/>
    <s v="Redlands"/>
    <x v="1"/>
    <n v="92374"/>
    <x v="1"/>
    <x v="1658"/>
    <x v="1"/>
    <x v="6"/>
    <s v="SANFORD Major Accent Highlighters"/>
    <n v="35.4"/>
    <x v="2"/>
    <n v="0"/>
    <n v="13.452000000000002"/>
  </r>
  <r>
    <n v="5216"/>
    <x v="2581"/>
    <x v="0"/>
    <x v="182"/>
    <d v="2013-09-27T00:00:00"/>
    <s v="Same Day"/>
    <s v="CM-12445"/>
    <s v="Chuck Magee"/>
    <x v="0"/>
    <s v="United States"/>
    <s v="Redlands"/>
    <x v="1"/>
    <n v="92374"/>
    <x v="1"/>
    <x v="457"/>
    <x v="1"/>
    <x v="10"/>
    <s v="Great White Multi-Use Recycled Paper (20Lb. and 84 Bright)"/>
    <n v="29.900000000000002"/>
    <x v="2"/>
    <n v="0"/>
    <n v="13.454999999999998"/>
  </r>
  <r>
    <n v="5217"/>
    <x v="2582"/>
    <x v="3"/>
    <x v="428"/>
    <d v="2014-09-16T00:00:00"/>
    <s v="Standard Class"/>
    <s v="JB-16000"/>
    <s v="Joy Bell-"/>
    <x v="0"/>
    <s v="United States"/>
    <s v="Roseville"/>
    <x v="12"/>
    <n v="48066"/>
    <x v="2"/>
    <x v="755"/>
    <x v="1"/>
    <x v="12"/>
    <s v="#10- 4 1/8&quot; x 9 1/2&quot; Recycled Envelopes"/>
    <n v="17.48"/>
    <x v="0"/>
    <n v="0"/>
    <n v="8.2156000000000002"/>
  </r>
  <r>
    <n v="5218"/>
    <x v="2583"/>
    <x v="3"/>
    <x v="4"/>
    <d v="2014-04-18T00:00:00"/>
    <s v="Second Class"/>
    <s v="NS-18640"/>
    <s v="Noel Staavos"/>
    <x v="1"/>
    <s v="United States"/>
    <s v="Los Angeles"/>
    <x v="1"/>
    <n v="90049"/>
    <x v="1"/>
    <x v="145"/>
    <x v="1"/>
    <x v="10"/>
    <s v="Xerox 1883"/>
    <n v="79.14"/>
    <x v="1"/>
    <n v="0"/>
    <n v="36.404399999999995"/>
  </r>
  <r>
    <n v="5219"/>
    <x v="2584"/>
    <x v="3"/>
    <x v="193"/>
    <d v="2014-06-15T00:00:00"/>
    <s v="Standard Class"/>
    <s v="LC-16930"/>
    <s v="Linda Cazamias"/>
    <x v="1"/>
    <s v="United States"/>
    <s v="New York City"/>
    <x v="15"/>
    <n v="10011"/>
    <x v="3"/>
    <x v="59"/>
    <x v="1"/>
    <x v="6"/>
    <s v="Prang Dustless Chalk Sticks"/>
    <n v="8.4"/>
    <x v="2"/>
    <n v="0"/>
    <n v="4.2"/>
  </r>
  <r>
    <n v="5220"/>
    <x v="2585"/>
    <x v="3"/>
    <x v="853"/>
    <d v="2014-09-02T00:00:00"/>
    <s v="Same Day"/>
    <s v="CA-12775"/>
    <s v="Cynthia Arntzen"/>
    <x v="0"/>
    <s v="United States"/>
    <s v="Detroit"/>
    <x v="12"/>
    <n v="48205"/>
    <x v="2"/>
    <x v="1459"/>
    <x v="0"/>
    <x v="1"/>
    <s v="Harbour Creations 67200 Series Stacking Chairs"/>
    <n v="498.26000000000005"/>
    <x v="3"/>
    <n v="0"/>
    <n v="134.53020000000001"/>
  </r>
  <r>
    <n v="5221"/>
    <x v="2586"/>
    <x v="2"/>
    <x v="1027"/>
    <d v="2011-06-20T00:00:00"/>
    <s v="Standard Class"/>
    <s v="SR-20425"/>
    <s v="Sharelle Roach"/>
    <x v="2"/>
    <s v="United States"/>
    <s v="Detroit"/>
    <x v="12"/>
    <n v="48234"/>
    <x v="2"/>
    <x v="1624"/>
    <x v="0"/>
    <x v="0"/>
    <s v="Hon Metal Bookcases, Gray"/>
    <n v="212.94"/>
    <x v="1"/>
    <n v="0"/>
    <n v="57.4938"/>
  </r>
  <r>
    <n v="5222"/>
    <x v="2587"/>
    <x v="3"/>
    <x v="796"/>
    <d v="2014-05-23T00:00:00"/>
    <s v="Second Class"/>
    <s v="PP-18955"/>
    <s v="Paul Prost"/>
    <x v="2"/>
    <s v="United States"/>
    <s v="Springfield"/>
    <x v="25"/>
    <n v="65807"/>
    <x v="2"/>
    <x v="1725"/>
    <x v="1"/>
    <x v="9"/>
    <s v="Avanti 1.7 Cu. Ft. Refrigerator"/>
    <n v="706.86"/>
    <x v="3"/>
    <n v="0"/>
    <n v="197.92079999999999"/>
  </r>
  <r>
    <n v="5223"/>
    <x v="2587"/>
    <x v="3"/>
    <x v="796"/>
    <d v="2014-05-23T00:00:00"/>
    <s v="Second Class"/>
    <s v="PP-18955"/>
    <s v="Paul Prost"/>
    <x v="2"/>
    <s v="United States"/>
    <s v="Springfield"/>
    <x v="25"/>
    <n v="65807"/>
    <x v="2"/>
    <x v="461"/>
    <x v="2"/>
    <x v="7"/>
    <s v="Motorola HK250 Universal Bluetooth Headset"/>
    <n v="114.94999999999999"/>
    <x v="2"/>
    <n v="0"/>
    <n v="2.2990000000000066"/>
  </r>
  <r>
    <n v="5224"/>
    <x v="2587"/>
    <x v="3"/>
    <x v="796"/>
    <d v="2014-05-23T00:00:00"/>
    <s v="Second Class"/>
    <s v="PP-18955"/>
    <s v="Paul Prost"/>
    <x v="2"/>
    <s v="United States"/>
    <s v="Springfield"/>
    <x v="25"/>
    <n v="65807"/>
    <x v="2"/>
    <x v="1488"/>
    <x v="1"/>
    <x v="8"/>
    <s v="Universal Recycled Hanging Pressboard Report Binders, Letter Size"/>
    <n v="43.19"/>
    <x v="3"/>
    <n v="0"/>
    <n v="20.731199999999998"/>
  </r>
  <r>
    <n v="5225"/>
    <x v="2588"/>
    <x v="3"/>
    <x v="510"/>
    <d v="2014-09-18T00:00:00"/>
    <s v="Second Class"/>
    <s v="JM-15865"/>
    <s v="John Murray"/>
    <x v="0"/>
    <s v="United States"/>
    <s v="Los Angeles"/>
    <x v="1"/>
    <n v="90036"/>
    <x v="1"/>
    <x v="417"/>
    <x v="1"/>
    <x v="10"/>
    <s v="Eaton Premium Continuous-Feed Paper, 25% Cotton, Letter Size, White, 1000 Shts/Box"/>
    <n v="166.44"/>
    <x v="1"/>
    <n v="0"/>
    <n v="79.891199999999998"/>
  </r>
  <r>
    <n v="5226"/>
    <x v="2589"/>
    <x v="0"/>
    <x v="1028"/>
    <d v="2013-06-27T00:00:00"/>
    <s v="Standard Class"/>
    <s v="AS-10090"/>
    <s v="Adam Shillingsburg"/>
    <x v="0"/>
    <s v="United States"/>
    <s v="New York City"/>
    <x v="15"/>
    <n v="10011"/>
    <x v="3"/>
    <x v="1316"/>
    <x v="1"/>
    <x v="8"/>
    <s v="SpineVue Locking Slant-D Ring Binders by Cardinal"/>
    <n v="36.56"/>
    <x v="2"/>
    <n v="0.2"/>
    <n v="12.795999999999999"/>
  </r>
  <r>
    <n v="5227"/>
    <x v="2589"/>
    <x v="0"/>
    <x v="1028"/>
    <d v="2013-06-27T00:00:00"/>
    <s v="Standard Class"/>
    <s v="AS-10090"/>
    <s v="Adam Shillingsburg"/>
    <x v="0"/>
    <s v="United States"/>
    <s v="New York City"/>
    <x v="15"/>
    <n v="10011"/>
    <x v="3"/>
    <x v="1561"/>
    <x v="1"/>
    <x v="8"/>
    <s v="Premium Transparent Presentation Covers, No Pattern/Clear, 8 1/2&quot; x 11&quot;"/>
    <n v="186.14400000000001"/>
    <x v="5"/>
    <n v="0.2"/>
    <n v="60.496799999999993"/>
  </r>
  <r>
    <n v="5228"/>
    <x v="2589"/>
    <x v="0"/>
    <x v="1028"/>
    <d v="2013-06-27T00:00:00"/>
    <s v="Standard Class"/>
    <s v="AS-10090"/>
    <s v="Adam Shillingsburg"/>
    <x v="0"/>
    <s v="United States"/>
    <s v="New York City"/>
    <x v="15"/>
    <n v="10011"/>
    <x v="3"/>
    <x v="587"/>
    <x v="0"/>
    <x v="0"/>
    <s v="O'Sullivan Living Dimensions 5-Shelf Bookcases"/>
    <n v="353.56799999999998"/>
    <x v="0"/>
    <n v="0.2"/>
    <n v="-44.196000000000026"/>
  </r>
  <r>
    <n v="5229"/>
    <x v="2590"/>
    <x v="2"/>
    <x v="35"/>
    <d v="2011-12-01T00:00:00"/>
    <s v="Standard Class"/>
    <s v="LS-16975"/>
    <s v="Lindsay Shagiari"/>
    <x v="2"/>
    <s v="United States"/>
    <s v="San Francisco"/>
    <x v="1"/>
    <n v="94109"/>
    <x v="1"/>
    <x v="1522"/>
    <x v="1"/>
    <x v="10"/>
    <s v="Xerox 1893"/>
    <n v="81.98"/>
    <x v="0"/>
    <n v="0"/>
    <n v="40.170200000000001"/>
  </r>
  <r>
    <n v="5230"/>
    <x v="2591"/>
    <x v="3"/>
    <x v="498"/>
    <d v="2014-03-23T00:00:00"/>
    <s v="Second Class"/>
    <s v="SA-20830"/>
    <s v="Sue Ann Reed"/>
    <x v="0"/>
    <s v="United States"/>
    <s v="Fresno"/>
    <x v="1"/>
    <n v="93727"/>
    <x v="1"/>
    <x v="1316"/>
    <x v="1"/>
    <x v="8"/>
    <s v="SpineVue Locking Slant-D Ring Binders by Cardinal"/>
    <n v="14.624000000000002"/>
    <x v="0"/>
    <n v="0.2"/>
    <n v="5.1183999999999994"/>
  </r>
  <r>
    <n v="5231"/>
    <x v="2591"/>
    <x v="3"/>
    <x v="498"/>
    <d v="2014-03-23T00:00:00"/>
    <s v="Second Class"/>
    <s v="SA-20830"/>
    <s v="Sue Ann Reed"/>
    <x v="0"/>
    <s v="United States"/>
    <s v="Fresno"/>
    <x v="1"/>
    <n v="93727"/>
    <x v="1"/>
    <x v="616"/>
    <x v="0"/>
    <x v="3"/>
    <s v="Chromcraft Round Conference Tables"/>
    <n v="697.16"/>
    <x v="2"/>
    <n v="0.2"/>
    <n v="8.7144999999999868"/>
  </r>
  <r>
    <n v="5232"/>
    <x v="2591"/>
    <x v="3"/>
    <x v="498"/>
    <d v="2014-03-23T00:00:00"/>
    <s v="Second Class"/>
    <s v="SA-20830"/>
    <s v="Sue Ann Reed"/>
    <x v="0"/>
    <s v="United States"/>
    <s v="Fresno"/>
    <x v="1"/>
    <n v="93727"/>
    <x v="1"/>
    <x v="1435"/>
    <x v="0"/>
    <x v="5"/>
    <s v="Advantus Employee of the Month Certificate Frame, 11 x 13-1/2"/>
    <n v="30.93"/>
    <x v="7"/>
    <n v="0"/>
    <n v="12.6813"/>
  </r>
  <r>
    <n v="5233"/>
    <x v="2591"/>
    <x v="3"/>
    <x v="498"/>
    <d v="2014-03-23T00:00:00"/>
    <s v="Second Class"/>
    <s v="SA-20830"/>
    <s v="Sue Ann Reed"/>
    <x v="0"/>
    <s v="United States"/>
    <s v="Fresno"/>
    <x v="1"/>
    <n v="93727"/>
    <x v="1"/>
    <x v="185"/>
    <x v="1"/>
    <x v="8"/>
    <s v="Pressboard Covers with Storage Hooks, 9 1/2&quot; x 11&quot;, Light Blue"/>
    <n v="27.496000000000002"/>
    <x v="3"/>
    <n v="0.2"/>
    <n v="9.2798999999999996"/>
  </r>
  <r>
    <n v="5234"/>
    <x v="2592"/>
    <x v="2"/>
    <x v="638"/>
    <d v="2011-10-22T00:00:00"/>
    <s v="Standard Class"/>
    <s v="LS-17200"/>
    <s v="Luke Schmidt"/>
    <x v="1"/>
    <s v="United States"/>
    <s v="Texarkana"/>
    <x v="36"/>
    <n v="71854"/>
    <x v="0"/>
    <x v="1719"/>
    <x v="0"/>
    <x v="1"/>
    <s v="Office Star Flex Back Scooter Chair with Aluminum Finish Frame"/>
    <n v="605.34"/>
    <x v="5"/>
    <n v="0"/>
    <n v="145.2816"/>
  </r>
  <r>
    <n v="5235"/>
    <x v="2593"/>
    <x v="3"/>
    <x v="1029"/>
    <d v="2014-08-24T00:00:00"/>
    <s v="First Class"/>
    <s v="TM-21490"/>
    <s v="Tony Molinari"/>
    <x v="0"/>
    <s v="United States"/>
    <s v="San Francisco"/>
    <x v="1"/>
    <n v="94110"/>
    <x v="1"/>
    <x v="114"/>
    <x v="0"/>
    <x v="3"/>
    <s v="Hon Racetrack Conference Tables"/>
    <n v="210.00800000000001"/>
    <x v="7"/>
    <n v="0.2"/>
    <n v="2.625099999999982"/>
  </r>
  <r>
    <n v="5236"/>
    <x v="2594"/>
    <x v="0"/>
    <x v="258"/>
    <d v="2013-11-23T00:00:00"/>
    <s v="First Class"/>
    <s v="TT-21265"/>
    <s v="Tim Taslimi"/>
    <x v="1"/>
    <s v="United States"/>
    <s v="Indianapolis"/>
    <x v="14"/>
    <n v="46203"/>
    <x v="2"/>
    <x v="1549"/>
    <x v="1"/>
    <x v="9"/>
    <s v="Acco 6 Outlet Guardian Premium Plus Surge Suppressor"/>
    <n v="54.96"/>
    <x v="1"/>
    <n v="0"/>
    <n v="15.938399999999998"/>
  </r>
  <r>
    <n v="5237"/>
    <x v="2595"/>
    <x v="2"/>
    <x v="59"/>
    <d v="2011-09-24T00:00:00"/>
    <s v="Standard Class"/>
    <s v="DN-13690"/>
    <s v="Duane Noonan"/>
    <x v="0"/>
    <s v="United States"/>
    <s v="Columbia"/>
    <x v="39"/>
    <n v="21044"/>
    <x v="3"/>
    <x v="859"/>
    <x v="0"/>
    <x v="5"/>
    <s v="C-Line Cubicle Keepers Polyproplyene Holder w/Velcro Back, 8-1/2x11, 25/Bx"/>
    <n v="164.22"/>
    <x v="1"/>
    <n v="0"/>
    <n v="50.908200000000001"/>
  </r>
  <r>
    <n v="5238"/>
    <x v="2595"/>
    <x v="2"/>
    <x v="59"/>
    <d v="2011-09-24T00:00:00"/>
    <s v="Standard Class"/>
    <s v="DN-13690"/>
    <s v="Duane Noonan"/>
    <x v="0"/>
    <s v="United States"/>
    <s v="Columbia"/>
    <x v="39"/>
    <n v="21044"/>
    <x v="3"/>
    <x v="430"/>
    <x v="0"/>
    <x v="0"/>
    <s v="O'Sullivan Living Dimensions 2-Shelf Bookcases"/>
    <n v="362.94"/>
    <x v="1"/>
    <n v="0"/>
    <n v="36.293999999999997"/>
  </r>
  <r>
    <n v="5239"/>
    <x v="2595"/>
    <x v="2"/>
    <x v="59"/>
    <d v="2011-09-24T00:00:00"/>
    <s v="Standard Class"/>
    <s v="DN-13690"/>
    <s v="Duane Noonan"/>
    <x v="0"/>
    <s v="United States"/>
    <s v="Columbia"/>
    <x v="39"/>
    <n v="21044"/>
    <x v="3"/>
    <x v="246"/>
    <x v="2"/>
    <x v="11"/>
    <s v="Logitech 910-002974 M325 Wireless Mouse for Web Scrolling"/>
    <n v="59.98"/>
    <x v="0"/>
    <n v="0"/>
    <n v="26.391200000000005"/>
  </r>
  <r>
    <n v="5240"/>
    <x v="2596"/>
    <x v="0"/>
    <x v="108"/>
    <d v="2013-09-18T00:00:00"/>
    <s v="Standard Class"/>
    <s v="EB-14110"/>
    <s v="Eugene Barchas"/>
    <x v="0"/>
    <s v="United States"/>
    <s v="San Jose"/>
    <x v="1"/>
    <n v="95123"/>
    <x v="1"/>
    <x v="16"/>
    <x v="1"/>
    <x v="4"/>
    <s v="Stur-D-Stor Shelving, Vertical 5-Shelf: 72&quot;H x 36&quot;W x 18 1/2&quot;D"/>
    <n v="332.94"/>
    <x v="1"/>
    <n v="0"/>
    <n v="6.6587999999999994"/>
  </r>
  <r>
    <n v="5241"/>
    <x v="2596"/>
    <x v="0"/>
    <x v="108"/>
    <d v="2013-09-18T00:00:00"/>
    <s v="Standard Class"/>
    <s v="EB-14110"/>
    <s v="Eugene Barchas"/>
    <x v="0"/>
    <s v="United States"/>
    <s v="San Jose"/>
    <x v="1"/>
    <n v="95123"/>
    <x v="1"/>
    <x v="444"/>
    <x v="1"/>
    <x v="8"/>
    <s v="GBC Standard Therm-A-Bind Covers"/>
    <n v="39.872000000000007"/>
    <x v="0"/>
    <n v="0.2"/>
    <n v="12.958399999999999"/>
  </r>
  <r>
    <n v="5242"/>
    <x v="2597"/>
    <x v="0"/>
    <x v="713"/>
    <d v="2013-09-27T00:00:00"/>
    <s v="Second Class"/>
    <s v="CM-11815"/>
    <s v="Candace McMahon"/>
    <x v="1"/>
    <s v="United States"/>
    <s v="Seattle"/>
    <x v="4"/>
    <n v="98115"/>
    <x v="1"/>
    <x v="1726"/>
    <x v="1"/>
    <x v="14"/>
    <s v="Acme Design Stainless Steel Bent Scissors"/>
    <n v="13.68"/>
    <x v="0"/>
    <n v="0"/>
    <n v="3.6936"/>
  </r>
  <r>
    <n v="5243"/>
    <x v="2598"/>
    <x v="3"/>
    <x v="1018"/>
    <d v="2014-08-09T00:00:00"/>
    <s v="Standard Class"/>
    <s v="HM-14860"/>
    <s v="Harry Marie"/>
    <x v="1"/>
    <s v="United States"/>
    <s v="Carrollton"/>
    <x v="5"/>
    <n v="75007"/>
    <x v="2"/>
    <x v="555"/>
    <x v="1"/>
    <x v="8"/>
    <s v="Avery Durable Poly Binders"/>
    <n v="3.3179999999999996"/>
    <x v="1"/>
    <n v="0.8"/>
    <n v="-5.6406000000000018"/>
  </r>
  <r>
    <n v="5244"/>
    <x v="2599"/>
    <x v="0"/>
    <x v="197"/>
    <d v="2013-07-27T00:00:00"/>
    <s v="First Class"/>
    <s v="KM-16375"/>
    <s v="Katherine Murray"/>
    <x v="2"/>
    <s v="United States"/>
    <s v="Arlington"/>
    <x v="17"/>
    <n v="22204"/>
    <x v="0"/>
    <x v="864"/>
    <x v="1"/>
    <x v="8"/>
    <s v="Avery 3 1/2&quot; Diskette Storage Pages, 10/Pack"/>
    <n v="10.44"/>
    <x v="7"/>
    <n v="0"/>
    <n v="4.8023999999999996"/>
  </r>
  <r>
    <n v="5245"/>
    <x v="2600"/>
    <x v="0"/>
    <x v="1030"/>
    <d v="2013-08-05T00:00:00"/>
    <s v="Second Class"/>
    <s v="BF-11020"/>
    <s v="Barry Französisch"/>
    <x v="1"/>
    <s v="United States"/>
    <s v="Los Angeles"/>
    <x v="1"/>
    <n v="90032"/>
    <x v="1"/>
    <x v="1727"/>
    <x v="0"/>
    <x v="3"/>
    <s v="Barricks Non-Folding Utility Table with Steel Legs, Laminate Tops"/>
    <n v="136.46400000000003"/>
    <x v="0"/>
    <n v="0.2"/>
    <n v="15.352199999999989"/>
  </r>
  <r>
    <n v="5246"/>
    <x v="2600"/>
    <x v="0"/>
    <x v="1030"/>
    <d v="2013-08-05T00:00:00"/>
    <s v="Second Class"/>
    <s v="BF-11020"/>
    <s v="Barry Französisch"/>
    <x v="1"/>
    <s v="United States"/>
    <s v="Los Angeles"/>
    <x v="1"/>
    <n v="90032"/>
    <x v="1"/>
    <x v="192"/>
    <x v="2"/>
    <x v="7"/>
    <s v="Nortel Business Series Terminal T7208 Digital phone"/>
    <n v="333.57600000000002"/>
    <x v="1"/>
    <n v="0.2"/>
    <n v="33.357600000000019"/>
  </r>
  <r>
    <n v="5247"/>
    <x v="2600"/>
    <x v="0"/>
    <x v="1030"/>
    <d v="2013-08-05T00:00:00"/>
    <s v="Second Class"/>
    <s v="BF-11020"/>
    <s v="Barry Französisch"/>
    <x v="1"/>
    <s v="United States"/>
    <s v="Los Angeles"/>
    <x v="1"/>
    <n v="90032"/>
    <x v="1"/>
    <x v="460"/>
    <x v="1"/>
    <x v="8"/>
    <s v="XtraLife ClearVue Slant-D Ring Binders by Cardinal"/>
    <n v="12.544"/>
    <x v="0"/>
    <n v="0.2"/>
    <n v="4.7039999999999997"/>
  </r>
  <r>
    <n v="5248"/>
    <x v="2601"/>
    <x v="1"/>
    <x v="1031"/>
    <d v="2012-05-27T00:00:00"/>
    <s v="Standard Class"/>
    <s v="JE-15745"/>
    <s v="Joel Eaton"/>
    <x v="0"/>
    <s v="United States"/>
    <s v="Frankfort"/>
    <x v="10"/>
    <n v="60423"/>
    <x v="2"/>
    <x v="95"/>
    <x v="1"/>
    <x v="9"/>
    <s v="Fellowes Basic Home/Office Series Surge Protectors"/>
    <n v="20.767999999999997"/>
    <x v="8"/>
    <n v="0.8"/>
    <n v="-52.958400000000012"/>
  </r>
  <r>
    <n v="5249"/>
    <x v="2602"/>
    <x v="3"/>
    <x v="132"/>
    <d v="2014-11-06T00:00:00"/>
    <s v="Second Class"/>
    <s v="EJ-14155"/>
    <s v="Eva Jacobs"/>
    <x v="0"/>
    <s v="United States"/>
    <s v="Seattle"/>
    <x v="4"/>
    <n v="98105"/>
    <x v="1"/>
    <x v="174"/>
    <x v="2"/>
    <x v="11"/>
    <s v="HP Standard 104 key PS/2 Keyboard"/>
    <n v="43.5"/>
    <x v="1"/>
    <n v="0"/>
    <n v="10.875"/>
  </r>
  <r>
    <n v="5250"/>
    <x v="2603"/>
    <x v="1"/>
    <x v="392"/>
    <d v="2012-04-21T00:00:00"/>
    <s v="Standard Class"/>
    <s v="BN-11470"/>
    <s v="Brad Norvell"/>
    <x v="1"/>
    <s v="United States"/>
    <s v="Philadelphia"/>
    <x v="9"/>
    <n v="19143"/>
    <x v="3"/>
    <x v="1328"/>
    <x v="1"/>
    <x v="13"/>
    <s v="Staples"/>
    <n v="12.576000000000001"/>
    <x v="4"/>
    <n v="0.2"/>
    <n v="4.0871999999999993"/>
  </r>
  <r>
    <n v="5251"/>
    <x v="2604"/>
    <x v="0"/>
    <x v="939"/>
    <d v="2013-12-19T00:00:00"/>
    <s v="Standard Class"/>
    <s v="EC-14050"/>
    <s v="Erin Creighton"/>
    <x v="0"/>
    <s v="United States"/>
    <s v="Columbus"/>
    <x v="32"/>
    <n v="31907"/>
    <x v="0"/>
    <x v="959"/>
    <x v="2"/>
    <x v="11"/>
    <s v="Case Logic 2.4GHz Wireless Keyboard"/>
    <n v="249.95000000000002"/>
    <x v="2"/>
    <n v="0"/>
    <n v="19.995999999999974"/>
  </r>
  <r>
    <n v="5252"/>
    <x v="2604"/>
    <x v="0"/>
    <x v="939"/>
    <d v="2013-12-19T00:00:00"/>
    <s v="Standard Class"/>
    <s v="EC-14050"/>
    <s v="Erin Creighton"/>
    <x v="0"/>
    <s v="United States"/>
    <s v="Columbus"/>
    <x v="32"/>
    <n v="31907"/>
    <x v="0"/>
    <x v="1493"/>
    <x v="1"/>
    <x v="10"/>
    <s v="Xerox 1907"/>
    <n v="49.12"/>
    <x v="4"/>
    <n v="0"/>
    <n v="23.086399999999998"/>
  </r>
  <r>
    <n v="5253"/>
    <x v="2605"/>
    <x v="1"/>
    <x v="628"/>
    <d v="2012-11-02T00:00:00"/>
    <s v="First Class"/>
    <s v="TT-21220"/>
    <s v="Thomas Thornton"/>
    <x v="0"/>
    <s v="United States"/>
    <s v="Virginia Beach"/>
    <x v="17"/>
    <n v="23464"/>
    <x v="0"/>
    <x v="1306"/>
    <x v="1"/>
    <x v="9"/>
    <s v="Tripp Lite Isotel 6 Outlet Surge Protector with Fax/Modem Protection"/>
    <n v="182.91"/>
    <x v="1"/>
    <n v="0"/>
    <n v="53.043899999999979"/>
  </r>
  <r>
    <n v="5254"/>
    <x v="2606"/>
    <x v="2"/>
    <x v="1009"/>
    <d v="2011-03-11T00:00:00"/>
    <s v="Second Class"/>
    <s v="NP-18685"/>
    <s v="Nora Pelletier"/>
    <x v="2"/>
    <s v="United States"/>
    <s v="Des Moines"/>
    <x v="4"/>
    <n v="98198"/>
    <x v="1"/>
    <x v="1080"/>
    <x v="1"/>
    <x v="8"/>
    <s v="Catalog Binders with Expanding Posts"/>
    <n v="107.64800000000001"/>
    <x v="0"/>
    <n v="0.2"/>
    <n v="33.639999999999986"/>
  </r>
  <r>
    <n v="5255"/>
    <x v="2607"/>
    <x v="1"/>
    <x v="616"/>
    <d v="2012-03-07T00:00:00"/>
    <s v="Second Class"/>
    <s v="AH-10195"/>
    <s v="Alan Haines"/>
    <x v="1"/>
    <s v="United States"/>
    <s v="Bethlehem"/>
    <x v="9"/>
    <n v="18018"/>
    <x v="3"/>
    <x v="474"/>
    <x v="0"/>
    <x v="1"/>
    <s v="Situations Contoured Folding Chairs, 4/Set"/>
    <n v="99.372"/>
    <x v="0"/>
    <n v="0.3"/>
    <n v="-7.0979999999999919"/>
  </r>
  <r>
    <n v="5256"/>
    <x v="2607"/>
    <x v="1"/>
    <x v="616"/>
    <d v="2012-03-07T00:00:00"/>
    <s v="Second Class"/>
    <s v="AH-10195"/>
    <s v="Alan Haines"/>
    <x v="1"/>
    <s v="United States"/>
    <s v="Bethlehem"/>
    <x v="9"/>
    <n v="18018"/>
    <x v="3"/>
    <x v="1478"/>
    <x v="0"/>
    <x v="5"/>
    <s v="36X48 HARDFLOOR CHAIRMAT"/>
    <n v="33.568000000000005"/>
    <x v="0"/>
    <n v="0.2"/>
    <n v="-5.4548000000000041"/>
  </r>
  <r>
    <n v="5257"/>
    <x v="2608"/>
    <x v="0"/>
    <x v="590"/>
    <d v="2013-08-15T00:00:00"/>
    <s v="Standard Class"/>
    <s v="CC-12145"/>
    <s v="Charles Crestani"/>
    <x v="0"/>
    <s v="United States"/>
    <s v="Oklahoma City"/>
    <x v="26"/>
    <n v="73120"/>
    <x v="2"/>
    <x v="1436"/>
    <x v="1"/>
    <x v="10"/>
    <s v="Xerox 1954"/>
    <n v="10.56"/>
    <x v="0"/>
    <n v="0"/>
    <n v="4.7519999999999998"/>
  </r>
  <r>
    <n v="5258"/>
    <x v="2609"/>
    <x v="3"/>
    <x v="1032"/>
    <d v="2014-01-09T00:00:00"/>
    <s v="Standard Class"/>
    <s v="DL-13315"/>
    <s v="Delfina Latchford"/>
    <x v="0"/>
    <s v="United States"/>
    <s v="Rancho Cucamonga"/>
    <x v="1"/>
    <n v="91730"/>
    <x v="1"/>
    <x v="832"/>
    <x v="1"/>
    <x v="10"/>
    <s v="Xerox 1905"/>
    <n v="38.880000000000003"/>
    <x v="5"/>
    <n v="0"/>
    <n v="18.662400000000002"/>
  </r>
  <r>
    <n v="5259"/>
    <x v="2610"/>
    <x v="3"/>
    <x v="449"/>
    <d v="2014-10-12T00:00:00"/>
    <s v="First Class"/>
    <s v="XP-21865"/>
    <s v="Xylona Preis"/>
    <x v="0"/>
    <s v="United States"/>
    <s v="Los Angeles"/>
    <x v="1"/>
    <n v="90032"/>
    <x v="1"/>
    <x v="728"/>
    <x v="1"/>
    <x v="10"/>
    <s v="Wirebound Message Books, 2 7/8&quot; x 5&quot;, 3 Forms per Page"/>
    <n v="35.200000000000003"/>
    <x v="2"/>
    <n v="0"/>
    <n v="16.543999999999997"/>
  </r>
  <r>
    <n v="5260"/>
    <x v="2611"/>
    <x v="3"/>
    <x v="179"/>
    <d v="2014-10-27T00:00:00"/>
    <s v="Standard Class"/>
    <s v="MA-17560"/>
    <s v="Matt Abelman"/>
    <x v="2"/>
    <s v="United States"/>
    <s v="Philadelphia"/>
    <x v="9"/>
    <n v="19120"/>
    <x v="3"/>
    <x v="640"/>
    <x v="1"/>
    <x v="10"/>
    <s v="Xerox 1887"/>
    <n v="45.527999999999999"/>
    <x v="1"/>
    <n v="0.2"/>
    <n v="15.934799999999997"/>
  </r>
  <r>
    <n v="5261"/>
    <x v="2612"/>
    <x v="2"/>
    <x v="557"/>
    <d v="2011-09-10T00:00:00"/>
    <s v="First Class"/>
    <s v="SZ-20035"/>
    <s v="Sam Zeldin"/>
    <x v="2"/>
    <s v="United States"/>
    <s v="Houston"/>
    <x v="5"/>
    <n v="77036"/>
    <x v="2"/>
    <x v="1361"/>
    <x v="2"/>
    <x v="7"/>
    <s v="Panasonic KX TS3282B Corded phone"/>
    <n v="196.77600000000001"/>
    <x v="1"/>
    <n v="0.2"/>
    <n v="14.758199999999995"/>
  </r>
  <r>
    <n v="5262"/>
    <x v="2612"/>
    <x v="2"/>
    <x v="557"/>
    <d v="2011-09-10T00:00:00"/>
    <s v="First Class"/>
    <s v="SZ-20035"/>
    <s v="Sam Zeldin"/>
    <x v="2"/>
    <s v="United States"/>
    <s v="Houston"/>
    <x v="5"/>
    <n v="77036"/>
    <x v="2"/>
    <x v="347"/>
    <x v="1"/>
    <x v="8"/>
    <s v="Angle-D Binders with Locking Rings, Label Holders"/>
    <n v="2.9199999999999995"/>
    <x v="0"/>
    <n v="0.8"/>
    <n v="-4.8180000000000005"/>
  </r>
  <r>
    <n v="5263"/>
    <x v="2612"/>
    <x v="2"/>
    <x v="557"/>
    <d v="2011-09-10T00:00:00"/>
    <s v="First Class"/>
    <s v="SZ-20035"/>
    <s v="Sam Zeldin"/>
    <x v="2"/>
    <s v="United States"/>
    <s v="Houston"/>
    <x v="5"/>
    <n v="77036"/>
    <x v="2"/>
    <x v="738"/>
    <x v="0"/>
    <x v="3"/>
    <s v="Riverside Furniture Oval Coffee Table, Oval End Table, End Table with Drawer"/>
    <n v="200.79500000000002"/>
    <x v="7"/>
    <n v="0.3"/>
    <n v="-22.948000000000008"/>
  </r>
  <r>
    <n v="5264"/>
    <x v="2612"/>
    <x v="2"/>
    <x v="557"/>
    <d v="2011-09-10T00:00:00"/>
    <s v="First Class"/>
    <s v="SZ-20035"/>
    <s v="Sam Zeldin"/>
    <x v="2"/>
    <s v="United States"/>
    <s v="Houston"/>
    <x v="5"/>
    <n v="77036"/>
    <x v="2"/>
    <x v="1207"/>
    <x v="2"/>
    <x v="11"/>
    <s v="Belkin Standard 104 key USB Keyboard"/>
    <n v="46.688000000000002"/>
    <x v="4"/>
    <n v="0.2"/>
    <n v="-2.9180000000000028"/>
  </r>
  <r>
    <n v="5265"/>
    <x v="2612"/>
    <x v="2"/>
    <x v="557"/>
    <d v="2011-09-10T00:00:00"/>
    <s v="First Class"/>
    <s v="SZ-20035"/>
    <s v="Sam Zeldin"/>
    <x v="2"/>
    <s v="United States"/>
    <s v="Houston"/>
    <x v="5"/>
    <n v="77036"/>
    <x v="2"/>
    <x v="1583"/>
    <x v="1"/>
    <x v="6"/>
    <s v="Dixon Ticonderoga Core-Lock Colored Pencils"/>
    <n v="21.864000000000001"/>
    <x v="1"/>
    <n v="0.2"/>
    <n v="3.5528999999999984"/>
  </r>
  <r>
    <n v="5266"/>
    <x v="2613"/>
    <x v="3"/>
    <x v="1033"/>
    <d v="2014-10-04T00:00:00"/>
    <s v="First Class"/>
    <s v="CS-11845"/>
    <s v="Cari Sayre"/>
    <x v="1"/>
    <s v="United States"/>
    <s v="Seattle"/>
    <x v="4"/>
    <n v="98103"/>
    <x v="1"/>
    <x v="1017"/>
    <x v="1"/>
    <x v="10"/>
    <s v="Adams Telephone Message Book W/Dividers/Space For Phone Numbers, 5 1/4&quot;X8 1/2&quot;, 300/Messages"/>
    <n v="11.76"/>
    <x v="0"/>
    <n v="0"/>
    <n v="5.7623999999999995"/>
  </r>
  <r>
    <n v="5267"/>
    <x v="2613"/>
    <x v="3"/>
    <x v="1033"/>
    <d v="2014-10-04T00:00:00"/>
    <s v="First Class"/>
    <s v="CS-11845"/>
    <s v="Cari Sayre"/>
    <x v="1"/>
    <s v="United States"/>
    <s v="Seattle"/>
    <x v="4"/>
    <n v="98103"/>
    <x v="1"/>
    <x v="1558"/>
    <x v="1"/>
    <x v="10"/>
    <s v="Xerox 1882"/>
    <n v="167.94"/>
    <x v="1"/>
    <n v="0"/>
    <n v="82.290599999999998"/>
  </r>
  <r>
    <n v="5268"/>
    <x v="2613"/>
    <x v="3"/>
    <x v="1033"/>
    <d v="2014-10-04T00:00:00"/>
    <s v="First Class"/>
    <s v="CS-11845"/>
    <s v="Cari Sayre"/>
    <x v="1"/>
    <s v="United States"/>
    <s v="Seattle"/>
    <x v="4"/>
    <n v="98103"/>
    <x v="1"/>
    <x v="1034"/>
    <x v="1"/>
    <x v="9"/>
    <s v="Commercial WindTunnel Clean Air Upright Vacuum, Replacement Belts, Filtration Bags"/>
    <n v="3.89"/>
    <x v="7"/>
    <n v="0"/>
    <n v="1.0114000000000001"/>
  </r>
  <r>
    <n v="5269"/>
    <x v="2614"/>
    <x v="3"/>
    <x v="673"/>
    <d v="2014-11-22T00:00:00"/>
    <s v="Standard Class"/>
    <s v="MH-18115"/>
    <s v="Mick Hernandez"/>
    <x v="2"/>
    <s v="United States"/>
    <s v="Yonkers"/>
    <x v="15"/>
    <n v="10701"/>
    <x v="3"/>
    <x v="1728"/>
    <x v="2"/>
    <x v="15"/>
    <s v="Hewlett-Packard 300S Scientific Calculator"/>
    <n v="52.44"/>
    <x v="4"/>
    <n v="0"/>
    <n v="24.122399999999995"/>
  </r>
  <r>
    <n v="5270"/>
    <x v="2615"/>
    <x v="3"/>
    <x v="220"/>
    <d v="2014-09-12T00:00:00"/>
    <s v="Same Day"/>
    <s v="CB-12025"/>
    <s v="Cassandra Brandow"/>
    <x v="0"/>
    <s v="United States"/>
    <s v="San Francisco"/>
    <x v="1"/>
    <n v="94110"/>
    <x v="1"/>
    <x v="74"/>
    <x v="0"/>
    <x v="5"/>
    <s v="6&quot; Cubicle Wall Clock, Black"/>
    <n v="32.36"/>
    <x v="4"/>
    <n v="0"/>
    <n v="11.6496"/>
  </r>
  <r>
    <n v="5271"/>
    <x v="2615"/>
    <x v="3"/>
    <x v="220"/>
    <d v="2014-09-12T00:00:00"/>
    <s v="Same Day"/>
    <s v="CB-12025"/>
    <s v="Cassandra Brandow"/>
    <x v="0"/>
    <s v="United States"/>
    <s v="San Francisco"/>
    <x v="1"/>
    <n v="94110"/>
    <x v="1"/>
    <x v="723"/>
    <x v="1"/>
    <x v="9"/>
    <s v="Kensington 4 Outlet MasterPiece Compact Power Control Center"/>
    <n v="406.59999999999997"/>
    <x v="2"/>
    <n v="0"/>
    <n v="113.84799999999998"/>
  </r>
  <r>
    <n v="5272"/>
    <x v="2616"/>
    <x v="3"/>
    <x v="1034"/>
    <d v="2014-01-17T00:00:00"/>
    <s v="Same Day"/>
    <s v="JO-15145"/>
    <s v="Jack O'Briant"/>
    <x v="1"/>
    <s v="United States"/>
    <s v="Los Angeles"/>
    <x v="1"/>
    <n v="90008"/>
    <x v="1"/>
    <x v="5"/>
    <x v="0"/>
    <x v="5"/>
    <s v="Eldon Expressions Wood and Plastic Desk Accessories, Cherry Wood"/>
    <n v="27.92"/>
    <x v="4"/>
    <n v="0"/>
    <n v="8.0967999999999982"/>
  </r>
  <r>
    <n v="5273"/>
    <x v="2616"/>
    <x v="3"/>
    <x v="1034"/>
    <d v="2014-01-17T00:00:00"/>
    <s v="Same Day"/>
    <s v="JO-15145"/>
    <s v="Jack O'Briant"/>
    <x v="1"/>
    <s v="United States"/>
    <s v="Los Angeles"/>
    <x v="1"/>
    <n v="90008"/>
    <x v="1"/>
    <x v="719"/>
    <x v="0"/>
    <x v="3"/>
    <s v="Lesro Sheffield Collection Coffee Table, End Table, Center Table, Corner Table"/>
    <n v="399.67200000000003"/>
    <x v="3"/>
    <n v="0.2"/>
    <n v="-14.987700000000061"/>
  </r>
  <r>
    <n v="5274"/>
    <x v="2617"/>
    <x v="0"/>
    <x v="491"/>
    <d v="2013-11-30T00:00:00"/>
    <s v="First Class"/>
    <s v="PA-19060"/>
    <s v="Pete Armstrong"/>
    <x v="2"/>
    <s v="United States"/>
    <s v="Miami"/>
    <x v="2"/>
    <n v="33142"/>
    <x v="0"/>
    <x v="744"/>
    <x v="1"/>
    <x v="8"/>
    <s v="Zipper Ring Binder Pockets"/>
    <n v="3.7440000000000007"/>
    <x v="4"/>
    <n v="0.7"/>
    <n v="-2.6207999999999991"/>
  </r>
  <r>
    <n v="5275"/>
    <x v="2618"/>
    <x v="1"/>
    <x v="209"/>
    <d v="2012-11-09T00:00:00"/>
    <s v="Second Class"/>
    <s v="SV-20785"/>
    <s v="Stewart Visinsky"/>
    <x v="0"/>
    <s v="United States"/>
    <s v="Burlington"/>
    <x v="42"/>
    <s v="05408"/>
    <x v="3"/>
    <x v="467"/>
    <x v="0"/>
    <x v="1"/>
    <s v="Safco Contoured Stacking Chairs"/>
    <n v="715.2"/>
    <x v="1"/>
    <n v="0"/>
    <n v="178.79999999999998"/>
  </r>
  <r>
    <n v="5276"/>
    <x v="2619"/>
    <x v="3"/>
    <x v="817"/>
    <d v="2014-12-21T00:00:00"/>
    <s v="Standard Class"/>
    <s v="KL-16555"/>
    <s v="Kelly Lampkin"/>
    <x v="1"/>
    <s v="United States"/>
    <s v="Fayetteville"/>
    <x v="36"/>
    <n v="72701"/>
    <x v="0"/>
    <x v="240"/>
    <x v="2"/>
    <x v="11"/>
    <s v="Microsoft Sculpt Comfort Mouse"/>
    <n v="159.80000000000001"/>
    <x v="4"/>
    <n v="0"/>
    <n v="70.312000000000012"/>
  </r>
  <r>
    <n v="5277"/>
    <x v="2619"/>
    <x v="3"/>
    <x v="817"/>
    <d v="2014-12-21T00:00:00"/>
    <s v="Standard Class"/>
    <s v="KL-16555"/>
    <s v="Kelly Lampkin"/>
    <x v="1"/>
    <s v="United States"/>
    <s v="Fayetteville"/>
    <x v="36"/>
    <n v="72701"/>
    <x v="0"/>
    <x v="1044"/>
    <x v="2"/>
    <x v="11"/>
    <s v="Kingston Digital DataTraveler 16GB USB 2.0"/>
    <n v="44.75"/>
    <x v="2"/>
    <n v="0"/>
    <n v="8.5024999999999942"/>
  </r>
  <r>
    <n v="5278"/>
    <x v="2620"/>
    <x v="2"/>
    <x v="103"/>
    <d v="2011-09-17T00:00:00"/>
    <s v="Standard Class"/>
    <s v="BC-11125"/>
    <s v="Becky Castell"/>
    <x v="2"/>
    <s v="United States"/>
    <s v="Odessa"/>
    <x v="5"/>
    <n v="79762"/>
    <x v="2"/>
    <x v="167"/>
    <x v="0"/>
    <x v="1"/>
    <s v="Padded Folding Chairs, Black, 4/Carton"/>
    <n v="340.11599999999999"/>
    <x v="5"/>
    <n v="0.3"/>
    <n v="-9.717599999999976"/>
  </r>
  <r>
    <n v="5279"/>
    <x v="2621"/>
    <x v="2"/>
    <x v="1035"/>
    <d v="2011-12-13T00:00:00"/>
    <s v="Standard Class"/>
    <s v="PO-18850"/>
    <s v="Patrick O'Brill"/>
    <x v="0"/>
    <s v="United States"/>
    <s v="Virginia Beach"/>
    <x v="17"/>
    <n v="23464"/>
    <x v="0"/>
    <x v="954"/>
    <x v="1"/>
    <x v="10"/>
    <s v="Xerox 1909"/>
    <n v="105.52"/>
    <x v="4"/>
    <n v="0"/>
    <n v="48.539199999999994"/>
  </r>
  <r>
    <n v="5280"/>
    <x v="2622"/>
    <x v="3"/>
    <x v="210"/>
    <d v="2014-09-12T00:00:00"/>
    <s v="Standard Class"/>
    <s v="AG-10675"/>
    <s v="Anna Gayman"/>
    <x v="0"/>
    <s v="United States"/>
    <s v="Milwaukee"/>
    <x v="6"/>
    <n v="53209"/>
    <x v="2"/>
    <x v="1556"/>
    <x v="2"/>
    <x v="11"/>
    <s v="Rosewill 107 Normal Keys USB Wired Standard Keyboard"/>
    <n v="13.48"/>
    <x v="7"/>
    <n v="0"/>
    <n v="1.8872"/>
  </r>
  <r>
    <n v="5281"/>
    <x v="2623"/>
    <x v="3"/>
    <x v="566"/>
    <d v="2014-10-13T00:00:00"/>
    <s v="Standard Class"/>
    <s v="DB-13210"/>
    <s v="Dean Braden"/>
    <x v="0"/>
    <s v="United States"/>
    <s v="Detroit"/>
    <x v="12"/>
    <n v="48234"/>
    <x v="2"/>
    <x v="1354"/>
    <x v="1"/>
    <x v="4"/>
    <s v="SAFCO Mobile Desk Side File, Wire Frame"/>
    <n v="85.52"/>
    <x v="0"/>
    <n v="0"/>
    <n v="22.235199999999999"/>
  </r>
  <r>
    <n v="5282"/>
    <x v="2624"/>
    <x v="1"/>
    <x v="577"/>
    <d v="2012-09-10T00:00:00"/>
    <s v="Standard Class"/>
    <s v="SP-20860"/>
    <s v="Sung Pak"/>
    <x v="1"/>
    <s v="United States"/>
    <s v="Rochester"/>
    <x v="11"/>
    <n v="55901"/>
    <x v="2"/>
    <x v="50"/>
    <x v="0"/>
    <x v="5"/>
    <s v="Longer-Life Soft White Bulbs"/>
    <n v="6.16"/>
    <x v="0"/>
    <n v="0"/>
    <n v="2.9567999999999999"/>
  </r>
  <r>
    <n v="5283"/>
    <x v="2624"/>
    <x v="1"/>
    <x v="577"/>
    <d v="2012-09-10T00:00:00"/>
    <s v="Standard Class"/>
    <s v="SP-20860"/>
    <s v="Sung Pak"/>
    <x v="1"/>
    <s v="United States"/>
    <s v="Rochester"/>
    <x v="11"/>
    <n v="55901"/>
    <x v="2"/>
    <x v="314"/>
    <x v="1"/>
    <x v="10"/>
    <s v="Xerox 1881"/>
    <n v="36.839999999999996"/>
    <x v="1"/>
    <n v="0"/>
    <n v="17.314799999999998"/>
  </r>
  <r>
    <n v="5284"/>
    <x v="2625"/>
    <x v="2"/>
    <x v="809"/>
    <d v="2011-04-04T00:00:00"/>
    <s v="Standard Class"/>
    <s v="Dl-13600"/>
    <s v="Dorris liebe"/>
    <x v="1"/>
    <s v="United States"/>
    <s v="Seattle"/>
    <x v="4"/>
    <n v="98105"/>
    <x v="1"/>
    <x v="1505"/>
    <x v="1"/>
    <x v="4"/>
    <s v="Sterilite Show Offs Storage Containers"/>
    <n v="15.84"/>
    <x v="1"/>
    <n v="0"/>
    <n v="0"/>
  </r>
  <r>
    <n v="5285"/>
    <x v="2625"/>
    <x v="2"/>
    <x v="809"/>
    <d v="2011-04-04T00:00:00"/>
    <s v="Standard Class"/>
    <s v="Dl-13600"/>
    <s v="Dorris liebe"/>
    <x v="1"/>
    <s v="United States"/>
    <s v="Seattle"/>
    <x v="4"/>
    <n v="98105"/>
    <x v="1"/>
    <x v="579"/>
    <x v="1"/>
    <x v="2"/>
    <s v="Avery 490"/>
    <n v="44.400000000000006"/>
    <x v="1"/>
    <n v="0"/>
    <n v="22.200000000000003"/>
  </r>
  <r>
    <n v="5286"/>
    <x v="2626"/>
    <x v="3"/>
    <x v="1024"/>
    <d v="2014-05-07T00:00:00"/>
    <s v="First Class"/>
    <s v="LH-17020"/>
    <s v="Lisa Hazard"/>
    <x v="0"/>
    <s v="United States"/>
    <s v="Louisville"/>
    <x v="22"/>
    <n v="80027"/>
    <x v="1"/>
    <x v="111"/>
    <x v="1"/>
    <x v="12"/>
    <s v="Redi-Strip #10 Envelopes, 4 1/8 x 9 1/2"/>
    <n v="21.240000000000002"/>
    <x v="6"/>
    <n v="0.2"/>
    <n v="7.4339999999999993"/>
  </r>
  <r>
    <n v="5287"/>
    <x v="2626"/>
    <x v="3"/>
    <x v="1024"/>
    <d v="2014-05-07T00:00:00"/>
    <s v="First Class"/>
    <s v="LH-17020"/>
    <s v="Lisa Hazard"/>
    <x v="0"/>
    <s v="United States"/>
    <s v="Louisville"/>
    <x v="22"/>
    <n v="80027"/>
    <x v="1"/>
    <x v="122"/>
    <x v="1"/>
    <x v="8"/>
    <s v="Avery Durable Slant Ring Binders, No Labels"/>
    <n v="9.5520000000000014"/>
    <x v="8"/>
    <n v="0.7"/>
    <n v="-7.3231999999999999"/>
  </r>
  <r>
    <n v="5288"/>
    <x v="2626"/>
    <x v="3"/>
    <x v="1024"/>
    <d v="2014-05-07T00:00:00"/>
    <s v="First Class"/>
    <s v="LH-17020"/>
    <s v="Lisa Hazard"/>
    <x v="0"/>
    <s v="United States"/>
    <s v="Louisville"/>
    <x v="22"/>
    <n v="80027"/>
    <x v="1"/>
    <x v="899"/>
    <x v="0"/>
    <x v="0"/>
    <s v="Bestar Classic Bookcase"/>
    <n v="89.991000000000014"/>
    <x v="1"/>
    <n v="0.7"/>
    <n v="-152.9847"/>
  </r>
  <r>
    <n v="5289"/>
    <x v="2627"/>
    <x v="3"/>
    <x v="504"/>
    <d v="2014-05-06T00:00:00"/>
    <s v="Standard Class"/>
    <s v="AD-10180"/>
    <s v="Alan Dominguez"/>
    <x v="2"/>
    <s v="United States"/>
    <s v="San Francisco"/>
    <x v="1"/>
    <n v="94122"/>
    <x v="1"/>
    <x v="1127"/>
    <x v="1"/>
    <x v="10"/>
    <s v="Xerox 1919"/>
    <n v="163.96"/>
    <x v="4"/>
    <n v="0"/>
    <n v="80.340400000000002"/>
  </r>
  <r>
    <n v="5290"/>
    <x v="2628"/>
    <x v="2"/>
    <x v="78"/>
    <d v="2011-09-15T00:00:00"/>
    <s v="Standard Class"/>
    <s v="KT-16465"/>
    <s v="Kean Takahito"/>
    <x v="0"/>
    <s v="United States"/>
    <s v="Houston"/>
    <x v="5"/>
    <n v="77036"/>
    <x v="2"/>
    <x v="862"/>
    <x v="1"/>
    <x v="10"/>
    <s v="Geographics Note Cards, Blank, White, 8 1/2&quot; x 11&quot;"/>
    <n v="17.904"/>
    <x v="0"/>
    <n v="0.2"/>
    <n v="6.2664"/>
  </r>
  <r>
    <n v="5291"/>
    <x v="2628"/>
    <x v="2"/>
    <x v="78"/>
    <d v="2011-09-15T00:00:00"/>
    <s v="Standard Class"/>
    <s v="KT-16465"/>
    <s v="Kean Takahito"/>
    <x v="0"/>
    <s v="United States"/>
    <s v="Houston"/>
    <x v="5"/>
    <n v="77036"/>
    <x v="2"/>
    <x v="157"/>
    <x v="0"/>
    <x v="1"/>
    <s v="SAFCO Arco Folding Chair"/>
    <n v="966.69999999999982"/>
    <x v="2"/>
    <n v="0.3"/>
    <n v="-13.810000000000116"/>
  </r>
  <r>
    <n v="5292"/>
    <x v="2628"/>
    <x v="2"/>
    <x v="78"/>
    <d v="2011-09-15T00:00:00"/>
    <s v="Standard Class"/>
    <s v="KT-16465"/>
    <s v="Kean Takahito"/>
    <x v="0"/>
    <s v="United States"/>
    <s v="Houston"/>
    <x v="5"/>
    <n v="77036"/>
    <x v="2"/>
    <x v="67"/>
    <x v="1"/>
    <x v="10"/>
    <s v="Snap-A-Way Black Print Carbonless Ruled Speed Letter, Triplicate"/>
    <n v="182.11199999999999"/>
    <x v="5"/>
    <n v="0.2"/>
    <n v="61.46279999999998"/>
  </r>
  <r>
    <n v="5293"/>
    <x v="2629"/>
    <x v="3"/>
    <x v="308"/>
    <d v="2014-06-24T00:00:00"/>
    <s v="First Class"/>
    <s v="PJ-19015"/>
    <s v="Pauline Johnson"/>
    <x v="0"/>
    <s v="United States"/>
    <s v="Miami"/>
    <x v="2"/>
    <n v="33180"/>
    <x v="0"/>
    <x v="1427"/>
    <x v="1"/>
    <x v="4"/>
    <s v="Plastic Stacking Crates &amp; Casters"/>
    <n v="4.4640000000000004"/>
    <x v="7"/>
    <n v="0.2"/>
    <n v="0.33479999999999999"/>
  </r>
  <r>
    <n v="5294"/>
    <x v="2630"/>
    <x v="1"/>
    <x v="207"/>
    <d v="2012-12-30T00:00:00"/>
    <s v="Standard Class"/>
    <s v="MC-18100"/>
    <s v="Mick Crebagga"/>
    <x v="0"/>
    <s v="United States"/>
    <s v="Medina"/>
    <x v="24"/>
    <n v="44256"/>
    <x v="3"/>
    <x v="838"/>
    <x v="0"/>
    <x v="3"/>
    <s v="KI Adjustable-Height Table"/>
    <n v="51.588000000000001"/>
    <x v="7"/>
    <n v="0.4"/>
    <n v="-15.476400000000005"/>
  </r>
  <r>
    <n v="5295"/>
    <x v="2631"/>
    <x v="3"/>
    <x v="733"/>
    <d v="2014-08-20T00:00:00"/>
    <s v="Standard Class"/>
    <s v="BO-11350"/>
    <s v="Bill Overfelt"/>
    <x v="1"/>
    <s v="United States"/>
    <s v="Roseville"/>
    <x v="11"/>
    <n v="55113"/>
    <x v="2"/>
    <x v="1729"/>
    <x v="1"/>
    <x v="2"/>
    <s v="Avery 495"/>
    <n v="50.4"/>
    <x v="8"/>
    <n v="0"/>
    <n v="23.183999999999997"/>
  </r>
  <r>
    <n v="5296"/>
    <x v="2632"/>
    <x v="3"/>
    <x v="168"/>
    <d v="2014-03-10T00:00:00"/>
    <s v="Standard Class"/>
    <s v="DP-13000"/>
    <s v="Darren Powers"/>
    <x v="0"/>
    <s v="United States"/>
    <s v="Houston"/>
    <x v="5"/>
    <n v="77041"/>
    <x v="2"/>
    <x v="964"/>
    <x v="1"/>
    <x v="10"/>
    <s v="Xerox 1934"/>
    <n v="89.567999999999998"/>
    <x v="0"/>
    <n v="0.2"/>
    <n v="32.468400000000003"/>
  </r>
  <r>
    <n v="5297"/>
    <x v="2633"/>
    <x v="3"/>
    <x v="944"/>
    <d v="2014-08-01T00:00:00"/>
    <s v="Standard Class"/>
    <s v="TM-21490"/>
    <s v="Tony Molinari"/>
    <x v="0"/>
    <s v="United States"/>
    <s v="Yonkers"/>
    <x v="15"/>
    <n v="10701"/>
    <x v="3"/>
    <x v="943"/>
    <x v="0"/>
    <x v="5"/>
    <s v="Tensor Computer Mounted Lamp"/>
    <n v="14.89"/>
    <x v="7"/>
    <n v="0"/>
    <n v="4.0203000000000007"/>
  </r>
  <r>
    <n v="5298"/>
    <x v="2633"/>
    <x v="3"/>
    <x v="944"/>
    <d v="2014-08-01T00:00:00"/>
    <s v="Standard Class"/>
    <s v="TM-21490"/>
    <s v="Tony Molinari"/>
    <x v="0"/>
    <s v="United States"/>
    <s v="Yonkers"/>
    <x v="15"/>
    <n v="10701"/>
    <x v="3"/>
    <x v="704"/>
    <x v="2"/>
    <x v="7"/>
    <s v="Nortel Networks T7316 E Nt8 B27"/>
    <n v="543.91999999999996"/>
    <x v="8"/>
    <n v="0"/>
    <n v="135.98000000000002"/>
  </r>
  <r>
    <n v="5299"/>
    <x v="2634"/>
    <x v="0"/>
    <x v="713"/>
    <d v="2013-09-27T00:00:00"/>
    <s v="First Class"/>
    <s v="DV-13045"/>
    <s v="Darrin Van Huff"/>
    <x v="1"/>
    <s v="United States"/>
    <s v="San Diego"/>
    <x v="1"/>
    <n v="92037"/>
    <x v="1"/>
    <x v="29"/>
    <x v="1"/>
    <x v="12"/>
    <s v="Poly String Tie Envelopes"/>
    <n v="4.08"/>
    <x v="0"/>
    <n v="0"/>
    <n v="1.9175999999999997"/>
  </r>
  <r>
    <n v="5300"/>
    <x v="2634"/>
    <x v="0"/>
    <x v="713"/>
    <d v="2013-09-27T00:00:00"/>
    <s v="First Class"/>
    <s v="DV-13045"/>
    <s v="Darrin Van Huff"/>
    <x v="1"/>
    <s v="United States"/>
    <s v="San Diego"/>
    <x v="1"/>
    <n v="92037"/>
    <x v="1"/>
    <x v="165"/>
    <x v="1"/>
    <x v="2"/>
    <s v="Avery 51"/>
    <n v="18.899999999999999"/>
    <x v="1"/>
    <n v="0"/>
    <n v="8.6939999999999991"/>
  </r>
  <r>
    <n v="5301"/>
    <x v="2635"/>
    <x v="0"/>
    <x v="198"/>
    <d v="2013-06-04T00:00:00"/>
    <s v="Standard Class"/>
    <s v="AH-10690"/>
    <s v="Anna Häberlin"/>
    <x v="1"/>
    <s v="United States"/>
    <s v="Springfield"/>
    <x v="17"/>
    <n v="22153"/>
    <x v="0"/>
    <x v="1337"/>
    <x v="0"/>
    <x v="3"/>
    <s v="Hon Rectangular Conference Tables"/>
    <n v="2275.5"/>
    <x v="12"/>
    <n v="0"/>
    <n v="386.83499999999981"/>
  </r>
  <r>
    <n v="5302"/>
    <x v="2635"/>
    <x v="0"/>
    <x v="198"/>
    <d v="2013-06-04T00:00:00"/>
    <s v="Standard Class"/>
    <s v="AH-10690"/>
    <s v="Anna Häberlin"/>
    <x v="1"/>
    <s v="United States"/>
    <s v="Springfield"/>
    <x v="17"/>
    <n v="22153"/>
    <x v="0"/>
    <x v="764"/>
    <x v="2"/>
    <x v="11"/>
    <s v="Plantronics CS510 - Over-the-Head monaural Wireless Headset System"/>
    <n v="1979.6999999999998"/>
    <x v="5"/>
    <n v="0"/>
    <n v="653.30099999999982"/>
  </r>
  <r>
    <n v="5303"/>
    <x v="2635"/>
    <x v="0"/>
    <x v="198"/>
    <d v="2013-06-04T00:00:00"/>
    <s v="Standard Class"/>
    <s v="AH-10690"/>
    <s v="Anna Häberlin"/>
    <x v="1"/>
    <s v="United States"/>
    <s v="Springfield"/>
    <x v="17"/>
    <n v="22153"/>
    <x v="0"/>
    <x v="488"/>
    <x v="1"/>
    <x v="2"/>
    <s v="Avery 473"/>
    <n v="62.099999999999994"/>
    <x v="5"/>
    <n v="0"/>
    <n v="29.808"/>
  </r>
  <r>
    <n v="5304"/>
    <x v="2636"/>
    <x v="2"/>
    <x v="912"/>
    <d v="2011-11-20T00:00:00"/>
    <s v="Standard Class"/>
    <s v="AB-10165"/>
    <s v="Alan Barnes"/>
    <x v="0"/>
    <s v="United States"/>
    <s v="Decatur"/>
    <x v="10"/>
    <n v="62521"/>
    <x v="2"/>
    <x v="1391"/>
    <x v="0"/>
    <x v="1"/>
    <s v="SAFCO Optional Arm Kit for Workspace Cribbage Stacking Chair"/>
    <n v="37.295999999999999"/>
    <x v="0"/>
    <n v="0.3"/>
    <n v="-1.0656000000000017"/>
  </r>
  <r>
    <n v="5305"/>
    <x v="2637"/>
    <x v="2"/>
    <x v="158"/>
    <d v="2011-09-23T00:00:00"/>
    <s v="First Class"/>
    <s v="JS-15940"/>
    <s v="Joni Sundaresam"/>
    <x v="2"/>
    <s v="United States"/>
    <s v="Garland"/>
    <x v="5"/>
    <n v="75043"/>
    <x v="2"/>
    <x v="1445"/>
    <x v="0"/>
    <x v="5"/>
    <s v="Dana Swing-Arm Lamps"/>
    <n v="8.5440000000000005"/>
    <x v="0"/>
    <n v="0.6"/>
    <n v="-7.4759999999999991"/>
  </r>
  <r>
    <n v="5306"/>
    <x v="2638"/>
    <x v="0"/>
    <x v="823"/>
    <d v="2013-02-26T00:00:00"/>
    <s v="Standard Class"/>
    <s v="BV-11245"/>
    <s v="Benjamin Venier"/>
    <x v="1"/>
    <s v="United States"/>
    <s v="Oceanside"/>
    <x v="15"/>
    <n v="11572"/>
    <x v="3"/>
    <x v="93"/>
    <x v="0"/>
    <x v="5"/>
    <s v="9-3/4 Diameter Round Wall Clock"/>
    <n v="68.949999999999989"/>
    <x v="2"/>
    <n v="0"/>
    <n v="28.959000000000003"/>
  </r>
  <r>
    <n v="5307"/>
    <x v="2638"/>
    <x v="0"/>
    <x v="823"/>
    <d v="2013-02-26T00:00:00"/>
    <s v="Standard Class"/>
    <s v="BV-11245"/>
    <s v="Benjamin Venier"/>
    <x v="1"/>
    <s v="United States"/>
    <s v="Oceanside"/>
    <x v="15"/>
    <n v="11572"/>
    <x v="3"/>
    <x v="595"/>
    <x v="1"/>
    <x v="4"/>
    <s v="Recycled Data-Pak for Archival Bound Computer Printouts, 12-1/2 x 12-1/2 x 16"/>
    <n v="296.37"/>
    <x v="1"/>
    <n v="0"/>
    <n v="80.019899999999993"/>
  </r>
  <r>
    <n v="5308"/>
    <x v="2638"/>
    <x v="0"/>
    <x v="823"/>
    <d v="2013-02-26T00:00:00"/>
    <s v="Standard Class"/>
    <s v="BV-11245"/>
    <s v="Benjamin Venier"/>
    <x v="1"/>
    <s v="United States"/>
    <s v="Oceanside"/>
    <x v="15"/>
    <n v="11572"/>
    <x v="3"/>
    <x v="1730"/>
    <x v="2"/>
    <x v="7"/>
    <s v="iOttie HLCRIO102 Car Mount"/>
    <n v="39.979999999999997"/>
    <x v="0"/>
    <n v="0"/>
    <n v="1.9989999999999952"/>
  </r>
  <r>
    <n v="5309"/>
    <x v="2639"/>
    <x v="3"/>
    <x v="123"/>
    <d v="2014-11-22T00:00:00"/>
    <s v="First Class"/>
    <s v="NC-18415"/>
    <s v="Nathan Cano"/>
    <x v="0"/>
    <s v="United States"/>
    <s v="Houston"/>
    <x v="5"/>
    <n v="77095"/>
    <x v="2"/>
    <x v="1209"/>
    <x v="0"/>
    <x v="1"/>
    <s v="Global Wood Trimmed Manager's Task Chair, Khaki"/>
    <n v="191.05799999999999"/>
    <x v="1"/>
    <n v="0.3"/>
    <n v="-46.399800000000013"/>
  </r>
  <r>
    <n v="5310"/>
    <x v="2639"/>
    <x v="3"/>
    <x v="123"/>
    <d v="2014-11-22T00:00:00"/>
    <s v="First Class"/>
    <s v="NC-18415"/>
    <s v="Nathan Cano"/>
    <x v="0"/>
    <s v="United States"/>
    <s v="Houston"/>
    <x v="5"/>
    <n v="77095"/>
    <x v="2"/>
    <x v="1731"/>
    <x v="1"/>
    <x v="6"/>
    <s v="Avery Hi-Liter GlideStik Fluorescent Highlighter, Yellow Ink"/>
    <n v="13.040000000000001"/>
    <x v="2"/>
    <n v="0.2"/>
    <n v="3.9120000000000004"/>
  </r>
  <r>
    <n v="5311"/>
    <x v="2639"/>
    <x v="3"/>
    <x v="123"/>
    <d v="2014-11-22T00:00:00"/>
    <s v="First Class"/>
    <s v="NC-18415"/>
    <s v="Nathan Cano"/>
    <x v="0"/>
    <s v="United States"/>
    <s v="Houston"/>
    <x v="5"/>
    <n v="77095"/>
    <x v="2"/>
    <x v="450"/>
    <x v="1"/>
    <x v="8"/>
    <s v="Fellowes PB500 Electric Punch Plastic Comb Binding Machine with Manual Bind"/>
    <n v="1525.1879999999996"/>
    <x v="5"/>
    <n v="0.8"/>
    <n v="-2287.7820000000002"/>
  </r>
  <r>
    <n v="5312"/>
    <x v="2640"/>
    <x v="0"/>
    <x v="1036"/>
    <d v="2013-08-28T00:00:00"/>
    <s v="Standard Class"/>
    <s v="SU-20665"/>
    <s v="Stephanie Ulpright"/>
    <x v="2"/>
    <s v="United States"/>
    <s v="Greenville"/>
    <x v="3"/>
    <n v="27834"/>
    <x v="0"/>
    <x v="1363"/>
    <x v="1"/>
    <x v="2"/>
    <s v="Avery 49"/>
    <n v="9.2159999999999993"/>
    <x v="4"/>
    <n v="0.2"/>
    <n v="3.3408000000000002"/>
  </r>
  <r>
    <n v="5313"/>
    <x v="2640"/>
    <x v="0"/>
    <x v="1036"/>
    <d v="2013-08-28T00:00:00"/>
    <s v="Standard Class"/>
    <s v="SU-20665"/>
    <s v="Stephanie Ulpright"/>
    <x v="2"/>
    <s v="United States"/>
    <s v="Greenville"/>
    <x v="3"/>
    <n v="27834"/>
    <x v="0"/>
    <x v="354"/>
    <x v="1"/>
    <x v="14"/>
    <s v="Acme 10&quot; Easy Grip Assistive Scissors"/>
    <n v="28.048000000000002"/>
    <x v="0"/>
    <n v="0.2"/>
    <n v="3.5059999999999967"/>
  </r>
  <r>
    <n v="5314"/>
    <x v="2641"/>
    <x v="3"/>
    <x v="504"/>
    <d v="2014-05-06T00:00:00"/>
    <s v="Standard Class"/>
    <s v="DJ-13510"/>
    <s v="Don Jones"/>
    <x v="1"/>
    <s v="United States"/>
    <s v="San Francisco"/>
    <x v="1"/>
    <n v="94110"/>
    <x v="1"/>
    <x v="596"/>
    <x v="0"/>
    <x v="5"/>
    <s v="Seth Thomas 16&quot; Steel Case Clock"/>
    <n v="64.959999999999994"/>
    <x v="0"/>
    <n v="0"/>
    <n v="21.436799999999998"/>
  </r>
  <r>
    <n v="5315"/>
    <x v="2641"/>
    <x v="3"/>
    <x v="504"/>
    <d v="2014-05-06T00:00:00"/>
    <s v="Standard Class"/>
    <s v="DJ-13510"/>
    <s v="Don Jones"/>
    <x v="1"/>
    <s v="United States"/>
    <s v="San Francisco"/>
    <x v="1"/>
    <n v="94110"/>
    <x v="1"/>
    <x v="588"/>
    <x v="1"/>
    <x v="12"/>
    <s v="#10- 4 1/8&quot; x 9 1/2&quot; Security-Tint Envelopes"/>
    <n v="30.56"/>
    <x v="4"/>
    <n v="0"/>
    <n v="14.974399999999999"/>
  </r>
  <r>
    <n v="5316"/>
    <x v="2642"/>
    <x v="0"/>
    <x v="440"/>
    <d v="2013-05-09T00:00:00"/>
    <s v="Standard Class"/>
    <s v="DL-12865"/>
    <s v="Dan Lawera"/>
    <x v="0"/>
    <s v="United States"/>
    <s v="Greensboro"/>
    <x v="3"/>
    <n v="27405"/>
    <x v="0"/>
    <x v="792"/>
    <x v="0"/>
    <x v="1"/>
    <s v="Global Stack Chair without Arms, Black"/>
    <n v="187.05600000000001"/>
    <x v="6"/>
    <n v="0.2"/>
    <n v="11.69100000000001"/>
  </r>
  <r>
    <n v="5317"/>
    <x v="2643"/>
    <x v="3"/>
    <x v="280"/>
    <d v="2014-10-06T00:00:00"/>
    <s v="First Class"/>
    <s v="Dp-13240"/>
    <s v="Dean percer"/>
    <x v="2"/>
    <s v="United States"/>
    <s v="Knoxville"/>
    <x v="18"/>
    <n v="37918"/>
    <x v="0"/>
    <x v="1256"/>
    <x v="0"/>
    <x v="5"/>
    <s v="Eldon Expressions Wood Desk Accessories, Oak"/>
    <n v="11.808"/>
    <x v="0"/>
    <n v="0.2"/>
    <n v="1.3283999999999985"/>
  </r>
  <r>
    <n v="5318"/>
    <x v="2643"/>
    <x v="3"/>
    <x v="280"/>
    <d v="2014-10-06T00:00:00"/>
    <s v="First Class"/>
    <s v="Dp-13240"/>
    <s v="Dean percer"/>
    <x v="2"/>
    <s v="United States"/>
    <s v="Knoxville"/>
    <x v="18"/>
    <n v="37918"/>
    <x v="0"/>
    <x v="441"/>
    <x v="0"/>
    <x v="5"/>
    <s v="Eldon 500 Class Desk Accessories"/>
    <n v="9.6560000000000006"/>
    <x v="7"/>
    <n v="0.2"/>
    <n v="1.5691000000000002"/>
  </r>
  <r>
    <n v="5319"/>
    <x v="2643"/>
    <x v="3"/>
    <x v="280"/>
    <d v="2014-10-06T00:00:00"/>
    <s v="First Class"/>
    <s v="Dp-13240"/>
    <s v="Dean percer"/>
    <x v="2"/>
    <s v="United States"/>
    <s v="Knoxville"/>
    <x v="18"/>
    <n v="37918"/>
    <x v="0"/>
    <x v="860"/>
    <x v="1"/>
    <x v="10"/>
    <s v="Xerox 1996"/>
    <n v="20.736000000000004"/>
    <x v="4"/>
    <n v="0.2"/>
    <n v="7.2576000000000001"/>
  </r>
  <r>
    <n v="5320"/>
    <x v="2643"/>
    <x v="3"/>
    <x v="280"/>
    <d v="2014-10-06T00:00:00"/>
    <s v="First Class"/>
    <s v="Dp-13240"/>
    <s v="Dean percer"/>
    <x v="2"/>
    <s v="United States"/>
    <s v="Knoxville"/>
    <x v="18"/>
    <n v="37918"/>
    <x v="0"/>
    <x v="999"/>
    <x v="1"/>
    <x v="8"/>
    <s v="Ibico Plastic Spiral Binding Combs"/>
    <n v="27.360000000000003"/>
    <x v="1"/>
    <n v="0.7"/>
    <n v="-21.887999999999991"/>
  </r>
  <r>
    <n v="5321"/>
    <x v="2643"/>
    <x v="3"/>
    <x v="280"/>
    <d v="2014-10-06T00:00:00"/>
    <s v="First Class"/>
    <s v="Dp-13240"/>
    <s v="Dean percer"/>
    <x v="2"/>
    <s v="United States"/>
    <s v="Knoxville"/>
    <x v="18"/>
    <n v="37918"/>
    <x v="0"/>
    <x v="594"/>
    <x v="0"/>
    <x v="3"/>
    <s v="Chromcraft Bull-Nose Wood Oval Conference Tables &amp; Bases"/>
    <n v="2314.116"/>
    <x v="3"/>
    <n v="0.4"/>
    <n v="-1002.7836000000001"/>
  </r>
  <r>
    <n v="5322"/>
    <x v="2643"/>
    <x v="3"/>
    <x v="280"/>
    <d v="2014-10-06T00:00:00"/>
    <s v="First Class"/>
    <s v="Dp-13240"/>
    <s v="Dean percer"/>
    <x v="2"/>
    <s v="United States"/>
    <s v="Knoxville"/>
    <x v="18"/>
    <n v="37918"/>
    <x v="0"/>
    <x v="697"/>
    <x v="1"/>
    <x v="8"/>
    <s v="Lock-Up Easel 'Spel-Binder'"/>
    <n v="34.236000000000004"/>
    <x v="4"/>
    <n v="0.7"/>
    <n v="-26.247599999999998"/>
  </r>
  <r>
    <n v="5323"/>
    <x v="2643"/>
    <x v="3"/>
    <x v="280"/>
    <d v="2014-10-06T00:00:00"/>
    <s v="First Class"/>
    <s v="Dp-13240"/>
    <s v="Dean percer"/>
    <x v="2"/>
    <s v="United States"/>
    <s v="Knoxville"/>
    <x v="18"/>
    <n v="37918"/>
    <x v="0"/>
    <x v="893"/>
    <x v="0"/>
    <x v="5"/>
    <s v="Eldon Image Series Desk Accessories, Ebony"/>
    <n v="19.760000000000002"/>
    <x v="0"/>
    <n v="0.2"/>
    <n v="5.9279999999999999"/>
  </r>
  <r>
    <n v="5324"/>
    <x v="2644"/>
    <x v="3"/>
    <x v="65"/>
    <d v="2014-09-24T00:00:00"/>
    <s v="Second Class"/>
    <s v="TM-21010"/>
    <s v="Tamara Manning"/>
    <x v="0"/>
    <s v="United States"/>
    <s v="Grand Island"/>
    <x v="8"/>
    <n v="68801"/>
    <x v="2"/>
    <x v="226"/>
    <x v="1"/>
    <x v="10"/>
    <s v="Adams Telephone Message Book w/Frequently-Called Numbers Space, 400 Messages per Book"/>
    <n v="15.96"/>
    <x v="0"/>
    <n v="0"/>
    <n v="7.98"/>
  </r>
  <r>
    <n v="5325"/>
    <x v="2645"/>
    <x v="1"/>
    <x v="784"/>
    <d v="2012-12-09T00:00:00"/>
    <s v="Standard Class"/>
    <s v="TZ-21580"/>
    <s v="Tracy Zic"/>
    <x v="0"/>
    <s v="United States"/>
    <s v="Lakewood"/>
    <x v="1"/>
    <n v="90712"/>
    <x v="1"/>
    <x v="1173"/>
    <x v="1"/>
    <x v="6"/>
    <s v="Avery Hi-Liter Fluorescent Desk Style Markers"/>
    <n v="16.899999999999999"/>
    <x v="2"/>
    <n v="0"/>
    <n v="6.2530000000000001"/>
  </r>
  <r>
    <n v="5326"/>
    <x v="2645"/>
    <x v="1"/>
    <x v="784"/>
    <d v="2012-12-09T00:00:00"/>
    <s v="Standard Class"/>
    <s v="TZ-21580"/>
    <s v="Tracy Zic"/>
    <x v="0"/>
    <s v="United States"/>
    <s v="Lakewood"/>
    <x v="1"/>
    <n v="90712"/>
    <x v="1"/>
    <x v="1006"/>
    <x v="0"/>
    <x v="5"/>
    <s v="Eldon Image Series Desk Accessories, Burgundy"/>
    <n v="25.08"/>
    <x v="5"/>
    <n v="0"/>
    <n v="9.0288000000000004"/>
  </r>
  <r>
    <n v="5327"/>
    <x v="2646"/>
    <x v="1"/>
    <x v="184"/>
    <d v="2012-01-22T00:00:00"/>
    <s v="Standard Class"/>
    <s v="SC-20260"/>
    <s v="Scott Cohen"/>
    <x v="1"/>
    <s v="United States"/>
    <s v="Lawrence"/>
    <x v="31"/>
    <n v="1841"/>
    <x v="3"/>
    <x v="1412"/>
    <x v="1"/>
    <x v="6"/>
    <s v="Avery Fluorescent Highlighter Four-Color Set"/>
    <n v="6.68"/>
    <x v="0"/>
    <n v="0"/>
    <n v="2.0039999999999996"/>
  </r>
  <r>
    <n v="5328"/>
    <x v="2647"/>
    <x v="2"/>
    <x v="1037"/>
    <d v="2011-01-09T00:00:00"/>
    <s v="Second Class"/>
    <s v="LS-17230"/>
    <s v="Lycoris Saunders"/>
    <x v="0"/>
    <s v="United States"/>
    <s v="Los Angeles"/>
    <x v="1"/>
    <n v="90049"/>
    <x v="1"/>
    <x v="510"/>
    <x v="1"/>
    <x v="10"/>
    <s v="Xerox 225"/>
    <n v="19.440000000000001"/>
    <x v="1"/>
    <n v="0"/>
    <n v="9.3312000000000008"/>
  </r>
  <r>
    <n v="5329"/>
    <x v="2648"/>
    <x v="1"/>
    <x v="616"/>
    <d v="2012-03-09T00:00:00"/>
    <s v="Standard Class"/>
    <s v="MV-18190"/>
    <s v="Mike Vittorini"/>
    <x v="0"/>
    <s v="United States"/>
    <s v="Houston"/>
    <x v="5"/>
    <n v="77036"/>
    <x v="2"/>
    <x v="424"/>
    <x v="2"/>
    <x v="7"/>
    <s v="Cisco SPA525G2 IP Phone - Wireless"/>
    <n v="31.92"/>
    <x v="0"/>
    <n v="0.2"/>
    <n v="2.3939999999999984"/>
  </r>
  <r>
    <n v="5330"/>
    <x v="2649"/>
    <x v="0"/>
    <x v="591"/>
    <d v="2013-12-29T00:00:00"/>
    <s v="Second Class"/>
    <s v="BD-11620"/>
    <s v="Brian DeCherney"/>
    <x v="0"/>
    <s v="United States"/>
    <s v="New York City"/>
    <x v="15"/>
    <n v="10035"/>
    <x v="3"/>
    <x v="301"/>
    <x v="1"/>
    <x v="8"/>
    <s v="GBC Premium Transparent Covers with Diagonal Lined Pattern"/>
    <n v="33.568000000000005"/>
    <x v="0"/>
    <n v="0.2"/>
    <n v="11.748799999999997"/>
  </r>
  <r>
    <n v="5331"/>
    <x v="2650"/>
    <x v="0"/>
    <x v="913"/>
    <d v="2013-09-09T00:00:00"/>
    <s v="Standard Class"/>
    <s v="CV-12295"/>
    <s v="Christina VanderZanden"/>
    <x v="0"/>
    <s v="United States"/>
    <s v="New York City"/>
    <x v="15"/>
    <n v="10011"/>
    <x v="3"/>
    <x v="1268"/>
    <x v="0"/>
    <x v="5"/>
    <s v="Howard Miller 16&quot; Diameter Gallery Wall Clock"/>
    <n v="63.94"/>
    <x v="7"/>
    <n v="0"/>
    <n v="24.936599999999999"/>
  </r>
  <r>
    <n v="5332"/>
    <x v="2650"/>
    <x v="0"/>
    <x v="913"/>
    <d v="2013-09-09T00:00:00"/>
    <s v="Standard Class"/>
    <s v="CV-12295"/>
    <s v="Christina VanderZanden"/>
    <x v="0"/>
    <s v="United States"/>
    <s v="New York City"/>
    <x v="15"/>
    <n v="10011"/>
    <x v="3"/>
    <x v="58"/>
    <x v="1"/>
    <x v="8"/>
    <s v="Plastic Binding Combs"/>
    <n v="60.600000000000009"/>
    <x v="2"/>
    <n v="0.2"/>
    <n v="20.452499999999997"/>
  </r>
  <r>
    <n v="5333"/>
    <x v="2650"/>
    <x v="0"/>
    <x v="913"/>
    <d v="2013-09-09T00:00:00"/>
    <s v="Standard Class"/>
    <s v="CV-12295"/>
    <s v="Christina VanderZanden"/>
    <x v="0"/>
    <s v="United States"/>
    <s v="New York City"/>
    <x v="15"/>
    <n v="10011"/>
    <x v="3"/>
    <x v="675"/>
    <x v="1"/>
    <x v="14"/>
    <s v="Acme Preferred Stainless Steel Scissors"/>
    <n v="22.72"/>
    <x v="4"/>
    <n v="0"/>
    <n v="6.5887999999999991"/>
  </r>
  <r>
    <n v="5334"/>
    <x v="2651"/>
    <x v="2"/>
    <x v="86"/>
    <d v="2011-09-01T00:00:00"/>
    <s v="Standard Class"/>
    <s v="KB-16315"/>
    <s v="Karl Braun"/>
    <x v="0"/>
    <s v="United States"/>
    <s v="Newark"/>
    <x v="13"/>
    <n v="19711"/>
    <x v="3"/>
    <x v="1565"/>
    <x v="0"/>
    <x v="5"/>
    <s v="Acrylic Self-Standing Desk Frames"/>
    <n v="10.68"/>
    <x v="4"/>
    <n v="0"/>
    <n v="4.0583999999999998"/>
  </r>
  <r>
    <n v="5335"/>
    <x v="2651"/>
    <x v="2"/>
    <x v="86"/>
    <d v="2011-09-01T00:00:00"/>
    <s v="Standard Class"/>
    <s v="KB-16315"/>
    <s v="Karl Braun"/>
    <x v="0"/>
    <s v="United States"/>
    <s v="Newark"/>
    <x v="13"/>
    <n v="19711"/>
    <x v="3"/>
    <x v="1215"/>
    <x v="1"/>
    <x v="10"/>
    <s v="Xerox 1978"/>
    <n v="17.34"/>
    <x v="1"/>
    <n v="0"/>
    <n v="8.4966000000000008"/>
  </r>
  <r>
    <n v="5336"/>
    <x v="2651"/>
    <x v="2"/>
    <x v="86"/>
    <d v="2011-09-01T00:00:00"/>
    <s v="Standard Class"/>
    <s v="KB-16315"/>
    <s v="Karl Braun"/>
    <x v="0"/>
    <s v="United States"/>
    <s v="Newark"/>
    <x v="13"/>
    <n v="19711"/>
    <x v="3"/>
    <x v="938"/>
    <x v="1"/>
    <x v="10"/>
    <s v="Avoid Verbal Orders Carbonless Minifold Book"/>
    <n v="3.38"/>
    <x v="7"/>
    <n v="0"/>
    <n v="1.5547999999999997"/>
  </r>
  <r>
    <n v="5337"/>
    <x v="2652"/>
    <x v="1"/>
    <x v="1031"/>
    <d v="2012-05-25T00:00:00"/>
    <s v="Standard Class"/>
    <s v="ME-18010"/>
    <s v="Michelle Ellison"/>
    <x v="1"/>
    <s v="United States"/>
    <s v="Seattle"/>
    <x v="4"/>
    <n v="98105"/>
    <x v="1"/>
    <x v="674"/>
    <x v="1"/>
    <x v="8"/>
    <s v="Ibico Plastic and Wire Spiral Binding Combs"/>
    <n v="26.975999999999999"/>
    <x v="4"/>
    <n v="0.2"/>
    <n v="8.767199999999999"/>
  </r>
  <r>
    <n v="5338"/>
    <x v="2653"/>
    <x v="3"/>
    <x v="524"/>
    <d v="2014-10-22T00:00:00"/>
    <s v="Standard Class"/>
    <s v="AJ-10780"/>
    <s v="Anthony Jacobs"/>
    <x v="1"/>
    <s v="United States"/>
    <s v="Scottsdale"/>
    <x v="16"/>
    <n v="85254"/>
    <x v="1"/>
    <x v="1397"/>
    <x v="1"/>
    <x v="10"/>
    <s v="Green Bar Computer Printout Paper"/>
    <n v="307.77600000000001"/>
    <x v="3"/>
    <n v="0.2"/>
    <n v="111.5688"/>
  </r>
  <r>
    <n v="5339"/>
    <x v="2654"/>
    <x v="1"/>
    <x v="529"/>
    <d v="2012-11-14T00:00:00"/>
    <s v="Second Class"/>
    <s v="DV-13465"/>
    <s v="Dianna Vittorini"/>
    <x v="0"/>
    <s v="United States"/>
    <s v="Oceanside"/>
    <x v="15"/>
    <n v="11572"/>
    <x v="3"/>
    <x v="1166"/>
    <x v="1"/>
    <x v="4"/>
    <s v="Tennsco Industrial Shelving"/>
    <n v="244.54999999999998"/>
    <x v="2"/>
    <n v="0"/>
    <n v="4.8910000000000053"/>
  </r>
  <r>
    <n v="5340"/>
    <x v="2654"/>
    <x v="1"/>
    <x v="529"/>
    <d v="2012-11-14T00:00:00"/>
    <s v="Second Class"/>
    <s v="DV-13465"/>
    <s v="Dianna Vittorini"/>
    <x v="0"/>
    <s v="United States"/>
    <s v="Oceanside"/>
    <x v="15"/>
    <n v="11572"/>
    <x v="3"/>
    <x v="29"/>
    <x v="1"/>
    <x v="12"/>
    <s v="Poly String Tie Envelopes"/>
    <n v="12.24"/>
    <x v="5"/>
    <n v="0"/>
    <n v="5.7527999999999988"/>
  </r>
  <r>
    <n v="5341"/>
    <x v="2654"/>
    <x v="1"/>
    <x v="529"/>
    <d v="2012-11-14T00:00:00"/>
    <s v="Second Class"/>
    <s v="DV-13465"/>
    <s v="Dianna Vittorini"/>
    <x v="0"/>
    <s v="United States"/>
    <s v="Oceanside"/>
    <x v="15"/>
    <n v="11572"/>
    <x v="3"/>
    <x v="1695"/>
    <x v="2"/>
    <x v="11"/>
    <s v="AmazonBasics 3-Button USB Wired Mouse"/>
    <n v="13.98"/>
    <x v="0"/>
    <n v="0"/>
    <n v="6.011400000000001"/>
  </r>
  <r>
    <n v="5342"/>
    <x v="2654"/>
    <x v="1"/>
    <x v="529"/>
    <d v="2012-11-14T00:00:00"/>
    <s v="Second Class"/>
    <s v="DV-13465"/>
    <s v="Dianna Vittorini"/>
    <x v="0"/>
    <s v="United States"/>
    <s v="Oceanside"/>
    <x v="15"/>
    <n v="11572"/>
    <x v="3"/>
    <x v="1332"/>
    <x v="2"/>
    <x v="11"/>
    <s v="Logitech VX Revolution Cordless Laser Mouse for Notebooks (Black)"/>
    <n v="899.95"/>
    <x v="2"/>
    <n v="0"/>
    <n v="53.996999999999957"/>
  </r>
  <r>
    <n v="5343"/>
    <x v="2655"/>
    <x v="2"/>
    <x v="871"/>
    <d v="2011-11-27T00:00:00"/>
    <s v="Standard Class"/>
    <s v="JK-15325"/>
    <s v="Jason Klamczynski"/>
    <x v="1"/>
    <s v="United States"/>
    <s v="Dallas"/>
    <x v="5"/>
    <n v="75220"/>
    <x v="2"/>
    <x v="29"/>
    <x v="1"/>
    <x v="12"/>
    <s v="Poly String Tie Envelopes"/>
    <n v="1.6320000000000001"/>
    <x v="7"/>
    <n v="0.2"/>
    <n v="0.55079999999999985"/>
  </r>
  <r>
    <n v="5344"/>
    <x v="2655"/>
    <x v="2"/>
    <x v="871"/>
    <d v="2011-11-27T00:00:00"/>
    <s v="Standard Class"/>
    <s v="JK-15325"/>
    <s v="Jason Klamczynski"/>
    <x v="1"/>
    <s v="United States"/>
    <s v="Dallas"/>
    <x v="5"/>
    <n v="75220"/>
    <x v="2"/>
    <x v="1086"/>
    <x v="2"/>
    <x v="7"/>
    <s v="RCA Visys Integrated PBX 8-Line Router"/>
    <n v="267.95999999999998"/>
    <x v="2"/>
    <n v="0.2"/>
    <n v="16.747500000000016"/>
  </r>
  <r>
    <n v="5345"/>
    <x v="2656"/>
    <x v="1"/>
    <x v="2"/>
    <d v="2012-10-13T00:00:00"/>
    <s v="Second Class"/>
    <s v="SH-20395"/>
    <s v="Shahid Hopkins"/>
    <x v="0"/>
    <s v="United States"/>
    <s v="Rochester"/>
    <x v="15"/>
    <n v="14609"/>
    <x v="3"/>
    <x v="1365"/>
    <x v="2"/>
    <x v="11"/>
    <s v="Memorex 25GB 6X Branded Blu-Ray Recordable Disc, 30/Pack"/>
    <n v="31.95"/>
    <x v="7"/>
    <n v="0"/>
    <n v="2.2364999999999995"/>
  </r>
  <r>
    <n v="5346"/>
    <x v="2657"/>
    <x v="3"/>
    <x v="708"/>
    <d v="2014-03-24T00:00:00"/>
    <s v="Second Class"/>
    <s v="SC-20725"/>
    <s v="Steven Cartwright"/>
    <x v="0"/>
    <s v="United States"/>
    <s v="Los Angeles"/>
    <x v="1"/>
    <n v="90045"/>
    <x v="1"/>
    <x v="245"/>
    <x v="1"/>
    <x v="4"/>
    <s v="Adjustable Depth Letter/Legal Cart"/>
    <n v="725.84"/>
    <x v="4"/>
    <n v="0"/>
    <n v="210.4935999999999"/>
  </r>
  <r>
    <n v="5347"/>
    <x v="2657"/>
    <x v="3"/>
    <x v="708"/>
    <d v="2014-03-24T00:00:00"/>
    <s v="Second Class"/>
    <s v="SC-20725"/>
    <s v="Steven Cartwright"/>
    <x v="0"/>
    <s v="United States"/>
    <s v="Los Angeles"/>
    <x v="1"/>
    <n v="90045"/>
    <x v="1"/>
    <x v="109"/>
    <x v="1"/>
    <x v="8"/>
    <s v="Avery Durable Plastic 1&quot; Binders"/>
    <n v="10.896000000000001"/>
    <x v="1"/>
    <n v="0.2"/>
    <n v="3.9497999999999998"/>
  </r>
  <r>
    <n v="5348"/>
    <x v="2657"/>
    <x v="3"/>
    <x v="708"/>
    <d v="2014-03-24T00:00:00"/>
    <s v="Second Class"/>
    <s v="SC-20725"/>
    <s v="Steven Cartwright"/>
    <x v="0"/>
    <s v="United States"/>
    <s v="Los Angeles"/>
    <x v="1"/>
    <n v="90045"/>
    <x v="1"/>
    <x v="880"/>
    <x v="1"/>
    <x v="8"/>
    <s v="Pressboard Data Binders by Wilson Jones"/>
    <n v="8.5440000000000005"/>
    <x v="0"/>
    <n v="0.2"/>
    <n v="2.8835999999999995"/>
  </r>
  <r>
    <n v="5349"/>
    <x v="2658"/>
    <x v="1"/>
    <x v="1038"/>
    <d v="2012-01-10T00:00:00"/>
    <s v="Standard Class"/>
    <s v="CS-12250"/>
    <s v="Chris Selesnick"/>
    <x v="1"/>
    <s v="United States"/>
    <s v="Woodbury"/>
    <x v="11"/>
    <n v="55125"/>
    <x v="2"/>
    <x v="828"/>
    <x v="1"/>
    <x v="8"/>
    <s v="GBC Standard Recycled Report Covers, Clear Plastic Sheets"/>
    <n v="32.339999999999996"/>
    <x v="1"/>
    <n v="0"/>
    <n v="15.523199999999999"/>
  </r>
  <r>
    <n v="5350"/>
    <x v="2658"/>
    <x v="1"/>
    <x v="1038"/>
    <d v="2012-01-10T00:00:00"/>
    <s v="Standard Class"/>
    <s v="CS-12250"/>
    <s v="Chris Selesnick"/>
    <x v="1"/>
    <s v="United States"/>
    <s v="Woodbury"/>
    <x v="11"/>
    <n v="55125"/>
    <x v="2"/>
    <x v="226"/>
    <x v="1"/>
    <x v="10"/>
    <s v="Adams Telephone Message Book w/Frequently-Called Numbers Space, 400 Messages per Book"/>
    <n v="39.900000000000006"/>
    <x v="2"/>
    <n v="0"/>
    <n v="19.950000000000003"/>
  </r>
  <r>
    <n v="5351"/>
    <x v="2659"/>
    <x v="3"/>
    <x v="34"/>
    <d v="2014-12-17T00:00:00"/>
    <s v="Standard Class"/>
    <s v="LH-16900"/>
    <s v="Lena Hernandez"/>
    <x v="0"/>
    <s v="United States"/>
    <s v="Park Ridge"/>
    <x v="10"/>
    <n v="60068"/>
    <x v="2"/>
    <x v="681"/>
    <x v="1"/>
    <x v="10"/>
    <s v="Xerox 1884"/>
    <n v="143.85600000000002"/>
    <x v="6"/>
    <n v="0.2"/>
    <n v="48.551399999999994"/>
  </r>
  <r>
    <n v="5352"/>
    <x v="2660"/>
    <x v="0"/>
    <x v="47"/>
    <d v="2013-09-13T00:00:00"/>
    <s v="Standard Class"/>
    <s v="YC-21895"/>
    <s v="Yoseph Carroll"/>
    <x v="1"/>
    <s v="United States"/>
    <s v="Dallas"/>
    <x v="5"/>
    <n v="75217"/>
    <x v="2"/>
    <x v="1402"/>
    <x v="1"/>
    <x v="10"/>
    <s v="Advantus Motivational Note Cards"/>
    <n v="41.92"/>
    <x v="4"/>
    <n v="0.2"/>
    <n v="15.195999999999998"/>
  </r>
  <r>
    <n v="5353"/>
    <x v="2660"/>
    <x v="0"/>
    <x v="47"/>
    <d v="2013-09-13T00:00:00"/>
    <s v="Standard Class"/>
    <s v="YC-21895"/>
    <s v="Yoseph Carroll"/>
    <x v="1"/>
    <s v="United States"/>
    <s v="Dallas"/>
    <x v="5"/>
    <n v="75217"/>
    <x v="2"/>
    <x v="53"/>
    <x v="2"/>
    <x v="7"/>
    <s v="AT&amp;T CL83451 4-Handset Telephone"/>
    <n v="329.58400000000006"/>
    <x v="0"/>
    <n v="0.2"/>
    <n v="37.078199999999981"/>
  </r>
  <r>
    <n v="5354"/>
    <x v="2661"/>
    <x v="0"/>
    <x v="323"/>
    <d v="2013-09-07T00:00:00"/>
    <s v="First Class"/>
    <s v="CY-12745"/>
    <s v="Craig Yedwab"/>
    <x v="1"/>
    <s v="United States"/>
    <s v="Monroe"/>
    <x v="28"/>
    <n v="71203"/>
    <x v="0"/>
    <x v="634"/>
    <x v="1"/>
    <x v="8"/>
    <s v="Heavy-Duty E-Z-D Binders"/>
    <n v="87.28"/>
    <x v="8"/>
    <n v="0"/>
    <n v="41.021599999999999"/>
  </r>
  <r>
    <n v="5355"/>
    <x v="2662"/>
    <x v="2"/>
    <x v="8"/>
    <d v="2011-05-19T00:00:00"/>
    <s v="Standard Class"/>
    <s v="AH-10030"/>
    <s v="Aaron Hawkins"/>
    <x v="1"/>
    <s v="United States"/>
    <s v="Los Angeles"/>
    <x v="1"/>
    <n v="90004"/>
    <x v="1"/>
    <x v="1340"/>
    <x v="0"/>
    <x v="1"/>
    <s v="Iceberg Nesting Folding Chair, 19w x 6d x 43h"/>
    <n v="279.45600000000002"/>
    <x v="5"/>
    <n v="0.2"/>
    <n v="20.959199999999996"/>
  </r>
  <r>
    <n v="5356"/>
    <x v="2662"/>
    <x v="2"/>
    <x v="8"/>
    <d v="2011-05-19T00:00:00"/>
    <s v="Standard Class"/>
    <s v="AH-10030"/>
    <s v="Aaron Hawkins"/>
    <x v="1"/>
    <s v="United States"/>
    <s v="Los Angeles"/>
    <x v="1"/>
    <n v="90004"/>
    <x v="1"/>
    <x v="1732"/>
    <x v="1"/>
    <x v="10"/>
    <s v="EcoTones Memo Sheets"/>
    <n v="8"/>
    <x v="0"/>
    <n v="0"/>
    <n v="3.84"/>
  </r>
  <r>
    <n v="5357"/>
    <x v="2663"/>
    <x v="0"/>
    <x v="321"/>
    <d v="2013-10-04T00:00:00"/>
    <s v="Standard Class"/>
    <s v="AR-10540"/>
    <s v="Andy Reiter"/>
    <x v="0"/>
    <s v="United States"/>
    <s v="San Francisco"/>
    <x v="1"/>
    <n v="94109"/>
    <x v="1"/>
    <x v="1282"/>
    <x v="1"/>
    <x v="8"/>
    <s v="Avery Self-Adhesive Photo Pockets for Polaroid Photos"/>
    <n v="27.240000000000002"/>
    <x v="2"/>
    <n v="0.2"/>
    <n v="9.5339999999999971"/>
  </r>
  <r>
    <n v="5358"/>
    <x v="2664"/>
    <x v="2"/>
    <x v="79"/>
    <d v="2011-08-11T00:00:00"/>
    <s v="Standard Class"/>
    <s v="SS-20590"/>
    <s v="Sonia Sunley"/>
    <x v="0"/>
    <s v="United States"/>
    <s v="San Francisco"/>
    <x v="1"/>
    <n v="94122"/>
    <x v="1"/>
    <x v="960"/>
    <x v="2"/>
    <x v="11"/>
    <s v="Logitech Desktop MK120 Mouse and keyboard Combo"/>
    <n v="16.36"/>
    <x v="7"/>
    <n v="0"/>
    <n v="1.6359999999999992"/>
  </r>
  <r>
    <n v="5359"/>
    <x v="2664"/>
    <x v="2"/>
    <x v="79"/>
    <d v="2011-08-11T00:00:00"/>
    <s v="Standard Class"/>
    <s v="SS-20590"/>
    <s v="Sonia Sunley"/>
    <x v="0"/>
    <s v="United States"/>
    <s v="San Francisco"/>
    <x v="1"/>
    <n v="94122"/>
    <x v="1"/>
    <x v="1555"/>
    <x v="1"/>
    <x v="4"/>
    <s v="Akro Stacking Bins"/>
    <n v="15.78"/>
    <x v="0"/>
    <n v="0"/>
    <n v="0.63119999999999798"/>
  </r>
  <r>
    <n v="5360"/>
    <x v="2664"/>
    <x v="2"/>
    <x v="79"/>
    <d v="2011-08-11T00:00:00"/>
    <s v="Standard Class"/>
    <s v="SS-20590"/>
    <s v="Sonia Sunley"/>
    <x v="0"/>
    <s v="United States"/>
    <s v="San Francisco"/>
    <x v="1"/>
    <n v="94122"/>
    <x v="1"/>
    <x v="1243"/>
    <x v="1"/>
    <x v="6"/>
    <s v="Boston KS Multi-Size Manual Pencil Sharpener"/>
    <n v="45.98"/>
    <x v="0"/>
    <n v="0"/>
    <n v="12.874400000000001"/>
  </r>
  <r>
    <n v="5361"/>
    <x v="2665"/>
    <x v="3"/>
    <x v="349"/>
    <d v="2014-04-19T00:00:00"/>
    <s v="Standard Class"/>
    <s v="DW-13585"/>
    <s v="Dorothy Wardle"/>
    <x v="1"/>
    <s v="United States"/>
    <s v="Fayetteville"/>
    <x v="3"/>
    <n v="28314"/>
    <x v="0"/>
    <x v="927"/>
    <x v="0"/>
    <x v="0"/>
    <s v="Sauder Cornerstone Collection Library"/>
    <n v="198.27200000000002"/>
    <x v="8"/>
    <n v="0.2"/>
    <n v="-32.219200000000022"/>
  </r>
  <r>
    <n v="5362"/>
    <x v="2666"/>
    <x v="3"/>
    <x v="255"/>
    <d v="2014-06-11T00:00:00"/>
    <s v="First Class"/>
    <s v="NC-18625"/>
    <s v="Noah Childs"/>
    <x v="1"/>
    <s v="United States"/>
    <s v="Dallas"/>
    <x v="5"/>
    <n v="75217"/>
    <x v="2"/>
    <x v="734"/>
    <x v="1"/>
    <x v="4"/>
    <s v="Standard Rollaway File with Lock"/>
    <n v="720.7600000000001"/>
    <x v="2"/>
    <n v="0.2"/>
    <n v="54.056999999999988"/>
  </r>
  <r>
    <n v="5363"/>
    <x v="2667"/>
    <x v="0"/>
    <x v="723"/>
    <d v="2014-01-03T00:00:00"/>
    <s v="Standard Class"/>
    <s v="CD-11920"/>
    <s v="Carlos Daly"/>
    <x v="0"/>
    <s v="United States"/>
    <s v="Wichita"/>
    <x v="41"/>
    <n v="67212"/>
    <x v="2"/>
    <x v="1530"/>
    <x v="0"/>
    <x v="5"/>
    <s v="Executive Impressions 10&quot; Spectator Wall Clock"/>
    <n v="70.56"/>
    <x v="5"/>
    <n v="0"/>
    <n v="23.990399999999994"/>
  </r>
  <r>
    <n v="5364"/>
    <x v="2667"/>
    <x v="0"/>
    <x v="723"/>
    <d v="2014-01-03T00:00:00"/>
    <s v="Standard Class"/>
    <s v="CD-11920"/>
    <s v="Carlos Daly"/>
    <x v="0"/>
    <s v="United States"/>
    <s v="Wichita"/>
    <x v="41"/>
    <n v="67212"/>
    <x v="2"/>
    <x v="1360"/>
    <x v="1"/>
    <x v="9"/>
    <s v="Belkin 8 Outlet Surge Protector"/>
    <n v="81.96"/>
    <x v="0"/>
    <n v="0"/>
    <n v="22.948799999999999"/>
  </r>
  <r>
    <n v="5365"/>
    <x v="2668"/>
    <x v="2"/>
    <x v="1039"/>
    <d v="2011-01-22T00:00:00"/>
    <s v="Second Class"/>
    <s v="DW-13195"/>
    <s v="David Wiener"/>
    <x v="1"/>
    <s v="United States"/>
    <s v="Springfield"/>
    <x v="21"/>
    <n v="97477"/>
    <x v="1"/>
    <x v="1266"/>
    <x v="1"/>
    <x v="9"/>
    <s v="Fellowes Mighty 8 Compact Surge Protector"/>
    <n v="64.864000000000004"/>
    <x v="4"/>
    <n v="0.2"/>
    <n v="6.4864000000000033"/>
  </r>
  <r>
    <n v="5366"/>
    <x v="2669"/>
    <x v="0"/>
    <x v="73"/>
    <d v="2013-11-25T00:00:00"/>
    <s v="Standard Class"/>
    <s v="EH-13990"/>
    <s v="Erica Hackney"/>
    <x v="0"/>
    <s v="United States"/>
    <s v="Houston"/>
    <x v="5"/>
    <n v="77041"/>
    <x v="2"/>
    <x v="867"/>
    <x v="2"/>
    <x v="7"/>
    <s v="Wireless Extenders zBoost YX545 SOHO Signal Booster"/>
    <n v="151.19200000000001"/>
    <x v="7"/>
    <n v="0.2"/>
    <n v="13.229299999999995"/>
  </r>
  <r>
    <n v="5367"/>
    <x v="2670"/>
    <x v="3"/>
    <x v="193"/>
    <d v="2014-06-16T00:00:00"/>
    <s v="Standard Class"/>
    <s v="BD-11320"/>
    <s v="Bill Donatelli"/>
    <x v="0"/>
    <s v="United States"/>
    <s v="Seattle"/>
    <x v="4"/>
    <n v="98103"/>
    <x v="1"/>
    <x v="687"/>
    <x v="2"/>
    <x v="7"/>
    <s v="Logitech B530 USB Headset - headset - Full size, Binaural"/>
    <n v="88.77600000000001"/>
    <x v="1"/>
    <n v="0.2"/>
    <n v="7.7679000000000009"/>
  </r>
  <r>
    <n v="5368"/>
    <x v="2670"/>
    <x v="3"/>
    <x v="193"/>
    <d v="2014-06-16T00:00:00"/>
    <s v="Standard Class"/>
    <s v="BD-11320"/>
    <s v="Bill Donatelli"/>
    <x v="0"/>
    <s v="United States"/>
    <s v="Seattle"/>
    <x v="4"/>
    <n v="98103"/>
    <x v="1"/>
    <x v="264"/>
    <x v="1"/>
    <x v="2"/>
    <s v="Avery 512"/>
    <n v="11.56"/>
    <x v="4"/>
    <n v="0"/>
    <n v="5.4332000000000003"/>
  </r>
  <r>
    <n v="5369"/>
    <x v="2670"/>
    <x v="3"/>
    <x v="193"/>
    <d v="2014-06-16T00:00:00"/>
    <s v="Standard Class"/>
    <s v="BD-11320"/>
    <s v="Bill Donatelli"/>
    <x v="0"/>
    <s v="United States"/>
    <s v="Seattle"/>
    <x v="4"/>
    <n v="98103"/>
    <x v="1"/>
    <x v="230"/>
    <x v="1"/>
    <x v="4"/>
    <s v="Personal File Boxes with Fold-Down Carry Handle"/>
    <n v="15.58"/>
    <x v="7"/>
    <n v="0"/>
    <n v="3.8949999999999996"/>
  </r>
  <r>
    <n v="5370"/>
    <x v="2671"/>
    <x v="3"/>
    <x v="18"/>
    <d v="2014-09-14T00:00:00"/>
    <s v="First Class"/>
    <s v="KH-16630"/>
    <s v="Ken Heidel"/>
    <x v="1"/>
    <s v="United States"/>
    <s v="Akron"/>
    <x v="24"/>
    <n v="44312"/>
    <x v="3"/>
    <x v="1733"/>
    <x v="1"/>
    <x v="10"/>
    <s v="Xerox 1906"/>
    <n v="85.055999999999997"/>
    <x v="1"/>
    <n v="0.2"/>
    <n v="28.706399999999991"/>
  </r>
  <r>
    <n v="5371"/>
    <x v="2672"/>
    <x v="3"/>
    <x v="798"/>
    <d v="2014-04-13T00:00:00"/>
    <s v="Standard Class"/>
    <s v="NH-18610"/>
    <s v="Nicole Hansen"/>
    <x v="1"/>
    <s v="United States"/>
    <s v="Oak Park"/>
    <x v="12"/>
    <n v="48237"/>
    <x v="2"/>
    <x v="1369"/>
    <x v="0"/>
    <x v="5"/>
    <s v="3M Polarizing Task Lamp with Clamp Arm, Light Gray"/>
    <n v="273.95999999999998"/>
    <x v="0"/>
    <n v="0"/>
    <n v="71.229600000000005"/>
  </r>
  <r>
    <n v="5372"/>
    <x v="2672"/>
    <x v="3"/>
    <x v="798"/>
    <d v="2014-04-13T00:00:00"/>
    <s v="Standard Class"/>
    <s v="NH-18610"/>
    <s v="Nicole Hansen"/>
    <x v="1"/>
    <s v="United States"/>
    <s v="Oak Park"/>
    <x v="12"/>
    <n v="48237"/>
    <x v="2"/>
    <x v="743"/>
    <x v="0"/>
    <x v="5"/>
    <s v="Luxo Professional Combination Clamp-On Lamps"/>
    <n v="306.89999999999998"/>
    <x v="1"/>
    <n v="0"/>
    <n v="79.793999999999997"/>
  </r>
  <r>
    <n v="5373"/>
    <x v="2673"/>
    <x v="1"/>
    <x v="1040"/>
    <d v="2012-10-30T00:00:00"/>
    <s v="Standard Class"/>
    <s v="AG-10495"/>
    <s v="Andrew Gjertsen"/>
    <x v="1"/>
    <s v="United States"/>
    <s v="Houston"/>
    <x v="5"/>
    <n v="77041"/>
    <x v="2"/>
    <x v="89"/>
    <x v="1"/>
    <x v="10"/>
    <s v="Xerox 1999"/>
    <n v="15.552000000000003"/>
    <x v="1"/>
    <n v="0.2"/>
    <n v="5.4432"/>
  </r>
  <r>
    <n v="5374"/>
    <x v="2673"/>
    <x v="1"/>
    <x v="1040"/>
    <d v="2012-10-30T00:00:00"/>
    <s v="Standard Class"/>
    <s v="AG-10495"/>
    <s v="Andrew Gjertsen"/>
    <x v="1"/>
    <s v="United States"/>
    <s v="Houston"/>
    <x v="5"/>
    <n v="77041"/>
    <x v="2"/>
    <x v="223"/>
    <x v="0"/>
    <x v="3"/>
    <s v="KI Conference Tables"/>
    <n v="347.36099999999999"/>
    <x v="3"/>
    <n v="0.3"/>
    <n v="-69.472199999999958"/>
  </r>
  <r>
    <n v="5375"/>
    <x v="2673"/>
    <x v="1"/>
    <x v="1040"/>
    <d v="2012-10-30T00:00:00"/>
    <s v="Standard Class"/>
    <s v="AG-10495"/>
    <s v="Andrew Gjertsen"/>
    <x v="1"/>
    <s v="United States"/>
    <s v="Houston"/>
    <x v="5"/>
    <n v="77041"/>
    <x v="2"/>
    <x v="778"/>
    <x v="1"/>
    <x v="10"/>
    <s v="Xerox 2"/>
    <n v="10.368000000000002"/>
    <x v="0"/>
    <n v="0.2"/>
    <n v="3.6288"/>
  </r>
  <r>
    <n v="5376"/>
    <x v="2674"/>
    <x v="3"/>
    <x v="837"/>
    <d v="2014-06-01T00:00:00"/>
    <s v="Standard Class"/>
    <s v="RP-19855"/>
    <s v="Roy Phan"/>
    <x v="1"/>
    <s v="United States"/>
    <s v="Seattle"/>
    <x v="4"/>
    <n v="98103"/>
    <x v="1"/>
    <x v="960"/>
    <x v="2"/>
    <x v="11"/>
    <s v="Logitech Desktop MK120 Mouse and keyboard Combo"/>
    <n v="98.16"/>
    <x v="5"/>
    <n v="0"/>
    <n v="9.8159999999999954"/>
  </r>
  <r>
    <n v="5377"/>
    <x v="2674"/>
    <x v="3"/>
    <x v="837"/>
    <d v="2014-06-01T00:00:00"/>
    <s v="Standard Class"/>
    <s v="RP-19855"/>
    <s v="Roy Phan"/>
    <x v="1"/>
    <s v="United States"/>
    <s v="Seattle"/>
    <x v="4"/>
    <n v="98103"/>
    <x v="1"/>
    <x v="1554"/>
    <x v="1"/>
    <x v="6"/>
    <s v="Staples"/>
    <n v="31.44"/>
    <x v="1"/>
    <n v="0"/>
    <n v="7.86"/>
  </r>
  <r>
    <n v="5378"/>
    <x v="2675"/>
    <x v="2"/>
    <x v="29"/>
    <d v="2011-12-07T00:00:00"/>
    <s v="First Class"/>
    <s v="NB-18655"/>
    <s v="Nona Balk"/>
    <x v="1"/>
    <s v="United States"/>
    <s v="Philadelphia"/>
    <x v="9"/>
    <n v="19134"/>
    <x v="3"/>
    <x v="633"/>
    <x v="1"/>
    <x v="12"/>
    <s v="Cameo Buff Policy Envelopes"/>
    <n v="348.488"/>
    <x v="3"/>
    <n v="0.2"/>
    <n v="117.61469999999996"/>
  </r>
  <r>
    <n v="5379"/>
    <x v="2675"/>
    <x v="2"/>
    <x v="29"/>
    <d v="2011-12-07T00:00:00"/>
    <s v="First Class"/>
    <s v="NB-18655"/>
    <s v="Nona Balk"/>
    <x v="1"/>
    <s v="United States"/>
    <s v="Philadelphia"/>
    <x v="9"/>
    <n v="19134"/>
    <x v="3"/>
    <x v="398"/>
    <x v="1"/>
    <x v="4"/>
    <s v="Fellowes Bankers Box Recycled Super Stor/Drawer"/>
    <n v="172.73599999999999"/>
    <x v="4"/>
    <n v="0.2"/>
    <n v="-30.228800000000007"/>
  </r>
  <r>
    <n v="5380"/>
    <x v="2676"/>
    <x v="0"/>
    <x v="1041"/>
    <d v="2013-08-19T00:00:00"/>
    <s v="Standard Class"/>
    <s v="JM-15580"/>
    <s v="Jill Matthias"/>
    <x v="0"/>
    <s v="United States"/>
    <s v="Los Angeles"/>
    <x v="1"/>
    <n v="90045"/>
    <x v="1"/>
    <x v="1262"/>
    <x v="1"/>
    <x v="10"/>
    <s v="Array Memo Cubes"/>
    <n v="15.54"/>
    <x v="1"/>
    <n v="0"/>
    <n v="7.6145999999999994"/>
  </r>
  <r>
    <n v="5381"/>
    <x v="2676"/>
    <x v="0"/>
    <x v="1041"/>
    <d v="2013-08-19T00:00:00"/>
    <s v="Standard Class"/>
    <s v="JM-15580"/>
    <s v="Jill Matthias"/>
    <x v="0"/>
    <s v="United States"/>
    <s v="Los Angeles"/>
    <x v="1"/>
    <n v="90045"/>
    <x v="1"/>
    <x v="1734"/>
    <x v="2"/>
    <x v="15"/>
    <s v="Texas Instruments TI-34 Scientific Calculator"/>
    <n v="105.55199999999999"/>
    <x v="5"/>
    <n v="0.2"/>
    <n v="35.623799999999996"/>
  </r>
  <r>
    <n v="5382"/>
    <x v="2677"/>
    <x v="0"/>
    <x v="64"/>
    <d v="2013-09-08T00:00:00"/>
    <s v="Second Class"/>
    <s v="DM-13525"/>
    <s v="Don Miller"/>
    <x v="1"/>
    <s v="United States"/>
    <s v="Houston"/>
    <x v="5"/>
    <n v="77070"/>
    <x v="2"/>
    <x v="680"/>
    <x v="1"/>
    <x v="10"/>
    <s v="Xerox 202"/>
    <n v="25.920000000000005"/>
    <x v="2"/>
    <n v="0.2"/>
    <n v="9.0719999999999992"/>
  </r>
  <r>
    <n v="5383"/>
    <x v="2677"/>
    <x v="0"/>
    <x v="64"/>
    <d v="2013-09-08T00:00:00"/>
    <s v="Second Class"/>
    <s v="DM-13525"/>
    <s v="Don Miller"/>
    <x v="1"/>
    <s v="United States"/>
    <s v="Houston"/>
    <x v="5"/>
    <n v="77070"/>
    <x v="2"/>
    <x v="1099"/>
    <x v="1"/>
    <x v="13"/>
    <s v="Staples"/>
    <n v="15.808000000000002"/>
    <x v="8"/>
    <n v="0.2"/>
    <n v="5.3352000000000004"/>
  </r>
  <r>
    <n v="5384"/>
    <x v="2677"/>
    <x v="0"/>
    <x v="64"/>
    <d v="2013-09-08T00:00:00"/>
    <s v="Second Class"/>
    <s v="DM-13525"/>
    <s v="Don Miller"/>
    <x v="1"/>
    <s v="United States"/>
    <s v="Houston"/>
    <x v="5"/>
    <n v="77070"/>
    <x v="2"/>
    <x v="329"/>
    <x v="1"/>
    <x v="10"/>
    <s v="Xerox 1930"/>
    <n v="10.368000000000002"/>
    <x v="0"/>
    <n v="0.2"/>
    <n v="3.7584"/>
  </r>
  <r>
    <n v="5385"/>
    <x v="2678"/>
    <x v="3"/>
    <x v="335"/>
    <d v="2014-07-04T00:00:00"/>
    <s v="Standard Class"/>
    <s v="CC-12220"/>
    <s v="Chris Cortes"/>
    <x v="0"/>
    <s v="United States"/>
    <s v="Philadelphia"/>
    <x v="9"/>
    <n v="19143"/>
    <x v="3"/>
    <x v="256"/>
    <x v="2"/>
    <x v="7"/>
    <s v="Bose SoundLink Bluetooth Speaker"/>
    <n v="358.2"/>
    <x v="1"/>
    <n v="0.4"/>
    <n v="41.79000000000002"/>
  </r>
  <r>
    <n v="5386"/>
    <x v="2678"/>
    <x v="3"/>
    <x v="335"/>
    <d v="2014-07-04T00:00:00"/>
    <s v="Standard Class"/>
    <s v="CC-12220"/>
    <s v="Chris Cortes"/>
    <x v="0"/>
    <s v="United States"/>
    <s v="Philadelphia"/>
    <x v="9"/>
    <n v="19143"/>
    <x v="3"/>
    <x v="1417"/>
    <x v="2"/>
    <x v="7"/>
    <s v="Plantronics Voyager Pro HD - Bluetooth Headset"/>
    <n v="545.91599999999994"/>
    <x v="9"/>
    <n v="0.4"/>
    <n v="72.788800000000037"/>
  </r>
  <r>
    <n v="5387"/>
    <x v="2679"/>
    <x v="3"/>
    <x v="846"/>
    <d v="2014-03-18T00:00:00"/>
    <s v="Standard Class"/>
    <s v="GA-14725"/>
    <s v="Guy Armstrong"/>
    <x v="0"/>
    <s v="United States"/>
    <s v="Rogers"/>
    <x v="36"/>
    <n v="72756"/>
    <x v="0"/>
    <x v="1366"/>
    <x v="1"/>
    <x v="8"/>
    <s v="Avery Non-Stick Binders"/>
    <n v="40.410000000000004"/>
    <x v="6"/>
    <n v="0"/>
    <n v="18.5886"/>
  </r>
  <r>
    <n v="5388"/>
    <x v="2680"/>
    <x v="3"/>
    <x v="1042"/>
    <d v="2014-02-22T00:00:00"/>
    <s v="Second Class"/>
    <s v="CV-12805"/>
    <s v="Cynthia Voltz"/>
    <x v="1"/>
    <s v="United States"/>
    <s v="Los Angeles"/>
    <x v="1"/>
    <n v="90045"/>
    <x v="1"/>
    <x v="431"/>
    <x v="2"/>
    <x v="7"/>
    <s v="iHome FM Clock Radio with Lightning Dock"/>
    <n v="167.976"/>
    <x v="1"/>
    <n v="0.2"/>
    <n v="10.498500000000007"/>
  </r>
  <r>
    <n v="5389"/>
    <x v="2680"/>
    <x v="3"/>
    <x v="1042"/>
    <d v="2014-02-22T00:00:00"/>
    <s v="Second Class"/>
    <s v="CV-12805"/>
    <s v="Cynthia Voltz"/>
    <x v="1"/>
    <s v="United States"/>
    <s v="Los Angeles"/>
    <x v="1"/>
    <n v="90045"/>
    <x v="1"/>
    <x v="1312"/>
    <x v="2"/>
    <x v="11"/>
    <s v="Memorex Micro Travel Drive 32 GB"/>
    <n v="109.53"/>
    <x v="1"/>
    <n v="0"/>
    <n v="47.097900000000003"/>
  </r>
  <r>
    <n v="5390"/>
    <x v="2680"/>
    <x v="3"/>
    <x v="1042"/>
    <d v="2014-02-22T00:00:00"/>
    <s v="Second Class"/>
    <s v="CV-12805"/>
    <s v="Cynthia Voltz"/>
    <x v="1"/>
    <s v="United States"/>
    <s v="Los Angeles"/>
    <x v="1"/>
    <n v="90045"/>
    <x v="1"/>
    <x v="522"/>
    <x v="1"/>
    <x v="2"/>
    <s v="Avery 493"/>
    <n v="9.82"/>
    <x v="0"/>
    <n v="0"/>
    <n v="4.8117999999999999"/>
  </r>
  <r>
    <n v="5391"/>
    <x v="2681"/>
    <x v="3"/>
    <x v="468"/>
    <d v="2014-11-13T00:00:00"/>
    <s v="Second Class"/>
    <s v="NC-18535"/>
    <s v="Nick Crebassa"/>
    <x v="1"/>
    <s v="United States"/>
    <s v="Seattle"/>
    <x v="4"/>
    <n v="98105"/>
    <x v="1"/>
    <x v="1045"/>
    <x v="1"/>
    <x v="8"/>
    <s v="GBC Imprintable Covers"/>
    <n v="26.352000000000004"/>
    <x v="1"/>
    <n v="0.2"/>
    <n v="9.5525999999999982"/>
  </r>
  <r>
    <n v="5392"/>
    <x v="2682"/>
    <x v="2"/>
    <x v="84"/>
    <d v="2011-11-25T00:00:00"/>
    <s v="Standard Class"/>
    <s v="GR-14560"/>
    <s v="Georgia Rosenberg"/>
    <x v="1"/>
    <s v="United States"/>
    <s v="Wilmington"/>
    <x v="13"/>
    <n v="19805"/>
    <x v="3"/>
    <x v="547"/>
    <x v="1"/>
    <x v="2"/>
    <s v="Avery 480"/>
    <n v="22.5"/>
    <x v="5"/>
    <n v="0"/>
    <n v="10.799999999999999"/>
  </r>
  <r>
    <n v="5393"/>
    <x v="2682"/>
    <x v="2"/>
    <x v="84"/>
    <d v="2011-11-25T00:00:00"/>
    <s v="Standard Class"/>
    <s v="GR-14560"/>
    <s v="Georgia Rosenberg"/>
    <x v="1"/>
    <s v="United States"/>
    <s v="Wilmington"/>
    <x v="13"/>
    <n v="19805"/>
    <x v="3"/>
    <x v="639"/>
    <x v="1"/>
    <x v="2"/>
    <s v="Avery 499"/>
    <n v="9.9600000000000009"/>
    <x v="0"/>
    <n v="0"/>
    <n v="4.5815999999999999"/>
  </r>
  <r>
    <n v="5394"/>
    <x v="2682"/>
    <x v="2"/>
    <x v="84"/>
    <d v="2011-11-25T00:00:00"/>
    <s v="Standard Class"/>
    <s v="GR-14560"/>
    <s v="Georgia Rosenberg"/>
    <x v="1"/>
    <s v="United States"/>
    <s v="Wilmington"/>
    <x v="13"/>
    <n v="19805"/>
    <x v="3"/>
    <x v="471"/>
    <x v="1"/>
    <x v="8"/>
    <s v="Premier Elliptical Ring Binder, Black"/>
    <n v="213.08"/>
    <x v="3"/>
    <n v="0"/>
    <n v="102.2784"/>
  </r>
  <r>
    <n v="5395"/>
    <x v="2682"/>
    <x v="2"/>
    <x v="84"/>
    <d v="2011-11-25T00:00:00"/>
    <s v="Standard Class"/>
    <s v="GR-14560"/>
    <s v="Georgia Rosenberg"/>
    <x v="1"/>
    <s v="United States"/>
    <s v="Wilmington"/>
    <x v="13"/>
    <n v="19805"/>
    <x v="3"/>
    <x v="1057"/>
    <x v="0"/>
    <x v="0"/>
    <s v="Sauder Inglewood Library Bookcases"/>
    <n v="1025.8799999999999"/>
    <x v="5"/>
    <n v="0"/>
    <n v="235.95240000000001"/>
  </r>
  <r>
    <n v="5396"/>
    <x v="2683"/>
    <x v="2"/>
    <x v="728"/>
    <d v="2011-11-21T00:00:00"/>
    <s v="Second Class"/>
    <s v="JG-15805"/>
    <s v="John Grady"/>
    <x v="1"/>
    <s v="United States"/>
    <s v="Provo"/>
    <x v="7"/>
    <n v="84604"/>
    <x v="1"/>
    <x v="1407"/>
    <x v="1"/>
    <x v="10"/>
    <s v="Adams &quot;While You Were Out&quot; Message Pads"/>
    <n v="21.98"/>
    <x v="3"/>
    <n v="0"/>
    <n v="9.8909999999999982"/>
  </r>
  <r>
    <n v="5397"/>
    <x v="2684"/>
    <x v="0"/>
    <x v="446"/>
    <d v="2013-09-25T00:00:00"/>
    <s v="Same Day"/>
    <s v="EB-13750"/>
    <s v="Edward Becker"/>
    <x v="1"/>
    <s v="United States"/>
    <s v="San Francisco"/>
    <x v="1"/>
    <n v="94110"/>
    <x v="1"/>
    <x v="1308"/>
    <x v="0"/>
    <x v="5"/>
    <s v="Nu-Dell Executive Frame"/>
    <n v="63.2"/>
    <x v="2"/>
    <n v="0"/>
    <n v="23.384"/>
  </r>
  <r>
    <n v="5398"/>
    <x v="2685"/>
    <x v="0"/>
    <x v="73"/>
    <d v="2013-11-28T00:00:00"/>
    <s v="Standard Class"/>
    <s v="MC-17605"/>
    <s v="Matt Connell"/>
    <x v="1"/>
    <s v="United States"/>
    <s v="Los Angeles"/>
    <x v="1"/>
    <n v="90004"/>
    <x v="1"/>
    <x v="189"/>
    <x v="1"/>
    <x v="9"/>
    <s v="Bravo II Megaboss 12-Amp Hard Body Upright, Replacement Belts, 2 Belts per Pack"/>
    <n v="39"/>
    <x v="13"/>
    <n v="0"/>
    <n v="11.309999999999999"/>
  </r>
  <r>
    <n v="5399"/>
    <x v="2686"/>
    <x v="0"/>
    <x v="720"/>
    <d v="2013-10-03T00:00:00"/>
    <s v="Standard Class"/>
    <s v="BM-11650"/>
    <s v="Brian Moss"/>
    <x v="1"/>
    <s v="United States"/>
    <s v="Lancaster"/>
    <x v="24"/>
    <n v="43130"/>
    <x v="3"/>
    <x v="507"/>
    <x v="1"/>
    <x v="8"/>
    <s v="Recycled Pressboard Report Cover with Reinforced Top Hinge"/>
    <n v="2.907"/>
    <x v="1"/>
    <n v="0.7"/>
    <n v="-2.0348999999999995"/>
  </r>
  <r>
    <n v="5400"/>
    <x v="2687"/>
    <x v="0"/>
    <x v="526"/>
    <d v="2013-04-15T00:00:00"/>
    <s v="Standard Class"/>
    <s v="HF-14995"/>
    <s v="Herbert Flentye"/>
    <x v="0"/>
    <s v="United States"/>
    <s v="Los Angeles"/>
    <x v="1"/>
    <n v="90004"/>
    <x v="1"/>
    <x v="0"/>
    <x v="0"/>
    <x v="0"/>
    <s v="Bush Somerset Collection Bookcase"/>
    <n v="556.66499999999996"/>
    <x v="2"/>
    <n v="0.15"/>
    <n v="6.5490000000000208"/>
  </r>
  <r>
    <n v="5401"/>
    <x v="2688"/>
    <x v="3"/>
    <x v="296"/>
    <d v="2014-09-24T00:00:00"/>
    <s v="First Class"/>
    <s v="ML-18265"/>
    <s v="Muhammed Lee"/>
    <x v="0"/>
    <s v="United States"/>
    <s v="Seattle"/>
    <x v="4"/>
    <n v="98103"/>
    <x v="1"/>
    <x v="357"/>
    <x v="2"/>
    <x v="11"/>
    <s v="Sony 64GB Class 10 Micro SDHC R40 Memory Card"/>
    <n v="71.98"/>
    <x v="0"/>
    <n v="0"/>
    <n v="15.1158"/>
  </r>
  <r>
    <n v="5402"/>
    <x v="2688"/>
    <x v="3"/>
    <x v="296"/>
    <d v="2014-09-24T00:00:00"/>
    <s v="First Class"/>
    <s v="ML-18265"/>
    <s v="Muhammed Lee"/>
    <x v="0"/>
    <s v="United States"/>
    <s v="Seattle"/>
    <x v="4"/>
    <n v="98103"/>
    <x v="1"/>
    <x v="434"/>
    <x v="2"/>
    <x v="11"/>
    <s v="Logitech M510 Wireless Mouse"/>
    <n v="79.98"/>
    <x v="0"/>
    <n v="0"/>
    <n v="26.3934"/>
  </r>
  <r>
    <n v="5403"/>
    <x v="2689"/>
    <x v="3"/>
    <x v="1043"/>
    <d v="2014-08-30T00:00:00"/>
    <s v="Standard Class"/>
    <s v="AH-10195"/>
    <s v="Alan Haines"/>
    <x v="1"/>
    <s v="United States"/>
    <s v="New York City"/>
    <x v="15"/>
    <n v="10024"/>
    <x v="3"/>
    <x v="8"/>
    <x v="1"/>
    <x v="8"/>
    <s v="DXL Angle-View Binders with Locking Rings by Samsill"/>
    <n v="24.672000000000001"/>
    <x v="4"/>
    <n v="0.2"/>
    <n v="7.71"/>
  </r>
  <r>
    <n v="5404"/>
    <x v="2689"/>
    <x v="3"/>
    <x v="1043"/>
    <d v="2014-08-30T00:00:00"/>
    <s v="Standard Class"/>
    <s v="AH-10195"/>
    <s v="Alan Haines"/>
    <x v="1"/>
    <s v="United States"/>
    <s v="New York City"/>
    <x v="15"/>
    <n v="10024"/>
    <x v="3"/>
    <x v="605"/>
    <x v="1"/>
    <x v="8"/>
    <s v="Acco Translucent Poly Ring Binders"/>
    <n v="3.7439999999999998"/>
    <x v="7"/>
    <n v="0.2"/>
    <n v="1.3104"/>
  </r>
  <r>
    <n v="5405"/>
    <x v="2690"/>
    <x v="0"/>
    <x v="712"/>
    <d v="2013-02-26T00:00:00"/>
    <s v="Standard Class"/>
    <s v="TZ-21580"/>
    <s v="Tracy Zic"/>
    <x v="0"/>
    <s v="United States"/>
    <s v="Los Angeles"/>
    <x v="1"/>
    <n v="90045"/>
    <x v="1"/>
    <x v="288"/>
    <x v="2"/>
    <x v="7"/>
    <s v="AT&amp;T 1070 Corded Phone"/>
    <n v="445.96000000000004"/>
    <x v="2"/>
    <n v="0.2"/>
    <n v="55.744999999999948"/>
  </r>
  <r>
    <n v="5406"/>
    <x v="2690"/>
    <x v="0"/>
    <x v="712"/>
    <d v="2013-02-26T00:00:00"/>
    <s v="Standard Class"/>
    <s v="TZ-21580"/>
    <s v="Tracy Zic"/>
    <x v="0"/>
    <s v="United States"/>
    <s v="Los Angeles"/>
    <x v="1"/>
    <n v="90045"/>
    <x v="1"/>
    <x v="1519"/>
    <x v="2"/>
    <x v="11"/>
    <s v="Memorex Mini Travel Drive 64 GB USB 2.0 Flash Drive"/>
    <n v="36.24"/>
    <x v="7"/>
    <n v="0"/>
    <n v="15.220800000000001"/>
  </r>
  <r>
    <n v="5407"/>
    <x v="2690"/>
    <x v="0"/>
    <x v="712"/>
    <d v="2013-02-26T00:00:00"/>
    <s v="Standard Class"/>
    <s v="TZ-21580"/>
    <s v="Tracy Zic"/>
    <x v="0"/>
    <s v="United States"/>
    <s v="Los Angeles"/>
    <x v="1"/>
    <n v="90045"/>
    <x v="1"/>
    <x v="1053"/>
    <x v="1"/>
    <x v="13"/>
    <s v="Acco Clips to Go Binder Clips, 24 Clips in Two Sizes"/>
    <n v="10.649999999999999"/>
    <x v="1"/>
    <n v="0"/>
    <n v="5.0054999999999996"/>
  </r>
  <r>
    <n v="5408"/>
    <x v="2691"/>
    <x v="3"/>
    <x v="166"/>
    <d v="2014-12-15T00:00:00"/>
    <s v="Standard Class"/>
    <s v="DM-13345"/>
    <s v="Denise Monton"/>
    <x v="1"/>
    <s v="United States"/>
    <s v="San Francisco"/>
    <x v="1"/>
    <n v="94109"/>
    <x v="1"/>
    <x v="1665"/>
    <x v="1"/>
    <x v="10"/>
    <s v="Standard Line “While You Were Out” Hardbound Telephone Message Book"/>
    <n v="87.92"/>
    <x v="4"/>
    <n v="0"/>
    <n v="40.443199999999997"/>
  </r>
  <r>
    <n v="5409"/>
    <x v="2691"/>
    <x v="3"/>
    <x v="166"/>
    <d v="2014-12-15T00:00:00"/>
    <s v="Standard Class"/>
    <s v="DM-13345"/>
    <s v="Denise Monton"/>
    <x v="1"/>
    <s v="United States"/>
    <s v="San Francisco"/>
    <x v="1"/>
    <n v="94109"/>
    <x v="1"/>
    <x v="912"/>
    <x v="1"/>
    <x v="8"/>
    <s v="Performers Binder/Pad Holder, Black"/>
    <n v="22.424000000000003"/>
    <x v="7"/>
    <n v="0.2"/>
    <n v="8.4089999999999989"/>
  </r>
  <r>
    <n v="5410"/>
    <x v="2691"/>
    <x v="3"/>
    <x v="166"/>
    <d v="2014-12-15T00:00:00"/>
    <s v="Standard Class"/>
    <s v="DM-13345"/>
    <s v="Denise Monton"/>
    <x v="1"/>
    <s v="United States"/>
    <s v="San Francisco"/>
    <x v="1"/>
    <n v="94109"/>
    <x v="1"/>
    <x v="443"/>
    <x v="1"/>
    <x v="8"/>
    <s v="Vinyl Sectional Post Binders"/>
    <n v="90.480000000000018"/>
    <x v="1"/>
    <n v="0.2"/>
    <n v="33.93"/>
  </r>
  <r>
    <n v="5411"/>
    <x v="2691"/>
    <x v="3"/>
    <x v="166"/>
    <d v="2014-12-15T00:00:00"/>
    <s v="Standard Class"/>
    <s v="DM-13345"/>
    <s v="Denise Monton"/>
    <x v="1"/>
    <s v="United States"/>
    <s v="San Francisco"/>
    <x v="1"/>
    <n v="94109"/>
    <x v="1"/>
    <x v="1354"/>
    <x v="1"/>
    <x v="4"/>
    <s v="SAFCO Mobile Desk Side File, Wire Frame"/>
    <n v="42.76"/>
    <x v="7"/>
    <n v="0"/>
    <n v="11.117599999999999"/>
  </r>
  <r>
    <n v="5412"/>
    <x v="2692"/>
    <x v="3"/>
    <x v="65"/>
    <d v="2014-09-23T00:00:00"/>
    <s v="Standard Class"/>
    <s v="TS-21505"/>
    <s v="Tony Sayre"/>
    <x v="0"/>
    <s v="United States"/>
    <s v="Clovis"/>
    <x v="27"/>
    <n v="88101"/>
    <x v="1"/>
    <x v="751"/>
    <x v="1"/>
    <x v="8"/>
    <s v="Wilson Jones Easy Flow II Sheet Lifters"/>
    <n v="10.080000000000002"/>
    <x v="3"/>
    <n v="0.2"/>
    <n v="3.5279999999999996"/>
  </r>
  <r>
    <n v="5413"/>
    <x v="2692"/>
    <x v="3"/>
    <x v="65"/>
    <d v="2014-09-23T00:00:00"/>
    <s v="Standard Class"/>
    <s v="TS-21505"/>
    <s v="Tony Sayre"/>
    <x v="0"/>
    <s v="United States"/>
    <s v="Clovis"/>
    <x v="27"/>
    <n v="88101"/>
    <x v="1"/>
    <x v="1735"/>
    <x v="2"/>
    <x v="11"/>
    <s v="Kingston Digital DataTraveler 64GB USB 2.0"/>
    <n v="101.34"/>
    <x v="1"/>
    <n v="0"/>
    <n v="8.1071999999999917"/>
  </r>
  <r>
    <n v="5414"/>
    <x v="2693"/>
    <x v="0"/>
    <x v="108"/>
    <d v="2013-09-15T00:00:00"/>
    <s v="First Class"/>
    <s v="TB-21625"/>
    <s v="Trudy Brown"/>
    <x v="0"/>
    <s v="United States"/>
    <s v="Wichita"/>
    <x v="41"/>
    <n v="67212"/>
    <x v="2"/>
    <x v="1517"/>
    <x v="2"/>
    <x v="7"/>
    <s v="Plantronics Encore H101 Dual Earpieces Headset"/>
    <n v="224.75"/>
    <x v="2"/>
    <n v="0"/>
    <n v="62.929999999999993"/>
  </r>
  <r>
    <n v="5415"/>
    <x v="2694"/>
    <x v="3"/>
    <x v="397"/>
    <d v="2014-09-29T00:00:00"/>
    <s v="Standard Class"/>
    <s v="LC-16870"/>
    <s v="Lena Cacioppo"/>
    <x v="0"/>
    <s v="United States"/>
    <s v="Chicago"/>
    <x v="10"/>
    <n v="60653"/>
    <x v="2"/>
    <x v="1712"/>
    <x v="1"/>
    <x v="9"/>
    <s v="Euro Pro Shark Stick Mini Vacuum"/>
    <n v="73.175999999999974"/>
    <x v="5"/>
    <n v="0.8"/>
    <n v="-197.57520000000002"/>
  </r>
  <r>
    <n v="5416"/>
    <x v="2694"/>
    <x v="3"/>
    <x v="397"/>
    <d v="2014-09-29T00:00:00"/>
    <s v="Standard Class"/>
    <s v="LC-16870"/>
    <s v="Lena Cacioppo"/>
    <x v="0"/>
    <s v="United States"/>
    <s v="Chicago"/>
    <x v="10"/>
    <n v="60653"/>
    <x v="2"/>
    <x v="974"/>
    <x v="1"/>
    <x v="10"/>
    <s v="Xerox 217"/>
    <n v="20.736000000000004"/>
    <x v="4"/>
    <n v="0.2"/>
    <n v="7.2576000000000001"/>
  </r>
  <r>
    <n v="5417"/>
    <x v="2694"/>
    <x v="3"/>
    <x v="397"/>
    <d v="2014-09-29T00:00:00"/>
    <s v="Standard Class"/>
    <s v="LC-16870"/>
    <s v="Lena Cacioppo"/>
    <x v="0"/>
    <s v="United States"/>
    <s v="Chicago"/>
    <x v="10"/>
    <n v="60653"/>
    <x v="2"/>
    <x v="771"/>
    <x v="2"/>
    <x v="7"/>
    <s v="OtterBox Commuter Series Case - Samsung Galaxy S4"/>
    <n v="39.984000000000002"/>
    <x v="0"/>
    <n v="0.2"/>
    <n v="-8.9963999999999995"/>
  </r>
  <r>
    <n v="5418"/>
    <x v="2695"/>
    <x v="2"/>
    <x v="191"/>
    <d v="2011-10-08T00:00:00"/>
    <s v="Second Class"/>
    <s v="AM-10360"/>
    <s v="Alice McCarthy"/>
    <x v="1"/>
    <s v="United States"/>
    <s v="Omaha"/>
    <x v="8"/>
    <n v="68104"/>
    <x v="2"/>
    <x v="1736"/>
    <x v="1"/>
    <x v="8"/>
    <s v="GBC VeloBinder Strips"/>
    <n v="15.36"/>
    <x v="0"/>
    <n v="0"/>
    <n v="7.68"/>
  </r>
  <r>
    <n v="5419"/>
    <x v="2696"/>
    <x v="1"/>
    <x v="924"/>
    <d v="2012-10-26T00:00:00"/>
    <s v="First Class"/>
    <s v="JE-15715"/>
    <s v="Joe Elijah"/>
    <x v="0"/>
    <s v="United States"/>
    <s v="Houston"/>
    <x v="5"/>
    <n v="77041"/>
    <x v="2"/>
    <x v="747"/>
    <x v="1"/>
    <x v="10"/>
    <s v="Xerox 212"/>
    <n v="36.288000000000011"/>
    <x v="3"/>
    <n v="0.2"/>
    <n v="12.700800000000001"/>
  </r>
  <r>
    <n v="5420"/>
    <x v="2696"/>
    <x v="1"/>
    <x v="924"/>
    <d v="2012-10-26T00:00:00"/>
    <s v="First Class"/>
    <s v="JE-15715"/>
    <s v="Joe Elijah"/>
    <x v="0"/>
    <s v="United States"/>
    <s v="Houston"/>
    <x v="5"/>
    <n v="77041"/>
    <x v="2"/>
    <x v="539"/>
    <x v="2"/>
    <x v="7"/>
    <s v="Jabra SPEAK 410"/>
    <n v="150.38399999999999"/>
    <x v="0"/>
    <n v="0.2"/>
    <n v="15.038400000000003"/>
  </r>
  <r>
    <n v="5421"/>
    <x v="2697"/>
    <x v="0"/>
    <x v="1044"/>
    <d v="2013-04-03T00:00:00"/>
    <s v="Second Class"/>
    <s v="CS-11950"/>
    <s v="Carlos Soltero"/>
    <x v="0"/>
    <s v="United States"/>
    <s v="Philadelphia"/>
    <x v="9"/>
    <n v="19134"/>
    <x v="3"/>
    <x v="1594"/>
    <x v="2"/>
    <x v="7"/>
    <s v="LG Exalt"/>
    <n v="280.78200000000004"/>
    <x v="1"/>
    <n v="0.4"/>
    <n v="-60.836100000000016"/>
  </r>
  <r>
    <n v="5422"/>
    <x v="2697"/>
    <x v="0"/>
    <x v="1044"/>
    <d v="2013-04-03T00:00:00"/>
    <s v="Second Class"/>
    <s v="CS-11950"/>
    <s v="Carlos Soltero"/>
    <x v="0"/>
    <s v="United States"/>
    <s v="Philadelphia"/>
    <x v="9"/>
    <n v="19134"/>
    <x v="3"/>
    <x v="1235"/>
    <x v="2"/>
    <x v="11"/>
    <s v="Anker Ultra-Slim Mini Bluetooth 3.0 Wireless Keyboard"/>
    <n v="31.983999999999998"/>
    <x v="0"/>
    <n v="0.2"/>
    <n v="1.1993999999999998"/>
  </r>
  <r>
    <n v="5423"/>
    <x v="2698"/>
    <x v="0"/>
    <x v="723"/>
    <d v="2014-01-03T00:00:00"/>
    <s v="Standard Class"/>
    <s v="PF-19225"/>
    <s v="Phillip Flathmann"/>
    <x v="0"/>
    <s v="United States"/>
    <s v="Los Angeles"/>
    <x v="1"/>
    <n v="90045"/>
    <x v="1"/>
    <x v="605"/>
    <x v="1"/>
    <x v="8"/>
    <s v="Acco Translucent Poly Ring Binders"/>
    <n v="11.231999999999999"/>
    <x v="1"/>
    <n v="0.2"/>
    <n v="3.9312000000000005"/>
  </r>
  <r>
    <n v="5424"/>
    <x v="2699"/>
    <x v="3"/>
    <x v="132"/>
    <d v="2014-11-06T00:00:00"/>
    <s v="Second Class"/>
    <s v="PJ-18835"/>
    <s v="Patrick Jones"/>
    <x v="1"/>
    <s v="United States"/>
    <s v="Richmond"/>
    <x v="0"/>
    <n v="40475"/>
    <x v="0"/>
    <x v="1737"/>
    <x v="1"/>
    <x v="10"/>
    <s v="Xerox 1963"/>
    <n v="26.400000000000002"/>
    <x v="2"/>
    <n v="0"/>
    <n v="11.879999999999999"/>
  </r>
  <r>
    <n v="5425"/>
    <x v="2700"/>
    <x v="3"/>
    <x v="176"/>
    <d v="2014-01-27T00:00:00"/>
    <s v="Standard Class"/>
    <s v="JF-15490"/>
    <s v="Jeremy Farry"/>
    <x v="0"/>
    <s v="United States"/>
    <s v="Waterbury"/>
    <x v="29"/>
    <n v="6708"/>
    <x v="3"/>
    <x v="824"/>
    <x v="1"/>
    <x v="6"/>
    <s v="Newell 326"/>
    <n v="3.52"/>
    <x v="0"/>
    <n v="0"/>
    <n v="1.0207999999999999"/>
  </r>
  <r>
    <n v="5426"/>
    <x v="2701"/>
    <x v="0"/>
    <x v="275"/>
    <d v="2013-12-07T00:00:00"/>
    <s v="First Class"/>
    <s v="NM-18520"/>
    <s v="Neoma Murray"/>
    <x v="0"/>
    <s v="United States"/>
    <s v="Los Angeles"/>
    <x v="1"/>
    <n v="90045"/>
    <x v="1"/>
    <x v="1738"/>
    <x v="2"/>
    <x v="11"/>
    <s v="Logitech Z-906 Speaker sys - home theater - 5.1-CH"/>
    <n v="1649.95"/>
    <x v="2"/>
    <n v="0"/>
    <n v="659.98"/>
  </r>
  <r>
    <n v="5427"/>
    <x v="2701"/>
    <x v="0"/>
    <x v="275"/>
    <d v="2013-12-07T00:00:00"/>
    <s v="First Class"/>
    <s v="NM-18520"/>
    <s v="Neoma Murray"/>
    <x v="0"/>
    <s v="United States"/>
    <s v="Los Angeles"/>
    <x v="1"/>
    <n v="90045"/>
    <x v="1"/>
    <x v="1608"/>
    <x v="0"/>
    <x v="5"/>
    <s v="3M Polarizing Light Filter Sleeves"/>
    <n v="111.89999999999999"/>
    <x v="5"/>
    <n v="0"/>
    <n v="51.47399999999999"/>
  </r>
  <r>
    <n v="5428"/>
    <x v="2702"/>
    <x v="0"/>
    <x v="403"/>
    <d v="2013-06-15T00:00:00"/>
    <s v="Same Day"/>
    <s v="MH-17290"/>
    <s v="Marc Harrigan"/>
    <x v="2"/>
    <s v="United States"/>
    <s v="Los Angeles"/>
    <x v="1"/>
    <n v="90036"/>
    <x v="1"/>
    <x v="1601"/>
    <x v="0"/>
    <x v="0"/>
    <s v="Bush Heritage Pine Collection 5-Shelf Bookcase, Albany Pine Finish, *Special Order"/>
    <n v="599.16499999999996"/>
    <x v="2"/>
    <n v="0.15"/>
    <n v="35.245000000000005"/>
  </r>
  <r>
    <n v="5429"/>
    <x v="2703"/>
    <x v="0"/>
    <x v="476"/>
    <d v="2013-09-05T00:00:00"/>
    <s v="First Class"/>
    <s v="SZ-20035"/>
    <s v="Sam Zeldin"/>
    <x v="2"/>
    <s v="United States"/>
    <s v="San Francisco"/>
    <x v="1"/>
    <n v="94122"/>
    <x v="1"/>
    <x v="170"/>
    <x v="1"/>
    <x v="4"/>
    <s v="Tenex File Box, Personal Filing Tote with Lid, Black"/>
    <n v="46.53"/>
    <x v="1"/>
    <n v="0"/>
    <n v="12.097800000000001"/>
  </r>
  <r>
    <n v="5430"/>
    <x v="2704"/>
    <x v="2"/>
    <x v="742"/>
    <d v="2011-09-07T00:00:00"/>
    <s v="First Class"/>
    <s v="PR-18880"/>
    <s v="Patrick Ryan"/>
    <x v="0"/>
    <s v="United States"/>
    <s v="Saint Petersburg"/>
    <x v="2"/>
    <n v="33710"/>
    <x v="0"/>
    <x v="296"/>
    <x v="0"/>
    <x v="5"/>
    <s v="Telescoping Adjustable Floor Lamp"/>
    <n v="31.983999999999998"/>
    <x v="0"/>
    <n v="0.2"/>
    <n v="1.9989999999999979"/>
  </r>
  <r>
    <n v="5431"/>
    <x v="2705"/>
    <x v="3"/>
    <x v="208"/>
    <d v="2014-10-26T00:00:00"/>
    <s v="Standard Class"/>
    <s v="FC-14245"/>
    <s v="Frank Carlisle"/>
    <x v="2"/>
    <s v="United States"/>
    <s v="Lakewood"/>
    <x v="24"/>
    <n v="44107"/>
    <x v="3"/>
    <x v="1725"/>
    <x v="1"/>
    <x v="9"/>
    <s v="Avanti 1.7 Cu. Ft. Refrigerator"/>
    <n v="161.56800000000001"/>
    <x v="0"/>
    <n v="0.2"/>
    <n v="16.156799999999997"/>
  </r>
  <r>
    <n v="5432"/>
    <x v="2705"/>
    <x v="3"/>
    <x v="208"/>
    <d v="2014-10-26T00:00:00"/>
    <s v="Standard Class"/>
    <s v="FC-14245"/>
    <s v="Frank Carlisle"/>
    <x v="2"/>
    <s v="United States"/>
    <s v="Lakewood"/>
    <x v="24"/>
    <n v="44107"/>
    <x v="3"/>
    <x v="727"/>
    <x v="1"/>
    <x v="10"/>
    <s v="RSVP Cards &amp; Envelopes, Blank White, 8-1/2&quot; X 11&quot;, 24 Cards/25 Envelopes/Set"/>
    <n v="4.0640000000000001"/>
    <x v="7"/>
    <n v="0.2"/>
    <n v="1.3715999999999999"/>
  </r>
  <r>
    <n v="5433"/>
    <x v="2705"/>
    <x v="3"/>
    <x v="208"/>
    <d v="2014-10-26T00:00:00"/>
    <s v="Standard Class"/>
    <s v="FC-14245"/>
    <s v="Frank Carlisle"/>
    <x v="2"/>
    <s v="United States"/>
    <s v="Lakewood"/>
    <x v="24"/>
    <n v="44107"/>
    <x v="3"/>
    <x v="1472"/>
    <x v="1"/>
    <x v="8"/>
    <s v="SlimView Poly Binder, 3/8&quot;"/>
    <n v="6.2160000000000002"/>
    <x v="4"/>
    <n v="0.7"/>
    <n v="-4.9727999999999994"/>
  </r>
  <r>
    <n v="5434"/>
    <x v="2706"/>
    <x v="3"/>
    <x v="1016"/>
    <d v="2014-04-30T00:00:00"/>
    <s v="Standard Class"/>
    <s v="LH-16750"/>
    <s v="Larry Hughes"/>
    <x v="0"/>
    <s v="United States"/>
    <s v="Chandler"/>
    <x v="16"/>
    <n v="85224"/>
    <x v="1"/>
    <x v="21"/>
    <x v="1"/>
    <x v="6"/>
    <s v="Newell 318"/>
    <n v="8.895999999999999"/>
    <x v="4"/>
    <n v="0.2"/>
    <n v="0.66719999999999979"/>
  </r>
  <r>
    <n v="5435"/>
    <x v="2707"/>
    <x v="1"/>
    <x v="324"/>
    <d v="2012-10-24T00:00:00"/>
    <s v="Standard Class"/>
    <s v="RM-19675"/>
    <s v="Robert Marley"/>
    <x v="2"/>
    <s v="United States"/>
    <s v="Los Angeles"/>
    <x v="1"/>
    <n v="90008"/>
    <x v="1"/>
    <x v="1739"/>
    <x v="1"/>
    <x v="9"/>
    <s v="Sanyo Counter Height Refrigerator with Crisper, 3.6 Cubic Foot, Stainless Steel/Black"/>
    <n v="1640.6999999999998"/>
    <x v="2"/>
    <n v="0"/>
    <n v="459.39599999999996"/>
  </r>
  <r>
    <n v="5436"/>
    <x v="2707"/>
    <x v="1"/>
    <x v="324"/>
    <d v="2012-10-24T00:00:00"/>
    <s v="Standard Class"/>
    <s v="RM-19675"/>
    <s v="Robert Marley"/>
    <x v="2"/>
    <s v="United States"/>
    <s v="Los Angeles"/>
    <x v="1"/>
    <n v="90008"/>
    <x v="1"/>
    <x v="293"/>
    <x v="2"/>
    <x v="11"/>
    <s v="NETGEAR N750 Dual Band Wi-Fi Gigabit Router"/>
    <n v="270"/>
    <x v="1"/>
    <n v="0"/>
    <n v="97.199999999999989"/>
  </r>
  <r>
    <n v="5437"/>
    <x v="2708"/>
    <x v="2"/>
    <x v="260"/>
    <d v="2011-07-08T00:00:00"/>
    <s v="First Class"/>
    <s v="DM-13525"/>
    <s v="Don Miller"/>
    <x v="1"/>
    <s v="United States"/>
    <s v="Palm Coast"/>
    <x v="2"/>
    <n v="32137"/>
    <x v="0"/>
    <x v="1122"/>
    <x v="0"/>
    <x v="5"/>
    <s v="Advantus Panel Wall Certificate Holder - 8.5x11"/>
    <n v="19.52"/>
    <x v="0"/>
    <n v="0.2"/>
    <n v="5.3680000000000012"/>
  </r>
  <r>
    <n v="5438"/>
    <x v="2708"/>
    <x v="2"/>
    <x v="260"/>
    <d v="2011-07-08T00:00:00"/>
    <s v="First Class"/>
    <s v="DM-13525"/>
    <s v="Don Miller"/>
    <x v="1"/>
    <s v="United States"/>
    <s v="Palm Coast"/>
    <x v="2"/>
    <n v="32137"/>
    <x v="0"/>
    <x v="1504"/>
    <x v="1"/>
    <x v="8"/>
    <s v="Wilson Jones Four-Pocket Poly Binders"/>
    <n v="9.8100000000000023"/>
    <x v="2"/>
    <n v="0.7"/>
    <n v="-6.8669999999999973"/>
  </r>
  <r>
    <n v="5439"/>
    <x v="2708"/>
    <x v="2"/>
    <x v="260"/>
    <d v="2011-07-08T00:00:00"/>
    <s v="First Class"/>
    <s v="DM-13525"/>
    <s v="Don Miller"/>
    <x v="1"/>
    <s v="United States"/>
    <s v="Palm Coast"/>
    <x v="2"/>
    <n v="32137"/>
    <x v="0"/>
    <x v="1740"/>
    <x v="0"/>
    <x v="5"/>
    <s v="Luxo Adjustable Task Clamp Lamp"/>
    <n v="213.21600000000001"/>
    <x v="1"/>
    <n v="0.2"/>
    <n v="15.991199999999992"/>
  </r>
  <r>
    <n v="5440"/>
    <x v="2709"/>
    <x v="0"/>
    <x v="958"/>
    <d v="2013-04-10T00:00:00"/>
    <s v="Standard Class"/>
    <s v="EH-14185"/>
    <s v="Evan Henry"/>
    <x v="0"/>
    <s v="United States"/>
    <s v="New York City"/>
    <x v="15"/>
    <n v="10035"/>
    <x v="3"/>
    <x v="1498"/>
    <x v="1"/>
    <x v="8"/>
    <s v="Ibico Ibimaster 300 Manual Binding System"/>
    <n v="588.78399999999999"/>
    <x v="0"/>
    <n v="0.2"/>
    <n v="183.99499999999998"/>
  </r>
  <r>
    <n v="5441"/>
    <x v="2710"/>
    <x v="3"/>
    <x v="38"/>
    <d v="2014-11-19T00:00:00"/>
    <s v="Second Class"/>
    <s v="TC-21295"/>
    <s v="Toby Carlisle"/>
    <x v="0"/>
    <s v="United States"/>
    <s v="Jupiter"/>
    <x v="2"/>
    <n v="33458"/>
    <x v="0"/>
    <x v="679"/>
    <x v="1"/>
    <x v="6"/>
    <s v="DIXON Oriole Pencils"/>
    <n v="2.0640000000000001"/>
    <x v="7"/>
    <n v="0.2"/>
    <n v="0.15480000000000005"/>
  </r>
  <r>
    <n v="5442"/>
    <x v="2711"/>
    <x v="3"/>
    <x v="428"/>
    <d v="2014-09-14T00:00:00"/>
    <s v="Standard Class"/>
    <s v="AI-10855"/>
    <s v="Arianne Irving"/>
    <x v="0"/>
    <s v="United States"/>
    <s v="Glendale"/>
    <x v="16"/>
    <n v="85301"/>
    <x v="1"/>
    <x v="1741"/>
    <x v="1"/>
    <x v="10"/>
    <s v="Unpadded Memo Slips"/>
    <n v="6.3680000000000003"/>
    <x v="0"/>
    <n v="0.2"/>
    <n v="2.3879999999999999"/>
  </r>
  <r>
    <n v="5443"/>
    <x v="2712"/>
    <x v="1"/>
    <x v="786"/>
    <d v="2012-04-23T00:00:00"/>
    <s v="Standard Class"/>
    <s v="JM-15535"/>
    <s v="Jessica Myrick"/>
    <x v="0"/>
    <s v="United States"/>
    <s v="New York City"/>
    <x v="15"/>
    <n v="10035"/>
    <x v="3"/>
    <x v="769"/>
    <x v="2"/>
    <x v="11"/>
    <s v="Enermax Acrylux Wireless Keyboard"/>
    <n v="99.6"/>
    <x v="7"/>
    <n v="0"/>
    <n v="36.851999999999997"/>
  </r>
  <r>
    <n v="5444"/>
    <x v="2712"/>
    <x v="1"/>
    <x v="786"/>
    <d v="2012-04-23T00:00:00"/>
    <s v="Standard Class"/>
    <s v="JM-15535"/>
    <s v="Jessica Myrick"/>
    <x v="0"/>
    <s v="United States"/>
    <s v="New York City"/>
    <x v="15"/>
    <n v="10035"/>
    <x v="3"/>
    <x v="1120"/>
    <x v="1"/>
    <x v="8"/>
    <s v="DXL Angle-View Binders with Locking Rings, Black"/>
    <n v="62.296000000000006"/>
    <x v="11"/>
    <n v="0.2"/>
    <n v="21.024899999999999"/>
  </r>
  <r>
    <n v="5445"/>
    <x v="2712"/>
    <x v="1"/>
    <x v="786"/>
    <d v="2012-04-23T00:00:00"/>
    <s v="Standard Class"/>
    <s v="JM-15535"/>
    <s v="Jessica Myrick"/>
    <x v="0"/>
    <s v="United States"/>
    <s v="New York City"/>
    <x v="15"/>
    <n v="10035"/>
    <x v="3"/>
    <x v="1742"/>
    <x v="1"/>
    <x v="6"/>
    <s v="Barrel Sharpener"/>
    <n v="10.709999999999999"/>
    <x v="1"/>
    <n v="0"/>
    <n v="2.7845999999999997"/>
  </r>
  <r>
    <n v="5446"/>
    <x v="2713"/>
    <x v="0"/>
    <x v="197"/>
    <d v="2013-07-30T00:00:00"/>
    <s v="Standard Class"/>
    <s v="BE-11335"/>
    <s v="Bill Eplett"/>
    <x v="2"/>
    <s v="United States"/>
    <s v="Houston"/>
    <x v="5"/>
    <n v="77041"/>
    <x v="2"/>
    <x v="1249"/>
    <x v="1"/>
    <x v="12"/>
    <s v="Quality Park Security Envelopes"/>
    <n v="20.936000000000003"/>
    <x v="7"/>
    <n v="0.2"/>
    <n v="7.0659000000000001"/>
  </r>
  <r>
    <n v="5447"/>
    <x v="2714"/>
    <x v="0"/>
    <x v="370"/>
    <d v="2013-09-01T00:00:00"/>
    <s v="Standard Class"/>
    <s v="DR-12880"/>
    <s v="Dan Reichenbach"/>
    <x v="1"/>
    <s v="United States"/>
    <s v="New York City"/>
    <x v="15"/>
    <n v="10035"/>
    <x v="3"/>
    <x v="895"/>
    <x v="2"/>
    <x v="7"/>
    <s v="Samsung Replacement EH64AVFWE Premium Headset"/>
    <n v="33"/>
    <x v="5"/>
    <n v="0"/>
    <n v="8.25"/>
  </r>
  <r>
    <n v="5448"/>
    <x v="2714"/>
    <x v="0"/>
    <x v="370"/>
    <d v="2013-09-01T00:00:00"/>
    <s v="Standard Class"/>
    <s v="DR-12880"/>
    <s v="Dan Reichenbach"/>
    <x v="1"/>
    <s v="United States"/>
    <s v="New York City"/>
    <x v="15"/>
    <n v="10035"/>
    <x v="3"/>
    <x v="1233"/>
    <x v="2"/>
    <x v="11"/>
    <s v="Plantronics Audio 478 Stereo USB Headset"/>
    <n v="249.95000000000002"/>
    <x v="2"/>
    <n v="0"/>
    <n v="87.482499999999987"/>
  </r>
  <r>
    <n v="5449"/>
    <x v="2715"/>
    <x v="2"/>
    <x v="171"/>
    <d v="2011-09-19T00:00:00"/>
    <s v="Standard Class"/>
    <s v="TA-21385"/>
    <s v="Tom Ashbrook"/>
    <x v="2"/>
    <s v="United States"/>
    <s v="Olathe"/>
    <x v="41"/>
    <n v="66062"/>
    <x v="2"/>
    <x v="1420"/>
    <x v="1"/>
    <x v="14"/>
    <s v="Compact Automatic Electric Letter Opener"/>
    <n v="357.93"/>
    <x v="1"/>
    <n v="0"/>
    <n v="7.158600000000007"/>
  </r>
  <r>
    <n v="5450"/>
    <x v="2715"/>
    <x v="2"/>
    <x v="171"/>
    <d v="2011-09-19T00:00:00"/>
    <s v="Standard Class"/>
    <s v="TA-21385"/>
    <s v="Tom Ashbrook"/>
    <x v="2"/>
    <s v="United States"/>
    <s v="Olathe"/>
    <x v="41"/>
    <n v="66062"/>
    <x v="2"/>
    <x v="1690"/>
    <x v="2"/>
    <x v="11"/>
    <s v="SanDisk Cruzer 16 GB USB Flash Drive"/>
    <n v="57.400000000000006"/>
    <x v="2"/>
    <n v="0"/>
    <n v="10.905999999999993"/>
  </r>
  <r>
    <n v="5451"/>
    <x v="2715"/>
    <x v="2"/>
    <x v="171"/>
    <d v="2011-09-19T00:00:00"/>
    <s v="Standard Class"/>
    <s v="TA-21385"/>
    <s v="Tom Ashbrook"/>
    <x v="2"/>
    <s v="United States"/>
    <s v="Olathe"/>
    <x v="41"/>
    <n v="66062"/>
    <x v="2"/>
    <x v="896"/>
    <x v="1"/>
    <x v="8"/>
    <s v="GBC DocuBind P100 Manual Binding Machine"/>
    <n v="331.96"/>
    <x v="0"/>
    <n v="0"/>
    <n v="149.38199999999998"/>
  </r>
  <r>
    <n v="5452"/>
    <x v="2715"/>
    <x v="2"/>
    <x v="171"/>
    <d v="2011-09-19T00:00:00"/>
    <s v="Standard Class"/>
    <s v="TA-21385"/>
    <s v="Tom Ashbrook"/>
    <x v="2"/>
    <s v="United States"/>
    <s v="Olathe"/>
    <x v="41"/>
    <n v="66062"/>
    <x v="2"/>
    <x v="1492"/>
    <x v="0"/>
    <x v="5"/>
    <s v="Seth Thomas 8 1/2&quot; Cubicle Clock"/>
    <n v="40.56"/>
    <x v="0"/>
    <n v="0"/>
    <n v="12.979199999999999"/>
  </r>
  <r>
    <n v="5453"/>
    <x v="2716"/>
    <x v="0"/>
    <x v="405"/>
    <d v="2013-07-30T00:00:00"/>
    <s v="Standard Class"/>
    <s v="KN-16705"/>
    <s v="Kristina Nunn"/>
    <x v="2"/>
    <s v="United States"/>
    <s v="Sparks"/>
    <x v="33"/>
    <n v="89431"/>
    <x v="1"/>
    <x v="610"/>
    <x v="1"/>
    <x v="14"/>
    <s v="Fiskars 8&quot; Scissors, 2/Pack"/>
    <n v="86.199999999999989"/>
    <x v="2"/>
    <n v="0"/>
    <n v="24.997999999999987"/>
  </r>
  <r>
    <n v="5454"/>
    <x v="2717"/>
    <x v="3"/>
    <x v="240"/>
    <d v="2014-05-24T00:00:00"/>
    <s v="Standard Class"/>
    <s v="PJ-18835"/>
    <s v="Patrick Jones"/>
    <x v="1"/>
    <s v="United States"/>
    <s v="Rockford"/>
    <x v="10"/>
    <n v="61107"/>
    <x v="2"/>
    <x v="1588"/>
    <x v="1"/>
    <x v="10"/>
    <s v="Things To Do Today Spiral Book"/>
    <n v="38.016000000000005"/>
    <x v="5"/>
    <n v="0.2"/>
    <n v="13.780799999999996"/>
  </r>
  <r>
    <n v="5455"/>
    <x v="2718"/>
    <x v="3"/>
    <x v="1045"/>
    <d v="2014-05-03T00:00:00"/>
    <s v="Standard Class"/>
    <s v="MC-17605"/>
    <s v="Matt Connell"/>
    <x v="1"/>
    <s v="United States"/>
    <s v="Philadelphia"/>
    <x v="9"/>
    <n v="19143"/>
    <x v="3"/>
    <x v="470"/>
    <x v="1"/>
    <x v="4"/>
    <s v="Sterilite Officeware Hinged File Box"/>
    <n v="8.3840000000000003"/>
    <x v="7"/>
    <n v="0.2"/>
    <n v="0.73360000000000003"/>
  </r>
  <r>
    <n v="5456"/>
    <x v="2718"/>
    <x v="3"/>
    <x v="1045"/>
    <d v="2014-05-03T00:00:00"/>
    <s v="Standard Class"/>
    <s v="MC-17605"/>
    <s v="Matt Connell"/>
    <x v="1"/>
    <s v="United States"/>
    <s v="Philadelphia"/>
    <x v="9"/>
    <n v="19143"/>
    <x v="3"/>
    <x v="18"/>
    <x v="1"/>
    <x v="6"/>
    <s v="Newell 341"/>
    <n v="6.8480000000000008"/>
    <x v="0"/>
    <n v="0.2"/>
    <n v="0.77039999999999909"/>
  </r>
  <r>
    <n v="5457"/>
    <x v="2719"/>
    <x v="3"/>
    <x v="614"/>
    <d v="2015-01-03T00:00:00"/>
    <s v="Standard Class"/>
    <s v="BS-11755"/>
    <s v="Bruce Stewart"/>
    <x v="0"/>
    <s v="United States"/>
    <s v="Edmonds"/>
    <x v="4"/>
    <n v="98026"/>
    <x v="1"/>
    <x v="1743"/>
    <x v="1"/>
    <x v="13"/>
    <s v="Acco Glide Clips"/>
    <n v="19.600000000000001"/>
    <x v="2"/>
    <n v="0"/>
    <n v="9.6039999999999992"/>
  </r>
  <r>
    <n v="5458"/>
    <x v="2719"/>
    <x v="3"/>
    <x v="614"/>
    <d v="2015-01-03T00:00:00"/>
    <s v="Standard Class"/>
    <s v="BS-11755"/>
    <s v="Bruce Stewart"/>
    <x v="0"/>
    <s v="United States"/>
    <s v="Edmonds"/>
    <x v="4"/>
    <n v="98026"/>
    <x v="1"/>
    <x v="1182"/>
    <x v="0"/>
    <x v="5"/>
    <s v="Hand-Finished Solid Wood Document Frame"/>
    <n v="68.459999999999994"/>
    <x v="0"/>
    <n v="0"/>
    <n v="20.537999999999997"/>
  </r>
  <r>
    <n v="5459"/>
    <x v="2720"/>
    <x v="3"/>
    <x v="507"/>
    <d v="2014-09-07T00:00:00"/>
    <s v="Second Class"/>
    <s v="PK-19075"/>
    <s v="Pete Kriz"/>
    <x v="0"/>
    <s v="United States"/>
    <s v="San Francisco"/>
    <x v="1"/>
    <n v="94122"/>
    <x v="1"/>
    <x v="757"/>
    <x v="1"/>
    <x v="8"/>
    <s v="Acco Suede Grain Vinyl Round Ring Binder"/>
    <n v="13.343999999999998"/>
    <x v="5"/>
    <n v="0.2"/>
    <n v="4.3367999999999993"/>
  </r>
  <r>
    <n v="5460"/>
    <x v="2720"/>
    <x v="3"/>
    <x v="507"/>
    <d v="2014-09-07T00:00:00"/>
    <s v="Second Class"/>
    <s v="PK-19075"/>
    <s v="Pete Kriz"/>
    <x v="0"/>
    <s v="United States"/>
    <s v="San Francisco"/>
    <x v="1"/>
    <n v="94122"/>
    <x v="1"/>
    <x v="1744"/>
    <x v="0"/>
    <x v="3"/>
    <s v="Bush Cubix Conference Tables, Fully Assembled"/>
    <n v="1478.2719999999999"/>
    <x v="8"/>
    <n v="0.2"/>
    <n v="92.392000000000053"/>
  </r>
  <r>
    <n v="5461"/>
    <x v="2721"/>
    <x v="2"/>
    <x v="90"/>
    <d v="2011-03-25T00:00:00"/>
    <s v="Standard Class"/>
    <s v="TS-21205"/>
    <s v="Thomas Seio"/>
    <x v="1"/>
    <s v="United States"/>
    <s v="Asheville"/>
    <x v="3"/>
    <n v="28806"/>
    <x v="0"/>
    <x v="1512"/>
    <x v="1"/>
    <x v="4"/>
    <s v="Tennsco Commercial Shelving"/>
    <n v="16.272000000000002"/>
    <x v="7"/>
    <n v="0.2"/>
    <n v="-3.864600000000002"/>
  </r>
  <r>
    <n v="5462"/>
    <x v="2722"/>
    <x v="3"/>
    <x v="394"/>
    <d v="2014-10-05T00:00:00"/>
    <s v="Standard Class"/>
    <s v="BD-11725"/>
    <s v="Bruce Degenhardt"/>
    <x v="0"/>
    <s v="United States"/>
    <s v="Los Angeles"/>
    <x v="1"/>
    <n v="90032"/>
    <x v="1"/>
    <x v="50"/>
    <x v="0"/>
    <x v="5"/>
    <s v="Longer-Life Soft White Bulbs"/>
    <n v="9.24"/>
    <x v="1"/>
    <n v="0"/>
    <n v="4.4352"/>
  </r>
  <r>
    <n v="5463"/>
    <x v="2723"/>
    <x v="2"/>
    <x v="1046"/>
    <d v="2011-01-21T00:00:00"/>
    <s v="First Class"/>
    <s v="TS-21340"/>
    <s v="Toby Swindell"/>
    <x v="0"/>
    <s v="United States"/>
    <s v="Scottsdale"/>
    <x v="16"/>
    <n v="85254"/>
    <x v="1"/>
    <x v="828"/>
    <x v="1"/>
    <x v="8"/>
    <s v="GBC Standard Recycled Report Covers, Clear Plastic Sheets"/>
    <n v="32.340000000000003"/>
    <x v="12"/>
    <n v="0.7"/>
    <n v="-23.716000000000001"/>
  </r>
  <r>
    <n v="5464"/>
    <x v="2723"/>
    <x v="2"/>
    <x v="1046"/>
    <d v="2011-01-21T00:00:00"/>
    <s v="First Class"/>
    <s v="TS-21340"/>
    <s v="Toby Swindell"/>
    <x v="0"/>
    <s v="United States"/>
    <s v="Scottsdale"/>
    <x v="16"/>
    <n v="85254"/>
    <x v="1"/>
    <x v="161"/>
    <x v="1"/>
    <x v="10"/>
    <s v="TOPS Carbonless Receipt Book, Four 2-3/4 x 7-1/4 Money Receipts per Page"/>
    <n v="56.064"/>
    <x v="4"/>
    <n v="0.2"/>
    <n v="19.622399999999999"/>
  </r>
  <r>
    <n v="5465"/>
    <x v="2723"/>
    <x v="2"/>
    <x v="1046"/>
    <d v="2011-01-21T00:00:00"/>
    <s v="First Class"/>
    <s v="TS-21340"/>
    <s v="Toby Swindell"/>
    <x v="0"/>
    <s v="United States"/>
    <s v="Scottsdale"/>
    <x v="16"/>
    <n v="85254"/>
    <x v="1"/>
    <x v="113"/>
    <x v="1"/>
    <x v="12"/>
    <s v="Tyvek  Top-Opening Peel &amp; Seel Envelopes, Plain White"/>
    <n v="108.72"/>
    <x v="2"/>
    <n v="0.2"/>
    <n v="36.692999999999998"/>
  </r>
  <r>
    <n v="5466"/>
    <x v="2723"/>
    <x v="2"/>
    <x v="1046"/>
    <d v="2011-01-21T00:00:00"/>
    <s v="First Class"/>
    <s v="TS-21340"/>
    <s v="Toby Swindell"/>
    <x v="0"/>
    <s v="United States"/>
    <s v="Scottsdale"/>
    <x v="16"/>
    <n v="85254"/>
    <x v="1"/>
    <x v="366"/>
    <x v="0"/>
    <x v="0"/>
    <s v="O'Sullivan 4-Shelf Bookcase in Odessa Pine"/>
    <n v="181.47000000000003"/>
    <x v="2"/>
    <n v="0.7"/>
    <n v="-320.59699999999998"/>
  </r>
  <r>
    <n v="5467"/>
    <x v="2724"/>
    <x v="2"/>
    <x v="1047"/>
    <d v="2011-02-20T00:00:00"/>
    <s v="Second Class"/>
    <s v="ST-20530"/>
    <s v="Shui Tom"/>
    <x v="0"/>
    <s v="United States"/>
    <s v="Houston"/>
    <x v="5"/>
    <n v="77095"/>
    <x v="2"/>
    <x v="949"/>
    <x v="1"/>
    <x v="10"/>
    <s v="Memo Book, 100 Message Capacity, 5 3/8” x 11”"/>
    <n v="16.176000000000002"/>
    <x v="1"/>
    <n v="0.2"/>
    <n v="6.0659999999999989"/>
  </r>
  <r>
    <n v="5468"/>
    <x v="2725"/>
    <x v="0"/>
    <x v="632"/>
    <d v="2013-06-15T00:00:00"/>
    <s v="Standard Class"/>
    <s v="DB-13210"/>
    <s v="Dean Braden"/>
    <x v="0"/>
    <s v="United States"/>
    <s v="San Francisco"/>
    <x v="1"/>
    <n v="94109"/>
    <x v="1"/>
    <x v="23"/>
    <x v="0"/>
    <x v="1"/>
    <s v="Global Deluxe Stacking Chair, Gray"/>
    <n v="122.352"/>
    <x v="1"/>
    <n v="0.2"/>
    <n v="13.764599999999994"/>
  </r>
  <r>
    <n v="5469"/>
    <x v="2726"/>
    <x v="2"/>
    <x v="467"/>
    <d v="2011-09-27T00:00:00"/>
    <s v="First Class"/>
    <s v="KF-16285"/>
    <s v="Karen Ferguson"/>
    <x v="2"/>
    <s v="United States"/>
    <s v="San Diego"/>
    <x v="1"/>
    <n v="92105"/>
    <x v="1"/>
    <x v="1"/>
    <x v="0"/>
    <x v="1"/>
    <s v="Hon Deluxe Fabric Upholstered Stacking Chairs, Rounded Back"/>
    <n v="585.55200000000002"/>
    <x v="1"/>
    <n v="0.2"/>
    <n v="73.19399999999996"/>
  </r>
  <r>
    <n v="5470"/>
    <x v="2726"/>
    <x v="2"/>
    <x v="467"/>
    <d v="2011-09-27T00:00:00"/>
    <s v="First Class"/>
    <s v="KF-16285"/>
    <s v="Karen Ferguson"/>
    <x v="2"/>
    <s v="United States"/>
    <s v="San Diego"/>
    <x v="1"/>
    <n v="92105"/>
    <x v="1"/>
    <x v="974"/>
    <x v="1"/>
    <x v="10"/>
    <s v="Xerox 217"/>
    <n v="19.440000000000001"/>
    <x v="1"/>
    <n v="0"/>
    <n v="9.3312000000000008"/>
  </r>
  <r>
    <n v="5471"/>
    <x v="2727"/>
    <x v="0"/>
    <x v="198"/>
    <d v="2013-06-05T00:00:00"/>
    <s v="Standard Class"/>
    <s v="JM-16195"/>
    <s v="Justin MacKendrick"/>
    <x v="0"/>
    <s v="United States"/>
    <s v="Hamilton"/>
    <x v="24"/>
    <n v="45011"/>
    <x v="3"/>
    <x v="1271"/>
    <x v="1"/>
    <x v="9"/>
    <s v="Euro-Pro Shark Turbo Vacuum"/>
    <n v="123.92000000000002"/>
    <x v="2"/>
    <n v="0.2"/>
    <n v="9.2939999999999969"/>
  </r>
  <r>
    <n v="5472"/>
    <x v="2728"/>
    <x v="3"/>
    <x v="484"/>
    <d v="2014-12-24T00:00:00"/>
    <s v="Standard Class"/>
    <s v="TS-21505"/>
    <s v="Tony Sayre"/>
    <x v="0"/>
    <s v="United States"/>
    <s v="Parker"/>
    <x v="22"/>
    <n v="80134"/>
    <x v="1"/>
    <x v="1533"/>
    <x v="0"/>
    <x v="5"/>
    <s v="OIC Stacking Trays"/>
    <n v="13.360000000000001"/>
    <x v="2"/>
    <n v="0.2"/>
    <n v="4.0080000000000009"/>
  </r>
  <r>
    <n v="5473"/>
    <x v="2728"/>
    <x v="3"/>
    <x v="484"/>
    <d v="2014-12-24T00:00:00"/>
    <s v="Standard Class"/>
    <s v="TS-21505"/>
    <s v="Tony Sayre"/>
    <x v="0"/>
    <s v="United States"/>
    <s v="Parker"/>
    <x v="22"/>
    <n v="80134"/>
    <x v="1"/>
    <x v="1166"/>
    <x v="1"/>
    <x v="4"/>
    <s v="Tennsco Industrial Shelving"/>
    <n v="78.256"/>
    <x v="0"/>
    <n v="0.2"/>
    <n v="-17.607599999999998"/>
  </r>
  <r>
    <n v="5474"/>
    <x v="2728"/>
    <x v="3"/>
    <x v="484"/>
    <d v="2014-12-24T00:00:00"/>
    <s v="Standard Class"/>
    <s v="TS-21505"/>
    <s v="Tony Sayre"/>
    <x v="0"/>
    <s v="United States"/>
    <s v="Parker"/>
    <x v="22"/>
    <n v="80134"/>
    <x v="1"/>
    <x v="1195"/>
    <x v="0"/>
    <x v="0"/>
    <s v="O'Sullivan 2-Shelf Heavy-Duty Bookcases"/>
    <n v="102.01800000000001"/>
    <x v="3"/>
    <n v="0.7"/>
    <n v="-183.6323999999999"/>
  </r>
  <r>
    <n v="5475"/>
    <x v="2729"/>
    <x v="3"/>
    <x v="377"/>
    <d v="2014-12-27T00:00:00"/>
    <s v="Same Day"/>
    <s v="YC-21895"/>
    <s v="Yoseph Carroll"/>
    <x v="1"/>
    <s v="United States"/>
    <s v="Fremont"/>
    <x v="8"/>
    <n v="68025"/>
    <x v="2"/>
    <x v="458"/>
    <x v="1"/>
    <x v="4"/>
    <s v="Tennsco Single-Tier Lockers"/>
    <n v="750.68"/>
    <x v="0"/>
    <n v="0"/>
    <n v="37.533999999999992"/>
  </r>
  <r>
    <n v="5476"/>
    <x v="2730"/>
    <x v="3"/>
    <x v="140"/>
    <d v="2014-06-19T00:00:00"/>
    <s v="First Class"/>
    <s v="Dp-13240"/>
    <s v="Dean percer"/>
    <x v="2"/>
    <s v="United States"/>
    <s v="Maple Grove"/>
    <x v="11"/>
    <n v="55369"/>
    <x v="2"/>
    <x v="579"/>
    <x v="1"/>
    <x v="2"/>
    <s v="Avery 490"/>
    <n v="44.400000000000006"/>
    <x v="1"/>
    <n v="0"/>
    <n v="22.200000000000003"/>
  </r>
  <r>
    <n v="5477"/>
    <x v="2730"/>
    <x v="3"/>
    <x v="140"/>
    <d v="2014-06-19T00:00:00"/>
    <s v="First Class"/>
    <s v="Dp-13240"/>
    <s v="Dean percer"/>
    <x v="2"/>
    <s v="United States"/>
    <s v="Maple Grove"/>
    <x v="11"/>
    <n v="55369"/>
    <x v="2"/>
    <x v="1036"/>
    <x v="1"/>
    <x v="4"/>
    <s v="Tenex Personal Self-Stacking Standard File Box, Black/Gray"/>
    <n v="84.55"/>
    <x v="2"/>
    <n v="0"/>
    <n v="22.828499999999998"/>
  </r>
  <r>
    <n v="5478"/>
    <x v="2730"/>
    <x v="3"/>
    <x v="140"/>
    <d v="2014-06-19T00:00:00"/>
    <s v="First Class"/>
    <s v="Dp-13240"/>
    <s v="Dean percer"/>
    <x v="2"/>
    <s v="United States"/>
    <s v="Maple Grove"/>
    <x v="11"/>
    <n v="55369"/>
    <x v="2"/>
    <x v="1665"/>
    <x v="1"/>
    <x v="10"/>
    <s v="Xerox 1992"/>
    <n v="17.940000000000001"/>
    <x v="1"/>
    <n v="0"/>
    <n v="8.7906000000000013"/>
  </r>
  <r>
    <n v="5479"/>
    <x v="2731"/>
    <x v="0"/>
    <x v="73"/>
    <d v="2013-11-25T00:00:00"/>
    <s v="Standard Class"/>
    <s v="SJ-20500"/>
    <s v="Shirley Jackson"/>
    <x v="0"/>
    <s v="United States"/>
    <s v="Newark"/>
    <x v="13"/>
    <n v="19711"/>
    <x v="3"/>
    <x v="1160"/>
    <x v="1"/>
    <x v="8"/>
    <s v="Wilson Jones Elliptical Ring 3 1/2&quot; Capacity Binders, 800 sheets"/>
    <n v="128.39999999999998"/>
    <x v="1"/>
    <n v="0"/>
    <n v="62.915999999999997"/>
  </r>
  <r>
    <n v="5480"/>
    <x v="2732"/>
    <x v="2"/>
    <x v="691"/>
    <d v="2011-04-04T00:00:00"/>
    <s v="Standard Class"/>
    <s v="KB-16240"/>
    <s v="Karen Bern"/>
    <x v="1"/>
    <s v="United States"/>
    <s v="Miami"/>
    <x v="2"/>
    <n v="33180"/>
    <x v="0"/>
    <x v="799"/>
    <x v="1"/>
    <x v="8"/>
    <s v="Avery Hole Reinforcements"/>
    <n v="1.8690000000000004"/>
    <x v="7"/>
    <n v="0.7"/>
    <n v="-1.3082999999999996"/>
  </r>
  <r>
    <n v="5481"/>
    <x v="2733"/>
    <x v="3"/>
    <x v="1048"/>
    <d v="2014-10-15T00:00:00"/>
    <s v="Standard Class"/>
    <s v="CS-12250"/>
    <s v="Chris Selesnick"/>
    <x v="1"/>
    <s v="United States"/>
    <s v="San Diego"/>
    <x v="1"/>
    <n v="92105"/>
    <x v="1"/>
    <x v="957"/>
    <x v="2"/>
    <x v="7"/>
    <s v="Digium D40 VoIP phone"/>
    <n v="103.19200000000001"/>
    <x v="7"/>
    <n v="0.2"/>
    <n v="11.609099999999998"/>
  </r>
  <r>
    <n v="5482"/>
    <x v="2733"/>
    <x v="3"/>
    <x v="1048"/>
    <d v="2014-10-15T00:00:00"/>
    <s v="Standard Class"/>
    <s v="CS-12250"/>
    <s v="Chris Selesnick"/>
    <x v="1"/>
    <s v="United States"/>
    <s v="San Diego"/>
    <x v="1"/>
    <n v="92105"/>
    <x v="1"/>
    <x v="1542"/>
    <x v="2"/>
    <x v="11"/>
    <s v="KeyTronic E03601U1 - Keyboard - Beige"/>
    <n v="36"/>
    <x v="0"/>
    <n v="0"/>
    <n v="6.4799999999999969"/>
  </r>
  <r>
    <n v="5483"/>
    <x v="2733"/>
    <x v="3"/>
    <x v="1048"/>
    <d v="2014-10-15T00:00:00"/>
    <s v="Standard Class"/>
    <s v="CS-12250"/>
    <s v="Chris Selesnick"/>
    <x v="1"/>
    <s v="United States"/>
    <s v="San Diego"/>
    <x v="1"/>
    <n v="92105"/>
    <x v="1"/>
    <x v="603"/>
    <x v="2"/>
    <x v="11"/>
    <s v="Logitech Illuminated - Keyboard"/>
    <n v="239.96"/>
    <x v="4"/>
    <n v="0"/>
    <n v="115.1808"/>
  </r>
  <r>
    <n v="5484"/>
    <x v="2733"/>
    <x v="3"/>
    <x v="1048"/>
    <d v="2014-10-15T00:00:00"/>
    <s v="Standard Class"/>
    <s v="CS-12250"/>
    <s v="Chris Selesnick"/>
    <x v="1"/>
    <s v="United States"/>
    <s v="San Diego"/>
    <x v="1"/>
    <n v="92105"/>
    <x v="1"/>
    <x v="1512"/>
    <x v="1"/>
    <x v="4"/>
    <s v="Tennsco Commercial Shelving"/>
    <n v="40.68"/>
    <x v="0"/>
    <n v="0"/>
    <n v="0.40679999999999694"/>
  </r>
  <r>
    <n v="5485"/>
    <x v="2734"/>
    <x v="3"/>
    <x v="289"/>
    <d v="2014-02-05T00:00:00"/>
    <s v="Standard Class"/>
    <s v="EB-13870"/>
    <s v="Emily Burns"/>
    <x v="0"/>
    <s v="United States"/>
    <s v="Miami"/>
    <x v="2"/>
    <n v="33142"/>
    <x v="0"/>
    <x v="1745"/>
    <x v="0"/>
    <x v="1"/>
    <s v="Office Star - Contemporary Task Swivel chair with 2-way adjustable arms, Plum"/>
    <n v="419.13599999999997"/>
    <x v="4"/>
    <n v="0.2"/>
    <n v="-68.1096"/>
  </r>
  <r>
    <n v="5486"/>
    <x v="2735"/>
    <x v="2"/>
    <x v="432"/>
    <d v="2011-12-17T00:00:00"/>
    <s v="Standard Class"/>
    <s v="PB-19150"/>
    <s v="Philip Brown"/>
    <x v="0"/>
    <s v="United States"/>
    <s v="Miami"/>
    <x v="2"/>
    <n v="33178"/>
    <x v="0"/>
    <x v="706"/>
    <x v="1"/>
    <x v="12"/>
    <s v="Staples"/>
    <n v="23.472000000000001"/>
    <x v="1"/>
    <n v="0.2"/>
    <n v="7.6283999999999974"/>
  </r>
  <r>
    <n v="5487"/>
    <x v="2736"/>
    <x v="1"/>
    <x v="1040"/>
    <d v="2012-10-29T00:00:00"/>
    <s v="Standard Class"/>
    <s v="MT-18070"/>
    <s v="Michelle Tran"/>
    <x v="2"/>
    <s v="United States"/>
    <s v="San Antonio"/>
    <x v="5"/>
    <n v="78207"/>
    <x v="2"/>
    <x v="307"/>
    <x v="1"/>
    <x v="8"/>
    <s v="Avery Non-Stick Binders"/>
    <n v="3.5919999999999992"/>
    <x v="4"/>
    <n v="0.8"/>
    <n v="-6.2860000000000031"/>
  </r>
  <r>
    <n v="5488"/>
    <x v="2737"/>
    <x v="3"/>
    <x v="719"/>
    <d v="2014-04-05T00:00:00"/>
    <s v="Second Class"/>
    <s v="BF-11020"/>
    <s v="Barry Französisch"/>
    <x v="1"/>
    <s v="United States"/>
    <s v="Jacksonville"/>
    <x v="2"/>
    <n v="32216"/>
    <x v="0"/>
    <x v="1136"/>
    <x v="2"/>
    <x v="7"/>
    <s v="Mediabridge Sport Armband iPhone 5s"/>
    <n v="23.976000000000003"/>
    <x v="1"/>
    <n v="0.2"/>
    <n v="-5.694300000000001"/>
  </r>
  <r>
    <n v="5489"/>
    <x v="2737"/>
    <x v="3"/>
    <x v="719"/>
    <d v="2014-04-05T00:00:00"/>
    <s v="Second Class"/>
    <s v="BF-11020"/>
    <s v="Barry Französisch"/>
    <x v="1"/>
    <s v="United States"/>
    <s v="Jacksonville"/>
    <x v="2"/>
    <n v="32216"/>
    <x v="0"/>
    <x v="948"/>
    <x v="1"/>
    <x v="2"/>
    <s v="Avery 494"/>
    <n v="6.2640000000000002"/>
    <x v="1"/>
    <n v="0.2"/>
    <n v="2.0358000000000001"/>
  </r>
  <r>
    <n v="5490"/>
    <x v="2737"/>
    <x v="3"/>
    <x v="719"/>
    <d v="2014-04-05T00:00:00"/>
    <s v="Second Class"/>
    <s v="BF-11020"/>
    <s v="Barry Französisch"/>
    <x v="1"/>
    <s v="United States"/>
    <s v="Jacksonville"/>
    <x v="2"/>
    <n v="32216"/>
    <x v="0"/>
    <x v="1295"/>
    <x v="1"/>
    <x v="9"/>
    <s v="Staples"/>
    <n v="20.808"/>
    <x v="1"/>
    <n v="0.2"/>
    <n v="1.8207000000000013"/>
  </r>
  <r>
    <n v="5491"/>
    <x v="2737"/>
    <x v="3"/>
    <x v="719"/>
    <d v="2014-04-05T00:00:00"/>
    <s v="Second Class"/>
    <s v="BF-11020"/>
    <s v="Barry Französisch"/>
    <x v="1"/>
    <s v="United States"/>
    <s v="Jacksonville"/>
    <x v="2"/>
    <n v="32216"/>
    <x v="0"/>
    <x v="1209"/>
    <x v="0"/>
    <x v="1"/>
    <s v="Global Wood Trimmed Manager's Task Chair, Khaki"/>
    <n v="218.35200000000003"/>
    <x v="1"/>
    <n v="0.2"/>
    <n v="-19.105800000000016"/>
  </r>
  <r>
    <n v="5492"/>
    <x v="2738"/>
    <x v="3"/>
    <x v="795"/>
    <d v="2014-01-28T00:00:00"/>
    <s v="First Class"/>
    <s v="CG-12520"/>
    <s v="Claire Gute"/>
    <x v="0"/>
    <s v="United States"/>
    <s v="Houston"/>
    <x v="5"/>
    <n v="77070"/>
    <x v="2"/>
    <x v="75"/>
    <x v="1"/>
    <x v="4"/>
    <s v="SimpliFile Personal File, Black Granite, 15w x 6-15/16d x 11-1/4h"/>
    <n v="18.16"/>
    <x v="0"/>
    <n v="0.2"/>
    <n v="1.8160000000000016"/>
  </r>
  <r>
    <n v="5493"/>
    <x v="2739"/>
    <x v="2"/>
    <x v="683"/>
    <d v="2011-11-28T00:00:00"/>
    <s v="Same Day"/>
    <s v="DH-13675"/>
    <s v="Duane Huffman"/>
    <x v="2"/>
    <s v="United States"/>
    <s v="San Francisco"/>
    <x v="1"/>
    <n v="94122"/>
    <x v="1"/>
    <x v="327"/>
    <x v="1"/>
    <x v="14"/>
    <s v="Staples"/>
    <n v="7.36"/>
    <x v="0"/>
    <n v="0"/>
    <n v="0.14719999999999978"/>
  </r>
  <r>
    <n v="5494"/>
    <x v="2739"/>
    <x v="2"/>
    <x v="683"/>
    <d v="2011-11-28T00:00:00"/>
    <s v="Same Day"/>
    <s v="DH-13675"/>
    <s v="Duane Huffman"/>
    <x v="2"/>
    <s v="United States"/>
    <s v="San Francisco"/>
    <x v="1"/>
    <n v="94122"/>
    <x v="1"/>
    <x v="254"/>
    <x v="1"/>
    <x v="2"/>
    <s v="Avery 489"/>
    <n v="41.4"/>
    <x v="4"/>
    <n v="0"/>
    <n v="19.872"/>
  </r>
  <r>
    <n v="5495"/>
    <x v="2739"/>
    <x v="2"/>
    <x v="683"/>
    <d v="2011-11-28T00:00:00"/>
    <s v="Same Day"/>
    <s v="DH-13675"/>
    <s v="Duane Huffman"/>
    <x v="2"/>
    <s v="United States"/>
    <s v="San Francisco"/>
    <x v="1"/>
    <n v="94122"/>
    <x v="1"/>
    <x v="1119"/>
    <x v="0"/>
    <x v="0"/>
    <s v="Sauder Camden County Barrister Bookcase, Planked Cherry Finish"/>
    <n v="411.33199999999999"/>
    <x v="4"/>
    <n v="0.15"/>
    <n v="-4.8391999999999769"/>
  </r>
  <r>
    <n v="5496"/>
    <x v="2740"/>
    <x v="1"/>
    <x v="406"/>
    <d v="2012-09-08T00:00:00"/>
    <s v="Standard Class"/>
    <s v="SC-20440"/>
    <s v="Shaun Chance"/>
    <x v="1"/>
    <s v="United States"/>
    <s v="Philadelphia"/>
    <x v="9"/>
    <n v="19140"/>
    <x v="3"/>
    <x v="1206"/>
    <x v="1"/>
    <x v="8"/>
    <s v="Avery Heavy-Duty EZD View Binder with Locking Rings"/>
    <n v="7.6560000000000006"/>
    <x v="4"/>
    <n v="0.7"/>
    <n v="-6.1247999999999987"/>
  </r>
  <r>
    <n v="5497"/>
    <x v="2741"/>
    <x v="3"/>
    <x v="492"/>
    <d v="2014-06-17T00:00:00"/>
    <s v="Standard Class"/>
    <s v="HG-15025"/>
    <s v="Hunter Glantz"/>
    <x v="0"/>
    <s v="United States"/>
    <s v="Marion"/>
    <x v="24"/>
    <n v="43302"/>
    <x v="3"/>
    <x v="240"/>
    <x v="2"/>
    <x v="11"/>
    <s v="Microsoft Sculpt Comfort Mouse"/>
    <n v="63.920000000000009"/>
    <x v="0"/>
    <n v="0.2"/>
    <n v="19.176000000000002"/>
  </r>
  <r>
    <n v="5498"/>
    <x v="2742"/>
    <x v="3"/>
    <x v="663"/>
    <d v="2014-07-19T00:00:00"/>
    <s v="Second Class"/>
    <s v="MM-18055"/>
    <s v="Michelle Moray"/>
    <x v="0"/>
    <s v="United States"/>
    <s v="New York City"/>
    <x v="15"/>
    <n v="10024"/>
    <x v="3"/>
    <x v="1241"/>
    <x v="1"/>
    <x v="6"/>
    <s v="Newell 349"/>
    <n v="6.56"/>
    <x v="0"/>
    <n v="0"/>
    <n v="1.9023999999999992"/>
  </r>
  <r>
    <n v="5499"/>
    <x v="2742"/>
    <x v="3"/>
    <x v="663"/>
    <d v="2014-07-19T00:00:00"/>
    <s v="Second Class"/>
    <s v="MM-18055"/>
    <s v="Michelle Moray"/>
    <x v="0"/>
    <s v="United States"/>
    <s v="New York City"/>
    <x v="15"/>
    <n v="10024"/>
    <x v="3"/>
    <x v="286"/>
    <x v="1"/>
    <x v="2"/>
    <s v="Avery 509"/>
    <n v="7.83"/>
    <x v="1"/>
    <n v="0"/>
    <n v="3.6017999999999999"/>
  </r>
  <r>
    <n v="5500"/>
    <x v="2742"/>
    <x v="3"/>
    <x v="663"/>
    <d v="2014-07-19T00:00:00"/>
    <s v="Second Class"/>
    <s v="MM-18055"/>
    <s v="Michelle Moray"/>
    <x v="0"/>
    <s v="United States"/>
    <s v="New York City"/>
    <x v="15"/>
    <n v="10024"/>
    <x v="3"/>
    <x v="341"/>
    <x v="2"/>
    <x v="11"/>
    <s v="Sony 32GB Class 10 Micro SDHC R40 Memory Card"/>
    <n v="41.9"/>
    <x v="0"/>
    <n v="0"/>
    <n v="8.7989999999999995"/>
  </r>
  <r>
    <n v="5501"/>
    <x v="2742"/>
    <x v="3"/>
    <x v="663"/>
    <d v="2014-07-19T00:00:00"/>
    <s v="Second Class"/>
    <s v="MM-18055"/>
    <s v="Michelle Moray"/>
    <x v="0"/>
    <s v="United States"/>
    <s v="New York City"/>
    <x v="15"/>
    <n v="10024"/>
    <x v="3"/>
    <x v="1265"/>
    <x v="0"/>
    <x v="1"/>
    <s v="Hon Mobius Operator's Chair"/>
    <n v="664.14599999999996"/>
    <x v="5"/>
    <n v="0.1"/>
    <n v="88.552800000000005"/>
  </r>
  <r>
    <n v="5502"/>
    <x v="2742"/>
    <x v="3"/>
    <x v="663"/>
    <d v="2014-07-19T00:00:00"/>
    <s v="Second Class"/>
    <s v="MM-18055"/>
    <s v="Michelle Moray"/>
    <x v="0"/>
    <s v="United States"/>
    <s v="New York City"/>
    <x v="15"/>
    <n v="10024"/>
    <x v="3"/>
    <x v="1056"/>
    <x v="1"/>
    <x v="10"/>
    <s v="Spiral Phone Message Books with Labels by Adams"/>
    <n v="8.9600000000000009"/>
    <x v="0"/>
    <n v="0"/>
    <n v="4.3904000000000005"/>
  </r>
  <r>
    <n v="5503"/>
    <x v="2743"/>
    <x v="3"/>
    <x v="808"/>
    <d v="2014-11-07T00:00:00"/>
    <s v="Standard Class"/>
    <s v="TH-21115"/>
    <s v="Thea Hudgings"/>
    <x v="1"/>
    <s v="United States"/>
    <s v="Philadelphia"/>
    <x v="9"/>
    <n v="19140"/>
    <x v="3"/>
    <x v="1379"/>
    <x v="0"/>
    <x v="5"/>
    <s v="Eldon Image Series Black Desk Accessories"/>
    <n v="3.3119999999999998"/>
    <x v="7"/>
    <n v="0.2"/>
    <n v="0.66239999999999977"/>
  </r>
  <r>
    <n v="5504"/>
    <x v="2743"/>
    <x v="3"/>
    <x v="808"/>
    <d v="2014-11-07T00:00:00"/>
    <s v="Standard Class"/>
    <s v="TH-21115"/>
    <s v="Thea Hudgings"/>
    <x v="1"/>
    <s v="United States"/>
    <s v="Philadelphia"/>
    <x v="9"/>
    <n v="19140"/>
    <x v="3"/>
    <x v="1612"/>
    <x v="1"/>
    <x v="9"/>
    <s v="Black &amp; Decker Filter for Double Action Dustbuster Cordless Vac BLDV7210"/>
    <n v="20.136000000000003"/>
    <x v="1"/>
    <n v="0.2"/>
    <n v="1.2584999999999997"/>
  </r>
  <r>
    <n v="5505"/>
    <x v="2743"/>
    <x v="3"/>
    <x v="808"/>
    <d v="2014-11-07T00:00:00"/>
    <s v="Standard Class"/>
    <s v="TH-21115"/>
    <s v="Thea Hudgings"/>
    <x v="1"/>
    <s v="United States"/>
    <s v="Philadelphia"/>
    <x v="9"/>
    <n v="19140"/>
    <x v="3"/>
    <x v="436"/>
    <x v="1"/>
    <x v="12"/>
    <s v="Colored Envelopes"/>
    <n v="8.8559999999999999"/>
    <x v="1"/>
    <n v="0.2"/>
    <n v="2.8781999999999992"/>
  </r>
  <r>
    <n v="5506"/>
    <x v="2743"/>
    <x v="3"/>
    <x v="808"/>
    <d v="2014-11-07T00:00:00"/>
    <s v="Standard Class"/>
    <s v="TH-21115"/>
    <s v="Thea Hudgings"/>
    <x v="1"/>
    <s v="United States"/>
    <s v="Philadelphia"/>
    <x v="9"/>
    <n v="19140"/>
    <x v="3"/>
    <x v="1118"/>
    <x v="2"/>
    <x v="7"/>
    <s v="Wilson Electronics DB Pro Signal Booster"/>
    <n v="859.19999999999993"/>
    <x v="4"/>
    <n v="0.4"/>
    <n v="-186.15999999999997"/>
  </r>
  <r>
    <n v="5507"/>
    <x v="2744"/>
    <x v="0"/>
    <x v="750"/>
    <d v="2013-10-09T00:00:00"/>
    <s v="Same Day"/>
    <s v="JE-15745"/>
    <s v="Joel Eaton"/>
    <x v="0"/>
    <s v="United States"/>
    <s v="Los Angeles"/>
    <x v="1"/>
    <n v="90036"/>
    <x v="1"/>
    <x v="1090"/>
    <x v="1"/>
    <x v="10"/>
    <s v="Xerox 1925"/>
    <n v="61.96"/>
    <x v="0"/>
    <n v="0"/>
    <n v="27.881999999999998"/>
  </r>
  <r>
    <n v="5508"/>
    <x v="2745"/>
    <x v="0"/>
    <x v="143"/>
    <d v="2013-04-15T00:00:00"/>
    <s v="Standard Class"/>
    <s v="PG-18820"/>
    <s v="Patrick Gardner"/>
    <x v="0"/>
    <s v="United States"/>
    <s v="Smyrna"/>
    <x v="32"/>
    <n v="30080"/>
    <x v="0"/>
    <x v="1343"/>
    <x v="1"/>
    <x v="12"/>
    <s v="Ampad #10 Peel &amp; Seel Holiday Envelopes"/>
    <n v="17.920000000000002"/>
    <x v="4"/>
    <n v="0"/>
    <n v="8.6016000000000012"/>
  </r>
  <r>
    <n v="5509"/>
    <x v="2746"/>
    <x v="1"/>
    <x v="1049"/>
    <d v="2012-10-12T00:00:00"/>
    <s v="Standard Class"/>
    <s v="MB-17305"/>
    <s v="Maria Bertelson"/>
    <x v="0"/>
    <s v="United States"/>
    <s v="San Francisco"/>
    <x v="1"/>
    <n v="94122"/>
    <x v="1"/>
    <x v="287"/>
    <x v="0"/>
    <x v="5"/>
    <s v="Deflect-o SuperTray Unbreakable Stackable Tray, Letter, Black"/>
    <n v="145.9"/>
    <x v="2"/>
    <n v="0"/>
    <n v="62.736999999999995"/>
  </r>
  <r>
    <n v="5510"/>
    <x v="2747"/>
    <x v="3"/>
    <x v="356"/>
    <d v="2014-05-21T00:00:00"/>
    <s v="Standard Class"/>
    <s v="JD-16015"/>
    <s v="Joy Daniels"/>
    <x v="0"/>
    <s v="United States"/>
    <s v="Chicago"/>
    <x v="10"/>
    <n v="60653"/>
    <x v="2"/>
    <x v="129"/>
    <x v="1"/>
    <x v="10"/>
    <s v="Xerox 1880"/>
    <n v="56.704000000000001"/>
    <x v="0"/>
    <n v="0.2"/>
    <n v="19.137599999999992"/>
  </r>
  <r>
    <n v="5511"/>
    <x v="2747"/>
    <x v="3"/>
    <x v="356"/>
    <d v="2014-05-21T00:00:00"/>
    <s v="Standard Class"/>
    <s v="JD-16015"/>
    <s v="Joy Daniels"/>
    <x v="0"/>
    <s v="United States"/>
    <s v="Chicago"/>
    <x v="10"/>
    <n v="60653"/>
    <x v="2"/>
    <x v="1091"/>
    <x v="2"/>
    <x v="7"/>
    <s v="QVS USB Car Charger 2-Port 2.1Amp for iPod/iPhone/iPad/iPad 2/iPad 3"/>
    <n v="11.120000000000001"/>
    <x v="0"/>
    <n v="0.2"/>
    <n v="3.4749999999999996"/>
  </r>
  <r>
    <n v="5512"/>
    <x v="2748"/>
    <x v="2"/>
    <x v="1050"/>
    <d v="2011-03-02T00:00:00"/>
    <s v="Standard Class"/>
    <s v="JH-15430"/>
    <s v="Jennifer Halladay"/>
    <x v="0"/>
    <s v="United States"/>
    <s v="Medford"/>
    <x v="21"/>
    <n v="97504"/>
    <x v="1"/>
    <x v="1536"/>
    <x v="1"/>
    <x v="10"/>
    <s v="Message Book, Wirebound, Four 5 1/2&quot; X 4&quot; Forms/Pg., 200 Dupl. Sets/Book"/>
    <n v="32.896000000000001"/>
    <x v="4"/>
    <n v="0.2"/>
    <n v="11.102399999999996"/>
  </r>
  <r>
    <n v="5513"/>
    <x v="2748"/>
    <x v="2"/>
    <x v="1050"/>
    <d v="2011-03-02T00:00:00"/>
    <s v="Standard Class"/>
    <s v="JH-15430"/>
    <s v="Jennifer Halladay"/>
    <x v="0"/>
    <s v="United States"/>
    <s v="Medford"/>
    <x v="21"/>
    <n v="97504"/>
    <x v="1"/>
    <x v="1587"/>
    <x v="1"/>
    <x v="10"/>
    <s v="TOPS 4 x 6 Fluorescent Color Memo Sheets, 500 Sheets per Pack"/>
    <n v="22.776000000000003"/>
    <x v="1"/>
    <n v="0.2"/>
    <n v="7.6868999999999996"/>
  </r>
  <r>
    <n v="5514"/>
    <x v="2749"/>
    <x v="1"/>
    <x v="1051"/>
    <d v="2012-06-01T00:00:00"/>
    <s v="First Class"/>
    <s v="EN-13780"/>
    <s v="Edward Nazzal"/>
    <x v="0"/>
    <s v="United States"/>
    <s v="New York City"/>
    <x v="15"/>
    <n v="10009"/>
    <x v="3"/>
    <x v="647"/>
    <x v="2"/>
    <x v="7"/>
    <s v="RCA H5401RE1 DECT 6.0 4-Line Cordless Handset With Caller ID/Call Waiting"/>
    <n v="239.96999999999997"/>
    <x v="1"/>
    <n v="0"/>
    <n v="2.3996999999999815"/>
  </r>
  <r>
    <n v="5515"/>
    <x v="2749"/>
    <x v="1"/>
    <x v="1051"/>
    <d v="2012-06-01T00:00:00"/>
    <s v="First Class"/>
    <s v="EN-13780"/>
    <s v="Edward Nazzal"/>
    <x v="0"/>
    <s v="United States"/>
    <s v="New York City"/>
    <x v="15"/>
    <n v="10009"/>
    <x v="3"/>
    <x v="1317"/>
    <x v="1"/>
    <x v="9"/>
    <s v="Eureka The Boss Lite 10-Amp Upright Vacuum, Blue"/>
    <n v="160.32"/>
    <x v="0"/>
    <n v="0"/>
    <n v="44.889600000000002"/>
  </r>
  <r>
    <n v="5516"/>
    <x v="2749"/>
    <x v="1"/>
    <x v="1051"/>
    <d v="2012-06-01T00:00:00"/>
    <s v="First Class"/>
    <s v="EN-13780"/>
    <s v="Edward Nazzal"/>
    <x v="0"/>
    <s v="United States"/>
    <s v="New York City"/>
    <x v="15"/>
    <n v="10009"/>
    <x v="3"/>
    <x v="1300"/>
    <x v="2"/>
    <x v="7"/>
    <s v="Plantronics MX500i Earset"/>
    <n v="128.85000000000002"/>
    <x v="1"/>
    <n v="0"/>
    <n v="3.8654999999999973"/>
  </r>
  <r>
    <n v="5517"/>
    <x v="2750"/>
    <x v="0"/>
    <x v="741"/>
    <d v="2013-11-22T00:00:00"/>
    <s v="Second Class"/>
    <s v="KC-16255"/>
    <s v="Karen Carlisle"/>
    <x v="1"/>
    <s v="United States"/>
    <s v="Huntsville"/>
    <x v="19"/>
    <n v="35810"/>
    <x v="0"/>
    <x v="1738"/>
    <x v="2"/>
    <x v="11"/>
    <s v="Logitech Z-906 Speaker sys - home theater - 5.1-CH"/>
    <n v="1319.96"/>
    <x v="4"/>
    <n v="0"/>
    <n v="527.98400000000004"/>
  </r>
  <r>
    <n v="5518"/>
    <x v="2751"/>
    <x v="3"/>
    <x v="769"/>
    <d v="2014-12-10T00:00:00"/>
    <s v="Standard Class"/>
    <s v="MS-17980"/>
    <s v="Michael Stewart"/>
    <x v="1"/>
    <s v="United States"/>
    <s v="Philadelphia"/>
    <x v="9"/>
    <n v="19134"/>
    <x v="3"/>
    <x v="877"/>
    <x v="0"/>
    <x v="1"/>
    <s v="Global Chrome Stack Chair"/>
    <n v="239.95999999999998"/>
    <x v="12"/>
    <n v="0.3"/>
    <n v="-10.283999999999992"/>
  </r>
  <r>
    <n v="5519"/>
    <x v="2751"/>
    <x v="3"/>
    <x v="769"/>
    <d v="2014-12-10T00:00:00"/>
    <s v="Standard Class"/>
    <s v="MS-17980"/>
    <s v="Michael Stewart"/>
    <x v="1"/>
    <s v="United States"/>
    <s v="Philadelphia"/>
    <x v="9"/>
    <n v="19134"/>
    <x v="3"/>
    <x v="1182"/>
    <x v="0"/>
    <x v="5"/>
    <s v="Hand-Finished Solid Wood Document Frame"/>
    <n v="54.768000000000001"/>
    <x v="0"/>
    <n v="0.2"/>
    <n v="6.8459999999999965"/>
  </r>
  <r>
    <n v="5520"/>
    <x v="2751"/>
    <x v="3"/>
    <x v="769"/>
    <d v="2014-12-10T00:00:00"/>
    <s v="Standard Class"/>
    <s v="MS-17980"/>
    <s v="Michael Stewart"/>
    <x v="1"/>
    <s v="United States"/>
    <s v="Philadelphia"/>
    <x v="9"/>
    <n v="19134"/>
    <x v="3"/>
    <x v="796"/>
    <x v="1"/>
    <x v="6"/>
    <s v="DIXON Ticonderoga Erasable Checking Pencils"/>
    <n v="13.392000000000001"/>
    <x v="1"/>
    <n v="0.2"/>
    <n v="3.1806000000000005"/>
  </r>
  <r>
    <n v="5521"/>
    <x v="2751"/>
    <x v="3"/>
    <x v="769"/>
    <d v="2014-12-10T00:00:00"/>
    <s v="Standard Class"/>
    <s v="MS-17980"/>
    <s v="Michael Stewart"/>
    <x v="1"/>
    <s v="United States"/>
    <s v="Philadelphia"/>
    <x v="9"/>
    <n v="19134"/>
    <x v="3"/>
    <x v="1679"/>
    <x v="1"/>
    <x v="10"/>
    <s v="Xerox 1956"/>
    <n v="23.92"/>
    <x v="2"/>
    <n v="0.2"/>
    <n v="8.6709999999999994"/>
  </r>
  <r>
    <n v="5522"/>
    <x v="2751"/>
    <x v="3"/>
    <x v="769"/>
    <d v="2014-12-10T00:00:00"/>
    <s v="Standard Class"/>
    <s v="MS-17980"/>
    <s v="Michael Stewart"/>
    <x v="1"/>
    <s v="United States"/>
    <s v="Philadelphia"/>
    <x v="9"/>
    <n v="19134"/>
    <x v="3"/>
    <x v="914"/>
    <x v="2"/>
    <x v="11"/>
    <s v="Logitech G13 Programmable Gameboard with LCD Display"/>
    <n v="255.96799999999999"/>
    <x v="4"/>
    <n v="0.2"/>
    <n v="-28.796399999999984"/>
  </r>
  <r>
    <n v="5523"/>
    <x v="2752"/>
    <x v="0"/>
    <x v="410"/>
    <d v="2013-06-08T00:00:00"/>
    <s v="First Class"/>
    <s v="CK-12205"/>
    <s v="Chloris Kastensmidt"/>
    <x v="0"/>
    <s v="United States"/>
    <s v="Santa Clara"/>
    <x v="1"/>
    <n v="95051"/>
    <x v="1"/>
    <x v="1366"/>
    <x v="1"/>
    <x v="8"/>
    <s v="Avery Non-Stick Binders"/>
    <n v="21.552000000000003"/>
    <x v="5"/>
    <n v="0.2"/>
    <n v="7.0043999999999977"/>
  </r>
  <r>
    <n v="5524"/>
    <x v="2752"/>
    <x v="0"/>
    <x v="410"/>
    <d v="2013-06-08T00:00:00"/>
    <s v="First Class"/>
    <s v="CK-12205"/>
    <s v="Chloris Kastensmidt"/>
    <x v="0"/>
    <s v="United States"/>
    <s v="Santa Clara"/>
    <x v="1"/>
    <n v="95051"/>
    <x v="1"/>
    <x v="937"/>
    <x v="1"/>
    <x v="9"/>
    <s v="Acco 6 Outlet Guardian Premium Surge Suppressor"/>
    <n v="58.24"/>
    <x v="4"/>
    <n v="0"/>
    <n v="15.724800000000002"/>
  </r>
  <r>
    <n v="5525"/>
    <x v="2753"/>
    <x v="0"/>
    <x v="107"/>
    <d v="2013-12-13T00:00:00"/>
    <s v="First Class"/>
    <s v="SJ-20125"/>
    <s v="Sanjit Jacobs"/>
    <x v="2"/>
    <s v="United States"/>
    <s v="Long Beach"/>
    <x v="1"/>
    <n v="90805"/>
    <x v="1"/>
    <x v="1070"/>
    <x v="1"/>
    <x v="10"/>
    <s v="Wirebound Message Books, Four 2 3/4 x 5 White Forms per Page"/>
    <n v="80.28"/>
    <x v="13"/>
    <n v="0"/>
    <n v="36.928799999999995"/>
  </r>
  <r>
    <n v="5526"/>
    <x v="2754"/>
    <x v="3"/>
    <x v="504"/>
    <d v="2014-05-06T00:00:00"/>
    <s v="Standard Class"/>
    <s v="EA-14035"/>
    <s v="Erin Ashbrook"/>
    <x v="1"/>
    <s v="United States"/>
    <s v="Los Angeles"/>
    <x v="1"/>
    <n v="90008"/>
    <x v="1"/>
    <x v="282"/>
    <x v="1"/>
    <x v="6"/>
    <s v="Faber Castell Col-Erase Pencils"/>
    <n v="9.7799999999999994"/>
    <x v="0"/>
    <n v="0"/>
    <n v="4.0098000000000003"/>
  </r>
  <r>
    <n v="5527"/>
    <x v="2755"/>
    <x v="3"/>
    <x v="558"/>
    <d v="2014-04-29T00:00:00"/>
    <s v="Standard Class"/>
    <s v="MG-17890"/>
    <s v="Michael Granlund"/>
    <x v="2"/>
    <s v="United States"/>
    <s v="Santa Barbara"/>
    <x v="1"/>
    <n v="93101"/>
    <x v="1"/>
    <x v="1088"/>
    <x v="1"/>
    <x v="13"/>
    <s v="Colored Push Pins"/>
    <n v="1.81"/>
    <x v="7"/>
    <n v="0"/>
    <n v="0.65159999999999996"/>
  </r>
  <r>
    <n v="5528"/>
    <x v="2756"/>
    <x v="1"/>
    <x v="412"/>
    <d v="2012-05-10T00:00:00"/>
    <s v="First Class"/>
    <s v="AB-10255"/>
    <s v="Alejandro Ballentine"/>
    <x v="2"/>
    <s v="United States"/>
    <s v="New York City"/>
    <x v="15"/>
    <n v="10009"/>
    <x v="3"/>
    <x v="423"/>
    <x v="1"/>
    <x v="10"/>
    <s v="Xerox 1912"/>
    <n v="37.94"/>
    <x v="0"/>
    <n v="0"/>
    <n v="18.211199999999998"/>
  </r>
  <r>
    <n v="5529"/>
    <x v="2757"/>
    <x v="1"/>
    <x v="1052"/>
    <d v="2012-04-04T00:00:00"/>
    <s v="Standard Class"/>
    <s v="SC-20260"/>
    <s v="Scott Cohen"/>
    <x v="1"/>
    <s v="United States"/>
    <s v="Jacksonville"/>
    <x v="2"/>
    <n v="32216"/>
    <x v="0"/>
    <x v="222"/>
    <x v="2"/>
    <x v="7"/>
    <s v="PureGear Roll-On Screen Protector"/>
    <n v="79.959999999999994"/>
    <x v="2"/>
    <n v="0.2"/>
    <n v="27.985999999999994"/>
  </r>
  <r>
    <n v="5530"/>
    <x v="2758"/>
    <x v="3"/>
    <x v="634"/>
    <d v="2014-08-12T00:00:00"/>
    <s v="Standard Class"/>
    <s v="TB-21355"/>
    <s v="Todd Boyes"/>
    <x v="1"/>
    <s v="United States"/>
    <s v="Cedar Hill"/>
    <x v="5"/>
    <n v="75104"/>
    <x v="2"/>
    <x v="1696"/>
    <x v="1"/>
    <x v="10"/>
    <s v="14-7/8 x 11 Blue Bar Computer Printout Paper"/>
    <n v="115.29600000000001"/>
    <x v="1"/>
    <n v="0.2"/>
    <n v="40.353599999999986"/>
  </r>
  <r>
    <n v="5531"/>
    <x v="2759"/>
    <x v="3"/>
    <x v="574"/>
    <d v="2014-12-07T00:00:00"/>
    <s v="Standard Class"/>
    <s v="JK-16090"/>
    <s v="Juliana Krohn"/>
    <x v="0"/>
    <s v="United States"/>
    <s v="Omaha"/>
    <x v="8"/>
    <n v="68104"/>
    <x v="2"/>
    <x v="647"/>
    <x v="2"/>
    <x v="7"/>
    <s v="ClearOne CHATAttach 160 - speaker phone"/>
    <n v="2479.96"/>
    <x v="4"/>
    <n v="0"/>
    <n v="743.98799999999983"/>
  </r>
  <r>
    <n v="5532"/>
    <x v="2760"/>
    <x v="0"/>
    <x v="112"/>
    <d v="2013-06-08T00:00:00"/>
    <s v="First Class"/>
    <s v="CK-12595"/>
    <s v="Clytie Kelty"/>
    <x v="0"/>
    <s v="United States"/>
    <s v="Little Rock"/>
    <x v="36"/>
    <n v="72209"/>
    <x v="0"/>
    <x v="1016"/>
    <x v="2"/>
    <x v="11"/>
    <s v="Logitech Trackman Marble Mouse"/>
    <n v="179.94"/>
    <x v="5"/>
    <n v="0"/>
    <n v="75.57480000000001"/>
  </r>
  <r>
    <n v="5533"/>
    <x v="2760"/>
    <x v="0"/>
    <x v="112"/>
    <d v="2013-06-08T00:00:00"/>
    <s v="First Class"/>
    <s v="CK-12595"/>
    <s v="Clytie Kelty"/>
    <x v="0"/>
    <s v="United States"/>
    <s v="Little Rock"/>
    <x v="36"/>
    <n v="72209"/>
    <x v="0"/>
    <x v="1044"/>
    <x v="2"/>
    <x v="11"/>
    <s v="Kingston Digital DataTraveler 16GB USB 2.0"/>
    <n v="26.849999999999998"/>
    <x v="1"/>
    <n v="0"/>
    <n v="5.101499999999997"/>
  </r>
  <r>
    <n v="5534"/>
    <x v="2760"/>
    <x v="0"/>
    <x v="112"/>
    <d v="2013-06-08T00:00:00"/>
    <s v="First Class"/>
    <s v="CK-12595"/>
    <s v="Clytie Kelty"/>
    <x v="0"/>
    <s v="United States"/>
    <s v="Little Rock"/>
    <x v="36"/>
    <n v="72209"/>
    <x v="0"/>
    <x v="619"/>
    <x v="2"/>
    <x v="11"/>
    <s v="Plantronics S12 Corded Telephone Headset System"/>
    <n v="323.37"/>
    <x v="1"/>
    <n v="0"/>
    <n v="129.34800000000001"/>
  </r>
  <r>
    <n v="5535"/>
    <x v="2760"/>
    <x v="0"/>
    <x v="112"/>
    <d v="2013-06-08T00:00:00"/>
    <s v="First Class"/>
    <s v="CK-12595"/>
    <s v="Clytie Kelty"/>
    <x v="0"/>
    <s v="United States"/>
    <s v="Little Rock"/>
    <x v="36"/>
    <n v="72209"/>
    <x v="0"/>
    <x v="368"/>
    <x v="1"/>
    <x v="10"/>
    <s v="Xerox 191"/>
    <n v="59.94"/>
    <x v="1"/>
    <n v="0"/>
    <n v="28.171799999999998"/>
  </r>
  <r>
    <n v="5536"/>
    <x v="2760"/>
    <x v="0"/>
    <x v="112"/>
    <d v="2013-06-08T00:00:00"/>
    <s v="First Class"/>
    <s v="CK-12595"/>
    <s v="Clytie Kelty"/>
    <x v="0"/>
    <s v="United States"/>
    <s v="Little Rock"/>
    <x v="36"/>
    <n v="72209"/>
    <x v="0"/>
    <x v="94"/>
    <x v="1"/>
    <x v="8"/>
    <s v="Trimflex Flexible Post Binders"/>
    <n v="64.14"/>
    <x v="1"/>
    <n v="0"/>
    <n v="30.787199999999999"/>
  </r>
  <r>
    <n v="5537"/>
    <x v="2760"/>
    <x v="0"/>
    <x v="112"/>
    <d v="2013-06-08T00:00:00"/>
    <s v="First Class"/>
    <s v="CK-12595"/>
    <s v="Clytie Kelty"/>
    <x v="0"/>
    <s v="United States"/>
    <s v="Little Rock"/>
    <x v="36"/>
    <n v="72209"/>
    <x v="0"/>
    <x v="1065"/>
    <x v="1"/>
    <x v="8"/>
    <s v="Avery Binder Labels"/>
    <n v="11.67"/>
    <x v="1"/>
    <n v="0"/>
    <n v="5.6015999999999995"/>
  </r>
  <r>
    <n v="5538"/>
    <x v="2760"/>
    <x v="0"/>
    <x v="112"/>
    <d v="2013-06-08T00:00:00"/>
    <s v="First Class"/>
    <s v="CK-12595"/>
    <s v="Clytie Kelty"/>
    <x v="0"/>
    <s v="United States"/>
    <s v="Little Rock"/>
    <x v="36"/>
    <n v="72209"/>
    <x v="0"/>
    <x v="1483"/>
    <x v="1"/>
    <x v="10"/>
    <s v="Xerox 230"/>
    <n v="12.96"/>
    <x v="0"/>
    <n v="0"/>
    <n v="6.2208000000000006"/>
  </r>
  <r>
    <n v="5539"/>
    <x v="2761"/>
    <x v="1"/>
    <x v="657"/>
    <d v="2012-04-20T00:00:00"/>
    <s v="Standard Class"/>
    <s v="SS-20590"/>
    <s v="Sonia Sunley"/>
    <x v="0"/>
    <s v="United States"/>
    <s v="Norfolk"/>
    <x v="8"/>
    <n v="68701"/>
    <x v="2"/>
    <x v="699"/>
    <x v="1"/>
    <x v="8"/>
    <s v="Fellowes Black Plastic Comb Bindings"/>
    <n v="17.43"/>
    <x v="1"/>
    <n v="0"/>
    <n v="8.0177999999999994"/>
  </r>
  <r>
    <n v="5540"/>
    <x v="2762"/>
    <x v="3"/>
    <x v="1053"/>
    <d v="2014-05-27T00:00:00"/>
    <s v="Standard Class"/>
    <s v="LE-16810"/>
    <s v="Laurel Elliston"/>
    <x v="0"/>
    <s v="United States"/>
    <s v="Chicago"/>
    <x v="10"/>
    <n v="60653"/>
    <x v="2"/>
    <x v="70"/>
    <x v="0"/>
    <x v="1"/>
    <s v="High-Back Leather Manager's Chair"/>
    <n v="181.98599999999999"/>
    <x v="0"/>
    <n v="0.3"/>
    <n v="-54.595799999999997"/>
  </r>
  <r>
    <n v="5541"/>
    <x v="2762"/>
    <x v="3"/>
    <x v="1053"/>
    <d v="2014-05-27T00:00:00"/>
    <s v="Standard Class"/>
    <s v="LE-16810"/>
    <s v="Laurel Elliston"/>
    <x v="0"/>
    <s v="United States"/>
    <s v="Chicago"/>
    <x v="10"/>
    <n v="60653"/>
    <x v="2"/>
    <x v="122"/>
    <x v="1"/>
    <x v="8"/>
    <s v="Avery Durable Slant Ring Binders, No Labels"/>
    <n v="1.5919999999999996"/>
    <x v="0"/>
    <n v="0.8"/>
    <n v="-2.6268000000000002"/>
  </r>
  <r>
    <n v="5542"/>
    <x v="2762"/>
    <x v="3"/>
    <x v="1053"/>
    <d v="2014-05-27T00:00:00"/>
    <s v="Standard Class"/>
    <s v="LE-16810"/>
    <s v="Laurel Elliston"/>
    <x v="0"/>
    <s v="United States"/>
    <s v="Chicago"/>
    <x v="10"/>
    <n v="60653"/>
    <x v="2"/>
    <x v="660"/>
    <x v="1"/>
    <x v="14"/>
    <s v="Acme Forged Steel Scissors with Black Enamel Handles"/>
    <n v="22.344000000000001"/>
    <x v="1"/>
    <n v="0.2"/>
    <n v="2.5136999999999983"/>
  </r>
  <r>
    <n v="5543"/>
    <x v="2763"/>
    <x v="0"/>
    <x v="1054"/>
    <d v="2013-12-26T00:00:00"/>
    <s v="Standard Class"/>
    <s v="ES-14080"/>
    <s v="Erin Smith"/>
    <x v="1"/>
    <s v="United States"/>
    <s v="Tucson"/>
    <x v="16"/>
    <n v="85705"/>
    <x v="1"/>
    <x v="1746"/>
    <x v="0"/>
    <x v="3"/>
    <s v="SAFCO PlanMaster Boards, 60w x 37-1/2d, White Melamine"/>
    <n v="455.97"/>
    <x v="5"/>
    <n v="0.5"/>
    <n v="-218.86559999999997"/>
  </r>
  <r>
    <n v="5544"/>
    <x v="2763"/>
    <x v="0"/>
    <x v="1054"/>
    <d v="2013-12-26T00:00:00"/>
    <s v="Standard Class"/>
    <s v="ES-14080"/>
    <s v="Erin Smith"/>
    <x v="1"/>
    <s v="United States"/>
    <s v="Tucson"/>
    <x v="16"/>
    <n v="85705"/>
    <x v="1"/>
    <x v="1458"/>
    <x v="1"/>
    <x v="8"/>
    <s v="Wilson Jones Clip &amp; Carry Folder Binder Tool for Ring Binders, Clear"/>
    <n v="10.440000000000001"/>
    <x v="5"/>
    <n v="0.7"/>
    <n v="-7.6559999999999988"/>
  </r>
  <r>
    <n v="5545"/>
    <x v="2763"/>
    <x v="0"/>
    <x v="1054"/>
    <d v="2013-12-26T00:00:00"/>
    <s v="Standard Class"/>
    <s v="ES-14080"/>
    <s v="Erin Smith"/>
    <x v="1"/>
    <s v="United States"/>
    <s v="Tucson"/>
    <x v="16"/>
    <n v="85705"/>
    <x v="1"/>
    <x v="530"/>
    <x v="1"/>
    <x v="8"/>
    <s v="Cardinal Slant-D Ring Binder, Heavy Gauge Vinyl"/>
    <n v="5.2140000000000004"/>
    <x v="0"/>
    <n v="0.7"/>
    <n v="-4.1711999999999989"/>
  </r>
  <r>
    <n v="5546"/>
    <x v="2764"/>
    <x v="3"/>
    <x v="585"/>
    <d v="2014-09-27T00:00:00"/>
    <s v="Standard Class"/>
    <s v="MG-17890"/>
    <s v="Michael Granlund"/>
    <x v="2"/>
    <s v="United States"/>
    <s v="Concord"/>
    <x v="38"/>
    <n v="3301"/>
    <x v="3"/>
    <x v="146"/>
    <x v="1"/>
    <x v="4"/>
    <s v="Tenex Personal Project File with Scoop Front Design, Black"/>
    <n v="67.400000000000006"/>
    <x v="2"/>
    <n v="0"/>
    <n v="17.523999999999997"/>
  </r>
  <r>
    <n v="5547"/>
    <x v="2765"/>
    <x v="3"/>
    <x v="210"/>
    <d v="2014-09-09T00:00:00"/>
    <s v="First Class"/>
    <s v="JM-16195"/>
    <s v="Justin MacKendrick"/>
    <x v="0"/>
    <s v="United States"/>
    <s v="Draper"/>
    <x v="7"/>
    <n v="84020"/>
    <x v="1"/>
    <x v="1598"/>
    <x v="0"/>
    <x v="5"/>
    <s v="DAX Copper Panel Document Frame, 5 x 7 Size"/>
    <n v="25.16"/>
    <x v="0"/>
    <n v="0"/>
    <n v="10.567200000000001"/>
  </r>
  <r>
    <n v="5548"/>
    <x v="2765"/>
    <x v="3"/>
    <x v="210"/>
    <d v="2014-09-09T00:00:00"/>
    <s v="First Class"/>
    <s v="JM-16195"/>
    <s v="Justin MacKendrick"/>
    <x v="0"/>
    <s v="United States"/>
    <s v="Draper"/>
    <x v="7"/>
    <n v="84020"/>
    <x v="1"/>
    <x v="1255"/>
    <x v="2"/>
    <x v="7"/>
    <s v="Motorla HX550 Universal Bluetooth Headset"/>
    <n v="126.56"/>
    <x v="4"/>
    <n v="0.2"/>
    <n v="47.459999999999994"/>
  </r>
  <r>
    <n v="5549"/>
    <x v="2766"/>
    <x v="2"/>
    <x v="683"/>
    <d v="2011-12-01T00:00:00"/>
    <s v="First Class"/>
    <s v="SG-20470"/>
    <s v="Sheri Gordon"/>
    <x v="0"/>
    <s v="United States"/>
    <s v="San Francisco"/>
    <x v="1"/>
    <n v="94109"/>
    <x v="1"/>
    <x v="937"/>
    <x v="1"/>
    <x v="9"/>
    <s v="Acco 6 Outlet Guardian Premium Surge Suppressor"/>
    <n v="43.68"/>
    <x v="1"/>
    <n v="0"/>
    <n v="11.793600000000001"/>
  </r>
  <r>
    <n v="5550"/>
    <x v="2766"/>
    <x v="2"/>
    <x v="683"/>
    <d v="2011-12-01T00:00:00"/>
    <s v="First Class"/>
    <s v="SG-20470"/>
    <s v="Sheri Gordon"/>
    <x v="0"/>
    <s v="United States"/>
    <s v="San Francisco"/>
    <x v="1"/>
    <n v="94109"/>
    <x v="1"/>
    <x v="808"/>
    <x v="2"/>
    <x v="11"/>
    <s v="Micropad Numeric Keypads"/>
    <n v="139.92999999999998"/>
    <x v="3"/>
    <n v="0"/>
    <n v="34.982499999999987"/>
  </r>
  <r>
    <n v="5551"/>
    <x v="2767"/>
    <x v="2"/>
    <x v="607"/>
    <d v="2011-11-16T00:00:00"/>
    <s v="Standard Class"/>
    <s v="DB-12970"/>
    <s v="Darren Budd"/>
    <x v="1"/>
    <s v="United States"/>
    <s v="Houston"/>
    <x v="5"/>
    <n v="77036"/>
    <x v="2"/>
    <x v="1412"/>
    <x v="1"/>
    <x v="6"/>
    <s v="Avery Fluorescent Highlighter Four-Color Set"/>
    <n v="2.6720000000000002"/>
    <x v="7"/>
    <n v="0.2"/>
    <n v="0.33399999999999974"/>
  </r>
  <r>
    <n v="5552"/>
    <x v="2767"/>
    <x v="2"/>
    <x v="607"/>
    <d v="2011-11-16T00:00:00"/>
    <s v="Standard Class"/>
    <s v="DB-12970"/>
    <s v="Darren Budd"/>
    <x v="1"/>
    <s v="United States"/>
    <s v="Houston"/>
    <x v="5"/>
    <n v="77036"/>
    <x v="2"/>
    <x v="1567"/>
    <x v="1"/>
    <x v="14"/>
    <s v="Acco Side-Punched Conventional Columnar Pads"/>
    <n v="16.656000000000002"/>
    <x v="5"/>
    <n v="0.2"/>
    <n v="-3.123000000000002"/>
  </r>
  <r>
    <n v="5553"/>
    <x v="2767"/>
    <x v="2"/>
    <x v="607"/>
    <d v="2011-11-16T00:00:00"/>
    <s v="Standard Class"/>
    <s v="DB-12970"/>
    <s v="Darren Budd"/>
    <x v="1"/>
    <s v="United States"/>
    <s v="Houston"/>
    <x v="5"/>
    <n v="77036"/>
    <x v="2"/>
    <x v="217"/>
    <x v="2"/>
    <x v="11"/>
    <s v="Imation 16GB Mini TravelDrive USB 2.0 Flash Drive"/>
    <n v="79.512000000000015"/>
    <x v="1"/>
    <n v="0.2"/>
    <n v="20.8719"/>
  </r>
  <r>
    <n v="5554"/>
    <x v="2767"/>
    <x v="2"/>
    <x v="607"/>
    <d v="2011-11-16T00:00:00"/>
    <s v="Standard Class"/>
    <s v="DB-12970"/>
    <s v="Darren Budd"/>
    <x v="1"/>
    <s v="United States"/>
    <s v="Houston"/>
    <x v="5"/>
    <n v="77036"/>
    <x v="2"/>
    <x v="260"/>
    <x v="1"/>
    <x v="10"/>
    <s v="Xerox 216"/>
    <n v="36.288000000000011"/>
    <x v="3"/>
    <n v="0.2"/>
    <n v="12.700800000000001"/>
  </r>
  <r>
    <n v="5555"/>
    <x v="2767"/>
    <x v="2"/>
    <x v="607"/>
    <d v="2011-11-16T00:00:00"/>
    <s v="Standard Class"/>
    <s v="DB-12970"/>
    <s v="Darren Budd"/>
    <x v="1"/>
    <s v="United States"/>
    <s v="Houston"/>
    <x v="5"/>
    <n v="77036"/>
    <x v="2"/>
    <x v="899"/>
    <x v="0"/>
    <x v="0"/>
    <s v="Bestar Classic Bookcase"/>
    <n v="67.993199999999987"/>
    <x v="7"/>
    <n v="0.32"/>
    <n v="-12.998700000000007"/>
  </r>
  <r>
    <n v="5556"/>
    <x v="2768"/>
    <x v="3"/>
    <x v="280"/>
    <d v="2014-10-07T00:00:00"/>
    <s v="Second Class"/>
    <s v="JW-15220"/>
    <s v="Jane Waco"/>
    <x v="1"/>
    <s v="United States"/>
    <s v="Montgomery"/>
    <x v="19"/>
    <n v="36116"/>
    <x v="0"/>
    <x v="1524"/>
    <x v="0"/>
    <x v="5"/>
    <s v="Master Caster Door Stop, Gray"/>
    <n v="10.16"/>
    <x v="0"/>
    <n v="0"/>
    <n v="3.4543999999999997"/>
  </r>
  <r>
    <n v="5557"/>
    <x v="2769"/>
    <x v="1"/>
    <x v="639"/>
    <d v="2012-12-18T00:00:00"/>
    <s v="Standard Class"/>
    <s v="KD-16495"/>
    <s v="Keith Dawkins"/>
    <x v="1"/>
    <s v="United States"/>
    <s v="Jackson"/>
    <x v="35"/>
    <n v="39212"/>
    <x v="0"/>
    <x v="1392"/>
    <x v="0"/>
    <x v="5"/>
    <s v="Stackable Trays"/>
    <n v="6.16"/>
    <x v="0"/>
    <n v="0"/>
    <n v="1.9711999999999996"/>
  </r>
  <r>
    <n v="5558"/>
    <x v="2769"/>
    <x v="1"/>
    <x v="639"/>
    <d v="2012-12-18T00:00:00"/>
    <s v="Standard Class"/>
    <s v="KD-16495"/>
    <s v="Keith Dawkins"/>
    <x v="1"/>
    <s v="United States"/>
    <s v="Jackson"/>
    <x v="35"/>
    <n v="39212"/>
    <x v="0"/>
    <x v="1473"/>
    <x v="1"/>
    <x v="6"/>
    <s v="Boston Electric Pencil Sharpener, Model 1818, Charcoal Black"/>
    <n v="56.3"/>
    <x v="0"/>
    <n v="0"/>
    <n v="15.764000000000003"/>
  </r>
  <r>
    <n v="5559"/>
    <x v="2770"/>
    <x v="1"/>
    <x v="401"/>
    <d v="2012-12-10T00:00:00"/>
    <s v="Standard Class"/>
    <s v="IL-15100"/>
    <s v="Ivan Liston"/>
    <x v="0"/>
    <s v="United States"/>
    <s v="North Las Vegas"/>
    <x v="33"/>
    <n v="89031"/>
    <x v="1"/>
    <x v="1747"/>
    <x v="1"/>
    <x v="10"/>
    <s v="Xerox 20"/>
    <n v="6.48"/>
    <x v="7"/>
    <n v="0"/>
    <n v="3.1104000000000003"/>
  </r>
  <r>
    <n v="5560"/>
    <x v="2770"/>
    <x v="1"/>
    <x v="401"/>
    <d v="2012-12-10T00:00:00"/>
    <s v="Standard Class"/>
    <s v="IL-15100"/>
    <s v="Ivan Liston"/>
    <x v="0"/>
    <s v="United States"/>
    <s v="North Las Vegas"/>
    <x v="33"/>
    <n v="89031"/>
    <x v="1"/>
    <x v="1244"/>
    <x v="1"/>
    <x v="4"/>
    <s v="Tennsco 6- and 18-Compartment Lockers"/>
    <n v="1325.8500000000001"/>
    <x v="2"/>
    <n v="0"/>
    <n v="238.65299999999991"/>
  </r>
  <r>
    <n v="5561"/>
    <x v="2770"/>
    <x v="1"/>
    <x v="401"/>
    <d v="2012-12-10T00:00:00"/>
    <s v="Standard Class"/>
    <s v="IL-15100"/>
    <s v="Ivan Liston"/>
    <x v="0"/>
    <s v="United States"/>
    <s v="North Las Vegas"/>
    <x v="33"/>
    <n v="89031"/>
    <x v="1"/>
    <x v="690"/>
    <x v="1"/>
    <x v="2"/>
    <s v="Avery 483"/>
    <n v="14.940000000000001"/>
    <x v="1"/>
    <n v="0"/>
    <n v="6.8723999999999998"/>
  </r>
  <r>
    <n v="5562"/>
    <x v="2771"/>
    <x v="3"/>
    <x v="185"/>
    <d v="2014-04-03T00:00:00"/>
    <s v="Second Class"/>
    <s v="JE-15610"/>
    <s v="Jim Epp"/>
    <x v="1"/>
    <s v="United States"/>
    <s v="Atlanta"/>
    <x v="32"/>
    <n v="30318"/>
    <x v="0"/>
    <x v="303"/>
    <x v="1"/>
    <x v="8"/>
    <s v="Ibico Recycled Grain-Textured Covers"/>
    <n v="34.54"/>
    <x v="7"/>
    <n v="0"/>
    <n v="17.27"/>
  </r>
  <r>
    <n v="5563"/>
    <x v="2771"/>
    <x v="3"/>
    <x v="185"/>
    <d v="2014-04-03T00:00:00"/>
    <s v="Second Class"/>
    <s v="JE-15610"/>
    <s v="Jim Epp"/>
    <x v="1"/>
    <s v="United States"/>
    <s v="Atlanta"/>
    <x v="32"/>
    <n v="30318"/>
    <x v="0"/>
    <x v="306"/>
    <x v="2"/>
    <x v="16"/>
    <s v="Hewlett Packard LaserJet 3310 Copier"/>
    <n v="2999.95"/>
    <x v="2"/>
    <n v="0"/>
    <n v="1439.9760000000001"/>
  </r>
  <r>
    <n v="5564"/>
    <x v="2771"/>
    <x v="3"/>
    <x v="185"/>
    <d v="2014-04-03T00:00:00"/>
    <s v="Second Class"/>
    <s v="JE-15610"/>
    <s v="Jim Epp"/>
    <x v="1"/>
    <s v="United States"/>
    <s v="Atlanta"/>
    <x v="32"/>
    <n v="30318"/>
    <x v="0"/>
    <x v="27"/>
    <x v="1"/>
    <x v="8"/>
    <s v="Avery Recycled Flexi-View Covers for Binding Systems"/>
    <n v="64.12"/>
    <x v="4"/>
    <n v="0"/>
    <n v="30.7776"/>
  </r>
  <r>
    <n v="5565"/>
    <x v="2772"/>
    <x v="3"/>
    <x v="677"/>
    <d v="2014-03-14T00:00:00"/>
    <s v="Same Day"/>
    <s v="SU-20665"/>
    <s v="Stephanie Ulpright"/>
    <x v="2"/>
    <s v="United States"/>
    <s v="Chicago"/>
    <x v="10"/>
    <n v="60610"/>
    <x v="2"/>
    <x v="1515"/>
    <x v="1"/>
    <x v="6"/>
    <s v="Col-Erase Pencils with Erasers"/>
    <n v="19.456000000000003"/>
    <x v="4"/>
    <n v="0.2"/>
    <n v="2.188799999999997"/>
  </r>
  <r>
    <n v="5566"/>
    <x v="2772"/>
    <x v="3"/>
    <x v="677"/>
    <d v="2014-03-14T00:00:00"/>
    <s v="Same Day"/>
    <s v="SU-20665"/>
    <s v="Stephanie Ulpright"/>
    <x v="2"/>
    <s v="United States"/>
    <s v="Chicago"/>
    <x v="10"/>
    <n v="60610"/>
    <x v="2"/>
    <x v="1748"/>
    <x v="2"/>
    <x v="15"/>
    <s v="HP Officejet Pro 8600 e-All-In-One Printer, Copier, Scanner, Fax"/>
    <n v="209.98599999999999"/>
    <x v="0"/>
    <n v="0.3"/>
    <n v="8.9993999999999801"/>
  </r>
  <r>
    <n v="5567"/>
    <x v="2772"/>
    <x v="3"/>
    <x v="677"/>
    <d v="2014-03-14T00:00:00"/>
    <s v="Same Day"/>
    <s v="SU-20665"/>
    <s v="Stephanie Ulpright"/>
    <x v="2"/>
    <s v="United States"/>
    <s v="Chicago"/>
    <x v="10"/>
    <n v="60610"/>
    <x v="2"/>
    <x v="1453"/>
    <x v="1"/>
    <x v="6"/>
    <s v="Eberhard Faber 3 1/2&quot; Golf Pencils"/>
    <n v="29.760000000000005"/>
    <x v="2"/>
    <n v="0.2"/>
    <n v="1.8599999999999994"/>
  </r>
  <r>
    <n v="5568"/>
    <x v="2772"/>
    <x v="3"/>
    <x v="677"/>
    <d v="2014-03-14T00:00:00"/>
    <s v="Same Day"/>
    <s v="SU-20665"/>
    <s v="Stephanie Ulpright"/>
    <x v="2"/>
    <s v="United States"/>
    <s v="Chicago"/>
    <x v="10"/>
    <n v="60610"/>
    <x v="2"/>
    <x v="1584"/>
    <x v="0"/>
    <x v="1"/>
    <s v="SAFCO Folding Chair Trolley"/>
    <n v="89.768000000000001"/>
    <x v="7"/>
    <n v="0.3"/>
    <n v="-2.5647999999999982"/>
  </r>
  <r>
    <n v="5569"/>
    <x v="2772"/>
    <x v="3"/>
    <x v="677"/>
    <d v="2014-03-14T00:00:00"/>
    <s v="Same Day"/>
    <s v="SU-20665"/>
    <s v="Stephanie Ulpright"/>
    <x v="2"/>
    <s v="United States"/>
    <s v="Chicago"/>
    <x v="10"/>
    <n v="60610"/>
    <x v="2"/>
    <x v="306"/>
    <x v="2"/>
    <x v="16"/>
    <s v="Hewlett Packard LaserJet 3310 Copier"/>
    <n v="959.98400000000004"/>
    <x v="0"/>
    <n v="0.2"/>
    <n v="335.99440000000004"/>
  </r>
  <r>
    <n v="5570"/>
    <x v="2772"/>
    <x v="3"/>
    <x v="677"/>
    <d v="2014-03-14T00:00:00"/>
    <s v="Same Day"/>
    <s v="SU-20665"/>
    <s v="Stephanie Ulpright"/>
    <x v="2"/>
    <s v="United States"/>
    <s v="Chicago"/>
    <x v="10"/>
    <n v="60610"/>
    <x v="2"/>
    <x v="548"/>
    <x v="1"/>
    <x v="10"/>
    <s v="Xerox 1993"/>
    <n v="15.552000000000003"/>
    <x v="1"/>
    <n v="0.2"/>
    <n v="5.6375999999999999"/>
  </r>
  <r>
    <n v="5571"/>
    <x v="2772"/>
    <x v="3"/>
    <x v="677"/>
    <d v="2014-03-14T00:00:00"/>
    <s v="Same Day"/>
    <s v="SU-20665"/>
    <s v="Stephanie Ulpright"/>
    <x v="2"/>
    <s v="United States"/>
    <s v="Chicago"/>
    <x v="10"/>
    <n v="60610"/>
    <x v="2"/>
    <x v="1300"/>
    <x v="2"/>
    <x v="7"/>
    <s v="Plantronics MX500i Earset"/>
    <n v="34.360000000000007"/>
    <x v="7"/>
    <n v="0.2"/>
    <n v="-7.3015000000000025"/>
  </r>
  <r>
    <n v="5572"/>
    <x v="2773"/>
    <x v="2"/>
    <x v="29"/>
    <d v="2011-12-09T00:00:00"/>
    <s v="Standard Class"/>
    <s v="EA-14035"/>
    <s v="Erin Ashbrook"/>
    <x v="1"/>
    <s v="United States"/>
    <s v="Columbus"/>
    <x v="24"/>
    <n v="43229"/>
    <x v="3"/>
    <x v="1522"/>
    <x v="1"/>
    <x v="10"/>
    <s v="Xerox 1893"/>
    <n v="98.376000000000005"/>
    <x v="1"/>
    <n v="0.2"/>
    <n v="35.661300000000004"/>
  </r>
  <r>
    <n v="5573"/>
    <x v="2773"/>
    <x v="2"/>
    <x v="29"/>
    <d v="2011-12-09T00:00:00"/>
    <s v="Standard Class"/>
    <s v="EA-14035"/>
    <s v="Erin Ashbrook"/>
    <x v="1"/>
    <s v="United States"/>
    <s v="Columbus"/>
    <x v="24"/>
    <n v="43229"/>
    <x v="3"/>
    <x v="691"/>
    <x v="1"/>
    <x v="8"/>
    <s v="Large Capacity Hanging Post Binders"/>
    <n v="29.940000000000005"/>
    <x v="4"/>
    <n v="0.7"/>
    <n v="-23.952000000000005"/>
  </r>
  <r>
    <n v="5574"/>
    <x v="2773"/>
    <x v="2"/>
    <x v="29"/>
    <d v="2011-12-09T00:00:00"/>
    <s v="Standard Class"/>
    <s v="EA-14035"/>
    <s v="Erin Ashbrook"/>
    <x v="1"/>
    <s v="United States"/>
    <s v="Columbus"/>
    <x v="24"/>
    <n v="43229"/>
    <x v="3"/>
    <x v="1749"/>
    <x v="1"/>
    <x v="10"/>
    <s v="Black Print Carbonless 8 1/2&quot; x 8 1/4&quot; Rapid Memo Book"/>
    <n v="17.472000000000001"/>
    <x v="1"/>
    <n v="0.2"/>
    <n v="5.6783999999999981"/>
  </r>
  <r>
    <n v="5575"/>
    <x v="2773"/>
    <x v="2"/>
    <x v="29"/>
    <d v="2011-12-09T00:00:00"/>
    <s v="Standard Class"/>
    <s v="EA-14035"/>
    <s v="Erin Ashbrook"/>
    <x v="1"/>
    <s v="United States"/>
    <s v="Columbus"/>
    <x v="24"/>
    <n v="43229"/>
    <x v="3"/>
    <x v="1750"/>
    <x v="2"/>
    <x v="7"/>
    <s v="Lunatik TT5L-002 Taktik Strike Impact Protection System for iPhone 5"/>
    <n v="36.738"/>
    <x v="7"/>
    <n v="0.4"/>
    <n v="-9.1845000000000034"/>
  </r>
  <r>
    <n v="5576"/>
    <x v="2773"/>
    <x v="2"/>
    <x v="29"/>
    <d v="2011-12-09T00:00:00"/>
    <s v="Standard Class"/>
    <s v="EA-14035"/>
    <s v="Erin Ashbrook"/>
    <x v="1"/>
    <s v="United States"/>
    <s v="Columbus"/>
    <x v="24"/>
    <n v="43229"/>
    <x v="3"/>
    <x v="1187"/>
    <x v="2"/>
    <x v="7"/>
    <s v="Panasonic KX T7736-B Digital phone"/>
    <n v="179.93999999999997"/>
    <x v="0"/>
    <n v="0.4"/>
    <n v="-44.984999999999999"/>
  </r>
  <r>
    <n v="5577"/>
    <x v="2774"/>
    <x v="0"/>
    <x v="939"/>
    <d v="2013-12-17T00:00:00"/>
    <s v="Standard Class"/>
    <s v="RF-19840"/>
    <s v="Roy Französisch"/>
    <x v="0"/>
    <s v="United States"/>
    <s v="Pasadena"/>
    <x v="1"/>
    <n v="91104"/>
    <x v="1"/>
    <x v="441"/>
    <x v="0"/>
    <x v="5"/>
    <s v="Howard Miller 14-1/2&quot; Diameter Chrome Round Wall Clock"/>
    <n v="383.64"/>
    <x v="5"/>
    <n v="0"/>
    <n v="122.76479999999999"/>
  </r>
  <r>
    <n v="5578"/>
    <x v="2774"/>
    <x v="0"/>
    <x v="939"/>
    <d v="2013-12-17T00:00:00"/>
    <s v="Standard Class"/>
    <s v="RF-19840"/>
    <s v="Roy Französisch"/>
    <x v="0"/>
    <s v="United States"/>
    <s v="Pasadena"/>
    <x v="1"/>
    <n v="91104"/>
    <x v="1"/>
    <x v="551"/>
    <x v="1"/>
    <x v="9"/>
    <s v="Belkin F9H710-06 7 Outlet SurgeMaster Surge Protector"/>
    <n v="56.519999999999996"/>
    <x v="1"/>
    <n v="0"/>
    <n v="15.8256"/>
  </r>
  <r>
    <n v="5579"/>
    <x v="2775"/>
    <x v="3"/>
    <x v="428"/>
    <d v="2014-09-15T00:00:00"/>
    <s v="Second Class"/>
    <s v="LC-17050"/>
    <s v="Liz Carlisle"/>
    <x v="0"/>
    <s v="United States"/>
    <s v="Los Angeles"/>
    <x v="1"/>
    <n v="90004"/>
    <x v="1"/>
    <x v="950"/>
    <x v="1"/>
    <x v="6"/>
    <s v="Newell 35"/>
    <n v="6.56"/>
    <x v="0"/>
    <n v="0"/>
    <n v="1.9023999999999992"/>
  </r>
  <r>
    <n v="5580"/>
    <x v="2775"/>
    <x v="3"/>
    <x v="428"/>
    <d v="2014-09-15T00:00:00"/>
    <s v="Second Class"/>
    <s v="LC-17050"/>
    <s v="Liz Carlisle"/>
    <x v="0"/>
    <s v="United States"/>
    <s v="Los Angeles"/>
    <x v="1"/>
    <n v="90004"/>
    <x v="1"/>
    <x v="1225"/>
    <x v="0"/>
    <x v="1"/>
    <s v="Novimex Fabric Task Chair"/>
    <n v="243.92"/>
    <x v="2"/>
    <n v="0.2"/>
    <n v="-15.245000000000005"/>
  </r>
  <r>
    <n v="5581"/>
    <x v="2775"/>
    <x v="3"/>
    <x v="428"/>
    <d v="2014-09-15T00:00:00"/>
    <s v="Second Class"/>
    <s v="LC-17050"/>
    <s v="Liz Carlisle"/>
    <x v="0"/>
    <s v="United States"/>
    <s v="Los Angeles"/>
    <x v="1"/>
    <n v="90004"/>
    <x v="1"/>
    <x v="1714"/>
    <x v="1"/>
    <x v="10"/>
    <s v="Astroparche Fine Business Paper"/>
    <n v="47.52"/>
    <x v="6"/>
    <n v="0"/>
    <n v="22.809600000000003"/>
  </r>
  <r>
    <n v="5582"/>
    <x v="2776"/>
    <x v="3"/>
    <x v="1055"/>
    <d v="2014-10-09T00:00:00"/>
    <s v="Standard Class"/>
    <s v="PS-18970"/>
    <s v="Paul Stevenson"/>
    <x v="2"/>
    <s v="United States"/>
    <s v="Clinton"/>
    <x v="39"/>
    <n v="20735"/>
    <x v="3"/>
    <x v="891"/>
    <x v="0"/>
    <x v="5"/>
    <s v="24-Hour Round Wall Clock"/>
    <n v="19.98"/>
    <x v="7"/>
    <n v="0"/>
    <n v="8.5914000000000019"/>
  </r>
  <r>
    <n v="5583"/>
    <x v="2777"/>
    <x v="0"/>
    <x v="195"/>
    <d v="2013-05-14T00:00:00"/>
    <s v="Standard Class"/>
    <s v="PS-18970"/>
    <s v="Paul Stevenson"/>
    <x v="2"/>
    <s v="United States"/>
    <s v="New York City"/>
    <x v="15"/>
    <n v="10024"/>
    <x v="3"/>
    <x v="902"/>
    <x v="1"/>
    <x v="6"/>
    <s v="Sanford Pocket Accent Highlighters"/>
    <n v="8"/>
    <x v="2"/>
    <n v="0"/>
    <n v="3.4400000000000008"/>
  </r>
  <r>
    <n v="5584"/>
    <x v="2778"/>
    <x v="2"/>
    <x v="534"/>
    <d v="2011-12-19T00:00:00"/>
    <s v="Second Class"/>
    <s v="JO-15280"/>
    <s v="Jas O'Carroll"/>
    <x v="0"/>
    <s v="United States"/>
    <s v="San Diego"/>
    <x v="1"/>
    <n v="92037"/>
    <x v="1"/>
    <x v="1392"/>
    <x v="0"/>
    <x v="5"/>
    <s v="Stackable Trays"/>
    <n v="6.16"/>
    <x v="0"/>
    <n v="0"/>
    <n v="1.9711999999999996"/>
  </r>
  <r>
    <n v="5585"/>
    <x v="2779"/>
    <x v="3"/>
    <x v="329"/>
    <d v="2014-12-05T00:00:00"/>
    <s v="Standard Class"/>
    <s v="VP-21730"/>
    <s v="Victor Preis"/>
    <x v="2"/>
    <s v="United States"/>
    <s v="New York City"/>
    <x v="15"/>
    <n v="10011"/>
    <x v="3"/>
    <x v="1751"/>
    <x v="1"/>
    <x v="4"/>
    <s v="Iris 3-Drawer Stacking Bin, Black"/>
    <n v="83.56"/>
    <x v="4"/>
    <n v="0"/>
    <n v="1.6711999999999989"/>
  </r>
  <r>
    <n v="5586"/>
    <x v="2779"/>
    <x v="3"/>
    <x v="329"/>
    <d v="2014-12-05T00:00:00"/>
    <s v="Standard Class"/>
    <s v="VP-21730"/>
    <s v="Victor Preis"/>
    <x v="2"/>
    <s v="United States"/>
    <s v="New York City"/>
    <x v="15"/>
    <n v="10011"/>
    <x v="3"/>
    <x v="1752"/>
    <x v="2"/>
    <x v="7"/>
    <s v="Panasonic Business Telephones KX-T7736"/>
    <n v="546.06000000000006"/>
    <x v="1"/>
    <n v="0"/>
    <n v="163.81799999999998"/>
  </r>
  <r>
    <n v="5587"/>
    <x v="2779"/>
    <x v="3"/>
    <x v="329"/>
    <d v="2014-12-05T00:00:00"/>
    <s v="Standard Class"/>
    <s v="VP-21730"/>
    <s v="Victor Preis"/>
    <x v="2"/>
    <s v="United States"/>
    <s v="New York City"/>
    <x v="15"/>
    <n v="10011"/>
    <x v="3"/>
    <x v="435"/>
    <x v="1"/>
    <x v="4"/>
    <s v="Fellowes Officeware Wire Shelving"/>
    <n v="269.49"/>
    <x v="1"/>
    <n v="0"/>
    <n v="5.3897999999999939"/>
  </r>
  <r>
    <n v="5588"/>
    <x v="2780"/>
    <x v="1"/>
    <x v="531"/>
    <d v="2012-03-20T00:00:00"/>
    <s v="First Class"/>
    <s v="GA-14725"/>
    <s v="Guy Armstrong"/>
    <x v="0"/>
    <s v="United States"/>
    <s v="Lancaster"/>
    <x v="1"/>
    <n v="93534"/>
    <x v="1"/>
    <x v="845"/>
    <x v="1"/>
    <x v="13"/>
    <s v="Stockwell Push Pins"/>
    <n v="10.9"/>
    <x v="2"/>
    <n v="0"/>
    <n v="3.5970000000000004"/>
  </r>
  <r>
    <n v="5589"/>
    <x v="2781"/>
    <x v="2"/>
    <x v="866"/>
    <d v="2011-07-24T00:00:00"/>
    <s v="Standard Class"/>
    <s v="EM-14140"/>
    <s v="Eugene Moren"/>
    <x v="2"/>
    <s v="United States"/>
    <s v="Great Falls"/>
    <x v="37"/>
    <n v="59405"/>
    <x v="1"/>
    <x v="733"/>
    <x v="1"/>
    <x v="8"/>
    <s v="Acco Pressboard Covers with Storage Hooks, 14 7/8&quot; x 11&quot;, Dark Blue"/>
    <n v="6.0960000000000001"/>
    <x v="0"/>
    <n v="0.2"/>
    <n v="2.2098"/>
  </r>
  <r>
    <n v="5590"/>
    <x v="2782"/>
    <x v="0"/>
    <x v="16"/>
    <d v="2013-12-12T00:00:00"/>
    <s v="Second Class"/>
    <s v="DB-13615"/>
    <s v="Doug Bickford"/>
    <x v="0"/>
    <s v="United States"/>
    <s v="San Francisco"/>
    <x v="1"/>
    <n v="94110"/>
    <x v="1"/>
    <x v="75"/>
    <x v="1"/>
    <x v="4"/>
    <s v="SimpliFile Personal File, Black Granite, 15w x 6-15/16d x 11-1/4h"/>
    <n v="34.049999999999997"/>
    <x v="1"/>
    <n v="0"/>
    <n v="9.5340000000000025"/>
  </r>
  <r>
    <n v="5591"/>
    <x v="2782"/>
    <x v="0"/>
    <x v="16"/>
    <d v="2013-12-12T00:00:00"/>
    <s v="Second Class"/>
    <s v="DB-13615"/>
    <s v="Doug Bickford"/>
    <x v="0"/>
    <s v="United States"/>
    <s v="San Francisco"/>
    <x v="1"/>
    <n v="94110"/>
    <x v="1"/>
    <x v="718"/>
    <x v="1"/>
    <x v="4"/>
    <s v="Fellowes High-Stak Drawer Files"/>
    <n v="352.38"/>
    <x v="0"/>
    <n v="0"/>
    <n v="81.047399999999982"/>
  </r>
  <r>
    <n v="5592"/>
    <x v="2783"/>
    <x v="2"/>
    <x v="303"/>
    <d v="2011-10-18T00:00:00"/>
    <s v="Second Class"/>
    <s v="ML-17395"/>
    <s v="Marina Lichtenstein"/>
    <x v="1"/>
    <s v="United States"/>
    <s v="Lakewood"/>
    <x v="30"/>
    <n v="8701"/>
    <x v="3"/>
    <x v="812"/>
    <x v="0"/>
    <x v="1"/>
    <s v="Global High-Back Leather Tilter, Burgundy"/>
    <n v="245.98"/>
    <x v="0"/>
    <n v="0"/>
    <n v="27.057799999999986"/>
  </r>
  <r>
    <n v="5593"/>
    <x v="2783"/>
    <x v="2"/>
    <x v="303"/>
    <d v="2011-10-18T00:00:00"/>
    <s v="Second Class"/>
    <s v="ML-17395"/>
    <s v="Marina Lichtenstein"/>
    <x v="1"/>
    <s v="United States"/>
    <s v="Lakewood"/>
    <x v="30"/>
    <n v="8701"/>
    <x v="3"/>
    <x v="92"/>
    <x v="1"/>
    <x v="8"/>
    <s v="Flexible Leather- Look Classic Collection Ring Binder"/>
    <n v="18.940000000000001"/>
    <x v="7"/>
    <n v="0"/>
    <n v="9.4700000000000006"/>
  </r>
  <r>
    <n v="5594"/>
    <x v="2784"/>
    <x v="3"/>
    <x v="123"/>
    <d v="2014-11-26T00:00:00"/>
    <s v="Standard Class"/>
    <s v="JH-15430"/>
    <s v="Jennifer Halladay"/>
    <x v="0"/>
    <s v="United States"/>
    <s v="Cleveland"/>
    <x v="24"/>
    <n v="44105"/>
    <x v="3"/>
    <x v="697"/>
    <x v="1"/>
    <x v="8"/>
    <s v="Lock-Up Easel 'Spel-Binder'"/>
    <n v="59.913000000000011"/>
    <x v="3"/>
    <n v="0.7"/>
    <n v="-45.933299999999988"/>
  </r>
  <r>
    <n v="5595"/>
    <x v="2785"/>
    <x v="3"/>
    <x v="241"/>
    <d v="2014-09-25T00:00:00"/>
    <s v="Same Day"/>
    <s v="BP-11095"/>
    <s v="Bart Pistole"/>
    <x v="1"/>
    <s v="United States"/>
    <s v="Lawrence"/>
    <x v="31"/>
    <n v="1841"/>
    <x v="3"/>
    <x v="469"/>
    <x v="2"/>
    <x v="7"/>
    <s v="Panasonic KX-TG9471B"/>
    <n v="391.98"/>
    <x v="0"/>
    <n v="0"/>
    <n v="109.75440000000003"/>
  </r>
  <r>
    <n v="5596"/>
    <x v="2785"/>
    <x v="3"/>
    <x v="241"/>
    <d v="2014-09-25T00:00:00"/>
    <s v="Same Day"/>
    <s v="BP-11095"/>
    <s v="Bart Pistole"/>
    <x v="1"/>
    <s v="United States"/>
    <s v="Lawrence"/>
    <x v="31"/>
    <n v="1841"/>
    <x v="3"/>
    <x v="1285"/>
    <x v="2"/>
    <x v="7"/>
    <s v="Wi-Ex zBoost YX540 Cellular Phone Signal Booster"/>
    <n v="437.84999999999997"/>
    <x v="1"/>
    <n v="0"/>
    <n v="131.35499999999996"/>
  </r>
  <r>
    <n v="5597"/>
    <x v="2786"/>
    <x v="1"/>
    <x v="12"/>
    <d v="2012-09-29T00:00:00"/>
    <s v="Standard Class"/>
    <s v="SB-20185"/>
    <s v="Sarah Brown"/>
    <x v="0"/>
    <s v="United States"/>
    <s v="Concord"/>
    <x v="38"/>
    <n v="3301"/>
    <x v="3"/>
    <x v="141"/>
    <x v="1"/>
    <x v="8"/>
    <s v="GBC Prestige Therm-A-Bind Covers"/>
    <n v="68.62"/>
    <x v="0"/>
    <n v="0"/>
    <n v="32.251400000000004"/>
  </r>
  <r>
    <n v="5598"/>
    <x v="2787"/>
    <x v="3"/>
    <x v="778"/>
    <d v="2014-02-21T00:00:00"/>
    <s v="Standard Class"/>
    <s v="SV-20785"/>
    <s v="Stewart Visinsky"/>
    <x v="0"/>
    <s v="United States"/>
    <s v="Baltimore"/>
    <x v="39"/>
    <n v="21215"/>
    <x v="3"/>
    <x v="1059"/>
    <x v="1"/>
    <x v="14"/>
    <s v="Acme Elite Stainless Steel Scissors"/>
    <n v="25.02"/>
    <x v="1"/>
    <n v="0"/>
    <n v="6.5052000000000003"/>
  </r>
  <r>
    <n v="5599"/>
    <x v="2787"/>
    <x v="3"/>
    <x v="778"/>
    <d v="2014-02-21T00:00:00"/>
    <s v="Standard Class"/>
    <s v="SV-20785"/>
    <s v="Stewart Visinsky"/>
    <x v="0"/>
    <s v="United States"/>
    <s v="Baltimore"/>
    <x v="39"/>
    <n v="21215"/>
    <x v="3"/>
    <x v="1742"/>
    <x v="1"/>
    <x v="6"/>
    <s v="Barrel Sharpener"/>
    <n v="10.709999999999999"/>
    <x v="1"/>
    <n v="0"/>
    <n v="2.7845999999999997"/>
  </r>
  <r>
    <n v="5600"/>
    <x v="2788"/>
    <x v="2"/>
    <x v="462"/>
    <d v="2011-10-03T00:00:00"/>
    <s v="Same Day"/>
    <s v="DO-13435"/>
    <s v="Denny Ordway"/>
    <x v="0"/>
    <s v="United States"/>
    <s v="Columbus"/>
    <x v="24"/>
    <n v="43229"/>
    <x v="3"/>
    <x v="1753"/>
    <x v="1"/>
    <x v="6"/>
    <s v="Hunt Boston Vacuum Mount KS Pencil Sharpener"/>
    <n v="55.984000000000009"/>
    <x v="0"/>
    <n v="0.2"/>
    <n v="4.1987999999999985"/>
  </r>
  <r>
    <n v="5601"/>
    <x v="2788"/>
    <x v="2"/>
    <x v="462"/>
    <d v="2011-10-03T00:00:00"/>
    <s v="Same Day"/>
    <s v="DO-13435"/>
    <s v="Denny Ordway"/>
    <x v="0"/>
    <s v="United States"/>
    <s v="Columbus"/>
    <x v="24"/>
    <n v="43229"/>
    <x v="3"/>
    <x v="135"/>
    <x v="1"/>
    <x v="12"/>
    <s v="Convenience Packs of Business Envelopes"/>
    <n v="14.480000000000002"/>
    <x v="2"/>
    <n v="0.2"/>
    <n v="4.8869999999999987"/>
  </r>
  <r>
    <n v="5602"/>
    <x v="2788"/>
    <x v="2"/>
    <x v="462"/>
    <d v="2011-10-03T00:00:00"/>
    <s v="Same Day"/>
    <s v="DO-13435"/>
    <s v="Denny Ordway"/>
    <x v="0"/>
    <s v="United States"/>
    <s v="Columbus"/>
    <x v="24"/>
    <n v="43229"/>
    <x v="3"/>
    <x v="1089"/>
    <x v="2"/>
    <x v="11"/>
    <s v="Logitech G105 Gaming Keyboard"/>
    <n v="142.488"/>
    <x v="1"/>
    <n v="0.2"/>
    <n v="-3.5622000000000043"/>
  </r>
  <r>
    <n v="5603"/>
    <x v="2789"/>
    <x v="0"/>
    <x v="278"/>
    <d v="2013-08-30T00:00:00"/>
    <s v="Second Class"/>
    <s v="TB-21355"/>
    <s v="Todd Boyes"/>
    <x v="1"/>
    <s v="United States"/>
    <s v="Houston"/>
    <x v="5"/>
    <n v="77041"/>
    <x v="2"/>
    <x v="1754"/>
    <x v="1"/>
    <x v="4"/>
    <s v="Portfile Personal File Boxes"/>
    <n v="14.16"/>
    <x v="7"/>
    <n v="0.2"/>
    <n v="1.0620000000000003"/>
  </r>
  <r>
    <n v="5604"/>
    <x v="2789"/>
    <x v="0"/>
    <x v="278"/>
    <d v="2013-08-30T00:00:00"/>
    <s v="Second Class"/>
    <s v="TB-21355"/>
    <s v="Todd Boyes"/>
    <x v="1"/>
    <s v="United States"/>
    <s v="Houston"/>
    <x v="5"/>
    <n v="77041"/>
    <x v="2"/>
    <x v="1673"/>
    <x v="1"/>
    <x v="10"/>
    <s v="Southworth 25% Cotton Premium Laser Paper and Envelopes"/>
    <n v="79.920000000000016"/>
    <x v="2"/>
    <n v="0.2"/>
    <n v="27.972000000000001"/>
  </r>
  <r>
    <n v="5605"/>
    <x v="2790"/>
    <x v="1"/>
    <x v="155"/>
    <d v="2012-12-07T00:00:00"/>
    <s v="Standard Class"/>
    <s v="BS-11380"/>
    <s v="Bill Stewart"/>
    <x v="1"/>
    <s v="United States"/>
    <s v="New York City"/>
    <x v="15"/>
    <n v="10011"/>
    <x v="3"/>
    <x v="1681"/>
    <x v="1"/>
    <x v="8"/>
    <s v="GBC Therma-A-Bind 250T Electric Binding System"/>
    <n v="590.35199999999998"/>
    <x v="5"/>
    <n v="0.2"/>
    <n v="206.62319999999997"/>
  </r>
  <r>
    <n v="5606"/>
    <x v="2791"/>
    <x v="0"/>
    <x v="873"/>
    <d v="2013-09-26T00:00:00"/>
    <s v="Standard Class"/>
    <s v="FM-14215"/>
    <s v="Filia McAdams"/>
    <x v="1"/>
    <s v="United States"/>
    <s v="Greensboro"/>
    <x v="3"/>
    <n v="27405"/>
    <x v="0"/>
    <x v="1445"/>
    <x v="0"/>
    <x v="5"/>
    <s v="Dana Swing-Arm Lamps"/>
    <n v="17.088000000000001"/>
    <x v="0"/>
    <n v="0.2"/>
    <n v="1.0679999999999996"/>
  </r>
  <r>
    <n v="5607"/>
    <x v="2791"/>
    <x v="0"/>
    <x v="873"/>
    <d v="2013-09-26T00:00:00"/>
    <s v="Standard Class"/>
    <s v="FM-14215"/>
    <s v="Filia McAdams"/>
    <x v="1"/>
    <s v="United States"/>
    <s v="Greensboro"/>
    <x v="3"/>
    <n v="27405"/>
    <x v="0"/>
    <x v="812"/>
    <x v="0"/>
    <x v="1"/>
    <s v="Global High-Back Leather Tilter, Burgundy"/>
    <n v="98.391999999999996"/>
    <x v="7"/>
    <n v="0.2"/>
    <n v="-11.069100000000006"/>
  </r>
  <r>
    <n v="5608"/>
    <x v="2792"/>
    <x v="3"/>
    <x v="613"/>
    <d v="2014-04-01T00:00:00"/>
    <s v="Standard Class"/>
    <s v="JL-15835"/>
    <s v="John Lee"/>
    <x v="0"/>
    <s v="United States"/>
    <s v="New York City"/>
    <x v="15"/>
    <n v="10024"/>
    <x v="3"/>
    <x v="147"/>
    <x v="1"/>
    <x v="6"/>
    <s v="Newell 311"/>
    <n v="11.05"/>
    <x v="2"/>
    <n v="0"/>
    <n v="2.9835000000000003"/>
  </r>
  <r>
    <n v="5609"/>
    <x v="2793"/>
    <x v="1"/>
    <x v="401"/>
    <d v="2012-12-11T00:00:00"/>
    <s v="Standard Class"/>
    <s v="AF-10870"/>
    <s v="Art Ferguson"/>
    <x v="0"/>
    <s v="United States"/>
    <s v="San Francisco"/>
    <x v="1"/>
    <n v="94109"/>
    <x v="1"/>
    <x v="1034"/>
    <x v="1"/>
    <x v="9"/>
    <s v="Commercial WindTunnel Clean Air Upright Vacuum, Replacement Belts, Filtration Bags"/>
    <n v="7.78"/>
    <x v="0"/>
    <n v="0"/>
    <n v="2.0228000000000002"/>
  </r>
  <r>
    <n v="5610"/>
    <x v="2794"/>
    <x v="3"/>
    <x v="515"/>
    <d v="2014-09-06T00:00:00"/>
    <s v="Standard Class"/>
    <s v="BG-11035"/>
    <s v="Barry Gonzalez"/>
    <x v="0"/>
    <s v="United States"/>
    <s v="Monroe"/>
    <x v="28"/>
    <n v="71203"/>
    <x v="0"/>
    <x v="764"/>
    <x v="2"/>
    <x v="11"/>
    <s v="Plantronics CS510 - Over-the-Head monaural Wireless Headset System"/>
    <n v="659.9"/>
    <x v="0"/>
    <n v="0"/>
    <n v="217.76699999999994"/>
  </r>
  <r>
    <n v="5611"/>
    <x v="2795"/>
    <x v="1"/>
    <x v="348"/>
    <d v="2012-10-07T00:00:00"/>
    <s v="First Class"/>
    <s v="MB-17305"/>
    <s v="Maria Bertelson"/>
    <x v="0"/>
    <s v="United States"/>
    <s v="Cincinnati"/>
    <x v="24"/>
    <n v="45231"/>
    <x v="3"/>
    <x v="176"/>
    <x v="2"/>
    <x v="11"/>
    <s v="SanDisk Ultra 32 GB MicroSDHC Class 10 Memory Card"/>
    <n v="53.040000000000006"/>
    <x v="1"/>
    <n v="0.2"/>
    <n v="-4.6409999999999982"/>
  </r>
  <r>
    <n v="5612"/>
    <x v="2796"/>
    <x v="3"/>
    <x v="238"/>
    <d v="2014-08-23T00:00:00"/>
    <s v="Standard Class"/>
    <s v="HW-14935"/>
    <s v="Helen Wasserman"/>
    <x v="1"/>
    <s v="United States"/>
    <s v="Seattle"/>
    <x v="4"/>
    <n v="98105"/>
    <x v="1"/>
    <x v="695"/>
    <x v="2"/>
    <x v="11"/>
    <s v="Plantronics Savi W720 Multi-Device Wireless Headset System"/>
    <n v="843.9"/>
    <x v="0"/>
    <n v="0"/>
    <n v="371.31600000000003"/>
  </r>
  <r>
    <n v="5613"/>
    <x v="2796"/>
    <x v="3"/>
    <x v="238"/>
    <d v="2014-08-23T00:00:00"/>
    <s v="Standard Class"/>
    <s v="HW-14935"/>
    <s v="Helen Wasserman"/>
    <x v="1"/>
    <s v="United States"/>
    <s v="Seattle"/>
    <x v="4"/>
    <n v="98105"/>
    <x v="1"/>
    <x v="577"/>
    <x v="2"/>
    <x v="11"/>
    <s v="Imation Bio 8GB USB Flash Drive Imation Corp"/>
    <n v="1496.16"/>
    <x v="6"/>
    <n v="0"/>
    <n v="224.42400000000006"/>
  </r>
  <r>
    <n v="5614"/>
    <x v="2797"/>
    <x v="0"/>
    <x v="1056"/>
    <d v="2013-02-07T00:00:00"/>
    <s v="Standard Class"/>
    <s v="AB-10105"/>
    <s v="Adrian Barton"/>
    <x v="0"/>
    <s v="United States"/>
    <s v="New York City"/>
    <x v="15"/>
    <n v="10011"/>
    <x v="3"/>
    <x v="1755"/>
    <x v="1"/>
    <x v="4"/>
    <s v="Belkin 19&quot; Center-Weighted Shelf, Gray"/>
    <n v="117.96"/>
    <x v="0"/>
    <n v="0"/>
    <n v="5.8979999999999961"/>
  </r>
  <r>
    <n v="5615"/>
    <x v="2798"/>
    <x v="0"/>
    <x v="828"/>
    <d v="2013-08-28T00:00:00"/>
    <s v="Standard Class"/>
    <s v="JP-15460"/>
    <s v="Jennifer Patt"/>
    <x v="1"/>
    <s v="United States"/>
    <s v="New York City"/>
    <x v="15"/>
    <n v="10035"/>
    <x v="3"/>
    <x v="319"/>
    <x v="1"/>
    <x v="6"/>
    <s v="Dixon Prang Watercolor Pencils, 10-Color Set with Brush"/>
    <n v="21.299999999999997"/>
    <x v="2"/>
    <n v="0"/>
    <n v="8.7330000000000005"/>
  </r>
  <r>
    <n v="5616"/>
    <x v="2798"/>
    <x v="0"/>
    <x v="828"/>
    <d v="2013-08-28T00:00:00"/>
    <s v="Standard Class"/>
    <s v="JP-15460"/>
    <s v="Jennifer Patt"/>
    <x v="1"/>
    <s v="United States"/>
    <s v="New York City"/>
    <x v="15"/>
    <n v="10035"/>
    <x v="3"/>
    <x v="77"/>
    <x v="1"/>
    <x v="9"/>
    <s v="1.7 Cubic Foot Compact &quot;Cube&quot; Office Refrigerators"/>
    <n v="1040.8"/>
    <x v="2"/>
    <n v="0"/>
    <n v="281.01600000000008"/>
  </r>
  <r>
    <n v="5617"/>
    <x v="2798"/>
    <x v="0"/>
    <x v="828"/>
    <d v="2013-08-28T00:00:00"/>
    <s v="Standard Class"/>
    <s v="JP-15460"/>
    <s v="Jennifer Patt"/>
    <x v="1"/>
    <s v="United States"/>
    <s v="New York City"/>
    <x v="15"/>
    <n v="10035"/>
    <x v="3"/>
    <x v="563"/>
    <x v="1"/>
    <x v="6"/>
    <s v="Newell 331"/>
    <n v="29.339999999999996"/>
    <x v="5"/>
    <n v="0"/>
    <n v="7.9218000000000002"/>
  </r>
  <r>
    <n v="5618"/>
    <x v="2799"/>
    <x v="3"/>
    <x v="160"/>
    <d v="2014-07-05T00:00:00"/>
    <s v="Standard Class"/>
    <s v="DV-13045"/>
    <s v="Darrin Van Huff"/>
    <x v="1"/>
    <s v="United States"/>
    <s v="Memphis"/>
    <x v="18"/>
    <n v="38109"/>
    <x v="0"/>
    <x v="1122"/>
    <x v="0"/>
    <x v="5"/>
    <s v="Advantus Panel Wall Certificate Holder - 8.5x11"/>
    <n v="19.52"/>
    <x v="0"/>
    <n v="0.2"/>
    <n v="5.3680000000000012"/>
  </r>
  <r>
    <n v="5619"/>
    <x v="2800"/>
    <x v="1"/>
    <x v="227"/>
    <d v="2012-09-21T00:00:00"/>
    <s v="First Class"/>
    <s v="CM-12190"/>
    <s v="Charlotte Melton"/>
    <x v="0"/>
    <s v="United States"/>
    <s v="San Diego"/>
    <x v="1"/>
    <n v="92105"/>
    <x v="1"/>
    <x v="16"/>
    <x v="1"/>
    <x v="4"/>
    <s v="Stur-D-Stor Shelving, Vertical 5-Shelf: 72&quot;H x 36&quot;W x 18 1/2&quot;D"/>
    <n v="443.92"/>
    <x v="4"/>
    <n v="0"/>
    <n v="8.8783999999999992"/>
  </r>
  <r>
    <n v="5620"/>
    <x v="2801"/>
    <x v="0"/>
    <x v="477"/>
    <d v="2013-10-01T00:00:00"/>
    <s v="Standard Class"/>
    <s v="SC-20695"/>
    <s v="Steve Chapman"/>
    <x v="1"/>
    <s v="United States"/>
    <s v="La Crosse"/>
    <x v="6"/>
    <n v="54601"/>
    <x v="2"/>
    <x v="295"/>
    <x v="2"/>
    <x v="11"/>
    <s v="Logitech Wireless Headset h800"/>
    <n v="499.95"/>
    <x v="2"/>
    <n v="0"/>
    <n v="174.98249999999999"/>
  </r>
  <r>
    <n v="5621"/>
    <x v="2801"/>
    <x v="0"/>
    <x v="477"/>
    <d v="2013-10-01T00:00:00"/>
    <s v="Standard Class"/>
    <s v="SC-20695"/>
    <s v="Steve Chapman"/>
    <x v="1"/>
    <s v="United States"/>
    <s v="La Crosse"/>
    <x v="6"/>
    <n v="54601"/>
    <x v="2"/>
    <x v="1279"/>
    <x v="1"/>
    <x v="6"/>
    <s v="Manco Dry-Lighter Erasable Highlighter"/>
    <n v="3.04"/>
    <x v="7"/>
    <n v="0"/>
    <n v="1.0335999999999999"/>
  </r>
  <r>
    <n v="5622"/>
    <x v="2801"/>
    <x v="0"/>
    <x v="477"/>
    <d v="2013-10-01T00:00:00"/>
    <s v="Standard Class"/>
    <s v="SC-20695"/>
    <s v="Steve Chapman"/>
    <x v="1"/>
    <s v="United States"/>
    <s v="La Crosse"/>
    <x v="6"/>
    <n v="54601"/>
    <x v="2"/>
    <x v="38"/>
    <x v="0"/>
    <x v="1"/>
    <s v="Global Fabric Manager's Chair, Dark Gray"/>
    <n v="201.96"/>
    <x v="0"/>
    <n v="0"/>
    <n v="50.490000000000009"/>
  </r>
  <r>
    <n v="5623"/>
    <x v="2801"/>
    <x v="0"/>
    <x v="477"/>
    <d v="2013-10-01T00:00:00"/>
    <s v="Standard Class"/>
    <s v="SC-20695"/>
    <s v="Steve Chapman"/>
    <x v="1"/>
    <s v="United States"/>
    <s v="La Crosse"/>
    <x v="6"/>
    <n v="54601"/>
    <x v="2"/>
    <x v="1466"/>
    <x v="0"/>
    <x v="5"/>
    <s v="Eldon Expressions Mahogany Wood Desk Collection"/>
    <n v="68.64"/>
    <x v="10"/>
    <n v="0"/>
    <n v="17.160000000000004"/>
  </r>
  <r>
    <n v="5624"/>
    <x v="2802"/>
    <x v="0"/>
    <x v="1057"/>
    <d v="2013-10-29T00:00:00"/>
    <s v="Second Class"/>
    <s v="VW-21775"/>
    <s v="Victoria Wilson"/>
    <x v="1"/>
    <s v="United States"/>
    <s v="Los Angeles"/>
    <x v="1"/>
    <n v="90032"/>
    <x v="1"/>
    <x v="1072"/>
    <x v="2"/>
    <x v="11"/>
    <s v="Micro Innovations USB RF Wireless Keyboard with Mouse"/>
    <n v="100"/>
    <x v="4"/>
    <n v="0"/>
    <n v="21"/>
  </r>
  <r>
    <n v="5625"/>
    <x v="2802"/>
    <x v="0"/>
    <x v="1057"/>
    <d v="2013-10-29T00:00:00"/>
    <s v="Second Class"/>
    <s v="VW-21775"/>
    <s v="Victoria Wilson"/>
    <x v="1"/>
    <s v="United States"/>
    <s v="Los Angeles"/>
    <x v="1"/>
    <n v="90032"/>
    <x v="1"/>
    <x v="1332"/>
    <x v="2"/>
    <x v="11"/>
    <s v="Logitech VX Revolution Cordless Laser Mouse for Notebooks (Black)"/>
    <n v="359.98"/>
    <x v="0"/>
    <n v="0"/>
    <n v="21.598799999999983"/>
  </r>
  <r>
    <n v="5626"/>
    <x v="2803"/>
    <x v="2"/>
    <x v="411"/>
    <d v="2011-10-01T00:00:00"/>
    <s v="Second Class"/>
    <s v="PP-18955"/>
    <s v="Paul Prost"/>
    <x v="2"/>
    <s v="United States"/>
    <s v="Seattle"/>
    <x v="4"/>
    <n v="98115"/>
    <x v="1"/>
    <x v="50"/>
    <x v="0"/>
    <x v="5"/>
    <s v="Longer-Life Soft White Bulbs"/>
    <n v="6.16"/>
    <x v="0"/>
    <n v="0"/>
    <n v="2.9567999999999999"/>
  </r>
  <r>
    <n v="5627"/>
    <x v="2803"/>
    <x v="2"/>
    <x v="411"/>
    <d v="2011-10-01T00:00:00"/>
    <s v="Second Class"/>
    <s v="PP-18955"/>
    <s v="Paul Prost"/>
    <x v="2"/>
    <s v="United States"/>
    <s v="Seattle"/>
    <x v="4"/>
    <n v="98115"/>
    <x v="1"/>
    <x v="971"/>
    <x v="0"/>
    <x v="3"/>
    <s v="Bevis Oval Conference Table, Walnut"/>
    <n v="2348.8200000000002"/>
    <x v="6"/>
    <n v="0"/>
    <n v="399.29939999999976"/>
  </r>
  <r>
    <n v="5628"/>
    <x v="2804"/>
    <x v="3"/>
    <x v="335"/>
    <d v="2014-07-02T00:00:00"/>
    <s v="Standard Class"/>
    <s v="DR-12880"/>
    <s v="Dan Reichenbach"/>
    <x v="1"/>
    <s v="United States"/>
    <s v="Miami"/>
    <x v="2"/>
    <n v="33180"/>
    <x v="0"/>
    <x v="264"/>
    <x v="1"/>
    <x v="2"/>
    <s v="Avery 512"/>
    <n v="13.872000000000002"/>
    <x v="5"/>
    <n v="0.2"/>
    <n v="4.6818000000000008"/>
  </r>
  <r>
    <n v="5629"/>
    <x v="2804"/>
    <x v="3"/>
    <x v="335"/>
    <d v="2014-07-02T00:00:00"/>
    <s v="Standard Class"/>
    <s v="DR-12880"/>
    <s v="Dan Reichenbach"/>
    <x v="1"/>
    <s v="United States"/>
    <s v="Miami"/>
    <x v="2"/>
    <n v="33180"/>
    <x v="0"/>
    <x v="1756"/>
    <x v="0"/>
    <x v="1"/>
    <s v="Hon Comfortask Task/Swivel Chairs"/>
    <n v="273.55200000000002"/>
    <x v="1"/>
    <n v="0.2"/>
    <n v="-13.677599999999998"/>
  </r>
  <r>
    <n v="5630"/>
    <x v="2805"/>
    <x v="0"/>
    <x v="1036"/>
    <d v="2013-08-24T00:00:00"/>
    <s v="Second Class"/>
    <s v="RB-19465"/>
    <s v="Rick Bensley"/>
    <x v="2"/>
    <s v="United States"/>
    <s v="Philadelphia"/>
    <x v="9"/>
    <n v="19143"/>
    <x v="3"/>
    <x v="1000"/>
    <x v="0"/>
    <x v="3"/>
    <s v="Iceberg OfficeWorks 42&quot; Round Tables"/>
    <n v="815.29199999999992"/>
    <x v="6"/>
    <n v="0.4"/>
    <n v="-339.7050000000001"/>
  </r>
  <r>
    <n v="5631"/>
    <x v="2806"/>
    <x v="2"/>
    <x v="1058"/>
    <d v="2011-02-16T00:00:00"/>
    <s v="Standard Class"/>
    <s v="NF-18385"/>
    <s v="Natalie Fritzler"/>
    <x v="0"/>
    <s v="United States"/>
    <s v="Chesapeake"/>
    <x v="17"/>
    <n v="23320"/>
    <x v="0"/>
    <x v="475"/>
    <x v="2"/>
    <x v="11"/>
    <s v="Enermax Aurora Lite Keyboard"/>
    <n v="234.45000000000002"/>
    <x v="1"/>
    <n v="0"/>
    <n v="103.15800000000003"/>
  </r>
  <r>
    <n v="5632"/>
    <x v="2806"/>
    <x v="2"/>
    <x v="1058"/>
    <d v="2011-02-16T00:00:00"/>
    <s v="Standard Class"/>
    <s v="NF-18385"/>
    <s v="Natalie Fritzler"/>
    <x v="0"/>
    <s v="United States"/>
    <s v="Chesapeake"/>
    <x v="17"/>
    <n v="23320"/>
    <x v="0"/>
    <x v="1021"/>
    <x v="0"/>
    <x v="3"/>
    <s v="Hon 2111 Invitation Series Corner Table"/>
    <n v="1256.22"/>
    <x v="5"/>
    <n v="0"/>
    <n v="75.37319999999994"/>
  </r>
  <r>
    <n v="5633"/>
    <x v="2806"/>
    <x v="2"/>
    <x v="1058"/>
    <d v="2011-02-16T00:00:00"/>
    <s v="Standard Class"/>
    <s v="NF-18385"/>
    <s v="Natalie Fritzler"/>
    <x v="0"/>
    <s v="United States"/>
    <s v="Chesapeake"/>
    <x v="17"/>
    <n v="23320"/>
    <x v="0"/>
    <x v="44"/>
    <x v="1"/>
    <x v="8"/>
    <s v="Wilson Jones Leather-Like Binders with DublLock Round Rings"/>
    <n v="17.46"/>
    <x v="0"/>
    <n v="0"/>
    <n v="8.2061999999999991"/>
  </r>
  <r>
    <n v="5634"/>
    <x v="2807"/>
    <x v="0"/>
    <x v="713"/>
    <d v="2013-09-29T00:00:00"/>
    <s v="Second Class"/>
    <s v="CR-12580"/>
    <s v="Clay Rozendal"/>
    <x v="2"/>
    <s v="United States"/>
    <s v="New York City"/>
    <x v="15"/>
    <n v="10009"/>
    <x v="3"/>
    <x v="620"/>
    <x v="1"/>
    <x v="8"/>
    <s v="Staples"/>
    <n v="10.528"/>
    <x v="3"/>
    <n v="0.2"/>
    <n v="3.6847999999999987"/>
  </r>
  <r>
    <n v="5635"/>
    <x v="2808"/>
    <x v="1"/>
    <x v="901"/>
    <d v="2012-12-06T00:00:00"/>
    <s v="First Class"/>
    <s v="SU-20665"/>
    <s v="Stephanie Ulpright"/>
    <x v="2"/>
    <s v="United States"/>
    <s v="Ann Arbor"/>
    <x v="12"/>
    <n v="48104"/>
    <x v="2"/>
    <x v="997"/>
    <x v="1"/>
    <x v="8"/>
    <s v="Surelock Post Binders"/>
    <n v="152.79999999999998"/>
    <x v="2"/>
    <n v="0"/>
    <n v="76.399999999999991"/>
  </r>
  <r>
    <n v="5636"/>
    <x v="2809"/>
    <x v="3"/>
    <x v="213"/>
    <d v="2014-09-09T00:00:00"/>
    <s v="Standard Class"/>
    <s v="SC-20050"/>
    <s v="Sample Company A"/>
    <x v="2"/>
    <s v="United States"/>
    <s v="La Mesa"/>
    <x v="1"/>
    <n v="91941"/>
    <x v="1"/>
    <x v="340"/>
    <x v="1"/>
    <x v="8"/>
    <s v="Square Ring Data Binders, Rigid 75 Pt. Covers, 11&quot; x 14-7/8&quot;"/>
    <n v="82.56"/>
    <x v="2"/>
    <n v="0.2"/>
    <n v="28.896000000000001"/>
  </r>
  <r>
    <n v="5637"/>
    <x v="2809"/>
    <x v="3"/>
    <x v="213"/>
    <d v="2014-09-09T00:00:00"/>
    <s v="Standard Class"/>
    <s v="SC-20050"/>
    <s v="Sample Company A"/>
    <x v="2"/>
    <s v="United States"/>
    <s v="La Mesa"/>
    <x v="1"/>
    <n v="91941"/>
    <x v="1"/>
    <x v="1523"/>
    <x v="2"/>
    <x v="11"/>
    <s v="Kensington Expert Mouse Optical USB Trackball for PC or Mac"/>
    <n v="284.96999999999997"/>
    <x v="1"/>
    <n v="0"/>
    <n v="85.490999999999957"/>
  </r>
  <r>
    <n v="5638"/>
    <x v="2810"/>
    <x v="3"/>
    <x v="606"/>
    <d v="2014-04-03T00:00:00"/>
    <s v="Standard Class"/>
    <s v="ML-18040"/>
    <s v="Michelle Lonsdale"/>
    <x v="1"/>
    <s v="United States"/>
    <s v="Dearborn"/>
    <x v="12"/>
    <n v="48126"/>
    <x v="2"/>
    <x v="1757"/>
    <x v="0"/>
    <x v="5"/>
    <s v="Career Cubicle Clock, 8 1/4&quot;, Black"/>
    <n v="60.84"/>
    <x v="1"/>
    <n v="0"/>
    <n v="23.119199999999999"/>
  </r>
  <r>
    <n v="5639"/>
    <x v="2811"/>
    <x v="2"/>
    <x v="1059"/>
    <d v="2011-12-27T00:00:00"/>
    <s v="Standard Class"/>
    <s v="GM-14440"/>
    <s v="Gary McGarr"/>
    <x v="0"/>
    <s v="United States"/>
    <s v="San Diego"/>
    <x v="1"/>
    <n v="92024"/>
    <x v="1"/>
    <x v="157"/>
    <x v="0"/>
    <x v="1"/>
    <s v="SAFCO Arco Folding Chair"/>
    <n v="1325.76"/>
    <x v="5"/>
    <n v="0.2"/>
    <n v="149.14799999999991"/>
  </r>
  <r>
    <n v="5640"/>
    <x v="2811"/>
    <x v="2"/>
    <x v="1059"/>
    <d v="2011-12-27T00:00:00"/>
    <s v="Standard Class"/>
    <s v="GM-14440"/>
    <s v="Gary McGarr"/>
    <x v="0"/>
    <s v="United States"/>
    <s v="San Diego"/>
    <x v="1"/>
    <n v="92024"/>
    <x v="1"/>
    <x v="467"/>
    <x v="0"/>
    <x v="1"/>
    <s v="Safco Contoured Stacking Chairs"/>
    <n v="572.16000000000008"/>
    <x v="1"/>
    <n v="0.2"/>
    <n v="35.759999999999962"/>
  </r>
  <r>
    <n v="5641"/>
    <x v="2812"/>
    <x v="2"/>
    <x v="865"/>
    <d v="2011-09-28T00:00:00"/>
    <s v="Standard Class"/>
    <s v="JK-15640"/>
    <s v="Jim Kriz"/>
    <x v="2"/>
    <s v="United States"/>
    <s v="Lakewood"/>
    <x v="24"/>
    <n v="44107"/>
    <x v="3"/>
    <x v="1732"/>
    <x v="1"/>
    <x v="10"/>
    <s v="EcoTones Memo Sheets"/>
    <n v="28.8"/>
    <x v="6"/>
    <n v="0.2"/>
    <n v="10.080000000000002"/>
  </r>
  <r>
    <n v="5642"/>
    <x v="2813"/>
    <x v="3"/>
    <x v="459"/>
    <d v="2014-04-06T00:00:00"/>
    <s v="First Class"/>
    <s v="AT-10435"/>
    <s v="Alyssa Tate"/>
    <x v="2"/>
    <s v="United States"/>
    <s v="Meriden"/>
    <x v="29"/>
    <n v="6450"/>
    <x v="3"/>
    <x v="21"/>
    <x v="1"/>
    <x v="6"/>
    <s v="Newell 318"/>
    <n v="11.12"/>
    <x v="4"/>
    <n v="0"/>
    <n v="2.8911999999999995"/>
  </r>
  <r>
    <n v="5643"/>
    <x v="2814"/>
    <x v="0"/>
    <x v="178"/>
    <d v="2013-04-06T00:00:00"/>
    <s v="Second Class"/>
    <s v="DB-12910"/>
    <s v="Daniel Byrd"/>
    <x v="2"/>
    <s v="United States"/>
    <s v="Columbus"/>
    <x v="32"/>
    <n v="31907"/>
    <x v="0"/>
    <x v="247"/>
    <x v="0"/>
    <x v="5"/>
    <s v="Regeneration Desk Collection"/>
    <n v="7.04"/>
    <x v="4"/>
    <n v="0"/>
    <n v="3.0976000000000004"/>
  </r>
  <r>
    <n v="5644"/>
    <x v="2815"/>
    <x v="1"/>
    <x v="1060"/>
    <d v="2012-05-20T00:00:00"/>
    <s v="Second Class"/>
    <s v="AH-10690"/>
    <s v="Anna Häberlin"/>
    <x v="1"/>
    <s v="United States"/>
    <s v="Roswell"/>
    <x v="32"/>
    <n v="30076"/>
    <x v="0"/>
    <x v="1303"/>
    <x v="1"/>
    <x v="12"/>
    <s v="Wausau Papers Astrobrights Colored Envelopes"/>
    <n v="17.940000000000001"/>
    <x v="1"/>
    <n v="0"/>
    <n v="8.7906000000000013"/>
  </r>
  <r>
    <n v="5645"/>
    <x v="2816"/>
    <x v="3"/>
    <x v="721"/>
    <d v="2014-03-27T00:00:00"/>
    <s v="First Class"/>
    <s v="SJ-20125"/>
    <s v="Sanjit Jacobs"/>
    <x v="2"/>
    <s v="United States"/>
    <s v="Seattle"/>
    <x v="4"/>
    <n v="98105"/>
    <x v="1"/>
    <x v="530"/>
    <x v="1"/>
    <x v="8"/>
    <s v="Cardinal Slant-D Ring Binder, Heavy Gauge Vinyl"/>
    <n v="34.76"/>
    <x v="2"/>
    <n v="0.2"/>
    <n v="11.296999999999999"/>
  </r>
  <r>
    <n v="5646"/>
    <x v="2817"/>
    <x v="3"/>
    <x v="349"/>
    <d v="2014-04-20T00:00:00"/>
    <s v="Standard Class"/>
    <s v="HM-14860"/>
    <s v="Harry Marie"/>
    <x v="1"/>
    <s v="United States"/>
    <s v="Morristown"/>
    <x v="30"/>
    <n v="7960"/>
    <x v="3"/>
    <x v="943"/>
    <x v="0"/>
    <x v="5"/>
    <s v="Tensor Computer Mounted Lamp"/>
    <n v="74.45"/>
    <x v="2"/>
    <n v="0"/>
    <n v="20.101500000000001"/>
  </r>
  <r>
    <n v="5647"/>
    <x v="2818"/>
    <x v="1"/>
    <x v="1038"/>
    <d v="2012-01-09T00:00:00"/>
    <s v="Standard Class"/>
    <s v="AG-10495"/>
    <s v="Andrew Gjertsen"/>
    <x v="1"/>
    <s v="United States"/>
    <s v="Alexandria"/>
    <x v="17"/>
    <n v="22304"/>
    <x v="0"/>
    <x v="1001"/>
    <x v="0"/>
    <x v="5"/>
    <s v="DAX Wood Document Frame"/>
    <n v="192.22"/>
    <x v="9"/>
    <n v="0"/>
    <n v="69.199200000000005"/>
  </r>
  <r>
    <n v="5648"/>
    <x v="2819"/>
    <x v="3"/>
    <x v="808"/>
    <d v="2014-11-08T00:00:00"/>
    <s v="Standard Class"/>
    <s v="JB-16000"/>
    <s v="Joy Bell-"/>
    <x v="0"/>
    <s v="United States"/>
    <s v="Salt Lake City"/>
    <x v="7"/>
    <n v="84106"/>
    <x v="1"/>
    <x v="585"/>
    <x v="1"/>
    <x v="10"/>
    <s v="Xerox 220"/>
    <n v="19.440000000000001"/>
    <x v="1"/>
    <n v="0"/>
    <n v="9.3312000000000008"/>
  </r>
  <r>
    <n v="5649"/>
    <x v="2820"/>
    <x v="3"/>
    <x v="729"/>
    <d v="2014-07-20T00:00:00"/>
    <s v="Second Class"/>
    <s v="AJ-10795"/>
    <s v="Anthony Johnson"/>
    <x v="1"/>
    <s v="United States"/>
    <s v="Apple Valley"/>
    <x v="1"/>
    <n v="92307"/>
    <x v="1"/>
    <x v="1516"/>
    <x v="1"/>
    <x v="10"/>
    <s v="Xerox 221"/>
    <n v="32.400000000000006"/>
    <x v="2"/>
    <n v="0"/>
    <n v="15.552000000000001"/>
  </r>
  <r>
    <n v="5650"/>
    <x v="2820"/>
    <x v="3"/>
    <x v="729"/>
    <d v="2014-07-20T00:00:00"/>
    <s v="Second Class"/>
    <s v="AJ-10795"/>
    <s v="Anthony Johnson"/>
    <x v="1"/>
    <s v="United States"/>
    <s v="Apple Valley"/>
    <x v="1"/>
    <n v="92307"/>
    <x v="1"/>
    <x v="1758"/>
    <x v="1"/>
    <x v="12"/>
    <s v="Peel &amp; Seel Recycled Catalog Envelopes, Brown"/>
    <n v="57.9"/>
    <x v="2"/>
    <n v="0"/>
    <n v="28.95"/>
  </r>
  <r>
    <n v="5651"/>
    <x v="2820"/>
    <x v="3"/>
    <x v="729"/>
    <d v="2014-07-20T00:00:00"/>
    <s v="Second Class"/>
    <s v="AJ-10795"/>
    <s v="Anthony Johnson"/>
    <x v="1"/>
    <s v="United States"/>
    <s v="Apple Valley"/>
    <x v="1"/>
    <n v="92307"/>
    <x v="1"/>
    <x v="1505"/>
    <x v="1"/>
    <x v="4"/>
    <s v="Sterilite Show Offs Storage Containers"/>
    <n v="10.56"/>
    <x v="0"/>
    <n v="0"/>
    <n v="0"/>
  </r>
  <r>
    <n v="5652"/>
    <x v="2820"/>
    <x v="3"/>
    <x v="729"/>
    <d v="2014-07-20T00:00:00"/>
    <s v="Second Class"/>
    <s v="AJ-10795"/>
    <s v="Anthony Johnson"/>
    <x v="1"/>
    <s v="United States"/>
    <s v="Apple Valley"/>
    <x v="1"/>
    <n v="92307"/>
    <x v="1"/>
    <x v="178"/>
    <x v="0"/>
    <x v="0"/>
    <s v="Atlantic Metals Mobile 4-Shelf Bookcases, Custom Colors"/>
    <n v="1194.165"/>
    <x v="2"/>
    <n v="0.15"/>
    <n v="210.73499999999993"/>
  </r>
  <r>
    <n v="5653"/>
    <x v="2821"/>
    <x v="3"/>
    <x v="833"/>
    <d v="2014-10-12T00:00:00"/>
    <s v="Standard Class"/>
    <s v="MM-18280"/>
    <s v="Muhammed MacIntyre"/>
    <x v="1"/>
    <s v="United States"/>
    <s v="New York City"/>
    <x v="15"/>
    <n v="10009"/>
    <x v="3"/>
    <x v="1522"/>
    <x v="1"/>
    <x v="10"/>
    <s v="Xerox 1893"/>
    <n v="40.99"/>
    <x v="7"/>
    <n v="0"/>
    <n v="20.085100000000001"/>
  </r>
  <r>
    <n v="5654"/>
    <x v="2822"/>
    <x v="2"/>
    <x v="130"/>
    <d v="2011-11-11T00:00:00"/>
    <s v="Standard Class"/>
    <s v="TH-21235"/>
    <s v="Tiffany House"/>
    <x v="1"/>
    <s v="United States"/>
    <s v="Long Beach"/>
    <x v="1"/>
    <n v="90805"/>
    <x v="1"/>
    <x v="134"/>
    <x v="1"/>
    <x v="6"/>
    <s v="Newell 343"/>
    <n v="2.94"/>
    <x v="7"/>
    <n v="0"/>
    <n v="0.79380000000000006"/>
  </r>
  <r>
    <n v="5655"/>
    <x v="2823"/>
    <x v="0"/>
    <x v="122"/>
    <d v="2013-12-22T00:00:00"/>
    <s v="First Class"/>
    <s v="AH-10120"/>
    <s v="Adrian Hane"/>
    <x v="2"/>
    <s v="United States"/>
    <s v="Salem"/>
    <x v="21"/>
    <n v="97301"/>
    <x v="1"/>
    <x v="443"/>
    <x v="1"/>
    <x v="8"/>
    <s v="Vinyl Sectional Post Binders"/>
    <n v="45.240000000000009"/>
    <x v="4"/>
    <n v="0.7"/>
    <n v="-30.159999999999997"/>
  </r>
  <r>
    <n v="5656"/>
    <x v="2823"/>
    <x v="0"/>
    <x v="122"/>
    <d v="2013-12-22T00:00:00"/>
    <s v="First Class"/>
    <s v="AH-10120"/>
    <s v="Adrian Hane"/>
    <x v="2"/>
    <s v="United States"/>
    <s v="Salem"/>
    <x v="21"/>
    <n v="97301"/>
    <x v="1"/>
    <x v="512"/>
    <x v="1"/>
    <x v="6"/>
    <s v="Newell 312"/>
    <n v="18.687999999999999"/>
    <x v="4"/>
    <n v="0.2"/>
    <n v="2.3359999999999994"/>
  </r>
  <r>
    <n v="5657"/>
    <x v="2823"/>
    <x v="0"/>
    <x v="122"/>
    <d v="2013-12-22T00:00:00"/>
    <s v="First Class"/>
    <s v="AH-10120"/>
    <s v="Adrian Hane"/>
    <x v="2"/>
    <s v="United States"/>
    <s v="Salem"/>
    <x v="21"/>
    <n v="97301"/>
    <x v="1"/>
    <x v="1749"/>
    <x v="1"/>
    <x v="10"/>
    <s v="Black Print Carbonless 8 1/2&quot; x 8 1/4&quot; Rapid Memo Book"/>
    <n v="11.648000000000001"/>
    <x v="0"/>
    <n v="0.2"/>
    <n v="3.7855999999999992"/>
  </r>
  <r>
    <n v="5658"/>
    <x v="2823"/>
    <x v="0"/>
    <x v="122"/>
    <d v="2013-12-22T00:00:00"/>
    <s v="First Class"/>
    <s v="AH-10120"/>
    <s v="Adrian Hane"/>
    <x v="2"/>
    <s v="United States"/>
    <s v="Salem"/>
    <x v="21"/>
    <n v="97301"/>
    <x v="1"/>
    <x v="437"/>
    <x v="2"/>
    <x v="11"/>
    <s v="Sony Micro Vault Click 8 GB USB 2.0 Flash Drive"/>
    <n v="112.77600000000001"/>
    <x v="1"/>
    <n v="0.2"/>
    <n v="-8.4581999999999979"/>
  </r>
  <r>
    <n v="5659"/>
    <x v="2823"/>
    <x v="0"/>
    <x v="122"/>
    <d v="2013-12-22T00:00:00"/>
    <s v="First Class"/>
    <s v="AH-10120"/>
    <s v="Adrian Hane"/>
    <x v="2"/>
    <s v="United States"/>
    <s v="Salem"/>
    <x v="21"/>
    <n v="97301"/>
    <x v="1"/>
    <x v="1000"/>
    <x v="0"/>
    <x v="3"/>
    <s v="Iceberg OfficeWorks 42&quot; Round Tables"/>
    <n v="377.45"/>
    <x v="2"/>
    <n v="0.5"/>
    <n v="-264.21500000000003"/>
  </r>
  <r>
    <n v="5660"/>
    <x v="2823"/>
    <x v="0"/>
    <x v="122"/>
    <d v="2013-12-22T00:00:00"/>
    <s v="First Class"/>
    <s v="AH-10120"/>
    <s v="Adrian Hane"/>
    <x v="2"/>
    <s v="United States"/>
    <s v="Salem"/>
    <x v="21"/>
    <n v="97301"/>
    <x v="1"/>
    <x v="1508"/>
    <x v="1"/>
    <x v="2"/>
    <s v="Avery White Multi-Purpose Labels"/>
    <n v="15.936000000000002"/>
    <x v="4"/>
    <n v="0.2"/>
    <n v="5.1791999999999998"/>
  </r>
  <r>
    <n v="5661"/>
    <x v="2823"/>
    <x v="0"/>
    <x v="122"/>
    <d v="2013-12-22T00:00:00"/>
    <s v="First Class"/>
    <s v="AH-10120"/>
    <s v="Adrian Hane"/>
    <x v="2"/>
    <s v="United States"/>
    <s v="Salem"/>
    <x v="21"/>
    <n v="97301"/>
    <x v="1"/>
    <x v="1378"/>
    <x v="2"/>
    <x v="7"/>
    <s v="Macally Suction Cup Mount"/>
    <n v="28.68"/>
    <x v="1"/>
    <n v="0.2"/>
    <n v="-7.17"/>
  </r>
  <r>
    <n v="5662"/>
    <x v="2824"/>
    <x v="0"/>
    <x v="446"/>
    <d v="2013-10-02T00:00:00"/>
    <s v="Standard Class"/>
    <s v="CL-12700"/>
    <s v="Craig Leslie"/>
    <x v="2"/>
    <s v="United States"/>
    <s v="Aurora"/>
    <x v="22"/>
    <n v="80013"/>
    <x v="1"/>
    <x v="278"/>
    <x v="0"/>
    <x v="5"/>
    <s v="Electrix 20W Halogen Replacement Bulb for Zoom-In Desk Lamp"/>
    <n v="21.44"/>
    <x v="0"/>
    <n v="0.2"/>
    <n v="7.5039999999999987"/>
  </r>
  <r>
    <n v="5663"/>
    <x v="2824"/>
    <x v="0"/>
    <x v="446"/>
    <d v="2013-10-02T00:00:00"/>
    <s v="Standard Class"/>
    <s v="CL-12700"/>
    <s v="Craig Leslie"/>
    <x v="2"/>
    <s v="United States"/>
    <s v="Aurora"/>
    <x v="22"/>
    <n v="80013"/>
    <x v="1"/>
    <x v="1043"/>
    <x v="1"/>
    <x v="4"/>
    <s v="Sensible Storage WireTech Storage Systems"/>
    <n v="511.05600000000004"/>
    <x v="6"/>
    <n v="0.2"/>
    <n v="-95.823000000000079"/>
  </r>
  <r>
    <n v="5664"/>
    <x v="2825"/>
    <x v="0"/>
    <x v="658"/>
    <d v="2013-07-22T00:00:00"/>
    <s v="Same Day"/>
    <s v="JG-15310"/>
    <s v="Jason Gross"/>
    <x v="1"/>
    <s v="United States"/>
    <s v="Newark"/>
    <x v="24"/>
    <n v="43055"/>
    <x v="3"/>
    <x v="1759"/>
    <x v="1"/>
    <x v="6"/>
    <s v="Boston 16765 Mini Stand Up Battery Pencil Sharpener"/>
    <n v="18.656000000000002"/>
    <x v="0"/>
    <n v="0.2"/>
    <n v="1.3992000000000013"/>
  </r>
  <r>
    <n v="5665"/>
    <x v="2825"/>
    <x v="0"/>
    <x v="658"/>
    <d v="2013-07-22T00:00:00"/>
    <s v="Same Day"/>
    <s v="JG-15310"/>
    <s v="Jason Gross"/>
    <x v="1"/>
    <s v="United States"/>
    <s v="Newark"/>
    <x v="24"/>
    <n v="43055"/>
    <x v="3"/>
    <x v="1085"/>
    <x v="1"/>
    <x v="8"/>
    <s v="Wilson Jones 1&quot; Hanging DublLock Ring Binders"/>
    <n v="11.088000000000003"/>
    <x v="3"/>
    <n v="0.7"/>
    <n v="-8.1311999999999998"/>
  </r>
  <r>
    <n v="5666"/>
    <x v="2825"/>
    <x v="0"/>
    <x v="658"/>
    <d v="2013-07-22T00:00:00"/>
    <s v="Same Day"/>
    <s v="JG-15310"/>
    <s v="Jason Gross"/>
    <x v="1"/>
    <s v="United States"/>
    <s v="Newark"/>
    <x v="24"/>
    <n v="43055"/>
    <x v="3"/>
    <x v="225"/>
    <x v="1"/>
    <x v="4"/>
    <s v="Safco Steel Mobile File Cart"/>
    <n v="66.688000000000002"/>
    <x v="7"/>
    <n v="0.2"/>
    <n v="4.1680000000000028"/>
  </r>
  <r>
    <n v="5667"/>
    <x v="2825"/>
    <x v="0"/>
    <x v="658"/>
    <d v="2013-07-22T00:00:00"/>
    <s v="Same Day"/>
    <s v="JG-15310"/>
    <s v="Jason Gross"/>
    <x v="1"/>
    <s v="United States"/>
    <s v="Newark"/>
    <x v="24"/>
    <n v="43055"/>
    <x v="3"/>
    <x v="821"/>
    <x v="1"/>
    <x v="4"/>
    <s v="Fellowes Mobile File Cart, Black"/>
    <n v="99.488"/>
    <x v="0"/>
    <n v="0.2"/>
    <n v="8.7052000000000049"/>
  </r>
  <r>
    <n v="5668"/>
    <x v="2826"/>
    <x v="0"/>
    <x v="725"/>
    <d v="2013-06-16T00:00:00"/>
    <s v="Standard Class"/>
    <s v="SE-20110"/>
    <s v="Sanjit Engle"/>
    <x v="0"/>
    <s v="United States"/>
    <s v="Seattle"/>
    <x v="4"/>
    <n v="98103"/>
    <x v="1"/>
    <x v="676"/>
    <x v="1"/>
    <x v="2"/>
    <s v="Avery 486"/>
    <n v="14.62"/>
    <x v="0"/>
    <n v="0"/>
    <n v="6.8713999999999995"/>
  </r>
  <r>
    <n v="5669"/>
    <x v="2826"/>
    <x v="0"/>
    <x v="725"/>
    <d v="2013-06-16T00:00:00"/>
    <s v="Standard Class"/>
    <s v="SE-20110"/>
    <s v="Sanjit Engle"/>
    <x v="0"/>
    <s v="United States"/>
    <s v="Seattle"/>
    <x v="4"/>
    <n v="98103"/>
    <x v="1"/>
    <x v="544"/>
    <x v="1"/>
    <x v="8"/>
    <s v="Wilson Jones Turn Tabs Binder Tool for Ring Binders"/>
    <n v="53.984000000000002"/>
    <x v="9"/>
    <n v="0.2"/>
    <n v="17.544800000000002"/>
  </r>
  <r>
    <n v="5670"/>
    <x v="2826"/>
    <x v="0"/>
    <x v="725"/>
    <d v="2013-06-16T00:00:00"/>
    <s v="Standard Class"/>
    <s v="SE-20110"/>
    <s v="Sanjit Engle"/>
    <x v="0"/>
    <s v="United States"/>
    <s v="Seattle"/>
    <x v="4"/>
    <n v="98103"/>
    <x v="1"/>
    <x v="1301"/>
    <x v="2"/>
    <x v="11"/>
    <s v="Logitech G35 7.1-Channel Surround Sound Headset"/>
    <n v="389.97"/>
    <x v="1"/>
    <n v="0"/>
    <n v="132.58980000000003"/>
  </r>
  <r>
    <n v="5671"/>
    <x v="2827"/>
    <x v="1"/>
    <x v="988"/>
    <d v="2012-06-11T00:00:00"/>
    <s v="Second Class"/>
    <s v="TG-21640"/>
    <s v="Trudy Glocke"/>
    <x v="0"/>
    <s v="United States"/>
    <s v="Pocatello"/>
    <x v="45"/>
    <n v="83201"/>
    <x v="1"/>
    <x v="1740"/>
    <x v="0"/>
    <x v="5"/>
    <s v="Luxo Adjustable Task Clamp Lamp"/>
    <n v="355.36"/>
    <x v="4"/>
    <n v="0"/>
    <n v="92.393599999999992"/>
  </r>
  <r>
    <n v="5672"/>
    <x v="2827"/>
    <x v="1"/>
    <x v="988"/>
    <d v="2012-06-11T00:00:00"/>
    <s v="Second Class"/>
    <s v="TG-21640"/>
    <s v="Trudy Glocke"/>
    <x v="0"/>
    <s v="United States"/>
    <s v="Pocatello"/>
    <x v="45"/>
    <n v="83201"/>
    <x v="1"/>
    <x v="1717"/>
    <x v="2"/>
    <x v="7"/>
    <s v="Dexim XPower Skin Super-Thin Power Case for iPhone 5 - Black"/>
    <n v="140.376"/>
    <x v="1"/>
    <n v="0.2"/>
    <n v="8.7735000000000056"/>
  </r>
  <r>
    <n v="5673"/>
    <x v="2828"/>
    <x v="3"/>
    <x v="855"/>
    <d v="2014-11-04T00:00:00"/>
    <s v="Standard Class"/>
    <s v="SH-19975"/>
    <s v="Sally Hughsby"/>
    <x v="1"/>
    <s v="United States"/>
    <s v="Dallas"/>
    <x v="5"/>
    <n v="75081"/>
    <x v="2"/>
    <x v="1652"/>
    <x v="1"/>
    <x v="12"/>
    <s v="#6 3/4 Gummed Flap White Envelopes"/>
    <n v="15.840000000000002"/>
    <x v="0"/>
    <n v="0.2"/>
    <n v="5.5439999999999987"/>
  </r>
  <r>
    <n v="5674"/>
    <x v="2828"/>
    <x v="3"/>
    <x v="855"/>
    <d v="2014-11-04T00:00:00"/>
    <s v="Standard Class"/>
    <s v="SH-19975"/>
    <s v="Sally Hughsby"/>
    <x v="1"/>
    <s v="United States"/>
    <s v="Dallas"/>
    <x v="5"/>
    <n v="75081"/>
    <x v="2"/>
    <x v="523"/>
    <x v="1"/>
    <x v="10"/>
    <s v="Xerox 1972"/>
    <n v="8.4480000000000004"/>
    <x v="0"/>
    <n v="0.2"/>
    <n v="2.6399999999999997"/>
  </r>
  <r>
    <n v="5675"/>
    <x v="2829"/>
    <x v="0"/>
    <x v="115"/>
    <d v="2013-01-27T00:00:00"/>
    <s v="Standard Class"/>
    <s v="MC-17275"/>
    <s v="Marc Crier"/>
    <x v="0"/>
    <s v="United States"/>
    <s v="Seattle"/>
    <x v="4"/>
    <n v="98105"/>
    <x v="1"/>
    <x v="644"/>
    <x v="1"/>
    <x v="10"/>
    <s v="Xerox 218"/>
    <n v="12.96"/>
    <x v="0"/>
    <n v="0"/>
    <n v="6.2208000000000006"/>
  </r>
  <r>
    <n v="5676"/>
    <x v="2830"/>
    <x v="2"/>
    <x v="1061"/>
    <d v="2011-06-02T00:00:00"/>
    <s v="Standard Class"/>
    <s v="PJ-18835"/>
    <s v="Patrick Jones"/>
    <x v="1"/>
    <s v="United States"/>
    <s v="Seattle"/>
    <x v="4"/>
    <n v="98115"/>
    <x v="1"/>
    <x v="179"/>
    <x v="2"/>
    <x v="7"/>
    <s v="I Need's 3d Hello Kitty Hybrid Silicone Case Cover for HTC One X 4g with 3d Hello Kitty Stylus Pen Green/pink"/>
    <n v="57.408000000000008"/>
    <x v="5"/>
    <n v="0.2"/>
    <n v="5.7408000000000019"/>
  </r>
  <r>
    <n v="5677"/>
    <x v="2830"/>
    <x v="2"/>
    <x v="1061"/>
    <d v="2011-06-02T00:00:00"/>
    <s v="Standard Class"/>
    <s v="PJ-18835"/>
    <s v="Patrick Jones"/>
    <x v="1"/>
    <s v="United States"/>
    <s v="Seattle"/>
    <x v="4"/>
    <n v="98115"/>
    <x v="1"/>
    <x v="1691"/>
    <x v="2"/>
    <x v="11"/>
    <s v="Imation 30456 USB Flash Drive 8GB"/>
    <n v="27.6"/>
    <x v="4"/>
    <n v="0"/>
    <n v="2.2079999999999984"/>
  </r>
  <r>
    <n v="5678"/>
    <x v="2831"/>
    <x v="2"/>
    <x v="282"/>
    <d v="2012-01-05T00:00:00"/>
    <s v="Standard Class"/>
    <s v="ZC-21910"/>
    <s v="Zuschuss Carroll"/>
    <x v="0"/>
    <s v="United States"/>
    <s v="Chicago"/>
    <x v="10"/>
    <n v="60610"/>
    <x v="2"/>
    <x v="1525"/>
    <x v="0"/>
    <x v="5"/>
    <s v="Tenex Chairmats For Use with Hard Floors"/>
    <n v="38.975999999999999"/>
    <x v="1"/>
    <n v="0.6"/>
    <n v="-50.66879999999999"/>
  </r>
  <r>
    <n v="5679"/>
    <x v="2832"/>
    <x v="0"/>
    <x v="1062"/>
    <d v="2013-08-04T00:00:00"/>
    <s v="Standard Class"/>
    <s v="SC-20680"/>
    <s v="Steve Carroll"/>
    <x v="2"/>
    <s v="United States"/>
    <s v="Holland"/>
    <x v="12"/>
    <n v="49423"/>
    <x v="2"/>
    <x v="848"/>
    <x v="1"/>
    <x v="13"/>
    <s v="Staples"/>
    <n v="20.439999999999998"/>
    <x v="3"/>
    <n v="0"/>
    <n v="9.1979999999999986"/>
  </r>
  <r>
    <n v="5680"/>
    <x v="2832"/>
    <x v="0"/>
    <x v="1062"/>
    <d v="2013-08-04T00:00:00"/>
    <s v="Standard Class"/>
    <s v="SC-20680"/>
    <s v="Steve Carroll"/>
    <x v="2"/>
    <s v="United States"/>
    <s v="Holland"/>
    <x v="12"/>
    <n v="49423"/>
    <x v="2"/>
    <x v="519"/>
    <x v="1"/>
    <x v="10"/>
    <s v="Xerox 1889"/>
    <n v="109.92"/>
    <x v="0"/>
    <n v="0"/>
    <n v="53.860799999999998"/>
  </r>
  <r>
    <n v="5681"/>
    <x v="2833"/>
    <x v="0"/>
    <x v="446"/>
    <d v="2013-10-01T00:00:00"/>
    <s v="Standard Class"/>
    <s v="BP-11230"/>
    <s v="Benjamin Patterson"/>
    <x v="0"/>
    <s v="United States"/>
    <s v="Broken Arrow"/>
    <x v="26"/>
    <n v="74012"/>
    <x v="2"/>
    <x v="1206"/>
    <x v="1"/>
    <x v="8"/>
    <s v="Avery Heavy-Duty EZD View Binder with Locking Rings"/>
    <n v="6.38"/>
    <x v="7"/>
    <n v="0"/>
    <n v="2.9347999999999996"/>
  </r>
  <r>
    <n v="5682"/>
    <x v="2833"/>
    <x v="0"/>
    <x v="446"/>
    <d v="2013-10-01T00:00:00"/>
    <s v="Standard Class"/>
    <s v="BP-11230"/>
    <s v="Benjamin Patterson"/>
    <x v="0"/>
    <s v="United States"/>
    <s v="Broken Arrow"/>
    <x v="26"/>
    <n v="74012"/>
    <x v="2"/>
    <x v="55"/>
    <x v="1"/>
    <x v="10"/>
    <s v="Xerox 232"/>
    <n v="6.48"/>
    <x v="7"/>
    <n v="0"/>
    <n v="3.1104000000000003"/>
  </r>
  <r>
    <n v="5683"/>
    <x v="2834"/>
    <x v="2"/>
    <x v="1063"/>
    <d v="2011-04-08T00:00:00"/>
    <s v="Standard Class"/>
    <s v="RD-19585"/>
    <s v="Rob Dowd"/>
    <x v="0"/>
    <s v="United States"/>
    <s v="Athens"/>
    <x v="32"/>
    <n v="30605"/>
    <x v="0"/>
    <x v="1634"/>
    <x v="1"/>
    <x v="10"/>
    <s v="Xerox 1990"/>
    <n v="15.84"/>
    <x v="1"/>
    <n v="0"/>
    <n v="7.1280000000000001"/>
  </r>
  <r>
    <n v="5684"/>
    <x v="2834"/>
    <x v="2"/>
    <x v="1063"/>
    <d v="2011-04-08T00:00:00"/>
    <s v="Standard Class"/>
    <s v="RD-19585"/>
    <s v="Rob Dowd"/>
    <x v="0"/>
    <s v="United States"/>
    <s v="Athens"/>
    <x v="32"/>
    <n v="30605"/>
    <x v="0"/>
    <x v="1521"/>
    <x v="2"/>
    <x v="7"/>
    <s v="Motorola Droid Maxx"/>
    <n v="1049.93"/>
    <x v="3"/>
    <n v="0"/>
    <n v="293.98040000000003"/>
  </r>
  <r>
    <n v="5685"/>
    <x v="2834"/>
    <x v="2"/>
    <x v="1063"/>
    <d v="2011-04-08T00:00:00"/>
    <s v="Standard Class"/>
    <s v="RD-19585"/>
    <s v="Rob Dowd"/>
    <x v="0"/>
    <s v="United States"/>
    <s v="Athens"/>
    <x v="32"/>
    <n v="30605"/>
    <x v="0"/>
    <x v="1271"/>
    <x v="1"/>
    <x v="9"/>
    <s v="Euro-Pro Shark Turbo Vacuum"/>
    <n v="154.9"/>
    <x v="2"/>
    <n v="0"/>
    <n v="40.274000000000001"/>
  </r>
  <r>
    <n v="5686"/>
    <x v="2835"/>
    <x v="1"/>
    <x v="599"/>
    <d v="2012-11-05T00:00:00"/>
    <s v="Same Day"/>
    <s v="KL-16645"/>
    <s v="Ken Lonsdale"/>
    <x v="0"/>
    <s v="United States"/>
    <s v="Seattle"/>
    <x v="4"/>
    <n v="98105"/>
    <x v="1"/>
    <x v="102"/>
    <x v="1"/>
    <x v="8"/>
    <s v="Avery Trapezoid Ring Binder, 3&quot; Capacity, Black, 1040 sheets"/>
    <n v="98.352000000000004"/>
    <x v="1"/>
    <n v="0.2"/>
    <n v="35.652599999999993"/>
  </r>
  <r>
    <n v="5687"/>
    <x v="2836"/>
    <x v="2"/>
    <x v="1064"/>
    <d v="2011-07-28T00:00:00"/>
    <s v="Same Day"/>
    <s v="CK-12205"/>
    <s v="Chloris Kastensmidt"/>
    <x v="0"/>
    <s v="United States"/>
    <s v="Apopka"/>
    <x v="2"/>
    <n v="32712"/>
    <x v="0"/>
    <x v="110"/>
    <x v="1"/>
    <x v="13"/>
    <s v="OIC Colored Binder Clips, Assorted Sizes"/>
    <n v="14.320000000000002"/>
    <x v="2"/>
    <n v="0.2"/>
    <n v="5.1910000000000007"/>
  </r>
  <r>
    <n v="5688"/>
    <x v="2836"/>
    <x v="2"/>
    <x v="1064"/>
    <d v="2011-07-28T00:00:00"/>
    <s v="Same Day"/>
    <s v="CK-12205"/>
    <s v="Chloris Kastensmidt"/>
    <x v="0"/>
    <s v="United States"/>
    <s v="Apopka"/>
    <x v="2"/>
    <n v="32712"/>
    <x v="0"/>
    <x v="1251"/>
    <x v="0"/>
    <x v="5"/>
    <s v="DataProducts Ampli Magnifier Task Lamp, Black,"/>
    <n v="129.88800000000001"/>
    <x v="5"/>
    <n v="0.2"/>
    <n v="12.988799999999991"/>
  </r>
  <r>
    <n v="5689"/>
    <x v="2836"/>
    <x v="2"/>
    <x v="1064"/>
    <d v="2011-07-28T00:00:00"/>
    <s v="Same Day"/>
    <s v="CK-12205"/>
    <s v="Chloris Kastensmidt"/>
    <x v="0"/>
    <s v="United States"/>
    <s v="Apopka"/>
    <x v="2"/>
    <n v="32712"/>
    <x v="0"/>
    <x v="1214"/>
    <x v="1"/>
    <x v="12"/>
    <s v="#10- 4 1/8&quot; x 9 1/2&quot; Recycled Envelopes"/>
    <n v="48.944000000000003"/>
    <x v="3"/>
    <n v="0.2"/>
    <n v="16.518599999999999"/>
  </r>
  <r>
    <n v="5690"/>
    <x v="2837"/>
    <x v="1"/>
    <x v="207"/>
    <d v="2012-12-31T00:00:00"/>
    <s v="Standard Class"/>
    <s v="RB-19705"/>
    <s v="Roger Barcio"/>
    <x v="2"/>
    <s v="United States"/>
    <s v="Houston"/>
    <x v="5"/>
    <n v="77070"/>
    <x v="2"/>
    <x v="1745"/>
    <x v="0"/>
    <x v="1"/>
    <s v="Office Star - Contemporary Task Swivel chair with 2-way adjustable arms, Plum"/>
    <n v="275.05799999999999"/>
    <x v="1"/>
    <n v="0.3"/>
    <n v="-90.376199999999997"/>
  </r>
  <r>
    <n v="5691"/>
    <x v="2838"/>
    <x v="1"/>
    <x v="895"/>
    <d v="2012-12-16T00:00:00"/>
    <s v="Standard Class"/>
    <s v="KM-16225"/>
    <s v="Kalyca Meade"/>
    <x v="1"/>
    <s v="United States"/>
    <s v="Baltimore"/>
    <x v="39"/>
    <n v="21215"/>
    <x v="3"/>
    <x v="1279"/>
    <x v="1"/>
    <x v="6"/>
    <s v="Manco Dry-Lighter Erasable Highlighter"/>
    <n v="27.36"/>
    <x v="6"/>
    <n v="0"/>
    <n v="9.3023999999999987"/>
  </r>
  <r>
    <n v="5692"/>
    <x v="2838"/>
    <x v="1"/>
    <x v="895"/>
    <d v="2012-12-16T00:00:00"/>
    <s v="Standard Class"/>
    <s v="KM-16225"/>
    <s v="Kalyca Meade"/>
    <x v="1"/>
    <s v="United States"/>
    <s v="Baltimore"/>
    <x v="39"/>
    <n v="21215"/>
    <x v="3"/>
    <x v="422"/>
    <x v="1"/>
    <x v="10"/>
    <s v="Recycled Desk Saver Line &quot;While You Were Out&quot; Book, 5 1/2&quot; X 4&quot;"/>
    <n v="44.75"/>
    <x v="2"/>
    <n v="0"/>
    <n v="20.584999999999994"/>
  </r>
  <r>
    <n v="5693"/>
    <x v="2838"/>
    <x v="1"/>
    <x v="895"/>
    <d v="2012-12-16T00:00:00"/>
    <s v="Standard Class"/>
    <s v="KM-16225"/>
    <s v="Kalyca Meade"/>
    <x v="1"/>
    <s v="United States"/>
    <s v="Baltimore"/>
    <x v="39"/>
    <n v="21215"/>
    <x v="3"/>
    <x v="524"/>
    <x v="2"/>
    <x v="7"/>
    <s v="Cisco 8x8 Inc. 6753i IP Business Phone System"/>
    <n v="134.99"/>
    <x v="7"/>
    <n v="0"/>
    <n v="36.447299999999998"/>
  </r>
  <r>
    <n v="5694"/>
    <x v="2838"/>
    <x v="1"/>
    <x v="895"/>
    <d v="2012-12-16T00:00:00"/>
    <s v="Standard Class"/>
    <s v="KM-16225"/>
    <s v="Kalyca Meade"/>
    <x v="1"/>
    <s v="United States"/>
    <s v="Baltimore"/>
    <x v="39"/>
    <n v="21215"/>
    <x v="3"/>
    <x v="1714"/>
    <x v="1"/>
    <x v="10"/>
    <s v="Astroparche Fine Business Paper"/>
    <n v="26.400000000000002"/>
    <x v="2"/>
    <n v="0"/>
    <n v="12.672000000000001"/>
  </r>
  <r>
    <n v="5695"/>
    <x v="2838"/>
    <x v="1"/>
    <x v="895"/>
    <d v="2012-12-16T00:00:00"/>
    <s v="Standard Class"/>
    <s v="KM-16225"/>
    <s v="Kalyca Meade"/>
    <x v="1"/>
    <s v="United States"/>
    <s v="Baltimore"/>
    <x v="39"/>
    <n v="21215"/>
    <x v="3"/>
    <x v="323"/>
    <x v="0"/>
    <x v="1"/>
    <s v="Global Ergonomic Managers Chair"/>
    <n v="542.93999999999994"/>
    <x v="1"/>
    <n v="0"/>
    <n v="141.1644"/>
  </r>
  <r>
    <n v="5696"/>
    <x v="2839"/>
    <x v="0"/>
    <x v="465"/>
    <d v="2013-05-08T00:00:00"/>
    <s v="Second Class"/>
    <s v="AH-10465"/>
    <s v="Amy Hunt"/>
    <x v="0"/>
    <s v="United States"/>
    <s v="San Francisco"/>
    <x v="1"/>
    <n v="94109"/>
    <x v="1"/>
    <x v="972"/>
    <x v="0"/>
    <x v="3"/>
    <s v="Hon 61000 Series Interactive Training Tables"/>
    <n v="71.088000000000008"/>
    <x v="0"/>
    <n v="0.2"/>
    <n v="-1.7772000000000041"/>
  </r>
  <r>
    <n v="5697"/>
    <x v="2840"/>
    <x v="3"/>
    <x v="336"/>
    <d v="2014-10-19T00:00:00"/>
    <s v="Standard Class"/>
    <s v="AG-10765"/>
    <s v="Anthony Garverick"/>
    <x v="2"/>
    <s v="United States"/>
    <s v="Chicago"/>
    <x v="10"/>
    <n v="60623"/>
    <x v="2"/>
    <x v="338"/>
    <x v="1"/>
    <x v="8"/>
    <s v="GBC Twin Loop Wire Binding Elements, 9/16&quot; Spine, Black"/>
    <n v="27.395999999999997"/>
    <x v="6"/>
    <n v="0.8"/>
    <n v="-42.46380000000002"/>
  </r>
  <r>
    <n v="5698"/>
    <x v="2840"/>
    <x v="3"/>
    <x v="336"/>
    <d v="2014-10-19T00:00:00"/>
    <s v="Standard Class"/>
    <s v="AG-10765"/>
    <s v="Anthony Garverick"/>
    <x v="2"/>
    <s v="United States"/>
    <s v="Chicago"/>
    <x v="10"/>
    <n v="60623"/>
    <x v="2"/>
    <x v="1080"/>
    <x v="1"/>
    <x v="8"/>
    <s v="Catalog Binders with Expanding Posts"/>
    <n v="13.455999999999998"/>
    <x v="7"/>
    <n v="0.8"/>
    <n v="-23.548000000000009"/>
  </r>
  <r>
    <n v="5699"/>
    <x v="2841"/>
    <x v="0"/>
    <x v="732"/>
    <d v="2013-11-06T00:00:00"/>
    <s v="Same Day"/>
    <s v="EB-14170"/>
    <s v="Evan Bailliet"/>
    <x v="0"/>
    <s v="United States"/>
    <s v="Laredo"/>
    <x v="5"/>
    <n v="78041"/>
    <x v="2"/>
    <x v="579"/>
    <x v="1"/>
    <x v="2"/>
    <s v="Avery 490"/>
    <n v="11.840000000000002"/>
    <x v="7"/>
    <n v="0.2"/>
    <n v="4.4399999999999995"/>
  </r>
  <r>
    <n v="5700"/>
    <x v="2842"/>
    <x v="3"/>
    <x v="132"/>
    <d v="2014-11-09T00:00:00"/>
    <s v="Standard Class"/>
    <s v="PG-18895"/>
    <s v="Paul Gonzalez"/>
    <x v="0"/>
    <s v="United States"/>
    <s v="San Francisco"/>
    <x v="1"/>
    <n v="94109"/>
    <x v="1"/>
    <x v="1665"/>
    <x v="1"/>
    <x v="10"/>
    <s v="Xerox 1992"/>
    <n v="35.880000000000003"/>
    <x v="5"/>
    <n v="0"/>
    <n v="17.581200000000003"/>
  </r>
  <r>
    <n v="5701"/>
    <x v="2843"/>
    <x v="0"/>
    <x v="390"/>
    <d v="2013-11-27T00:00:00"/>
    <s v="First Class"/>
    <s v="CA-12055"/>
    <s v="Cathy Armstrong"/>
    <x v="2"/>
    <s v="United States"/>
    <s v="Cleveland"/>
    <x v="24"/>
    <n v="44105"/>
    <x v="3"/>
    <x v="618"/>
    <x v="1"/>
    <x v="12"/>
    <s v="Brown Kraft Recycled Envelopes"/>
    <n v="40.752000000000002"/>
    <x v="1"/>
    <n v="0.2"/>
    <n v="15.281999999999998"/>
  </r>
  <r>
    <n v="5702"/>
    <x v="2843"/>
    <x v="0"/>
    <x v="390"/>
    <d v="2013-11-27T00:00:00"/>
    <s v="First Class"/>
    <s v="CA-12055"/>
    <s v="Cathy Armstrong"/>
    <x v="2"/>
    <s v="United States"/>
    <s v="Cleveland"/>
    <x v="24"/>
    <n v="44105"/>
    <x v="3"/>
    <x v="1067"/>
    <x v="2"/>
    <x v="11"/>
    <s v="V7 USB Numeric Keypad"/>
    <n v="139.96000000000004"/>
    <x v="2"/>
    <n v="0.2"/>
    <n v="-22.743500000000004"/>
  </r>
  <r>
    <n v="5703"/>
    <x v="2844"/>
    <x v="2"/>
    <x v="637"/>
    <d v="2011-12-21T00:00:00"/>
    <s v="Standard Class"/>
    <s v="SS-20875"/>
    <s v="Sung Shariari"/>
    <x v="0"/>
    <s v="United States"/>
    <s v="Marion"/>
    <x v="24"/>
    <n v="43302"/>
    <x v="3"/>
    <x v="950"/>
    <x v="1"/>
    <x v="6"/>
    <s v="Newell 35"/>
    <n v="2.6240000000000001"/>
    <x v="7"/>
    <n v="0.2"/>
    <n v="0.29519999999999957"/>
  </r>
  <r>
    <n v="5704"/>
    <x v="2844"/>
    <x v="2"/>
    <x v="637"/>
    <d v="2011-12-21T00:00:00"/>
    <s v="Standard Class"/>
    <s v="SS-20875"/>
    <s v="Sung Shariari"/>
    <x v="0"/>
    <s v="United States"/>
    <s v="Marion"/>
    <x v="24"/>
    <n v="43302"/>
    <x v="3"/>
    <x v="1337"/>
    <x v="0"/>
    <x v="3"/>
    <s v="Hon Rectangular Conference Tables"/>
    <n v="136.53"/>
    <x v="7"/>
    <n v="0.4"/>
    <n v="-52.336500000000029"/>
  </r>
  <r>
    <n v="5705"/>
    <x v="2844"/>
    <x v="2"/>
    <x v="637"/>
    <d v="2011-12-21T00:00:00"/>
    <s v="Standard Class"/>
    <s v="SS-20875"/>
    <s v="Sung Shariari"/>
    <x v="0"/>
    <s v="United States"/>
    <s v="Marion"/>
    <x v="24"/>
    <n v="43302"/>
    <x v="3"/>
    <x v="764"/>
    <x v="2"/>
    <x v="11"/>
    <s v="Plantronics CS510 - Over-the-Head monaural Wireless Headset System"/>
    <n v="263.95999999999998"/>
    <x v="7"/>
    <n v="0.2"/>
    <n v="42.893499999999975"/>
  </r>
  <r>
    <n v="5706"/>
    <x v="2845"/>
    <x v="2"/>
    <x v="935"/>
    <d v="2011-11-08T00:00:00"/>
    <s v="Standard Class"/>
    <s v="RP-19390"/>
    <s v="Resi Pölking"/>
    <x v="0"/>
    <s v="United States"/>
    <s v="Fairfield"/>
    <x v="29"/>
    <n v="6824"/>
    <x v="3"/>
    <x v="1562"/>
    <x v="1"/>
    <x v="14"/>
    <s v="Acme Kleen Earth Office Shears"/>
    <n v="11.64"/>
    <x v="1"/>
    <n v="0"/>
    <n v="3.3755999999999986"/>
  </r>
  <r>
    <n v="5707"/>
    <x v="2846"/>
    <x v="3"/>
    <x v="585"/>
    <d v="2014-09-26T00:00:00"/>
    <s v="Second Class"/>
    <s v="SC-20440"/>
    <s v="Shaun Chance"/>
    <x v="1"/>
    <s v="United States"/>
    <s v="New York City"/>
    <x v="15"/>
    <n v="10009"/>
    <x v="3"/>
    <x v="1595"/>
    <x v="1"/>
    <x v="8"/>
    <s v="GBC Poly Designer Binding Covers"/>
    <n v="40.176000000000002"/>
    <x v="1"/>
    <n v="0.2"/>
    <n v="14.563799999999997"/>
  </r>
  <r>
    <n v="5708"/>
    <x v="2847"/>
    <x v="1"/>
    <x v="412"/>
    <d v="2012-05-15T00:00:00"/>
    <s v="Standard Class"/>
    <s v="NW-18400"/>
    <s v="Natalie Webber"/>
    <x v="0"/>
    <s v="United States"/>
    <s v="New York City"/>
    <x v="15"/>
    <n v="10024"/>
    <x v="3"/>
    <x v="750"/>
    <x v="0"/>
    <x v="5"/>
    <s v="DAX Black Cherry Wood-Tone Poster Frame"/>
    <n v="79.44"/>
    <x v="1"/>
    <n v="0"/>
    <n v="30.187200000000001"/>
  </r>
  <r>
    <n v="5709"/>
    <x v="2847"/>
    <x v="1"/>
    <x v="412"/>
    <d v="2012-05-15T00:00:00"/>
    <s v="Standard Class"/>
    <s v="NW-18400"/>
    <s v="Natalie Webber"/>
    <x v="0"/>
    <s v="United States"/>
    <s v="New York City"/>
    <x v="15"/>
    <n v="10024"/>
    <x v="3"/>
    <x v="1420"/>
    <x v="1"/>
    <x v="14"/>
    <s v="Compact Automatic Electric Letter Opener"/>
    <n v="357.93"/>
    <x v="1"/>
    <n v="0"/>
    <n v="7.158600000000007"/>
  </r>
  <r>
    <n v="5710"/>
    <x v="2847"/>
    <x v="1"/>
    <x v="412"/>
    <d v="2012-05-15T00:00:00"/>
    <s v="Standard Class"/>
    <s v="NW-18400"/>
    <s v="Natalie Webber"/>
    <x v="0"/>
    <s v="United States"/>
    <s v="New York City"/>
    <x v="15"/>
    <n v="10024"/>
    <x v="3"/>
    <x v="474"/>
    <x v="0"/>
    <x v="1"/>
    <s v="Situations Contoured Folding Chairs, 4/Set"/>
    <n v="127.76400000000001"/>
    <x v="0"/>
    <n v="0.1"/>
    <n v="21.294000000000008"/>
  </r>
  <r>
    <n v="5711"/>
    <x v="2847"/>
    <x v="1"/>
    <x v="412"/>
    <d v="2012-05-15T00:00:00"/>
    <s v="Standard Class"/>
    <s v="NW-18400"/>
    <s v="Natalie Webber"/>
    <x v="0"/>
    <s v="United States"/>
    <s v="New York City"/>
    <x v="15"/>
    <n v="10024"/>
    <x v="3"/>
    <x v="361"/>
    <x v="2"/>
    <x v="16"/>
    <s v="Sharp AL-1530CS Digital Copier"/>
    <n v="2799.944"/>
    <x v="3"/>
    <n v="0.2"/>
    <n v="1014.9797"/>
  </r>
  <r>
    <n v="5712"/>
    <x v="2847"/>
    <x v="1"/>
    <x v="412"/>
    <d v="2012-05-15T00:00:00"/>
    <s v="Standard Class"/>
    <s v="NW-18400"/>
    <s v="Natalie Webber"/>
    <x v="0"/>
    <s v="United States"/>
    <s v="New York City"/>
    <x v="15"/>
    <n v="10024"/>
    <x v="3"/>
    <x v="1541"/>
    <x v="1"/>
    <x v="10"/>
    <s v="Xerox 204"/>
    <n v="19.440000000000001"/>
    <x v="1"/>
    <n v="0"/>
    <n v="9.3312000000000008"/>
  </r>
  <r>
    <n v="5713"/>
    <x v="2848"/>
    <x v="3"/>
    <x v="689"/>
    <d v="2014-08-01T00:00:00"/>
    <s v="Same Day"/>
    <s v="KW-16435"/>
    <s v="Katrina Willman"/>
    <x v="0"/>
    <s v="United States"/>
    <s v="Chicago"/>
    <x v="10"/>
    <n v="60653"/>
    <x v="2"/>
    <x v="521"/>
    <x v="2"/>
    <x v="7"/>
    <s v="Motorola L804"/>
    <n v="36.792000000000002"/>
    <x v="7"/>
    <n v="0.2"/>
    <n v="4.1390999999999991"/>
  </r>
  <r>
    <n v="5714"/>
    <x v="2849"/>
    <x v="2"/>
    <x v="72"/>
    <d v="2011-03-05T00:00:00"/>
    <s v="Standard Class"/>
    <s v="HR-14770"/>
    <s v="Hallie Redmond"/>
    <x v="2"/>
    <s v="United States"/>
    <s v="New York City"/>
    <x v="15"/>
    <n v="10035"/>
    <x v="3"/>
    <x v="869"/>
    <x v="2"/>
    <x v="7"/>
    <s v="Sannysis Cute Owl Design Soft Skin Case Cover for Samsung Galaxy S4"/>
    <n v="5.9399999999999995"/>
    <x v="1"/>
    <n v="0"/>
    <n v="1.6037999999999999"/>
  </r>
  <r>
    <n v="5715"/>
    <x v="2850"/>
    <x v="3"/>
    <x v="145"/>
    <d v="2014-09-30T00:00:00"/>
    <s v="Standard Class"/>
    <s v="AG-10900"/>
    <s v="Arthur Gainer"/>
    <x v="0"/>
    <s v="United States"/>
    <s v="Richmond"/>
    <x v="17"/>
    <n v="23223"/>
    <x v="0"/>
    <x v="841"/>
    <x v="1"/>
    <x v="4"/>
    <s v="Steel Personal Filing/Posting Tote"/>
    <n v="177.54999999999998"/>
    <x v="2"/>
    <n v="0"/>
    <n v="47.938500000000005"/>
  </r>
  <r>
    <n v="5716"/>
    <x v="2851"/>
    <x v="1"/>
    <x v="330"/>
    <d v="2012-10-12T00:00:00"/>
    <s v="Second Class"/>
    <s v="BM-11650"/>
    <s v="Brian Moss"/>
    <x v="1"/>
    <s v="United States"/>
    <s v="Ann Arbor"/>
    <x v="12"/>
    <n v="48104"/>
    <x v="2"/>
    <x v="695"/>
    <x v="2"/>
    <x v="11"/>
    <s v="Logitech G19 Programmable Gaming Keyboard"/>
    <n v="619.94999999999993"/>
    <x v="2"/>
    <n v="0"/>
    <n v="111.59099999999995"/>
  </r>
  <r>
    <n v="5717"/>
    <x v="2851"/>
    <x v="1"/>
    <x v="330"/>
    <d v="2012-10-12T00:00:00"/>
    <s v="Second Class"/>
    <s v="BM-11650"/>
    <s v="Brian Moss"/>
    <x v="1"/>
    <s v="United States"/>
    <s v="Ann Arbor"/>
    <x v="12"/>
    <n v="48104"/>
    <x v="2"/>
    <x v="119"/>
    <x v="2"/>
    <x v="7"/>
    <s v="KLD Oscar II Style Snap-on Ultra Thin Side Flip Synthetic Leather Cover Case for HTC One HTC M7"/>
    <n v="29.160000000000004"/>
    <x v="1"/>
    <n v="0"/>
    <n v="8.4563999999999986"/>
  </r>
  <r>
    <n v="5718"/>
    <x v="2851"/>
    <x v="1"/>
    <x v="330"/>
    <d v="2012-10-12T00:00:00"/>
    <s v="Second Class"/>
    <s v="BM-11650"/>
    <s v="Brian Moss"/>
    <x v="1"/>
    <s v="United States"/>
    <s v="Ann Arbor"/>
    <x v="12"/>
    <n v="48104"/>
    <x v="2"/>
    <x v="1451"/>
    <x v="1"/>
    <x v="12"/>
    <s v="Staples"/>
    <n v="57.959999999999994"/>
    <x v="3"/>
    <n v="0"/>
    <n v="27.241199999999996"/>
  </r>
  <r>
    <n v="5719"/>
    <x v="2851"/>
    <x v="1"/>
    <x v="330"/>
    <d v="2012-10-12T00:00:00"/>
    <s v="Second Class"/>
    <s v="BM-11650"/>
    <s v="Brian Moss"/>
    <x v="1"/>
    <s v="United States"/>
    <s v="Ann Arbor"/>
    <x v="12"/>
    <n v="48104"/>
    <x v="2"/>
    <x v="930"/>
    <x v="1"/>
    <x v="9"/>
    <s v="Belkin 6 Outlet Metallic Surge Strip"/>
    <n v="29.402999999999999"/>
    <x v="1"/>
    <n v="0.1"/>
    <n v="5.2272000000000007"/>
  </r>
  <r>
    <n v="5720"/>
    <x v="2852"/>
    <x v="3"/>
    <x v="1065"/>
    <d v="2014-04-03T00:00:00"/>
    <s v="Second Class"/>
    <s v="RD-19720"/>
    <s v="Roger Demir"/>
    <x v="0"/>
    <s v="United States"/>
    <s v="Lafayette"/>
    <x v="14"/>
    <n v="47905"/>
    <x v="2"/>
    <x v="1569"/>
    <x v="1"/>
    <x v="4"/>
    <s v="Adjustable Personal File Tote"/>
    <n v="81.400000000000006"/>
    <x v="2"/>
    <n v="0"/>
    <n v="21.164000000000005"/>
  </r>
  <r>
    <n v="5721"/>
    <x v="2853"/>
    <x v="1"/>
    <x v="717"/>
    <d v="2012-11-17T00:00:00"/>
    <s v="First Class"/>
    <s v="KB-16585"/>
    <s v="Ken Black"/>
    <x v="1"/>
    <s v="United States"/>
    <s v="Springfield"/>
    <x v="21"/>
    <n v="97477"/>
    <x v="1"/>
    <x v="52"/>
    <x v="1"/>
    <x v="13"/>
    <s v="Advantus Push Pins"/>
    <n v="8.7200000000000006"/>
    <x v="2"/>
    <n v="0.2"/>
    <n v="2.289000000000001"/>
  </r>
  <r>
    <n v="5722"/>
    <x v="2853"/>
    <x v="1"/>
    <x v="717"/>
    <d v="2012-11-17T00:00:00"/>
    <s v="First Class"/>
    <s v="KB-16585"/>
    <s v="Ken Black"/>
    <x v="1"/>
    <s v="United States"/>
    <s v="Springfield"/>
    <x v="21"/>
    <n v="97477"/>
    <x v="1"/>
    <x v="1302"/>
    <x v="2"/>
    <x v="11"/>
    <s v="Imation Secure Drive + Hardware Encrypted USB flash drive - 16 GB"/>
    <n v="91.176000000000016"/>
    <x v="1"/>
    <n v="0.2"/>
    <n v="4.5587999999999944"/>
  </r>
  <r>
    <n v="5723"/>
    <x v="2853"/>
    <x v="1"/>
    <x v="717"/>
    <d v="2012-11-17T00:00:00"/>
    <s v="First Class"/>
    <s v="KB-16585"/>
    <s v="Ken Black"/>
    <x v="1"/>
    <s v="United States"/>
    <s v="Springfield"/>
    <x v="21"/>
    <n v="97477"/>
    <x v="1"/>
    <x v="1233"/>
    <x v="2"/>
    <x v="11"/>
    <s v="Plantronics Audio 478 Stereo USB Headset"/>
    <n v="159.96800000000002"/>
    <x v="4"/>
    <n v="0.2"/>
    <n v="29.993999999999986"/>
  </r>
  <r>
    <n v="5724"/>
    <x v="2854"/>
    <x v="0"/>
    <x v="182"/>
    <d v="2013-10-01T00:00:00"/>
    <s v="Standard Class"/>
    <s v="DW-13585"/>
    <s v="Dorothy Wardle"/>
    <x v="1"/>
    <s v="United States"/>
    <s v="San Francisco"/>
    <x v="1"/>
    <n v="94109"/>
    <x v="1"/>
    <x v="832"/>
    <x v="1"/>
    <x v="10"/>
    <s v="Xerox 1905"/>
    <n v="12.96"/>
    <x v="0"/>
    <n v="0"/>
    <n v="6.2208000000000006"/>
  </r>
  <r>
    <n v="5725"/>
    <x v="2855"/>
    <x v="2"/>
    <x v="358"/>
    <d v="2011-09-27T00:00:00"/>
    <s v="Standard Class"/>
    <s v="VG-21805"/>
    <s v="Vivek Grady"/>
    <x v="1"/>
    <s v="United States"/>
    <s v="Chicago"/>
    <x v="10"/>
    <n v="60653"/>
    <x v="2"/>
    <x v="942"/>
    <x v="1"/>
    <x v="4"/>
    <s v="SAFCO Commercial Wire Shelving, Black"/>
    <n v="331.536"/>
    <x v="1"/>
    <n v="0.2"/>
    <n v="-82.884"/>
  </r>
  <r>
    <n v="5726"/>
    <x v="2856"/>
    <x v="1"/>
    <x v="12"/>
    <d v="2012-09-27T00:00:00"/>
    <s v="First Class"/>
    <s v="DR-12880"/>
    <s v="Dan Reichenbach"/>
    <x v="1"/>
    <s v="United States"/>
    <s v="New York City"/>
    <x v="15"/>
    <n v="10011"/>
    <x v="3"/>
    <x v="1336"/>
    <x v="2"/>
    <x v="11"/>
    <s v="Razer Kraken 7.1 Surround Sound Over Ear USB Gaming Headset"/>
    <n v="899.91"/>
    <x v="6"/>
    <n v="0"/>
    <n v="395.96040000000005"/>
  </r>
  <r>
    <n v="5727"/>
    <x v="2857"/>
    <x v="1"/>
    <x v="124"/>
    <d v="2012-05-08T00:00:00"/>
    <s v="Standard Class"/>
    <s v="AH-10690"/>
    <s v="Anna Häberlin"/>
    <x v="1"/>
    <s v="United States"/>
    <s v="Houston"/>
    <x v="5"/>
    <n v="77095"/>
    <x v="2"/>
    <x v="981"/>
    <x v="2"/>
    <x v="7"/>
    <s v="ShoreTel ShorePhone IP 230 VoIP phone"/>
    <n v="946.34400000000005"/>
    <x v="3"/>
    <n v="0.2"/>
    <n v="118.29299999999989"/>
  </r>
  <r>
    <n v="5728"/>
    <x v="2858"/>
    <x v="3"/>
    <x v="166"/>
    <d v="2014-12-14T00:00:00"/>
    <s v="Standard Class"/>
    <s v="JP-15520"/>
    <s v="Jeremy Pistek"/>
    <x v="0"/>
    <s v="United States"/>
    <s v="Madison"/>
    <x v="6"/>
    <n v="53711"/>
    <x v="2"/>
    <x v="1089"/>
    <x v="2"/>
    <x v="11"/>
    <s v="Logitech G105 Gaming Keyboard"/>
    <n v="178.10999999999999"/>
    <x v="1"/>
    <n v="0"/>
    <n v="32.059799999999996"/>
  </r>
  <r>
    <n v="5729"/>
    <x v="2858"/>
    <x v="3"/>
    <x v="166"/>
    <d v="2014-12-14T00:00:00"/>
    <s v="Standard Class"/>
    <s v="JP-15520"/>
    <s v="Jeremy Pistek"/>
    <x v="0"/>
    <s v="United States"/>
    <s v="Madison"/>
    <x v="6"/>
    <n v="53711"/>
    <x v="2"/>
    <x v="963"/>
    <x v="1"/>
    <x v="9"/>
    <s v="Hoover WindTunnel Plus Canister Vacuum"/>
    <n v="1089.75"/>
    <x v="1"/>
    <n v="0"/>
    <n v="305.13000000000011"/>
  </r>
  <r>
    <n v="5730"/>
    <x v="2858"/>
    <x v="3"/>
    <x v="166"/>
    <d v="2014-12-14T00:00:00"/>
    <s v="Standard Class"/>
    <s v="JP-15520"/>
    <s v="Jeremy Pistek"/>
    <x v="0"/>
    <s v="United States"/>
    <s v="Madison"/>
    <x v="6"/>
    <n v="53711"/>
    <x v="2"/>
    <x v="580"/>
    <x v="1"/>
    <x v="2"/>
    <s v="Avery 4027 File Folder Labels for Dot Matrix Printers, 5000 Labels per Box, White"/>
    <n v="61.06"/>
    <x v="0"/>
    <n v="0"/>
    <n v="28.087600000000002"/>
  </r>
  <r>
    <n v="5731"/>
    <x v="2858"/>
    <x v="3"/>
    <x v="166"/>
    <d v="2014-12-14T00:00:00"/>
    <s v="Standard Class"/>
    <s v="JP-15520"/>
    <s v="Jeremy Pistek"/>
    <x v="0"/>
    <s v="United States"/>
    <s v="Madison"/>
    <x v="6"/>
    <n v="53711"/>
    <x v="2"/>
    <x v="1121"/>
    <x v="0"/>
    <x v="0"/>
    <s v="Sauder Camden County Collection Libraries, Planked Cherry Finish"/>
    <n v="459.92"/>
    <x v="4"/>
    <n v="0"/>
    <n v="41.392799999999966"/>
  </r>
  <r>
    <n v="5732"/>
    <x v="2858"/>
    <x v="3"/>
    <x v="166"/>
    <d v="2014-12-14T00:00:00"/>
    <s v="Standard Class"/>
    <s v="JP-15520"/>
    <s v="Jeremy Pistek"/>
    <x v="0"/>
    <s v="United States"/>
    <s v="Madison"/>
    <x v="6"/>
    <n v="53711"/>
    <x v="2"/>
    <x v="320"/>
    <x v="1"/>
    <x v="10"/>
    <s v="Adams Phone Message Book, 200 Message Capacity, 8 1/16” x 11”"/>
    <n v="27.52"/>
    <x v="4"/>
    <n v="0"/>
    <n v="12.659199999999998"/>
  </r>
  <r>
    <n v="5733"/>
    <x v="2859"/>
    <x v="3"/>
    <x v="222"/>
    <d v="2014-07-03T00:00:00"/>
    <s v="First Class"/>
    <s v="DR-12880"/>
    <s v="Dan Reichenbach"/>
    <x v="1"/>
    <s v="United States"/>
    <s v="Milford"/>
    <x v="29"/>
    <n v="6460"/>
    <x v="3"/>
    <x v="1531"/>
    <x v="0"/>
    <x v="0"/>
    <s v="Hon Metal Bookcases, Putty"/>
    <n v="638.82000000000005"/>
    <x v="6"/>
    <n v="0"/>
    <n v="185.25779999999997"/>
  </r>
  <r>
    <n v="5734"/>
    <x v="2859"/>
    <x v="3"/>
    <x v="222"/>
    <d v="2014-07-03T00:00:00"/>
    <s v="First Class"/>
    <s v="DR-12880"/>
    <s v="Dan Reichenbach"/>
    <x v="1"/>
    <s v="United States"/>
    <s v="Milford"/>
    <x v="29"/>
    <n v="6460"/>
    <x v="3"/>
    <x v="682"/>
    <x v="1"/>
    <x v="14"/>
    <s v="Acme Box Cutter Scissors"/>
    <n v="30.69"/>
    <x v="1"/>
    <n v="0"/>
    <n v="7.9794000000000018"/>
  </r>
  <r>
    <n v="5735"/>
    <x v="2859"/>
    <x v="3"/>
    <x v="222"/>
    <d v="2014-07-03T00:00:00"/>
    <s v="First Class"/>
    <s v="DR-12880"/>
    <s v="Dan Reichenbach"/>
    <x v="1"/>
    <s v="United States"/>
    <s v="Milford"/>
    <x v="29"/>
    <n v="6460"/>
    <x v="3"/>
    <x v="980"/>
    <x v="0"/>
    <x v="5"/>
    <s v="DAX Executive Solid Wood Document Frame, Desktop or Hang, Mahogany, 5 x 7"/>
    <n v="25.16"/>
    <x v="0"/>
    <n v="0"/>
    <n v="8.5543999999999976"/>
  </r>
  <r>
    <n v="5736"/>
    <x v="2860"/>
    <x v="2"/>
    <x v="290"/>
    <d v="2011-07-03T00:00:00"/>
    <s v="Standard Class"/>
    <s v="JK-15625"/>
    <s v="Jim Karlsson"/>
    <x v="0"/>
    <s v="United States"/>
    <s v="New York City"/>
    <x v="15"/>
    <n v="10024"/>
    <x v="3"/>
    <x v="1458"/>
    <x v="1"/>
    <x v="8"/>
    <s v="Wilson Jones Clip &amp; Carry Folder Binder Tool for Ring Binders, Clear"/>
    <n v="13.919999999999998"/>
    <x v="1"/>
    <n v="0.2"/>
    <n v="4.8720000000000008"/>
  </r>
  <r>
    <n v="5737"/>
    <x v="2861"/>
    <x v="2"/>
    <x v="407"/>
    <d v="2011-01-26T00:00:00"/>
    <s v="Standard Class"/>
    <s v="MV-17485"/>
    <s v="Mark Van Huff"/>
    <x v="0"/>
    <s v="United States"/>
    <s v="Los Angeles"/>
    <x v="1"/>
    <n v="90049"/>
    <x v="1"/>
    <x v="364"/>
    <x v="1"/>
    <x v="10"/>
    <s v="Wirebound Service Call Books, 5 1/2&quot; x 4&quot;"/>
    <n v="19.36"/>
    <x v="0"/>
    <n v="0"/>
    <n v="9.2927999999999997"/>
  </r>
  <r>
    <n v="5738"/>
    <x v="2861"/>
    <x v="2"/>
    <x v="407"/>
    <d v="2011-01-26T00:00:00"/>
    <s v="Standard Class"/>
    <s v="MV-17485"/>
    <s v="Mark Van Huff"/>
    <x v="0"/>
    <s v="United States"/>
    <s v="Los Angeles"/>
    <x v="1"/>
    <n v="90049"/>
    <x v="1"/>
    <x v="76"/>
    <x v="0"/>
    <x v="5"/>
    <s v="Eldon Expressions Desk Accessory, Wood Pencil Holder, Oak"/>
    <n v="19.3"/>
    <x v="0"/>
    <n v="0"/>
    <n v="5.7899999999999991"/>
  </r>
  <r>
    <n v="5739"/>
    <x v="2862"/>
    <x v="3"/>
    <x v="413"/>
    <d v="2014-01-07T00:00:00"/>
    <s v="Standard Class"/>
    <s v="BP-11155"/>
    <s v="Becky Pak"/>
    <x v="0"/>
    <s v="United States"/>
    <s v="San Francisco"/>
    <x v="1"/>
    <n v="94109"/>
    <x v="1"/>
    <x v="1399"/>
    <x v="1"/>
    <x v="8"/>
    <s v="GBC Pre-Punched Binding Paper, Plastic, White, 8-1/2&quot; x 11&quot;"/>
    <n v="38.376000000000005"/>
    <x v="1"/>
    <n v="0.2"/>
    <n v="13.4316"/>
  </r>
  <r>
    <n v="5740"/>
    <x v="2863"/>
    <x v="3"/>
    <x v="615"/>
    <d v="2014-04-01T00:00:00"/>
    <s v="First Class"/>
    <s v="DH-13075"/>
    <s v="Dave Hallsten"/>
    <x v="1"/>
    <s v="United States"/>
    <s v="Fairfield"/>
    <x v="1"/>
    <n v="94533"/>
    <x v="1"/>
    <x v="1641"/>
    <x v="1"/>
    <x v="10"/>
    <s v="Xerox 1975"/>
    <n v="12.96"/>
    <x v="0"/>
    <n v="0"/>
    <n v="6.3504000000000005"/>
  </r>
  <r>
    <n v="5741"/>
    <x v="2863"/>
    <x v="3"/>
    <x v="615"/>
    <d v="2014-04-01T00:00:00"/>
    <s v="First Class"/>
    <s v="DH-13075"/>
    <s v="Dave Hallsten"/>
    <x v="1"/>
    <s v="United States"/>
    <s v="Fairfield"/>
    <x v="1"/>
    <n v="94533"/>
    <x v="1"/>
    <x v="750"/>
    <x v="0"/>
    <x v="5"/>
    <s v="DAX Black Cherry Wood-Tone Poster Frame"/>
    <n v="26.48"/>
    <x v="7"/>
    <n v="0"/>
    <n v="10.0624"/>
  </r>
  <r>
    <n v="5742"/>
    <x v="2863"/>
    <x v="3"/>
    <x v="615"/>
    <d v="2014-04-01T00:00:00"/>
    <s v="First Class"/>
    <s v="DH-13075"/>
    <s v="Dave Hallsten"/>
    <x v="1"/>
    <s v="United States"/>
    <s v="Fairfield"/>
    <x v="1"/>
    <n v="94533"/>
    <x v="1"/>
    <x v="1093"/>
    <x v="2"/>
    <x v="15"/>
    <s v="StarTech.com 10/100 VDSL2 Ethernet Extender Kit"/>
    <n v="532.72"/>
    <x v="0"/>
    <n v="0.2"/>
    <n v="53.271999999999991"/>
  </r>
  <r>
    <n v="5743"/>
    <x v="2863"/>
    <x v="3"/>
    <x v="615"/>
    <d v="2014-04-01T00:00:00"/>
    <s v="First Class"/>
    <s v="DH-13075"/>
    <s v="Dave Hallsten"/>
    <x v="1"/>
    <s v="United States"/>
    <s v="Fairfield"/>
    <x v="1"/>
    <n v="94533"/>
    <x v="1"/>
    <x v="652"/>
    <x v="1"/>
    <x v="10"/>
    <s v="Xerox 1968"/>
    <n v="26.72"/>
    <x v="4"/>
    <n v="0"/>
    <n v="12.8256"/>
  </r>
  <r>
    <n v="5744"/>
    <x v="2863"/>
    <x v="3"/>
    <x v="615"/>
    <d v="2014-04-01T00:00:00"/>
    <s v="First Class"/>
    <s v="DH-13075"/>
    <s v="Dave Hallsten"/>
    <x v="1"/>
    <s v="United States"/>
    <s v="Fairfield"/>
    <x v="1"/>
    <n v="94533"/>
    <x v="1"/>
    <x v="578"/>
    <x v="1"/>
    <x v="10"/>
    <s v="Xerox 1977"/>
    <n v="20.04"/>
    <x v="1"/>
    <n v="0"/>
    <n v="9.6191999999999993"/>
  </r>
  <r>
    <n v="5745"/>
    <x v="2863"/>
    <x v="3"/>
    <x v="615"/>
    <d v="2014-04-01T00:00:00"/>
    <s v="First Class"/>
    <s v="DH-13075"/>
    <s v="Dave Hallsten"/>
    <x v="1"/>
    <s v="United States"/>
    <s v="Fairfield"/>
    <x v="1"/>
    <n v="94533"/>
    <x v="1"/>
    <x v="418"/>
    <x v="1"/>
    <x v="4"/>
    <s v="SAFCO Boltless Steel Shelving"/>
    <n v="795.48"/>
    <x v="3"/>
    <n v="0"/>
    <n v="7.9547999999999632"/>
  </r>
  <r>
    <n v="5746"/>
    <x v="2863"/>
    <x v="3"/>
    <x v="615"/>
    <d v="2014-04-01T00:00:00"/>
    <s v="First Class"/>
    <s v="DH-13075"/>
    <s v="Dave Hallsten"/>
    <x v="1"/>
    <s v="United States"/>
    <s v="Fairfield"/>
    <x v="1"/>
    <n v="94533"/>
    <x v="1"/>
    <x v="1392"/>
    <x v="0"/>
    <x v="5"/>
    <s v="Stackable Trays"/>
    <n v="21.560000000000002"/>
    <x v="3"/>
    <n v="0"/>
    <n v="6.8991999999999987"/>
  </r>
  <r>
    <n v="5747"/>
    <x v="2864"/>
    <x v="0"/>
    <x v="16"/>
    <d v="2013-12-13T00:00:00"/>
    <s v="Standard Class"/>
    <s v="LH-16900"/>
    <s v="Lena Hernandez"/>
    <x v="0"/>
    <s v="United States"/>
    <s v="Greenville"/>
    <x v="3"/>
    <n v="27834"/>
    <x v="0"/>
    <x v="495"/>
    <x v="2"/>
    <x v="7"/>
    <s v="Cisco SPA301"/>
    <n v="249.58400000000003"/>
    <x v="0"/>
    <n v="0.2"/>
    <n v="31.197999999999986"/>
  </r>
  <r>
    <n v="5748"/>
    <x v="2864"/>
    <x v="0"/>
    <x v="16"/>
    <d v="2013-12-13T00:00:00"/>
    <s v="Standard Class"/>
    <s v="LH-16900"/>
    <s v="Lena Hernandez"/>
    <x v="0"/>
    <s v="United States"/>
    <s v="Greenville"/>
    <x v="3"/>
    <n v="27834"/>
    <x v="0"/>
    <x v="721"/>
    <x v="2"/>
    <x v="11"/>
    <s v="Maxell 4.7GB DVD-R"/>
    <n v="68.111999999999995"/>
    <x v="1"/>
    <n v="0.2"/>
    <n v="17.879399999999997"/>
  </r>
  <r>
    <n v="5749"/>
    <x v="2864"/>
    <x v="0"/>
    <x v="16"/>
    <d v="2013-12-13T00:00:00"/>
    <s v="Standard Class"/>
    <s v="LH-16900"/>
    <s v="Lena Hernandez"/>
    <x v="0"/>
    <s v="United States"/>
    <s v="Greenville"/>
    <x v="3"/>
    <n v="27834"/>
    <x v="0"/>
    <x v="1691"/>
    <x v="2"/>
    <x v="11"/>
    <s v="Imation 30456 USB Flash Drive 8GB"/>
    <n v="16.560000000000002"/>
    <x v="1"/>
    <n v="0.2"/>
    <n v="-2.4840000000000018"/>
  </r>
  <r>
    <n v="5750"/>
    <x v="2865"/>
    <x v="3"/>
    <x v="551"/>
    <d v="2014-11-23T00:00:00"/>
    <s v="Standard Class"/>
    <s v="DK-13090"/>
    <s v="Dave Kipp"/>
    <x v="0"/>
    <s v="United States"/>
    <s v="Long Beach"/>
    <x v="15"/>
    <n v="11561"/>
    <x v="3"/>
    <x v="1250"/>
    <x v="2"/>
    <x v="7"/>
    <s v="Belkin SportFit Armband For iPhone 5s/5c, Fuchsia"/>
    <n v="74.95"/>
    <x v="2"/>
    <n v="0"/>
    <n v="36.725500000000004"/>
  </r>
  <r>
    <n v="5751"/>
    <x v="2866"/>
    <x v="2"/>
    <x v="992"/>
    <d v="2011-06-05T00:00:00"/>
    <s v="Standard Class"/>
    <s v="SS-20410"/>
    <s v="Shahid Shariari"/>
    <x v="0"/>
    <s v="United States"/>
    <s v="Buffalo Grove"/>
    <x v="10"/>
    <n v="60089"/>
    <x v="2"/>
    <x v="10"/>
    <x v="0"/>
    <x v="3"/>
    <s v="Chromcraft Rectangular Conference Tables"/>
    <n v="355.45499999999998"/>
    <x v="1"/>
    <n v="0.5"/>
    <n v="-184.83660000000003"/>
  </r>
  <r>
    <n v="5752"/>
    <x v="2867"/>
    <x v="0"/>
    <x v="115"/>
    <d v="2013-01-28T00:00:00"/>
    <s v="Standard Class"/>
    <s v="FP-14320"/>
    <s v="Frank Preis"/>
    <x v="0"/>
    <s v="United States"/>
    <s v="San Diego"/>
    <x v="1"/>
    <n v="92037"/>
    <x v="1"/>
    <x v="1760"/>
    <x v="1"/>
    <x v="2"/>
    <s v="Avery 475"/>
    <n v="44.400000000000006"/>
    <x v="1"/>
    <n v="0"/>
    <n v="22.200000000000003"/>
  </r>
  <r>
    <n v="5753"/>
    <x v="2867"/>
    <x v="0"/>
    <x v="115"/>
    <d v="2013-01-28T00:00:00"/>
    <s v="Standard Class"/>
    <s v="FP-14320"/>
    <s v="Frank Preis"/>
    <x v="0"/>
    <s v="United States"/>
    <s v="San Diego"/>
    <x v="1"/>
    <n v="92037"/>
    <x v="1"/>
    <x v="617"/>
    <x v="1"/>
    <x v="2"/>
    <s v="Avery 476"/>
    <n v="20.65"/>
    <x v="2"/>
    <n v="0"/>
    <n v="9.4989999999999988"/>
  </r>
  <r>
    <n v="5754"/>
    <x v="2868"/>
    <x v="0"/>
    <x v="1066"/>
    <d v="2013-02-10T00:00:00"/>
    <s v="Standard Class"/>
    <s v="LC-17050"/>
    <s v="Liz Carlisle"/>
    <x v="0"/>
    <s v="United States"/>
    <s v="Richmond"/>
    <x v="0"/>
    <n v="40475"/>
    <x v="0"/>
    <x v="377"/>
    <x v="0"/>
    <x v="1"/>
    <s v="Hon Multipurpose Stacking Arm Chairs"/>
    <n v="866.4"/>
    <x v="4"/>
    <n v="0"/>
    <n v="225.26400000000001"/>
  </r>
  <r>
    <n v="5755"/>
    <x v="2869"/>
    <x v="1"/>
    <x v="368"/>
    <d v="2012-04-03T00:00:00"/>
    <s v="Second Class"/>
    <s v="AS-10240"/>
    <s v="Alan Shonely"/>
    <x v="0"/>
    <s v="United States"/>
    <s v="Springfield"/>
    <x v="17"/>
    <n v="22153"/>
    <x v="0"/>
    <x v="324"/>
    <x v="1"/>
    <x v="6"/>
    <s v="Newell 333"/>
    <n v="5.56"/>
    <x v="0"/>
    <n v="0"/>
    <n v="1.4455999999999998"/>
  </r>
  <r>
    <n v="5756"/>
    <x v="2870"/>
    <x v="2"/>
    <x v="1005"/>
    <d v="2011-10-18T00:00:00"/>
    <s v="Standard Class"/>
    <s v="HG-15025"/>
    <s v="Hunter Glantz"/>
    <x v="0"/>
    <s v="United States"/>
    <s v="Fort Worth"/>
    <x v="5"/>
    <n v="76106"/>
    <x v="2"/>
    <x v="1683"/>
    <x v="1"/>
    <x v="9"/>
    <s v="Hoover Replacement Belts For Soft Guard &amp; Commercial Ltweight Upright Vacs, 2/Pk"/>
    <n v="3.1599999999999993"/>
    <x v="4"/>
    <n v="0.8"/>
    <n v="-8.532"/>
  </r>
  <r>
    <n v="5757"/>
    <x v="2870"/>
    <x v="2"/>
    <x v="1005"/>
    <d v="2011-10-18T00:00:00"/>
    <s v="Standard Class"/>
    <s v="HG-15025"/>
    <s v="Hunter Glantz"/>
    <x v="0"/>
    <s v="United States"/>
    <s v="Fort Worth"/>
    <x v="5"/>
    <n v="76106"/>
    <x v="2"/>
    <x v="615"/>
    <x v="2"/>
    <x v="16"/>
    <s v="Hewlett Packard 610 Color Digital Copier / Printer"/>
    <n v="1999.96"/>
    <x v="2"/>
    <n v="0.2"/>
    <n v="624.98749999999995"/>
  </r>
  <r>
    <n v="5758"/>
    <x v="2871"/>
    <x v="1"/>
    <x v="1067"/>
    <d v="2012-08-16T00:00:00"/>
    <s v="Standard Class"/>
    <s v="BW-11065"/>
    <s v="Barry Weirich"/>
    <x v="0"/>
    <s v="United States"/>
    <s v="Raleigh"/>
    <x v="3"/>
    <n v="27604"/>
    <x v="0"/>
    <x v="1006"/>
    <x v="0"/>
    <x v="5"/>
    <s v="Executive Impressions 13&quot; Clairmont Wall Clock"/>
    <n v="46.152000000000001"/>
    <x v="1"/>
    <n v="0.2"/>
    <n v="12.114900000000002"/>
  </r>
  <r>
    <n v="5759"/>
    <x v="2872"/>
    <x v="1"/>
    <x v="6"/>
    <d v="2012-11-23T00:00:00"/>
    <s v="First Class"/>
    <s v="BH-11710"/>
    <s v="Brosina Hoffman"/>
    <x v="0"/>
    <s v="United States"/>
    <s v="Hialeah"/>
    <x v="2"/>
    <n v="33012"/>
    <x v="0"/>
    <x v="1734"/>
    <x v="2"/>
    <x v="15"/>
    <s v="Texas Instruments TI-34 Scientific Calculator"/>
    <n v="32.984999999999999"/>
    <x v="1"/>
    <n v="0.5"/>
    <n v="-1.9791000000000025"/>
  </r>
  <r>
    <n v="5760"/>
    <x v="2873"/>
    <x v="0"/>
    <x v="945"/>
    <d v="2013-12-31T00:00:00"/>
    <s v="Same Day"/>
    <s v="JP-16135"/>
    <s v="Julie Prescott"/>
    <x v="2"/>
    <s v="United States"/>
    <s v="Los Angeles"/>
    <x v="1"/>
    <n v="90032"/>
    <x v="1"/>
    <x v="772"/>
    <x v="1"/>
    <x v="4"/>
    <s v="Iceberg Mobile Mega Data/Printer Cart "/>
    <n v="481.32"/>
    <x v="4"/>
    <n v="0"/>
    <n v="125.14319999999998"/>
  </r>
  <r>
    <n v="5761"/>
    <x v="2873"/>
    <x v="0"/>
    <x v="945"/>
    <d v="2013-12-31T00:00:00"/>
    <s v="Same Day"/>
    <s v="JP-16135"/>
    <s v="Julie Prescott"/>
    <x v="2"/>
    <s v="United States"/>
    <s v="Los Angeles"/>
    <x v="1"/>
    <n v="90032"/>
    <x v="1"/>
    <x v="416"/>
    <x v="1"/>
    <x v="8"/>
    <s v="Cardinal Hold-It CD Pocket"/>
    <n v="6.3840000000000003"/>
    <x v="7"/>
    <n v="0.2"/>
    <n v="2.1546000000000003"/>
  </r>
  <r>
    <n v="5762"/>
    <x v="2874"/>
    <x v="3"/>
    <x v="801"/>
    <d v="2014-08-16T00:00:00"/>
    <s v="First Class"/>
    <s v="JM-16195"/>
    <s v="Justin MacKendrick"/>
    <x v="0"/>
    <s v="United States"/>
    <s v="Lake Forest"/>
    <x v="1"/>
    <n v="92630"/>
    <x v="1"/>
    <x v="1107"/>
    <x v="1"/>
    <x v="9"/>
    <s v="Avanti 4.4 Cu. Ft. Refrigerator"/>
    <n v="542.93999999999994"/>
    <x v="1"/>
    <n v="0"/>
    <n v="152.02319999999997"/>
  </r>
  <r>
    <n v="5763"/>
    <x v="2874"/>
    <x v="3"/>
    <x v="801"/>
    <d v="2014-08-16T00:00:00"/>
    <s v="First Class"/>
    <s v="JM-16195"/>
    <s v="Justin MacKendrick"/>
    <x v="0"/>
    <s v="United States"/>
    <s v="Lake Forest"/>
    <x v="1"/>
    <n v="92630"/>
    <x v="1"/>
    <x v="1001"/>
    <x v="0"/>
    <x v="5"/>
    <s v="DAX Wood Document Frame"/>
    <n v="54.92"/>
    <x v="4"/>
    <n v="0"/>
    <n v="19.7712"/>
  </r>
  <r>
    <n v="5764"/>
    <x v="2875"/>
    <x v="1"/>
    <x v="502"/>
    <d v="2012-11-05T00:00:00"/>
    <s v="First Class"/>
    <s v="FH-14365"/>
    <s v="Fred Hopkins"/>
    <x v="1"/>
    <s v="United States"/>
    <s v="Long Beach"/>
    <x v="15"/>
    <n v="11561"/>
    <x v="3"/>
    <x v="1578"/>
    <x v="0"/>
    <x v="1"/>
    <s v="Office Star - Mid Back Dual function Ergonomic High Back Chair with 2-Way Adjustable Arms"/>
    <n v="1448.8200000000002"/>
    <x v="12"/>
    <n v="0.1"/>
    <n v="209.27399999999992"/>
  </r>
  <r>
    <n v="5765"/>
    <x v="2876"/>
    <x v="1"/>
    <x v="229"/>
    <d v="2012-09-12T00:00:00"/>
    <s v="Second Class"/>
    <s v="MC-17575"/>
    <s v="Matt Collins"/>
    <x v="0"/>
    <s v="United States"/>
    <s v="Seattle"/>
    <x v="4"/>
    <n v="98103"/>
    <x v="1"/>
    <x v="1755"/>
    <x v="1"/>
    <x v="4"/>
    <s v="Belkin 19&quot; Center-Weighted Shelf, Gray"/>
    <n v="353.88"/>
    <x v="5"/>
    <n v="0"/>
    <n v="17.693999999999988"/>
  </r>
  <r>
    <n v="5766"/>
    <x v="2877"/>
    <x v="2"/>
    <x v="1068"/>
    <d v="2011-11-14T00:00:00"/>
    <s v="Standard Class"/>
    <s v="EB-13870"/>
    <s v="Emily Burns"/>
    <x v="0"/>
    <s v="United States"/>
    <s v="Redding"/>
    <x v="1"/>
    <n v="96003"/>
    <x v="1"/>
    <x v="872"/>
    <x v="2"/>
    <x v="7"/>
    <s v="Toshiba IPT2010-SD IP Telephone"/>
    <n v="333.57600000000002"/>
    <x v="1"/>
    <n v="0.2"/>
    <n v="25.018199999999993"/>
  </r>
  <r>
    <n v="5767"/>
    <x v="2878"/>
    <x v="0"/>
    <x v="750"/>
    <d v="2013-10-16T00:00:00"/>
    <s v="Standard Class"/>
    <s v="PM-19135"/>
    <s v="Peter McVee"/>
    <x v="2"/>
    <s v="United States"/>
    <s v="San Antonio"/>
    <x v="5"/>
    <n v="78207"/>
    <x v="2"/>
    <x v="1351"/>
    <x v="1"/>
    <x v="2"/>
    <s v="Avery 50"/>
    <n v="60.144000000000005"/>
    <x v="5"/>
    <n v="0.2"/>
    <n v="20.298599999999993"/>
  </r>
  <r>
    <n v="5768"/>
    <x v="2879"/>
    <x v="3"/>
    <x v="565"/>
    <d v="2014-09-13T00:00:00"/>
    <s v="Second Class"/>
    <s v="AR-10345"/>
    <s v="Alex Russell"/>
    <x v="1"/>
    <s v="United States"/>
    <s v="Houston"/>
    <x v="5"/>
    <n v="77070"/>
    <x v="2"/>
    <x v="936"/>
    <x v="2"/>
    <x v="11"/>
    <s v="Memorex Froggy Flash Drive 8 GB"/>
    <n v="85.2"/>
    <x v="5"/>
    <n v="0.2"/>
    <n v="20.234999999999996"/>
  </r>
  <r>
    <n v="5769"/>
    <x v="2880"/>
    <x v="1"/>
    <x v="1069"/>
    <d v="2012-03-01T00:00:00"/>
    <s v="Standard Class"/>
    <s v="SS-20875"/>
    <s v="Sung Shariari"/>
    <x v="0"/>
    <s v="United States"/>
    <s v="Leominster"/>
    <x v="31"/>
    <n v="1453"/>
    <x v="3"/>
    <x v="1042"/>
    <x v="1"/>
    <x v="2"/>
    <s v="Avery 518"/>
    <n v="3.15"/>
    <x v="7"/>
    <n v="0"/>
    <n v="1.512"/>
  </r>
  <r>
    <n v="5770"/>
    <x v="2880"/>
    <x v="1"/>
    <x v="1069"/>
    <d v="2012-03-01T00:00:00"/>
    <s v="Standard Class"/>
    <s v="SS-20875"/>
    <s v="Sung Shariari"/>
    <x v="0"/>
    <s v="United States"/>
    <s v="Leominster"/>
    <x v="31"/>
    <n v="1453"/>
    <x v="3"/>
    <x v="126"/>
    <x v="1"/>
    <x v="10"/>
    <s v="Adams Telephone Message Book W/Dividers/Space For Phone Numbers, 5 1/4&quot;X8 1/2&quot;, 200/Messages"/>
    <n v="22.72"/>
    <x v="4"/>
    <n v="0"/>
    <n v="10.223999999999998"/>
  </r>
  <r>
    <n v="5771"/>
    <x v="2881"/>
    <x v="1"/>
    <x v="496"/>
    <d v="2012-09-28T00:00:00"/>
    <s v="Standard Class"/>
    <s v="SC-20440"/>
    <s v="Shaun Chance"/>
    <x v="1"/>
    <s v="United States"/>
    <s v="Los Angeles"/>
    <x v="1"/>
    <n v="90032"/>
    <x v="1"/>
    <x v="527"/>
    <x v="0"/>
    <x v="5"/>
    <s v="DAX Value U-Channel Document Frames, Easel Back"/>
    <n v="14.91"/>
    <x v="1"/>
    <n v="0"/>
    <n v="4.6220999999999997"/>
  </r>
  <r>
    <n v="5772"/>
    <x v="2881"/>
    <x v="1"/>
    <x v="496"/>
    <d v="2012-09-28T00:00:00"/>
    <s v="Standard Class"/>
    <s v="SC-20440"/>
    <s v="Shaun Chance"/>
    <x v="1"/>
    <s v="United States"/>
    <s v="Los Angeles"/>
    <x v="1"/>
    <n v="90032"/>
    <x v="1"/>
    <x v="1364"/>
    <x v="1"/>
    <x v="9"/>
    <s v="Hoover Upright Vacuum With Dirt Cup"/>
    <n v="1158.1199999999999"/>
    <x v="4"/>
    <n v="0"/>
    <n v="335.85479999999984"/>
  </r>
  <r>
    <n v="5773"/>
    <x v="2882"/>
    <x v="1"/>
    <x v="650"/>
    <d v="2012-12-01T00:00:00"/>
    <s v="Standard Class"/>
    <s v="EA-14035"/>
    <s v="Erin Ashbrook"/>
    <x v="1"/>
    <s v="United States"/>
    <s v="Springfield"/>
    <x v="25"/>
    <n v="65807"/>
    <x v="2"/>
    <x v="349"/>
    <x v="2"/>
    <x v="16"/>
    <s v="Canon PC1080F Personal Copier"/>
    <n v="599.99"/>
    <x v="7"/>
    <n v="0"/>
    <n v="233.99610000000001"/>
  </r>
  <r>
    <n v="5774"/>
    <x v="2883"/>
    <x v="0"/>
    <x v="1070"/>
    <d v="2013-09-07T00:00:00"/>
    <s v="Standard Class"/>
    <s v="TP-21130"/>
    <s v="Theone Pippenger"/>
    <x v="0"/>
    <s v="United States"/>
    <s v="Waco"/>
    <x v="5"/>
    <n v="76706"/>
    <x v="2"/>
    <x v="355"/>
    <x v="1"/>
    <x v="4"/>
    <s v="Super Decoflex Portable Personal File"/>
    <n v="23.968000000000004"/>
    <x v="0"/>
    <n v="0.2"/>
    <n v="2.3967999999999989"/>
  </r>
  <r>
    <n v="5775"/>
    <x v="2884"/>
    <x v="0"/>
    <x v="408"/>
    <d v="2013-04-17T00:00:00"/>
    <s v="Standard Class"/>
    <s v="BP-11290"/>
    <s v="Beth Paige"/>
    <x v="0"/>
    <s v="United States"/>
    <s v="Los Angeles"/>
    <x v="1"/>
    <n v="90036"/>
    <x v="1"/>
    <x v="1756"/>
    <x v="0"/>
    <x v="1"/>
    <s v="Hon Comfortask Task/Swivel Chairs"/>
    <n v="638.28800000000012"/>
    <x v="3"/>
    <n v="0.2"/>
    <n v="-31.914400000000015"/>
  </r>
  <r>
    <n v="5776"/>
    <x v="2884"/>
    <x v="0"/>
    <x v="408"/>
    <d v="2013-04-17T00:00:00"/>
    <s v="Standard Class"/>
    <s v="BP-11290"/>
    <s v="Beth Paige"/>
    <x v="0"/>
    <s v="United States"/>
    <s v="Los Angeles"/>
    <x v="1"/>
    <n v="90036"/>
    <x v="1"/>
    <x v="729"/>
    <x v="1"/>
    <x v="8"/>
    <s v="JM Magazine Binder"/>
    <n v="13.208000000000002"/>
    <x v="7"/>
    <n v="0.2"/>
    <n v="4.6228000000000007"/>
  </r>
  <r>
    <n v="5777"/>
    <x v="2885"/>
    <x v="0"/>
    <x v="429"/>
    <d v="2013-12-09T00:00:00"/>
    <s v="Standard Class"/>
    <s v="LM-17065"/>
    <s v="Liz MacKendrick"/>
    <x v="0"/>
    <s v="United States"/>
    <s v="Auburn"/>
    <x v="15"/>
    <n v="13021"/>
    <x v="3"/>
    <x v="625"/>
    <x v="1"/>
    <x v="8"/>
    <s v="GBC Instant Report Kit"/>
    <n v="15.528"/>
    <x v="1"/>
    <n v="0.2"/>
    <n v="5.8230000000000004"/>
  </r>
  <r>
    <n v="5778"/>
    <x v="2886"/>
    <x v="0"/>
    <x v="429"/>
    <d v="2013-12-10T00:00:00"/>
    <s v="Standard Class"/>
    <s v="KT-16465"/>
    <s v="Kean Takahito"/>
    <x v="0"/>
    <s v="United States"/>
    <s v="San Francisco"/>
    <x v="1"/>
    <n v="94109"/>
    <x v="1"/>
    <x v="921"/>
    <x v="1"/>
    <x v="10"/>
    <s v="Xerox 1915"/>
    <n v="104.85"/>
    <x v="7"/>
    <n v="0"/>
    <n v="50.327999999999996"/>
  </r>
  <r>
    <n v="5779"/>
    <x v="2887"/>
    <x v="2"/>
    <x v="7"/>
    <d v="2011-11-18T00:00:00"/>
    <s v="Standard Class"/>
    <s v="AP-10915"/>
    <s v="Arthur Prichep"/>
    <x v="0"/>
    <s v="United States"/>
    <s v="Los Angeles"/>
    <x v="1"/>
    <n v="90008"/>
    <x v="1"/>
    <x v="400"/>
    <x v="1"/>
    <x v="6"/>
    <s v="50 Colored Long Pencils"/>
    <n v="30.48"/>
    <x v="1"/>
    <n v="0"/>
    <n v="7.9248000000000012"/>
  </r>
  <r>
    <n v="5780"/>
    <x v="2887"/>
    <x v="2"/>
    <x v="7"/>
    <d v="2011-11-18T00:00:00"/>
    <s v="Standard Class"/>
    <s v="AP-10915"/>
    <s v="Arthur Prichep"/>
    <x v="0"/>
    <s v="United States"/>
    <s v="Los Angeles"/>
    <x v="1"/>
    <n v="90008"/>
    <x v="1"/>
    <x v="1153"/>
    <x v="0"/>
    <x v="1"/>
    <s v="Hon Olson Stacker Stools"/>
    <n v="112.64800000000001"/>
    <x v="7"/>
    <n v="0.2"/>
    <n v="11.264799999999997"/>
  </r>
  <r>
    <n v="5781"/>
    <x v="2888"/>
    <x v="1"/>
    <x v="788"/>
    <d v="2012-04-09T00:00:00"/>
    <s v="Standard Class"/>
    <s v="JD-15790"/>
    <s v="John Dryer"/>
    <x v="0"/>
    <s v="United States"/>
    <s v="Los Angeles"/>
    <x v="1"/>
    <n v="90049"/>
    <x v="1"/>
    <x v="1761"/>
    <x v="2"/>
    <x v="15"/>
    <s v="Vtech AT&amp;T CL2940 Corded Speakerphone, Black"/>
    <n v="71.975999999999999"/>
    <x v="1"/>
    <n v="0.2"/>
    <n v="24.291899999999998"/>
  </r>
  <r>
    <n v="5782"/>
    <x v="2889"/>
    <x v="1"/>
    <x v="295"/>
    <d v="2012-12-16T00:00:00"/>
    <s v="Second Class"/>
    <s v="XP-21865"/>
    <s v="Xylona Preis"/>
    <x v="0"/>
    <s v="United States"/>
    <s v="Chico"/>
    <x v="1"/>
    <n v="95928"/>
    <x v="1"/>
    <x v="147"/>
    <x v="1"/>
    <x v="6"/>
    <s v="Newell 311"/>
    <n v="2.21"/>
    <x v="7"/>
    <n v="0"/>
    <n v="0.59670000000000001"/>
  </r>
  <r>
    <n v="5783"/>
    <x v="2889"/>
    <x v="1"/>
    <x v="295"/>
    <d v="2012-12-16T00:00:00"/>
    <s v="Second Class"/>
    <s v="XP-21865"/>
    <s v="Xylona Preis"/>
    <x v="0"/>
    <s v="United States"/>
    <s v="Chico"/>
    <x v="1"/>
    <n v="95928"/>
    <x v="1"/>
    <x v="776"/>
    <x v="1"/>
    <x v="12"/>
    <s v="Peel &amp; Seel Envelopes"/>
    <n v="15.52"/>
    <x v="4"/>
    <n v="0"/>
    <n v="7.4496000000000002"/>
  </r>
  <r>
    <n v="5784"/>
    <x v="2889"/>
    <x v="1"/>
    <x v="295"/>
    <d v="2012-12-16T00:00:00"/>
    <s v="Second Class"/>
    <s v="XP-21865"/>
    <s v="Xylona Preis"/>
    <x v="0"/>
    <s v="United States"/>
    <s v="Chico"/>
    <x v="1"/>
    <n v="95928"/>
    <x v="1"/>
    <x v="1346"/>
    <x v="1"/>
    <x v="10"/>
    <s v="Black Print Carbonless Snap-Off Rapid Letter, 8 1/2&quot; x 7&quot;"/>
    <n v="36.44"/>
    <x v="4"/>
    <n v="0"/>
    <n v="16.397999999999996"/>
  </r>
  <r>
    <n v="5785"/>
    <x v="2890"/>
    <x v="3"/>
    <x v="280"/>
    <d v="2014-10-09T00:00:00"/>
    <s v="Standard Class"/>
    <s v="JK-16090"/>
    <s v="Juliana Krohn"/>
    <x v="0"/>
    <s v="United States"/>
    <s v="Springfield"/>
    <x v="21"/>
    <n v="97477"/>
    <x v="1"/>
    <x v="366"/>
    <x v="0"/>
    <x v="0"/>
    <s v="O'Sullivan 4-Shelf Bookcase in Odessa Pine"/>
    <n v="217.76400000000001"/>
    <x v="5"/>
    <n v="0.7"/>
    <n v="-384.71640000000002"/>
  </r>
  <r>
    <n v="5786"/>
    <x v="2890"/>
    <x v="3"/>
    <x v="280"/>
    <d v="2014-10-09T00:00:00"/>
    <s v="Standard Class"/>
    <s v="JK-16090"/>
    <s v="Juliana Krohn"/>
    <x v="0"/>
    <s v="United States"/>
    <s v="Springfield"/>
    <x v="21"/>
    <n v="97477"/>
    <x v="1"/>
    <x v="597"/>
    <x v="1"/>
    <x v="14"/>
    <s v="Acme Softgrip Scissors"/>
    <n v="39.072000000000003"/>
    <x v="5"/>
    <n v="0.2"/>
    <n v="4.3955999999999982"/>
  </r>
  <r>
    <n v="5787"/>
    <x v="2890"/>
    <x v="3"/>
    <x v="280"/>
    <d v="2014-10-09T00:00:00"/>
    <s v="Standard Class"/>
    <s v="JK-16090"/>
    <s v="Juliana Krohn"/>
    <x v="0"/>
    <s v="United States"/>
    <s v="Springfield"/>
    <x v="21"/>
    <n v="97477"/>
    <x v="1"/>
    <x v="828"/>
    <x v="1"/>
    <x v="8"/>
    <s v="GBC Standard Recycled Report Covers, Clear Plastic Sheets"/>
    <n v="22.638000000000002"/>
    <x v="3"/>
    <n v="0.7"/>
    <n v="-16.601199999999999"/>
  </r>
  <r>
    <n v="5788"/>
    <x v="2890"/>
    <x v="3"/>
    <x v="280"/>
    <d v="2014-10-09T00:00:00"/>
    <s v="Standard Class"/>
    <s v="JK-16090"/>
    <s v="Juliana Krohn"/>
    <x v="0"/>
    <s v="United States"/>
    <s v="Springfield"/>
    <x v="21"/>
    <n v="97477"/>
    <x v="1"/>
    <x v="1385"/>
    <x v="1"/>
    <x v="6"/>
    <s v="Berol Giant Pencil Sharpener"/>
    <n v="95.143999999999991"/>
    <x v="3"/>
    <n v="0.2"/>
    <n v="10.703699999999987"/>
  </r>
  <r>
    <n v="5789"/>
    <x v="2891"/>
    <x v="3"/>
    <x v="318"/>
    <d v="2014-04-15T00:00:00"/>
    <s v="Second Class"/>
    <s v="MG-18205"/>
    <s v="Mitch Gastineau"/>
    <x v="1"/>
    <s v="United States"/>
    <s v="Jacksonville"/>
    <x v="2"/>
    <n v="32216"/>
    <x v="0"/>
    <x v="1392"/>
    <x v="0"/>
    <x v="5"/>
    <s v="Stackable Trays"/>
    <n v="12.320000000000002"/>
    <x v="2"/>
    <n v="0.2"/>
    <n v="1.8479999999999985"/>
  </r>
  <r>
    <n v="5790"/>
    <x v="2891"/>
    <x v="3"/>
    <x v="318"/>
    <d v="2014-04-15T00:00:00"/>
    <s v="Second Class"/>
    <s v="MG-18205"/>
    <s v="Mitch Gastineau"/>
    <x v="1"/>
    <s v="United States"/>
    <s v="Jacksonville"/>
    <x v="2"/>
    <n v="32216"/>
    <x v="0"/>
    <x v="696"/>
    <x v="1"/>
    <x v="8"/>
    <s v="Acco Pressboard Covers with Storage Hooks, 14 7/8&quot; x 11&quot;, Light Blue"/>
    <n v="4.4190000000000005"/>
    <x v="1"/>
    <n v="0.7"/>
    <n v="-3.0933000000000002"/>
  </r>
  <r>
    <n v="5791"/>
    <x v="2892"/>
    <x v="3"/>
    <x v="365"/>
    <d v="2014-10-03T00:00:00"/>
    <s v="First Class"/>
    <s v="PG-18820"/>
    <s v="Patrick Gardner"/>
    <x v="0"/>
    <s v="United States"/>
    <s v="Bakersfield"/>
    <x v="1"/>
    <n v="93309"/>
    <x v="1"/>
    <x v="659"/>
    <x v="1"/>
    <x v="13"/>
    <s v="Advantus Plastic Paper Clips"/>
    <n v="35"/>
    <x v="3"/>
    <n v="0"/>
    <n v="16.8"/>
  </r>
  <r>
    <n v="5792"/>
    <x v="2892"/>
    <x v="3"/>
    <x v="365"/>
    <d v="2014-10-03T00:00:00"/>
    <s v="First Class"/>
    <s v="PG-18820"/>
    <s v="Patrick Gardner"/>
    <x v="0"/>
    <s v="United States"/>
    <s v="Bakersfield"/>
    <x v="1"/>
    <n v="93309"/>
    <x v="1"/>
    <x v="955"/>
    <x v="0"/>
    <x v="1"/>
    <s v="Leather Task Chair, Black"/>
    <n v="72.784000000000006"/>
    <x v="7"/>
    <n v="0.2"/>
    <n v="0"/>
  </r>
  <r>
    <n v="5793"/>
    <x v="2892"/>
    <x v="3"/>
    <x v="365"/>
    <d v="2014-10-03T00:00:00"/>
    <s v="First Class"/>
    <s v="PG-18820"/>
    <s v="Patrick Gardner"/>
    <x v="0"/>
    <s v="United States"/>
    <s v="Bakersfield"/>
    <x v="1"/>
    <n v="93309"/>
    <x v="1"/>
    <x v="414"/>
    <x v="1"/>
    <x v="9"/>
    <s v="Fellowes Premier Superior Surge Suppressor, 10-Outlet, With Phone and Remote"/>
    <n v="97.84"/>
    <x v="0"/>
    <n v="0"/>
    <n v="25.438400000000001"/>
  </r>
  <r>
    <n v="5794"/>
    <x v="2892"/>
    <x v="3"/>
    <x v="365"/>
    <d v="2014-10-03T00:00:00"/>
    <s v="First Class"/>
    <s v="PG-18820"/>
    <s v="Patrick Gardner"/>
    <x v="0"/>
    <s v="United States"/>
    <s v="Bakersfield"/>
    <x v="1"/>
    <n v="93309"/>
    <x v="1"/>
    <x v="28"/>
    <x v="0"/>
    <x v="5"/>
    <s v="Howard Miller 13-3/4&quot; Diameter Brushed Chrome Round Wall Clock"/>
    <n v="51.75"/>
    <x v="7"/>
    <n v="0"/>
    <n v="15.524999999999999"/>
  </r>
  <r>
    <n v="5795"/>
    <x v="2892"/>
    <x v="3"/>
    <x v="365"/>
    <d v="2014-10-03T00:00:00"/>
    <s v="First Class"/>
    <s v="PG-18820"/>
    <s v="Patrick Gardner"/>
    <x v="0"/>
    <s v="United States"/>
    <s v="Bakersfield"/>
    <x v="1"/>
    <n v="93309"/>
    <x v="1"/>
    <x v="705"/>
    <x v="1"/>
    <x v="8"/>
    <s v="Binding Machine Supplies"/>
    <n v="46.672000000000004"/>
    <x v="0"/>
    <n v="0.2"/>
    <n v="16.3352"/>
  </r>
  <r>
    <n v="5796"/>
    <x v="2893"/>
    <x v="2"/>
    <x v="411"/>
    <d v="2011-10-03T00:00:00"/>
    <s v="Second Class"/>
    <s v="LD-17005"/>
    <s v="Lisa DeCherney"/>
    <x v="0"/>
    <s v="United States"/>
    <s v="New York City"/>
    <x v="15"/>
    <n v="10011"/>
    <x v="3"/>
    <x v="1449"/>
    <x v="1"/>
    <x v="4"/>
    <s v="Dual Level, Single-Width Filing Carts"/>
    <n v="1395.54"/>
    <x v="6"/>
    <n v="0"/>
    <n v="362.84040000000005"/>
  </r>
  <r>
    <n v="5797"/>
    <x v="2893"/>
    <x v="2"/>
    <x v="411"/>
    <d v="2011-10-03T00:00:00"/>
    <s v="Second Class"/>
    <s v="LD-17005"/>
    <s v="Lisa DeCherney"/>
    <x v="0"/>
    <s v="United States"/>
    <s v="New York City"/>
    <x v="15"/>
    <n v="10011"/>
    <x v="3"/>
    <x v="138"/>
    <x v="0"/>
    <x v="5"/>
    <s v="Seth Thomas 14&quot; Putty-Colored Wall Clock"/>
    <n v="117.36"/>
    <x v="4"/>
    <n v="0"/>
    <n v="36.381599999999992"/>
  </r>
  <r>
    <n v="5798"/>
    <x v="2893"/>
    <x v="2"/>
    <x v="411"/>
    <d v="2011-10-03T00:00:00"/>
    <s v="Second Class"/>
    <s v="LD-17005"/>
    <s v="Lisa DeCherney"/>
    <x v="0"/>
    <s v="United States"/>
    <s v="New York City"/>
    <x v="15"/>
    <n v="10011"/>
    <x v="3"/>
    <x v="919"/>
    <x v="1"/>
    <x v="2"/>
    <s v="Avery 48"/>
    <n v="18.899999999999999"/>
    <x v="1"/>
    <n v="0"/>
    <n v="8.6939999999999991"/>
  </r>
  <r>
    <n v="5799"/>
    <x v="2893"/>
    <x v="2"/>
    <x v="411"/>
    <d v="2011-10-03T00:00:00"/>
    <s v="Second Class"/>
    <s v="LD-17005"/>
    <s v="Lisa DeCherney"/>
    <x v="0"/>
    <s v="United States"/>
    <s v="New York City"/>
    <x v="15"/>
    <n v="10011"/>
    <x v="3"/>
    <x v="968"/>
    <x v="1"/>
    <x v="10"/>
    <s v="White Computer Printout Paper by Universal"/>
    <n v="77.52"/>
    <x v="0"/>
    <n v="0"/>
    <n v="37.9848"/>
  </r>
  <r>
    <n v="5800"/>
    <x v="2894"/>
    <x v="2"/>
    <x v="1071"/>
    <d v="2011-08-25T00:00:00"/>
    <s v="Second Class"/>
    <s v="CR-12730"/>
    <s v="Craig Reiter"/>
    <x v="0"/>
    <s v="United States"/>
    <s v="Chicago"/>
    <x v="10"/>
    <n v="60610"/>
    <x v="2"/>
    <x v="1496"/>
    <x v="0"/>
    <x v="1"/>
    <s v="Global Leather and Oak Executive Chair, Black"/>
    <n v="421.37200000000001"/>
    <x v="0"/>
    <n v="0.3"/>
    <n v="-6.0196000000000538"/>
  </r>
  <r>
    <n v="5801"/>
    <x v="2895"/>
    <x v="2"/>
    <x v="384"/>
    <d v="2011-07-14T00:00:00"/>
    <s v="First Class"/>
    <s v="MN-17935"/>
    <s v="Michael Nguyen"/>
    <x v="0"/>
    <s v="United States"/>
    <s v="El Paso"/>
    <x v="5"/>
    <n v="79907"/>
    <x v="2"/>
    <x v="1149"/>
    <x v="2"/>
    <x v="7"/>
    <s v="Polycom VVX 310 VoIP phone"/>
    <n v="575.96800000000007"/>
    <x v="4"/>
    <n v="0.2"/>
    <n v="43.197600000000023"/>
  </r>
  <r>
    <n v="5802"/>
    <x v="2895"/>
    <x v="2"/>
    <x v="384"/>
    <d v="2011-07-14T00:00:00"/>
    <s v="First Class"/>
    <s v="MN-17935"/>
    <s v="Michael Nguyen"/>
    <x v="0"/>
    <s v="United States"/>
    <s v="El Paso"/>
    <x v="5"/>
    <n v="79907"/>
    <x v="2"/>
    <x v="1553"/>
    <x v="1"/>
    <x v="10"/>
    <s v="Xerox 200"/>
    <n v="10.368000000000002"/>
    <x v="0"/>
    <n v="0.2"/>
    <n v="3.6288"/>
  </r>
  <r>
    <n v="5803"/>
    <x v="2896"/>
    <x v="1"/>
    <x v="204"/>
    <d v="2012-03-24T00:00:00"/>
    <s v="First Class"/>
    <s v="RD-19900"/>
    <s v="Ruben Dartt"/>
    <x v="0"/>
    <s v="United States"/>
    <s v="Thousand Oaks"/>
    <x v="1"/>
    <n v="91360"/>
    <x v="1"/>
    <x v="433"/>
    <x v="2"/>
    <x v="7"/>
    <s v="Square Credit Card Reader"/>
    <n v="15.984000000000002"/>
    <x v="0"/>
    <n v="0.2"/>
    <n v="1.1988000000000003"/>
  </r>
  <r>
    <n v="5804"/>
    <x v="2897"/>
    <x v="3"/>
    <x v="605"/>
    <d v="2014-05-20T00:00:00"/>
    <s v="Standard Class"/>
    <s v="JP-16135"/>
    <s v="Julie Prescott"/>
    <x v="2"/>
    <s v="United States"/>
    <s v="Springfield"/>
    <x v="24"/>
    <n v="45503"/>
    <x v="3"/>
    <x v="1046"/>
    <x v="1"/>
    <x v="6"/>
    <s v="Newell 347"/>
    <n v="10.272000000000002"/>
    <x v="1"/>
    <n v="0.2"/>
    <n v="1.1555999999999984"/>
  </r>
  <r>
    <n v="5805"/>
    <x v="2898"/>
    <x v="3"/>
    <x v="38"/>
    <d v="2014-11-20T00:00:00"/>
    <s v="Standard Class"/>
    <s v="KE-16420"/>
    <s v="Katrina Edelman"/>
    <x v="1"/>
    <s v="United States"/>
    <s v="Dallas"/>
    <x v="5"/>
    <n v="75220"/>
    <x v="2"/>
    <x v="1220"/>
    <x v="1"/>
    <x v="4"/>
    <s v="Eldon ProFile File 'N Store Portable File Tub Letter/Legal Size Black"/>
    <n v="61.792000000000002"/>
    <x v="4"/>
    <n v="0.2"/>
    <n v="6.1792000000000016"/>
  </r>
  <r>
    <n v="5806"/>
    <x v="2898"/>
    <x v="3"/>
    <x v="38"/>
    <d v="2014-11-20T00:00:00"/>
    <s v="Standard Class"/>
    <s v="KE-16420"/>
    <s v="Katrina Edelman"/>
    <x v="1"/>
    <s v="United States"/>
    <s v="Dallas"/>
    <x v="5"/>
    <n v="75220"/>
    <x v="2"/>
    <x v="713"/>
    <x v="0"/>
    <x v="0"/>
    <s v="Bush Westfield Collection Bookcases, Fully Assembled"/>
    <n v="205.99919999999997"/>
    <x v="1"/>
    <n v="0.32"/>
    <n v="-27.264600000000016"/>
  </r>
  <r>
    <n v="5807"/>
    <x v="2899"/>
    <x v="0"/>
    <x v="913"/>
    <d v="2013-09-08T00:00:00"/>
    <s v="Second Class"/>
    <s v="DL-13315"/>
    <s v="Delfina Latchford"/>
    <x v="0"/>
    <s v="United States"/>
    <s v="Knoxville"/>
    <x v="18"/>
    <n v="37918"/>
    <x v="0"/>
    <x v="727"/>
    <x v="1"/>
    <x v="10"/>
    <s v="RSVP Cards &amp; Envelopes, Blank White, 8-1/2&quot; X 11&quot;, 24 Cards/25 Envelopes/Set"/>
    <n v="12.192"/>
    <x v="1"/>
    <n v="0.2"/>
    <n v="4.1147999999999998"/>
  </r>
  <r>
    <n v="5808"/>
    <x v="2899"/>
    <x v="0"/>
    <x v="913"/>
    <d v="2013-09-08T00:00:00"/>
    <s v="Second Class"/>
    <s v="DL-13315"/>
    <s v="Delfina Latchford"/>
    <x v="0"/>
    <s v="United States"/>
    <s v="Knoxville"/>
    <x v="18"/>
    <n v="37918"/>
    <x v="0"/>
    <x v="1309"/>
    <x v="1"/>
    <x v="9"/>
    <s v="Belkin 5 Outlet SurgeMaster Power Centers"/>
    <n v="87.168000000000006"/>
    <x v="0"/>
    <n v="0.2"/>
    <n v="8.7168000000000063"/>
  </r>
  <r>
    <n v="5809"/>
    <x v="2899"/>
    <x v="0"/>
    <x v="913"/>
    <d v="2013-09-08T00:00:00"/>
    <s v="Second Class"/>
    <s v="DL-13315"/>
    <s v="Delfina Latchford"/>
    <x v="0"/>
    <s v="United States"/>
    <s v="Knoxville"/>
    <x v="18"/>
    <n v="37918"/>
    <x v="0"/>
    <x v="1571"/>
    <x v="1"/>
    <x v="6"/>
    <s v="Prismacolor Color Pencil Set"/>
    <n v="31.744"/>
    <x v="0"/>
    <n v="0.2"/>
    <n v="8.3328000000000024"/>
  </r>
  <r>
    <n v="5810"/>
    <x v="2900"/>
    <x v="0"/>
    <x v="1072"/>
    <d v="2013-02-11T00:00:00"/>
    <s v="Standard Class"/>
    <s v="KB-16240"/>
    <s v="Karen Bern"/>
    <x v="1"/>
    <s v="United States"/>
    <s v="Chattanooga"/>
    <x v="18"/>
    <n v="37421"/>
    <x v="0"/>
    <x v="479"/>
    <x v="0"/>
    <x v="5"/>
    <s v="Deflect-o EconoMat Studded, No Bevel Mat for Low Pile Carpeting"/>
    <n v="132.22400000000002"/>
    <x v="4"/>
    <n v="0.2"/>
    <n v="-18.180799999999998"/>
  </r>
  <r>
    <n v="5811"/>
    <x v="2901"/>
    <x v="1"/>
    <x v="204"/>
    <d v="2012-03-26T00:00:00"/>
    <s v="Standard Class"/>
    <s v="JD-16150"/>
    <s v="Justin Deggeller"/>
    <x v="1"/>
    <s v="United States"/>
    <s v="San Diego"/>
    <x v="1"/>
    <n v="92037"/>
    <x v="1"/>
    <x v="813"/>
    <x v="1"/>
    <x v="10"/>
    <s v="Staples"/>
    <n v="105.52"/>
    <x v="4"/>
    <n v="0"/>
    <n v="48.539199999999994"/>
  </r>
  <r>
    <n v="5812"/>
    <x v="2901"/>
    <x v="1"/>
    <x v="204"/>
    <d v="2012-03-26T00:00:00"/>
    <s v="Standard Class"/>
    <s v="JD-16150"/>
    <s v="Justin Deggeller"/>
    <x v="1"/>
    <s v="United States"/>
    <s v="San Diego"/>
    <x v="1"/>
    <n v="92037"/>
    <x v="1"/>
    <x v="1762"/>
    <x v="0"/>
    <x v="5"/>
    <s v="Tenex B1-RE Series Chair Mats for Low Pile Carpets"/>
    <n v="91.96"/>
    <x v="0"/>
    <n v="0"/>
    <n v="15.633199999999988"/>
  </r>
  <r>
    <n v="5813"/>
    <x v="2901"/>
    <x v="1"/>
    <x v="204"/>
    <d v="2012-03-26T00:00:00"/>
    <s v="Standard Class"/>
    <s v="JD-16150"/>
    <s v="Justin Deggeller"/>
    <x v="1"/>
    <s v="United States"/>
    <s v="San Diego"/>
    <x v="1"/>
    <n v="92037"/>
    <x v="1"/>
    <x v="647"/>
    <x v="2"/>
    <x v="7"/>
    <s v="ClearOne CHATAttach 160 - speaker phone"/>
    <n v="1487.9760000000001"/>
    <x v="1"/>
    <n v="0.2"/>
    <n v="185.99699999999984"/>
  </r>
  <r>
    <n v="5814"/>
    <x v="2902"/>
    <x v="1"/>
    <x v="740"/>
    <d v="2012-07-03T00:00:00"/>
    <s v="First Class"/>
    <s v="SR-20740"/>
    <s v="Steven Roelle"/>
    <x v="2"/>
    <s v="United States"/>
    <s v="New York City"/>
    <x v="15"/>
    <n v="10024"/>
    <x v="3"/>
    <x v="1723"/>
    <x v="1"/>
    <x v="10"/>
    <s v="Xerox 209"/>
    <n v="19.440000000000001"/>
    <x v="1"/>
    <n v="0"/>
    <n v="9.3312000000000008"/>
  </r>
  <r>
    <n v="5815"/>
    <x v="2903"/>
    <x v="1"/>
    <x v="925"/>
    <d v="2012-06-17T00:00:00"/>
    <s v="First Class"/>
    <s v="AC-10450"/>
    <s v="Amy Cox"/>
    <x v="0"/>
    <s v="United States"/>
    <s v="Tampa"/>
    <x v="2"/>
    <n v="33614"/>
    <x v="0"/>
    <x v="1207"/>
    <x v="2"/>
    <x v="11"/>
    <s v="Belkin Standard 104 key USB Keyboard"/>
    <n v="11.672000000000001"/>
    <x v="7"/>
    <n v="0.2"/>
    <n v="-0.7295000000000007"/>
  </r>
  <r>
    <n v="5816"/>
    <x v="2904"/>
    <x v="2"/>
    <x v="35"/>
    <d v="2011-11-26T00:00:00"/>
    <s v="Same Day"/>
    <s v="LS-17245"/>
    <s v="Lynn Smith"/>
    <x v="0"/>
    <s v="United States"/>
    <s v="Utica"/>
    <x v="15"/>
    <n v="13501"/>
    <x v="3"/>
    <x v="599"/>
    <x v="2"/>
    <x v="7"/>
    <s v="ClearSounds CSC500 Amplified Spirit Phone Corded phone"/>
    <n v="279.95999999999998"/>
    <x v="4"/>
    <n v="0"/>
    <n v="78.388800000000003"/>
  </r>
  <r>
    <n v="5817"/>
    <x v="2904"/>
    <x v="2"/>
    <x v="35"/>
    <d v="2011-11-26T00:00:00"/>
    <s v="Same Day"/>
    <s v="LS-17245"/>
    <s v="Lynn Smith"/>
    <x v="0"/>
    <s v="United States"/>
    <s v="Utica"/>
    <x v="15"/>
    <n v="13501"/>
    <x v="3"/>
    <x v="61"/>
    <x v="1"/>
    <x v="8"/>
    <s v="Acco PRESSTEX Data Binder with Storage Hooks, Dark Blue, 14 7/8&quot; X 11&quot;"/>
    <n v="12.912000000000001"/>
    <x v="1"/>
    <n v="0.2"/>
    <n v="4.6806000000000001"/>
  </r>
  <r>
    <n v="5818"/>
    <x v="2904"/>
    <x v="2"/>
    <x v="35"/>
    <d v="2011-11-26T00:00:00"/>
    <s v="Same Day"/>
    <s v="LS-17245"/>
    <s v="Lynn Smith"/>
    <x v="0"/>
    <s v="United States"/>
    <s v="Utica"/>
    <x v="15"/>
    <n v="13501"/>
    <x v="3"/>
    <x v="880"/>
    <x v="1"/>
    <x v="8"/>
    <s v="Pressboard Data Binders by Wilson Jones"/>
    <n v="17.088000000000001"/>
    <x v="4"/>
    <n v="0.2"/>
    <n v="5.767199999999999"/>
  </r>
  <r>
    <n v="5819"/>
    <x v="2904"/>
    <x v="2"/>
    <x v="35"/>
    <d v="2011-11-26T00:00:00"/>
    <s v="Same Day"/>
    <s v="LS-17245"/>
    <s v="Lynn Smith"/>
    <x v="0"/>
    <s v="United States"/>
    <s v="Utica"/>
    <x v="15"/>
    <n v="13501"/>
    <x v="3"/>
    <x v="322"/>
    <x v="1"/>
    <x v="2"/>
    <s v="Avery Address/Shipping Labels for Typewriters, 4&quot; x 2&quot;"/>
    <n v="93.149999999999991"/>
    <x v="6"/>
    <n v="0"/>
    <n v="44.712000000000003"/>
  </r>
  <r>
    <n v="5820"/>
    <x v="2904"/>
    <x v="2"/>
    <x v="35"/>
    <d v="2011-11-26T00:00:00"/>
    <s v="Same Day"/>
    <s v="LS-17245"/>
    <s v="Lynn Smith"/>
    <x v="0"/>
    <s v="United States"/>
    <s v="Utica"/>
    <x v="15"/>
    <n v="13501"/>
    <x v="3"/>
    <x v="745"/>
    <x v="1"/>
    <x v="2"/>
    <s v="Avery File Folder Labels"/>
    <n v="11.52"/>
    <x v="4"/>
    <n v="0"/>
    <n v="5.6448"/>
  </r>
  <r>
    <n v="5821"/>
    <x v="2905"/>
    <x v="3"/>
    <x v="605"/>
    <d v="2014-05-19T00:00:00"/>
    <s v="Standard Class"/>
    <s v="CS-12175"/>
    <s v="Charles Sheldon"/>
    <x v="1"/>
    <s v="United States"/>
    <s v="San Francisco"/>
    <x v="1"/>
    <n v="94122"/>
    <x v="1"/>
    <x v="1420"/>
    <x v="1"/>
    <x v="14"/>
    <s v="Compact Automatic Electric Letter Opener"/>
    <n v="238.62"/>
    <x v="0"/>
    <n v="0"/>
    <n v="4.7724000000000046"/>
  </r>
  <r>
    <n v="5822"/>
    <x v="2905"/>
    <x v="3"/>
    <x v="605"/>
    <d v="2014-05-19T00:00:00"/>
    <s v="Standard Class"/>
    <s v="CS-12175"/>
    <s v="Charles Sheldon"/>
    <x v="1"/>
    <s v="United States"/>
    <s v="San Francisco"/>
    <x v="1"/>
    <n v="94122"/>
    <x v="1"/>
    <x v="1037"/>
    <x v="1"/>
    <x v="9"/>
    <s v="Hoover Commercial Soft Guard Upright Vacuum And Disposable Filtration Bags"/>
    <n v="7.77"/>
    <x v="7"/>
    <n v="0"/>
    <n v="2.0979000000000001"/>
  </r>
  <r>
    <n v="5823"/>
    <x v="2905"/>
    <x v="3"/>
    <x v="605"/>
    <d v="2014-05-19T00:00:00"/>
    <s v="Standard Class"/>
    <s v="CS-12175"/>
    <s v="Charles Sheldon"/>
    <x v="1"/>
    <s v="United States"/>
    <s v="San Francisco"/>
    <x v="1"/>
    <n v="94122"/>
    <x v="1"/>
    <x v="719"/>
    <x v="0"/>
    <x v="3"/>
    <s v="Lesro Sheffield Collection Coffee Table, End Table, Center Table, Corner Table"/>
    <n v="285.48"/>
    <x v="2"/>
    <n v="0.2"/>
    <n v="-10.705500000000043"/>
  </r>
  <r>
    <n v="5824"/>
    <x v="2905"/>
    <x v="3"/>
    <x v="605"/>
    <d v="2014-05-19T00:00:00"/>
    <s v="Standard Class"/>
    <s v="CS-12175"/>
    <s v="Charles Sheldon"/>
    <x v="1"/>
    <s v="United States"/>
    <s v="San Francisco"/>
    <x v="1"/>
    <n v="94122"/>
    <x v="1"/>
    <x v="1120"/>
    <x v="1"/>
    <x v="8"/>
    <s v="DXL Angle-View Binders with Locking Rings, Black"/>
    <n v="19.168000000000003"/>
    <x v="4"/>
    <n v="0.2"/>
    <n v="6.4691999999999998"/>
  </r>
  <r>
    <n v="5825"/>
    <x v="2906"/>
    <x v="2"/>
    <x v="1073"/>
    <d v="2011-05-02T00:00:00"/>
    <s v="Same Day"/>
    <s v="AR-10510"/>
    <s v="Andrew Roberts"/>
    <x v="0"/>
    <s v="United States"/>
    <s v="Columbus"/>
    <x v="24"/>
    <n v="43229"/>
    <x v="3"/>
    <x v="930"/>
    <x v="1"/>
    <x v="9"/>
    <s v="Belkin 6 Outlet Metallic Surge Strip"/>
    <n v="26.136000000000003"/>
    <x v="1"/>
    <n v="0.2"/>
    <n v="1.9602000000000004"/>
  </r>
  <r>
    <n v="5826"/>
    <x v="2907"/>
    <x v="3"/>
    <x v="213"/>
    <d v="2014-09-07T00:00:00"/>
    <s v="Second Class"/>
    <s v="KB-16405"/>
    <s v="Katrina Bavinger"/>
    <x v="2"/>
    <s v="United States"/>
    <s v="New York City"/>
    <x v="15"/>
    <n v="10035"/>
    <x v="3"/>
    <x v="976"/>
    <x v="1"/>
    <x v="10"/>
    <s v="Xerox 189"/>
    <n v="419.4"/>
    <x v="4"/>
    <n v="0"/>
    <n v="201.31199999999998"/>
  </r>
  <r>
    <n v="5827"/>
    <x v="2907"/>
    <x v="3"/>
    <x v="213"/>
    <d v="2014-09-07T00:00:00"/>
    <s v="Second Class"/>
    <s v="KB-16405"/>
    <s v="Katrina Bavinger"/>
    <x v="2"/>
    <s v="United States"/>
    <s v="New York City"/>
    <x v="15"/>
    <n v="10035"/>
    <x v="3"/>
    <x v="1719"/>
    <x v="0"/>
    <x v="1"/>
    <s v="Office Star Flex Back Scooter Chair with Aluminum Finish Frame"/>
    <n v="90.801000000000002"/>
    <x v="7"/>
    <n v="0.1"/>
    <n v="14.124599999999999"/>
  </r>
  <r>
    <n v="5828"/>
    <x v="2907"/>
    <x v="3"/>
    <x v="213"/>
    <d v="2014-09-07T00:00:00"/>
    <s v="Second Class"/>
    <s v="KB-16405"/>
    <s v="Katrina Bavinger"/>
    <x v="2"/>
    <s v="United States"/>
    <s v="New York City"/>
    <x v="15"/>
    <n v="10035"/>
    <x v="3"/>
    <x v="211"/>
    <x v="0"/>
    <x v="1"/>
    <s v="Global Low Back Tilter Chair"/>
    <n v="181.76400000000001"/>
    <x v="0"/>
    <n v="0.1"/>
    <n v="-8.0784000000000198"/>
  </r>
  <r>
    <n v="5829"/>
    <x v="2907"/>
    <x v="3"/>
    <x v="213"/>
    <d v="2014-09-07T00:00:00"/>
    <s v="Second Class"/>
    <s v="KB-16405"/>
    <s v="Katrina Bavinger"/>
    <x v="2"/>
    <s v="United States"/>
    <s v="New York City"/>
    <x v="15"/>
    <n v="10035"/>
    <x v="3"/>
    <x v="1061"/>
    <x v="1"/>
    <x v="6"/>
    <s v="Prang Drawing Pencil Set"/>
    <n v="5.56"/>
    <x v="0"/>
    <n v="0"/>
    <n v="2.2239999999999998"/>
  </r>
  <r>
    <n v="5830"/>
    <x v="2908"/>
    <x v="0"/>
    <x v="275"/>
    <d v="2013-12-08T00:00:00"/>
    <s v="Standard Class"/>
    <s v="MM-17920"/>
    <s v="Michael Moore"/>
    <x v="0"/>
    <s v="United States"/>
    <s v="Richmond"/>
    <x v="14"/>
    <n v="47374"/>
    <x v="2"/>
    <x v="309"/>
    <x v="0"/>
    <x v="3"/>
    <s v="Hon 5100 Series Wood Tables"/>
    <n v="581.96"/>
    <x v="0"/>
    <n v="0"/>
    <n v="104.75279999999998"/>
  </r>
  <r>
    <n v="5831"/>
    <x v="2908"/>
    <x v="0"/>
    <x v="275"/>
    <d v="2013-12-08T00:00:00"/>
    <s v="Standard Class"/>
    <s v="MM-17920"/>
    <s v="Michael Moore"/>
    <x v="0"/>
    <s v="United States"/>
    <s v="Richmond"/>
    <x v="14"/>
    <n v="47374"/>
    <x v="2"/>
    <x v="1144"/>
    <x v="0"/>
    <x v="1"/>
    <s v="Global Stack Chair with Arms, Black"/>
    <n v="29.98"/>
    <x v="7"/>
    <n v="0"/>
    <n v="8.0945999999999998"/>
  </r>
  <r>
    <n v="5832"/>
    <x v="2909"/>
    <x v="1"/>
    <x v="1074"/>
    <d v="2012-07-22T00:00:00"/>
    <s v="Standard Class"/>
    <s v="RF-19735"/>
    <s v="Roland Fjeld"/>
    <x v="0"/>
    <s v="United States"/>
    <s v="San Diego"/>
    <x v="1"/>
    <n v="92105"/>
    <x v="1"/>
    <x v="1301"/>
    <x v="2"/>
    <x v="11"/>
    <s v="Logitech G35 7.1-Channel Surround Sound Headset"/>
    <n v="519.96"/>
    <x v="4"/>
    <n v="0"/>
    <n v="176.78640000000001"/>
  </r>
  <r>
    <n v="5833"/>
    <x v="2910"/>
    <x v="0"/>
    <x v="658"/>
    <d v="2013-07-27T00:00:00"/>
    <s v="Standard Class"/>
    <s v="BP-11290"/>
    <s v="Beth Paige"/>
    <x v="0"/>
    <s v="United States"/>
    <s v="Concord"/>
    <x v="3"/>
    <n v="28027"/>
    <x v="0"/>
    <x v="948"/>
    <x v="1"/>
    <x v="2"/>
    <s v="Avery 494"/>
    <n v="6.2640000000000002"/>
    <x v="1"/>
    <n v="0.2"/>
    <n v="2.0358000000000001"/>
  </r>
  <r>
    <n v="5834"/>
    <x v="2910"/>
    <x v="0"/>
    <x v="658"/>
    <d v="2013-07-27T00:00:00"/>
    <s v="Standard Class"/>
    <s v="BP-11290"/>
    <s v="Beth Paige"/>
    <x v="0"/>
    <s v="United States"/>
    <s v="Concord"/>
    <x v="3"/>
    <n v="28027"/>
    <x v="0"/>
    <x v="955"/>
    <x v="0"/>
    <x v="1"/>
    <s v="Leather Task Chair, Black"/>
    <n v="363.92"/>
    <x v="2"/>
    <n v="0.2"/>
    <n v="0"/>
  </r>
  <r>
    <n v="5835"/>
    <x v="2911"/>
    <x v="1"/>
    <x v="988"/>
    <d v="2012-06-16T00:00:00"/>
    <s v="Standard Class"/>
    <s v="MJ-17740"/>
    <s v="Max Jones"/>
    <x v="0"/>
    <s v="United States"/>
    <s v="Miami"/>
    <x v="2"/>
    <n v="33178"/>
    <x v="0"/>
    <x v="1636"/>
    <x v="1"/>
    <x v="8"/>
    <s v="Green Canvas Binder for 8-1/2&quot; x 14&quot; Sheets"/>
    <n v="64.2"/>
    <x v="2"/>
    <n v="0.7"/>
    <n v="-42.799999999999983"/>
  </r>
  <r>
    <n v="5836"/>
    <x v="2911"/>
    <x v="1"/>
    <x v="988"/>
    <d v="2012-06-16T00:00:00"/>
    <s v="Standard Class"/>
    <s v="MJ-17740"/>
    <s v="Max Jones"/>
    <x v="0"/>
    <s v="United States"/>
    <s v="Miami"/>
    <x v="2"/>
    <n v="33178"/>
    <x v="0"/>
    <x v="1160"/>
    <x v="1"/>
    <x v="8"/>
    <s v="Wilson Jones Elliptical Ring 3 1/2&quot; Capacity Binders, 800 sheets"/>
    <n v="38.520000000000003"/>
    <x v="1"/>
    <n v="0.7"/>
    <n v="-26.963999999999999"/>
  </r>
  <r>
    <n v="5837"/>
    <x v="2911"/>
    <x v="1"/>
    <x v="988"/>
    <d v="2012-06-16T00:00:00"/>
    <s v="Standard Class"/>
    <s v="MJ-17740"/>
    <s v="Max Jones"/>
    <x v="0"/>
    <s v="United States"/>
    <s v="Miami"/>
    <x v="2"/>
    <n v="33178"/>
    <x v="0"/>
    <x v="1700"/>
    <x v="2"/>
    <x v="11"/>
    <s v="Logitech Keyboard K120"/>
    <n v="72.599999999999994"/>
    <x v="2"/>
    <n v="0.2"/>
    <n v="-8.1674999999999933"/>
  </r>
  <r>
    <n v="5838"/>
    <x v="2912"/>
    <x v="3"/>
    <x v="344"/>
    <d v="2014-12-04T00:00:00"/>
    <s v="Standard Class"/>
    <s v="DO-13645"/>
    <s v="Doug O'Connell"/>
    <x v="0"/>
    <s v="United States"/>
    <s v="Los Angeles"/>
    <x v="1"/>
    <n v="90036"/>
    <x v="1"/>
    <x v="1763"/>
    <x v="2"/>
    <x v="7"/>
    <s v="Griffin GC17055 Auxiliary Audio Cable"/>
    <n v="57.567999999999998"/>
    <x v="4"/>
    <n v="0.2"/>
    <n v="5.7568000000000019"/>
  </r>
  <r>
    <n v="5839"/>
    <x v="2913"/>
    <x v="1"/>
    <x v="1075"/>
    <d v="2012-04-03T00:00:00"/>
    <s v="Standard Class"/>
    <s v="MV-17485"/>
    <s v="Mark Van Huff"/>
    <x v="0"/>
    <s v="United States"/>
    <s v="Seattle"/>
    <x v="4"/>
    <n v="98115"/>
    <x v="1"/>
    <x v="1764"/>
    <x v="1"/>
    <x v="4"/>
    <s v="Rogers Profile Extra Capacity Storage Tub"/>
    <n v="83.699999999999989"/>
    <x v="2"/>
    <n v="0"/>
    <n v="3.3479999999999954"/>
  </r>
  <r>
    <n v="5840"/>
    <x v="2914"/>
    <x v="1"/>
    <x v="357"/>
    <d v="2012-09-26T00:00:00"/>
    <s v="Second Class"/>
    <s v="MG-17875"/>
    <s v="Michael Grace"/>
    <x v="2"/>
    <s v="United States"/>
    <s v="Arlington"/>
    <x v="17"/>
    <n v="22204"/>
    <x v="0"/>
    <x v="1193"/>
    <x v="1"/>
    <x v="10"/>
    <s v="Xerox 214"/>
    <n v="32.400000000000006"/>
    <x v="2"/>
    <n v="0"/>
    <n v="15.552000000000001"/>
  </r>
  <r>
    <n v="5841"/>
    <x v="2914"/>
    <x v="1"/>
    <x v="357"/>
    <d v="2012-09-26T00:00:00"/>
    <s v="Second Class"/>
    <s v="MG-17875"/>
    <s v="Michael Grace"/>
    <x v="2"/>
    <s v="United States"/>
    <s v="Arlington"/>
    <x v="17"/>
    <n v="22204"/>
    <x v="0"/>
    <x v="928"/>
    <x v="0"/>
    <x v="5"/>
    <s v="Westinghouse Floor Lamp with Metal Mesh Shade, Black"/>
    <n v="47.98"/>
    <x v="0"/>
    <n v="0"/>
    <n v="11.035399999999996"/>
  </r>
  <r>
    <n v="5842"/>
    <x v="2915"/>
    <x v="1"/>
    <x v="972"/>
    <d v="2012-11-21T00:00:00"/>
    <s v="Standard Class"/>
    <s v="BS-11665"/>
    <s v="Brian Stugart"/>
    <x v="0"/>
    <s v="United States"/>
    <s v="San Diego"/>
    <x v="1"/>
    <n v="92105"/>
    <x v="1"/>
    <x v="1765"/>
    <x v="2"/>
    <x v="7"/>
    <s v="RCA ViSYS 25825 Wireless digital phone"/>
    <n v="415.96800000000007"/>
    <x v="4"/>
    <n v="0.2"/>
    <n v="51.995999999999981"/>
  </r>
  <r>
    <n v="5843"/>
    <x v="2915"/>
    <x v="1"/>
    <x v="972"/>
    <d v="2012-11-21T00:00:00"/>
    <s v="Standard Class"/>
    <s v="BS-11665"/>
    <s v="Brian Stugart"/>
    <x v="0"/>
    <s v="United States"/>
    <s v="San Diego"/>
    <x v="1"/>
    <n v="92105"/>
    <x v="1"/>
    <x v="886"/>
    <x v="1"/>
    <x v="4"/>
    <s v="Carina Media Storage Towers in Natural &amp; Black"/>
    <n v="304.89999999999998"/>
    <x v="2"/>
    <n v="0"/>
    <n v="6.097999999999999"/>
  </r>
  <r>
    <n v="5844"/>
    <x v="2915"/>
    <x v="1"/>
    <x v="972"/>
    <d v="2012-11-21T00:00:00"/>
    <s v="Standard Class"/>
    <s v="BS-11665"/>
    <s v="Brian Stugart"/>
    <x v="0"/>
    <s v="United States"/>
    <s v="San Diego"/>
    <x v="1"/>
    <n v="92105"/>
    <x v="1"/>
    <x v="1702"/>
    <x v="0"/>
    <x v="5"/>
    <s v="DAX Contemporary Wood Frame with Silver Metal Mat, Desktop, 11 x 14 Size"/>
    <n v="80.959999999999994"/>
    <x v="4"/>
    <n v="0"/>
    <n v="29.145599999999995"/>
  </r>
  <r>
    <n v="5845"/>
    <x v="2915"/>
    <x v="1"/>
    <x v="972"/>
    <d v="2012-11-21T00:00:00"/>
    <s v="Standard Class"/>
    <s v="BS-11665"/>
    <s v="Brian Stugart"/>
    <x v="0"/>
    <s v="United States"/>
    <s v="San Diego"/>
    <x v="1"/>
    <n v="92105"/>
    <x v="1"/>
    <x v="1667"/>
    <x v="1"/>
    <x v="4"/>
    <s v="Fellowes Recycled Storage Drawers"/>
    <n v="777.21"/>
    <x v="3"/>
    <n v="0"/>
    <n v="54.404699999999963"/>
  </r>
  <r>
    <n v="5846"/>
    <x v="2915"/>
    <x v="1"/>
    <x v="972"/>
    <d v="2012-11-21T00:00:00"/>
    <s v="Standard Class"/>
    <s v="BS-11665"/>
    <s v="Brian Stugart"/>
    <x v="0"/>
    <s v="United States"/>
    <s v="San Diego"/>
    <x v="1"/>
    <n v="92105"/>
    <x v="1"/>
    <x v="988"/>
    <x v="1"/>
    <x v="10"/>
    <s v="Xerox 203"/>
    <n v="32.400000000000006"/>
    <x v="2"/>
    <n v="0"/>
    <n v="15.552000000000001"/>
  </r>
  <r>
    <n v="5847"/>
    <x v="2915"/>
    <x v="1"/>
    <x v="972"/>
    <d v="2012-11-21T00:00:00"/>
    <s v="Standard Class"/>
    <s v="BS-11665"/>
    <s v="Brian Stugart"/>
    <x v="0"/>
    <s v="United States"/>
    <s v="San Diego"/>
    <x v="1"/>
    <n v="92105"/>
    <x v="1"/>
    <x v="901"/>
    <x v="0"/>
    <x v="1"/>
    <s v="Office Star - Contemporary Swivel Chair with Padded Adjustable Arms and Flex Back"/>
    <n v="225.56799999999998"/>
    <x v="0"/>
    <n v="0.2"/>
    <n v="2.8195999999999799"/>
  </r>
  <r>
    <n v="5848"/>
    <x v="2915"/>
    <x v="1"/>
    <x v="972"/>
    <d v="2012-11-21T00:00:00"/>
    <s v="Standard Class"/>
    <s v="BS-11665"/>
    <s v="Brian Stugart"/>
    <x v="0"/>
    <s v="United States"/>
    <s v="San Diego"/>
    <x v="1"/>
    <n v="92105"/>
    <x v="1"/>
    <x v="1122"/>
    <x v="0"/>
    <x v="5"/>
    <s v="Advantus Panel Wall Certificate Holder - 8.5x11"/>
    <n v="36.599999999999994"/>
    <x v="1"/>
    <n v="0"/>
    <n v="15.372000000000002"/>
  </r>
  <r>
    <n v="5849"/>
    <x v="2916"/>
    <x v="1"/>
    <x v="113"/>
    <d v="2012-11-14T00:00:00"/>
    <s v="Standard Class"/>
    <s v="PO-19180"/>
    <s v="Philisse Overcash"/>
    <x v="2"/>
    <s v="United States"/>
    <s v="Roseville"/>
    <x v="11"/>
    <n v="55113"/>
    <x v="2"/>
    <x v="847"/>
    <x v="1"/>
    <x v="9"/>
    <s v="Hoover Shoulder Vac Commercial Portable Vacuum"/>
    <n v="715.64"/>
    <x v="0"/>
    <n v="0"/>
    <n v="178.90999999999997"/>
  </r>
  <r>
    <n v="5850"/>
    <x v="2916"/>
    <x v="1"/>
    <x v="113"/>
    <d v="2012-11-14T00:00:00"/>
    <s v="Standard Class"/>
    <s v="PO-19180"/>
    <s v="Philisse Overcash"/>
    <x v="2"/>
    <s v="United States"/>
    <s v="Roseville"/>
    <x v="11"/>
    <n v="55113"/>
    <x v="2"/>
    <x v="1244"/>
    <x v="1"/>
    <x v="4"/>
    <s v="Tennsco 6- and 18-Compartment Lockers"/>
    <n v="795.51"/>
    <x v="1"/>
    <n v="0"/>
    <n v="143.19179999999994"/>
  </r>
  <r>
    <n v="5851"/>
    <x v="2916"/>
    <x v="1"/>
    <x v="113"/>
    <d v="2012-11-14T00:00:00"/>
    <s v="Standard Class"/>
    <s v="PO-19180"/>
    <s v="Philisse Overcash"/>
    <x v="2"/>
    <s v="United States"/>
    <s v="Roseville"/>
    <x v="11"/>
    <n v="55113"/>
    <x v="2"/>
    <x v="1572"/>
    <x v="2"/>
    <x v="16"/>
    <s v="Sharp 1540cs Digital Laser Copier"/>
    <n v="549.99"/>
    <x v="7"/>
    <n v="0"/>
    <n v="274.995"/>
  </r>
  <r>
    <n v="5852"/>
    <x v="2916"/>
    <x v="1"/>
    <x v="113"/>
    <d v="2012-11-14T00:00:00"/>
    <s v="Standard Class"/>
    <s v="PO-19180"/>
    <s v="Philisse Overcash"/>
    <x v="2"/>
    <s v="United States"/>
    <s v="Roseville"/>
    <x v="11"/>
    <n v="55113"/>
    <x v="2"/>
    <x v="444"/>
    <x v="1"/>
    <x v="8"/>
    <s v="GBC Standard Therm-A-Bind Covers"/>
    <n v="74.760000000000005"/>
    <x v="1"/>
    <n v="0"/>
    <n v="34.389600000000002"/>
  </r>
  <r>
    <n v="5853"/>
    <x v="2916"/>
    <x v="1"/>
    <x v="113"/>
    <d v="2012-11-14T00:00:00"/>
    <s v="Standard Class"/>
    <s v="PO-19180"/>
    <s v="Philisse Overcash"/>
    <x v="2"/>
    <s v="United States"/>
    <s v="Roseville"/>
    <x v="11"/>
    <n v="55113"/>
    <x v="2"/>
    <x v="221"/>
    <x v="0"/>
    <x v="5"/>
    <s v="Staples"/>
    <n v="29.22"/>
    <x v="1"/>
    <n v="0"/>
    <n v="12.856800000000002"/>
  </r>
  <r>
    <n v="5854"/>
    <x v="2917"/>
    <x v="2"/>
    <x v="1076"/>
    <d v="2011-09-14T00:00:00"/>
    <s v="Standard Class"/>
    <s v="DA-13450"/>
    <s v="Dianna Arnett"/>
    <x v="2"/>
    <s v="United States"/>
    <s v="Virginia Beach"/>
    <x v="17"/>
    <n v="23464"/>
    <x v="0"/>
    <x v="308"/>
    <x v="1"/>
    <x v="8"/>
    <s v="Tuff Stuff Recycled Round Ring Binders"/>
    <n v="9.64"/>
    <x v="0"/>
    <n v="0"/>
    <n v="4.7236000000000002"/>
  </r>
  <r>
    <n v="5855"/>
    <x v="2918"/>
    <x v="1"/>
    <x v="1077"/>
    <d v="2012-08-11T00:00:00"/>
    <s v="Standard Class"/>
    <s v="AH-10690"/>
    <s v="Anna Häberlin"/>
    <x v="1"/>
    <s v="United States"/>
    <s v="Dallas"/>
    <x v="5"/>
    <n v="75220"/>
    <x v="2"/>
    <x v="1198"/>
    <x v="1"/>
    <x v="4"/>
    <s v="Perma STOR-ALL Hanging File Box, 13 1/8&quot;W x 12 1/4&quot;D x 10 1/2&quot;H"/>
    <n v="33.488000000000007"/>
    <x v="3"/>
    <n v="0.2"/>
    <n v="-1.2558000000000051"/>
  </r>
  <r>
    <n v="5856"/>
    <x v="2918"/>
    <x v="1"/>
    <x v="1077"/>
    <d v="2012-08-11T00:00:00"/>
    <s v="Standard Class"/>
    <s v="AH-10690"/>
    <s v="Anna Häberlin"/>
    <x v="1"/>
    <s v="United States"/>
    <s v="Dallas"/>
    <x v="5"/>
    <n v="75220"/>
    <x v="2"/>
    <x v="1511"/>
    <x v="1"/>
    <x v="14"/>
    <s v="Stiletto Hand Letter Openers"/>
    <n v="23.04"/>
    <x v="1"/>
    <n v="0.2"/>
    <n v="-4.895999999999999"/>
  </r>
  <r>
    <n v="5857"/>
    <x v="2918"/>
    <x v="1"/>
    <x v="1077"/>
    <d v="2012-08-11T00:00:00"/>
    <s v="Standard Class"/>
    <s v="AH-10690"/>
    <s v="Anna Häberlin"/>
    <x v="1"/>
    <s v="United States"/>
    <s v="Dallas"/>
    <x v="5"/>
    <n v="75220"/>
    <x v="2"/>
    <x v="1282"/>
    <x v="1"/>
    <x v="8"/>
    <s v="Avery Self-Adhesive Photo Pockets for Polaroid Photos"/>
    <n v="1.3619999999999997"/>
    <x v="7"/>
    <n v="0.8"/>
    <n v="-2.1792000000000007"/>
  </r>
  <r>
    <n v="5858"/>
    <x v="2918"/>
    <x v="1"/>
    <x v="1077"/>
    <d v="2012-08-11T00:00:00"/>
    <s v="Standard Class"/>
    <s v="AH-10690"/>
    <s v="Anna Häberlin"/>
    <x v="1"/>
    <s v="United States"/>
    <s v="Dallas"/>
    <x v="5"/>
    <n v="75220"/>
    <x v="2"/>
    <x v="1256"/>
    <x v="0"/>
    <x v="5"/>
    <s v="Eldon Expressions Wood Desk Accessories, Oak"/>
    <n v="14.76"/>
    <x v="2"/>
    <n v="0.6"/>
    <n v="-11.439000000000004"/>
  </r>
  <r>
    <n v="5859"/>
    <x v="2919"/>
    <x v="3"/>
    <x v="213"/>
    <d v="2014-09-08T00:00:00"/>
    <s v="Second Class"/>
    <s v="JK-15730"/>
    <s v="Joe Kamberova"/>
    <x v="0"/>
    <s v="United States"/>
    <s v="Concord"/>
    <x v="1"/>
    <n v="94521"/>
    <x v="1"/>
    <x v="1601"/>
    <x v="0"/>
    <x v="0"/>
    <s v="Bush Heritage Pine Collection 5-Shelf Bookcase, Albany Pine Finish, *Special Order"/>
    <n v="239.66599999999997"/>
    <x v="0"/>
    <n v="0.15"/>
    <n v="14.097999999999999"/>
  </r>
  <r>
    <n v="5860"/>
    <x v="2920"/>
    <x v="1"/>
    <x v="549"/>
    <d v="2012-11-08T00:00:00"/>
    <s v="Standard Class"/>
    <s v="MS-17530"/>
    <s v="MaryBeth Skach"/>
    <x v="0"/>
    <s v="United States"/>
    <s v="Conway"/>
    <x v="36"/>
    <n v="72032"/>
    <x v="0"/>
    <x v="1000"/>
    <x v="0"/>
    <x v="3"/>
    <s v="Iceberg OfficeWorks 42&quot; Round Tables"/>
    <n v="301.95999999999998"/>
    <x v="0"/>
    <n v="0"/>
    <n v="45.293999999999983"/>
  </r>
  <r>
    <n v="5861"/>
    <x v="2921"/>
    <x v="1"/>
    <x v="1078"/>
    <d v="2012-05-04T00:00:00"/>
    <s v="Second Class"/>
    <s v="JK-15640"/>
    <s v="Jim Kriz"/>
    <x v="2"/>
    <s v="United States"/>
    <s v="Philadelphia"/>
    <x v="9"/>
    <n v="19120"/>
    <x v="3"/>
    <x v="1050"/>
    <x v="1"/>
    <x v="10"/>
    <s v="Xerox 1949"/>
    <n v="7.9680000000000009"/>
    <x v="0"/>
    <n v="0.2"/>
    <n v="2.8884000000000007"/>
  </r>
  <r>
    <n v="5862"/>
    <x v="2922"/>
    <x v="0"/>
    <x v="766"/>
    <d v="2013-05-05T00:00:00"/>
    <s v="Second Class"/>
    <s v="CM-12235"/>
    <s v="Chris McAfee"/>
    <x v="0"/>
    <s v="United States"/>
    <s v="Little Rock"/>
    <x v="36"/>
    <n v="72209"/>
    <x v="0"/>
    <x v="1766"/>
    <x v="1"/>
    <x v="10"/>
    <s v="Xerox 1914"/>
    <n v="109.92"/>
    <x v="0"/>
    <n v="0"/>
    <n v="53.860799999999998"/>
  </r>
  <r>
    <n v="5863"/>
    <x v="2922"/>
    <x v="0"/>
    <x v="766"/>
    <d v="2013-05-05T00:00:00"/>
    <s v="Second Class"/>
    <s v="CM-12235"/>
    <s v="Chris McAfee"/>
    <x v="0"/>
    <s v="United States"/>
    <s v="Little Rock"/>
    <x v="36"/>
    <n v="72209"/>
    <x v="0"/>
    <x v="1307"/>
    <x v="1"/>
    <x v="10"/>
    <s v="Xerox 1994"/>
    <n v="19.440000000000001"/>
    <x v="1"/>
    <n v="0"/>
    <n v="9.3312000000000008"/>
  </r>
  <r>
    <n v="5864"/>
    <x v="2922"/>
    <x v="0"/>
    <x v="766"/>
    <d v="2013-05-05T00:00:00"/>
    <s v="Second Class"/>
    <s v="CM-12235"/>
    <s v="Chris McAfee"/>
    <x v="0"/>
    <s v="United States"/>
    <s v="Little Rock"/>
    <x v="36"/>
    <n v="72209"/>
    <x v="0"/>
    <x v="796"/>
    <x v="1"/>
    <x v="6"/>
    <s v="DIXON Ticonderoga Erasable Checking Pencils"/>
    <n v="11.16"/>
    <x v="0"/>
    <n v="0"/>
    <n v="4.3524000000000003"/>
  </r>
  <r>
    <n v="5865"/>
    <x v="2923"/>
    <x v="2"/>
    <x v="79"/>
    <d v="2011-08-07T00:00:00"/>
    <s v="Second Class"/>
    <s v="RS-19420"/>
    <s v="Ricardo Sperren"/>
    <x v="1"/>
    <s v="United States"/>
    <s v="Meriden"/>
    <x v="29"/>
    <n v="6450"/>
    <x v="3"/>
    <x v="1276"/>
    <x v="1"/>
    <x v="9"/>
    <s v="Fellowes Advanced Computer Series Surge Protectors"/>
    <n v="79.47"/>
    <x v="1"/>
    <n v="0"/>
    <n v="22.251600000000003"/>
  </r>
  <r>
    <n v="5866"/>
    <x v="2923"/>
    <x v="2"/>
    <x v="79"/>
    <d v="2011-08-07T00:00:00"/>
    <s v="Second Class"/>
    <s v="RS-19420"/>
    <s v="Ricardo Sperren"/>
    <x v="1"/>
    <s v="United States"/>
    <s v="Meriden"/>
    <x v="29"/>
    <n v="6450"/>
    <x v="3"/>
    <x v="1605"/>
    <x v="1"/>
    <x v="6"/>
    <s v="Binney &amp; Smith inkTank Erasable Pocket Highlighter, Chisel Tip, Yellow"/>
    <n v="4.5599999999999996"/>
    <x v="0"/>
    <n v="0"/>
    <n v="2.0064000000000002"/>
  </r>
  <r>
    <n v="5867"/>
    <x v="2923"/>
    <x v="2"/>
    <x v="79"/>
    <d v="2011-08-07T00:00:00"/>
    <s v="Second Class"/>
    <s v="RS-19420"/>
    <s v="Ricardo Sperren"/>
    <x v="1"/>
    <s v="United States"/>
    <s v="Meriden"/>
    <x v="29"/>
    <n v="6450"/>
    <x v="3"/>
    <x v="629"/>
    <x v="0"/>
    <x v="1"/>
    <s v="Hon GuestStacker Chair"/>
    <n v="1133.3499999999999"/>
    <x v="2"/>
    <n v="0"/>
    <n v="294.67100000000005"/>
  </r>
  <r>
    <n v="5868"/>
    <x v="2924"/>
    <x v="0"/>
    <x v="810"/>
    <d v="2013-01-08T00:00:00"/>
    <s v="Standard Class"/>
    <s v="BP-11185"/>
    <s v="Ben Peterman"/>
    <x v="1"/>
    <s v="United States"/>
    <s v="Philadelphia"/>
    <x v="9"/>
    <n v="19143"/>
    <x v="3"/>
    <x v="512"/>
    <x v="1"/>
    <x v="6"/>
    <s v="Newell 312"/>
    <n v="4.6719999999999997"/>
    <x v="7"/>
    <n v="0.2"/>
    <n v="0.58399999999999985"/>
  </r>
  <r>
    <n v="5869"/>
    <x v="2924"/>
    <x v="0"/>
    <x v="810"/>
    <d v="2013-01-08T00:00:00"/>
    <s v="Standard Class"/>
    <s v="BP-11185"/>
    <s v="Ben Peterman"/>
    <x v="1"/>
    <s v="United States"/>
    <s v="Philadelphia"/>
    <x v="9"/>
    <n v="19143"/>
    <x v="3"/>
    <x v="920"/>
    <x v="1"/>
    <x v="8"/>
    <s v="Avery Arch Ring Binders"/>
    <n v="104.58000000000001"/>
    <x v="5"/>
    <n v="0.7"/>
    <n v="-80.178000000000026"/>
  </r>
  <r>
    <n v="5870"/>
    <x v="2925"/>
    <x v="0"/>
    <x v="77"/>
    <d v="2013-11-13T00:00:00"/>
    <s v="Standard Class"/>
    <s v="MA-17995"/>
    <s v="Michelle Arnett"/>
    <x v="2"/>
    <s v="United States"/>
    <s v="Cheyenne"/>
    <x v="47"/>
    <n v="82001"/>
    <x v="1"/>
    <x v="445"/>
    <x v="0"/>
    <x v="1"/>
    <s v="Global Troy Executive Leather Low-Back Tilter"/>
    <n v="1603.1360000000002"/>
    <x v="4"/>
    <n v="0.2"/>
    <n v="100.19599999999997"/>
  </r>
  <r>
    <n v="5871"/>
    <x v="2926"/>
    <x v="0"/>
    <x v="403"/>
    <d v="2013-06-15T00:00:00"/>
    <s v="Same Day"/>
    <s v="EB-13705"/>
    <s v="Ed Braxton"/>
    <x v="1"/>
    <s v="United States"/>
    <s v="Anaheim"/>
    <x v="1"/>
    <n v="92804"/>
    <x v="1"/>
    <x v="1744"/>
    <x v="0"/>
    <x v="3"/>
    <s v="Bush Cubix Conference Tables, Fully Assembled"/>
    <n v="1293.4879999999998"/>
    <x v="3"/>
    <n v="0.2"/>
    <n v="80.843000000000075"/>
  </r>
  <r>
    <n v="5872"/>
    <x v="2927"/>
    <x v="0"/>
    <x v="446"/>
    <d v="2013-09-29T00:00:00"/>
    <s v="Standard Class"/>
    <s v="RD-19900"/>
    <s v="Ruben Dartt"/>
    <x v="0"/>
    <s v="United States"/>
    <s v="Bloomington"/>
    <x v="14"/>
    <n v="47401"/>
    <x v="2"/>
    <x v="101"/>
    <x v="0"/>
    <x v="5"/>
    <s v="Deflect-o DuraMat Lighweight, Studded, Beveled Mat for Low Pile Carpeting"/>
    <n v="127.94999999999999"/>
    <x v="1"/>
    <n v="0"/>
    <n v="21.751499999999986"/>
  </r>
  <r>
    <n v="5873"/>
    <x v="2928"/>
    <x v="3"/>
    <x v="983"/>
    <d v="2014-04-04T00:00:00"/>
    <s v="Standard Class"/>
    <s v="ME-17320"/>
    <s v="Maria Etezadi"/>
    <x v="2"/>
    <s v="United States"/>
    <s v="Columbus"/>
    <x v="32"/>
    <n v="31907"/>
    <x v="0"/>
    <x v="42"/>
    <x v="1"/>
    <x v="4"/>
    <s v="Advantus 10-Drawer Portable Organizer, Chrome Metal Frame, Smoke Drawers"/>
    <n v="59.76"/>
    <x v="7"/>
    <n v="0"/>
    <n v="16.732800000000005"/>
  </r>
  <r>
    <n v="5874"/>
    <x v="2929"/>
    <x v="3"/>
    <x v="400"/>
    <d v="2014-06-05T00:00:00"/>
    <s v="Same Day"/>
    <s v="EH-14005"/>
    <s v="Erica Hernandez"/>
    <x v="2"/>
    <s v="United States"/>
    <s v="Jonesboro"/>
    <x v="36"/>
    <n v="72401"/>
    <x v="0"/>
    <x v="1087"/>
    <x v="1"/>
    <x v="8"/>
    <s v="GBC VeloBind Cover Sets"/>
    <n v="108.08"/>
    <x v="3"/>
    <n v="0"/>
    <n v="54.04"/>
  </r>
  <r>
    <n v="5875"/>
    <x v="2929"/>
    <x v="3"/>
    <x v="400"/>
    <d v="2014-06-05T00:00:00"/>
    <s v="Same Day"/>
    <s v="EH-14005"/>
    <s v="Erica Hernandez"/>
    <x v="2"/>
    <s v="United States"/>
    <s v="Jonesboro"/>
    <x v="36"/>
    <n v="72401"/>
    <x v="0"/>
    <x v="1310"/>
    <x v="1"/>
    <x v="8"/>
    <s v="Insertable Tab Indexes For Data Binders"/>
    <n v="9.5400000000000009"/>
    <x v="1"/>
    <n v="0"/>
    <n v="4.3883999999999999"/>
  </r>
  <r>
    <n v="5876"/>
    <x v="2930"/>
    <x v="1"/>
    <x v="1003"/>
    <d v="2012-04-09T00:00:00"/>
    <s v="First Class"/>
    <s v="FM-14290"/>
    <s v="Frank Merwin"/>
    <x v="2"/>
    <s v="United States"/>
    <s v="Philadelphia"/>
    <x v="9"/>
    <n v="19140"/>
    <x v="3"/>
    <x v="563"/>
    <x v="1"/>
    <x v="6"/>
    <s v="Newell 331"/>
    <n v="11.736000000000001"/>
    <x v="1"/>
    <n v="0.2"/>
    <n v="1.0268999999999999"/>
  </r>
  <r>
    <n v="5877"/>
    <x v="2931"/>
    <x v="2"/>
    <x v="371"/>
    <d v="2011-05-26T00:00:00"/>
    <s v="Standard Class"/>
    <s v="FG-14260"/>
    <s v="Frank Gastineau"/>
    <x v="2"/>
    <s v="United States"/>
    <s v="Lawrence"/>
    <x v="31"/>
    <n v="1841"/>
    <x v="3"/>
    <x v="669"/>
    <x v="1"/>
    <x v="8"/>
    <s v="GBC ProClick Punch Binding System"/>
    <n v="447.85999999999996"/>
    <x v="3"/>
    <n v="0"/>
    <n v="219.45140000000001"/>
  </r>
  <r>
    <n v="5878"/>
    <x v="2931"/>
    <x v="2"/>
    <x v="371"/>
    <d v="2011-05-26T00:00:00"/>
    <s v="Standard Class"/>
    <s v="FG-14260"/>
    <s v="Frank Gastineau"/>
    <x v="2"/>
    <s v="United States"/>
    <s v="Lawrence"/>
    <x v="31"/>
    <n v="1841"/>
    <x v="3"/>
    <x v="1665"/>
    <x v="1"/>
    <x v="10"/>
    <s v="Xerox 1992"/>
    <n v="17.940000000000001"/>
    <x v="1"/>
    <n v="0"/>
    <n v="8.7906000000000013"/>
  </r>
  <r>
    <n v="5879"/>
    <x v="2931"/>
    <x v="2"/>
    <x v="371"/>
    <d v="2011-05-26T00:00:00"/>
    <s v="Standard Class"/>
    <s v="FG-14260"/>
    <s v="Frank Gastineau"/>
    <x v="2"/>
    <s v="United States"/>
    <s v="Lawrence"/>
    <x v="31"/>
    <n v="1841"/>
    <x v="3"/>
    <x v="1360"/>
    <x v="1"/>
    <x v="9"/>
    <s v="Belkin 8 Outlet Surge Protector"/>
    <n v="245.88"/>
    <x v="5"/>
    <n v="0"/>
    <n v="68.846399999999988"/>
  </r>
  <r>
    <n v="5880"/>
    <x v="2932"/>
    <x v="0"/>
    <x v="64"/>
    <d v="2013-09-12T00:00:00"/>
    <s v="Standard Class"/>
    <s v="MV-17485"/>
    <s v="Mark Van Huff"/>
    <x v="0"/>
    <s v="United States"/>
    <s v="New York City"/>
    <x v="15"/>
    <n v="10011"/>
    <x v="3"/>
    <x v="1415"/>
    <x v="1"/>
    <x v="10"/>
    <s v="Xerox 1885"/>
    <n v="192.16"/>
    <x v="4"/>
    <n v="0"/>
    <n v="92.236799999999988"/>
  </r>
  <r>
    <n v="5881"/>
    <x v="2933"/>
    <x v="0"/>
    <x v="31"/>
    <d v="2013-09-23T00:00:00"/>
    <s v="Standard Class"/>
    <s v="JW-15220"/>
    <s v="Jane Waco"/>
    <x v="1"/>
    <s v="United States"/>
    <s v="San Diego"/>
    <x v="1"/>
    <n v="92105"/>
    <x v="1"/>
    <x v="445"/>
    <x v="0"/>
    <x v="1"/>
    <s v="Global Troy Executive Leather Low-Back Tilter"/>
    <n v="801.5680000000001"/>
    <x v="0"/>
    <n v="0.2"/>
    <n v="50.097999999999985"/>
  </r>
  <r>
    <n v="5882"/>
    <x v="2933"/>
    <x v="0"/>
    <x v="31"/>
    <d v="2013-09-23T00:00:00"/>
    <s v="Standard Class"/>
    <s v="JW-15220"/>
    <s v="Jane Waco"/>
    <x v="1"/>
    <s v="United States"/>
    <s v="San Diego"/>
    <x v="1"/>
    <n v="92105"/>
    <x v="1"/>
    <x v="839"/>
    <x v="1"/>
    <x v="10"/>
    <s v="Xerox 1945"/>
    <n v="368.91"/>
    <x v="6"/>
    <n v="0"/>
    <n v="180.76590000000002"/>
  </r>
  <r>
    <n v="5883"/>
    <x v="2933"/>
    <x v="0"/>
    <x v="31"/>
    <d v="2013-09-23T00:00:00"/>
    <s v="Standard Class"/>
    <s v="JW-15220"/>
    <s v="Jane Waco"/>
    <x v="1"/>
    <s v="United States"/>
    <s v="San Diego"/>
    <x v="1"/>
    <n v="92105"/>
    <x v="1"/>
    <x v="812"/>
    <x v="0"/>
    <x v="1"/>
    <s v="Global High-Back Leather Tilter, Burgundy"/>
    <n v="885.52800000000002"/>
    <x v="6"/>
    <n v="0.2"/>
    <n v="-99.621900000000068"/>
  </r>
  <r>
    <n v="5884"/>
    <x v="2934"/>
    <x v="0"/>
    <x v="69"/>
    <d v="2013-03-16T00:00:00"/>
    <s v="Second Class"/>
    <s v="EH-13765"/>
    <s v="Edward Hooks"/>
    <x v="1"/>
    <s v="United States"/>
    <s v="San Francisco"/>
    <x v="1"/>
    <n v="94109"/>
    <x v="1"/>
    <x v="375"/>
    <x v="0"/>
    <x v="5"/>
    <s v="Westinghouse Mesh Shade Clip-On Gooseneck Lamp, Black"/>
    <n v="28.28"/>
    <x v="0"/>
    <n v="0"/>
    <n v="7.352800000000002"/>
  </r>
  <r>
    <n v="5885"/>
    <x v="2934"/>
    <x v="0"/>
    <x v="69"/>
    <d v="2013-03-16T00:00:00"/>
    <s v="Second Class"/>
    <s v="EH-13765"/>
    <s v="Edward Hooks"/>
    <x v="1"/>
    <s v="United States"/>
    <s v="San Francisco"/>
    <x v="1"/>
    <n v="94109"/>
    <x v="1"/>
    <x v="1359"/>
    <x v="1"/>
    <x v="14"/>
    <s v="High Speed Automatic Electric Letter Opener"/>
    <n v="4912.59"/>
    <x v="1"/>
    <n v="0"/>
    <n v="196.50359999999978"/>
  </r>
  <r>
    <n v="5886"/>
    <x v="2935"/>
    <x v="2"/>
    <x v="1079"/>
    <d v="2011-10-17T00:00:00"/>
    <s v="Same Day"/>
    <s v="LS-17245"/>
    <s v="Lynn Smith"/>
    <x v="0"/>
    <s v="United States"/>
    <s v="San Francisco"/>
    <x v="1"/>
    <n v="94110"/>
    <x v="1"/>
    <x v="952"/>
    <x v="1"/>
    <x v="8"/>
    <s v="Avery Non-Stick Heavy Duty View Round Locking Ring Binders"/>
    <n v="14.352000000000002"/>
    <x v="1"/>
    <n v="0.2"/>
    <n v="5.0231999999999992"/>
  </r>
  <r>
    <n v="5887"/>
    <x v="2935"/>
    <x v="2"/>
    <x v="1079"/>
    <d v="2011-10-17T00:00:00"/>
    <s v="Same Day"/>
    <s v="LS-17245"/>
    <s v="Lynn Smith"/>
    <x v="0"/>
    <s v="United States"/>
    <s v="San Francisco"/>
    <x v="1"/>
    <n v="94110"/>
    <x v="1"/>
    <x v="603"/>
    <x v="2"/>
    <x v="11"/>
    <s v="Logitech Illuminated - Keyboard"/>
    <n v="179.97"/>
    <x v="1"/>
    <n v="0"/>
    <n v="86.385600000000011"/>
  </r>
  <r>
    <n v="5888"/>
    <x v="2936"/>
    <x v="3"/>
    <x v="1048"/>
    <d v="2014-10-12T00:00:00"/>
    <s v="First Class"/>
    <s v="BP-11050"/>
    <s v="Barry Pond"/>
    <x v="1"/>
    <s v="United States"/>
    <s v="Cranston"/>
    <x v="34"/>
    <n v="2920"/>
    <x v="3"/>
    <x v="1354"/>
    <x v="1"/>
    <x v="4"/>
    <s v="SAFCO Mobile Desk Side File, Wire Frame"/>
    <n v="42.76"/>
    <x v="7"/>
    <n v="0"/>
    <n v="11.117599999999999"/>
  </r>
  <r>
    <n v="5889"/>
    <x v="2937"/>
    <x v="1"/>
    <x v="820"/>
    <d v="2012-05-12T00:00:00"/>
    <s v="Standard Class"/>
    <s v="CC-12220"/>
    <s v="Chris Cortes"/>
    <x v="0"/>
    <s v="United States"/>
    <s v="Owensboro"/>
    <x v="0"/>
    <n v="42301"/>
    <x v="0"/>
    <x v="1767"/>
    <x v="1"/>
    <x v="10"/>
    <s v="Xerox 1902"/>
    <n v="45.68"/>
    <x v="0"/>
    <n v="0"/>
    <n v="21.012799999999999"/>
  </r>
  <r>
    <n v="5890"/>
    <x v="2938"/>
    <x v="0"/>
    <x v="167"/>
    <d v="2013-04-18T00:00:00"/>
    <s v="First Class"/>
    <s v="JM-15580"/>
    <s v="Jill Matthias"/>
    <x v="0"/>
    <s v="United States"/>
    <s v="Baltimore"/>
    <x v="39"/>
    <n v="21215"/>
    <x v="3"/>
    <x v="1095"/>
    <x v="1"/>
    <x v="8"/>
    <s v="GBC ProClick Spines for 32-Hole Punch"/>
    <n v="25.06"/>
    <x v="0"/>
    <n v="0"/>
    <n v="11.778199999999998"/>
  </r>
  <r>
    <n v="5891"/>
    <x v="2939"/>
    <x v="0"/>
    <x v="831"/>
    <d v="2013-11-27T00:00:00"/>
    <s v="Standard Class"/>
    <s v="RD-19720"/>
    <s v="Roger Demir"/>
    <x v="0"/>
    <s v="United States"/>
    <s v="Chicago"/>
    <x v="10"/>
    <n v="60610"/>
    <x v="2"/>
    <x v="694"/>
    <x v="1"/>
    <x v="10"/>
    <s v="Xerox 1910"/>
    <n v="38.432000000000002"/>
    <x v="7"/>
    <n v="0.2"/>
    <n v="13.451199999999996"/>
  </r>
  <r>
    <n v="5892"/>
    <x v="2939"/>
    <x v="0"/>
    <x v="831"/>
    <d v="2013-11-27T00:00:00"/>
    <s v="Standard Class"/>
    <s v="RD-19720"/>
    <s v="Roger Demir"/>
    <x v="0"/>
    <s v="United States"/>
    <s v="Chicago"/>
    <x v="10"/>
    <n v="60610"/>
    <x v="2"/>
    <x v="146"/>
    <x v="1"/>
    <x v="4"/>
    <s v="Tenex Personal Project File with Scoop Front Design, Black"/>
    <n v="21.568000000000001"/>
    <x v="0"/>
    <n v="0.2"/>
    <n v="1.6175999999999986"/>
  </r>
  <r>
    <n v="5893"/>
    <x v="2939"/>
    <x v="0"/>
    <x v="831"/>
    <d v="2013-11-27T00:00:00"/>
    <s v="Standard Class"/>
    <s v="RD-19720"/>
    <s v="Roger Demir"/>
    <x v="0"/>
    <s v="United States"/>
    <s v="Chicago"/>
    <x v="10"/>
    <n v="60610"/>
    <x v="2"/>
    <x v="151"/>
    <x v="2"/>
    <x v="11"/>
    <s v="Lenovo 17-Key USB Numeric Keypad"/>
    <n v="81.576000000000008"/>
    <x v="1"/>
    <n v="0.2"/>
    <n v="2.0393999999999934"/>
  </r>
  <r>
    <n v="5894"/>
    <x v="2940"/>
    <x v="3"/>
    <x v="18"/>
    <d v="2014-09-15T00:00:00"/>
    <s v="Standard Class"/>
    <s v="SS-20410"/>
    <s v="Shahid Shariari"/>
    <x v="0"/>
    <s v="United States"/>
    <s v="Atlanta"/>
    <x v="32"/>
    <n v="30318"/>
    <x v="0"/>
    <x v="994"/>
    <x v="1"/>
    <x v="8"/>
    <s v="Wilson Jones Suede Grain Vinyl Binders"/>
    <n v="2.78"/>
    <x v="7"/>
    <n v="0"/>
    <n v="1.3621999999999999"/>
  </r>
  <r>
    <n v="5895"/>
    <x v="2941"/>
    <x v="3"/>
    <x v="428"/>
    <d v="2014-09-15T00:00:00"/>
    <s v="Standard Class"/>
    <s v="KD-16495"/>
    <s v="Keith Dawkins"/>
    <x v="1"/>
    <s v="United States"/>
    <s v="Los Angeles"/>
    <x v="1"/>
    <n v="90036"/>
    <x v="1"/>
    <x v="1291"/>
    <x v="1"/>
    <x v="4"/>
    <s v="Fellowes Bases and Tops For Staxonsteel/High-Stak Systems"/>
    <n v="99.87"/>
    <x v="1"/>
    <n v="0"/>
    <n v="23.968799999999998"/>
  </r>
  <r>
    <n v="5896"/>
    <x v="2942"/>
    <x v="2"/>
    <x v="301"/>
    <d v="2011-11-08T00:00:00"/>
    <s v="Standard Class"/>
    <s v="PL-18925"/>
    <s v="Paul Lucas"/>
    <x v="2"/>
    <s v="United States"/>
    <s v="Los Angeles"/>
    <x v="1"/>
    <n v="90049"/>
    <x v="1"/>
    <x v="1760"/>
    <x v="1"/>
    <x v="2"/>
    <s v="Avery 475"/>
    <n v="44.400000000000006"/>
    <x v="1"/>
    <n v="0"/>
    <n v="22.200000000000003"/>
  </r>
  <r>
    <n v="5897"/>
    <x v="2942"/>
    <x v="2"/>
    <x v="301"/>
    <d v="2011-11-08T00:00:00"/>
    <s v="Standard Class"/>
    <s v="PL-18925"/>
    <s v="Paul Lucas"/>
    <x v="2"/>
    <s v="United States"/>
    <s v="Los Angeles"/>
    <x v="1"/>
    <n v="90049"/>
    <x v="1"/>
    <x v="1115"/>
    <x v="1"/>
    <x v="10"/>
    <s v="Staples"/>
    <n v="21.400000000000002"/>
    <x v="2"/>
    <n v="0"/>
    <n v="9.629999999999999"/>
  </r>
  <r>
    <n v="5898"/>
    <x v="2943"/>
    <x v="0"/>
    <x v="1015"/>
    <d v="2013-04-10T00:00:00"/>
    <s v="Standard Class"/>
    <s v="ZD-21925"/>
    <s v="Zuschuss Donatelli"/>
    <x v="0"/>
    <s v="United States"/>
    <s v="Richmond"/>
    <x v="14"/>
    <n v="47374"/>
    <x v="2"/>
    <x v="90"/>
    <x v="0"/>
    <x v="5"/>
    <s v="Seth Thomas 13 1/2&quot; Wall Clock"/>
    <n v="71.12"/>
    <x v="4"/>
    <n v="0"/>
    <n v="22.047199999999997"/>
  </r>
  <r>
    <n v="5899"/>
    <x v="2943"/>
    <x v="0"/>
    <x v="1015"/>
    <d v="2013-04-10T00:00:00"/>
    <s v="Standard Class"/>
    <s v="ZD-21925"/>
    <s v="Zuschuss Donatelli"/>
    <x v="0"/>
    <s v="United States"/>
    <s v="Richmond"/>
    <x v="14"/>
    <n v="47374"/>
    <x v="2"/>
    <x v="1417"/>
    <x v="2"/>
    <x v="7"/>
    <s v="Plantronics Voyager Pro HD - Bluetooth Headset"/>
    <n v="259.95999999999998"/>
    <x v="4"/>
    <n v="0"/>
    <n v="124.7808"/>
  </r>
  <r>
    <n v="5900"/>
    <x v="2944"/>
    <x v="3"/>
    <x v="602"/>
    <d v="2014-01-17T00:00:00"/>
    <s v="Standard Class"/>
    <s v="LS-16945"/>
    <s v="Linda Southworth"/>
    <x v="1"/>
    <s v="United States"/>
    <s v="San Francisco"/>
    <x v="1"/>
    <n v="94110"/>
    <x v="1"/>
    <x v="1170"/>
    <x v="1"/>
    <x v="12"/>
    <s v="Staples"/>
    <n v="9.7799999999999994"/>
    <x v="7"/>
    <n v="0"/>
    <n v="4.8899999999999997"/>
  </r>
  <r>
    <n v="5901"/>
    <x v="2945"/>
    <x v="1"/>
    <x v="312"/>
    <d v="2012-11-24T00:00:00"/>
    <s v="Standard Class"/>
    <s v="PB-18805"/>
    <s v="Patrick Bzostek"/>
    <x v="2"/>
    <s v="United States"/>
    <s v="San Francisco"/>
    <x v="1"/>
    <n v="94122"/>
    <x v="1"/>
    <x v="472"/>
    <x v="1"/>
    <x v="8"/>
    <s v="Cardinal Poly Pocket Divider Pockets for Ring Binders"/>
    <n v="24.192"/>
    <x v="6"/>
    <n v="0.2"/>
    <n v="7.5599999999999987"/>
  </r>
  <r>
    <n v="5902"/>
    <x v="2946"/>
    <x v="0"/>
    <x v="581"/>
    <d v="2013-12-03T00:00:00"/>
    <s v="Standard Class"/>
    <s v="PC-18745"/>
    <s v="Pamela Coakley"/>
    <x v="1"/>
    <s v="United States"/>
    <s v="Westfield"/>
    <x v="30"/>
    <n v="7090"/>
    <x v="3"/>
    <x v="1172"/>
    <x v="0"/>
    <x v="5"/>
    <s v="Ultra Door Pull Handle"/>
    <n v="31.56"/>
    <x v="1"/>
    <n v="0"/>
    <n v="10.4148"/>
  </r>
  <r>
    <n v="5903"/>
    <x v="2947"/>
    <x v="3"/>
    <x v="44"/>
    <d v="2014-11-07T00:00:00"/>
    <s v="Same Day"/>
    <s v="FM-14290"/>
    <s v="Frank Merwin"/>
    <x v="2"/>
    <s v="United States"/>
    <s v="San Francisco"/>
    <x v="1"/>
    <n v="94122"/>
    <x v="1"/>
    <x v="368"/>
    <x v="1"/>
    <x v="10"/>
    <s v="Xerox 191"/>
    <n v="59.94"/>
    <x v="1"/>
    <n v="0"/>
    <n v="28.171799999999998"/>
  </r>
  <r>
    <n v="5904"/>
    <x v="2947"/>
    <x v="3"/>
    <x v="44"/>
    <d v="2014-11-07T00:00:00"/>
    <s v="Same Day"/>
    <s v="FM-14290"/>
    <s v="Frank Merwin"/>
    <x v="2"/>
    <s v="United States"/>
    <s v="San Francisco"/>
    <x v="1"/>
    <n v="94122"/>
    <x v="1"/>
    <x v="1713"/>
    <x v="1"/>
    <x v="10"/>
    <s v="Staples"/>
    <n v="45.36"/>
    <x v="4"/>
    <n v="0"/>
    <n v="22.226399999999998"/>
  </r>
  <r>
    <n v="5905"/>
    <x v="2947"/>
    <x v="3"/>
    <x v="44"/>
    <d v="2014-11-07T00:00:00"/>
    <s v="Same Day"/>
    <s v="FM-14290"/>
    <s v="Frank Merwin"/>
    <x v="2"/>
    <s v="United States"/>
    <s v="San Francisco"/>
    <x v="1"/>
    <n v="94122"/>
    <x v="1"/>
    <x v="1714"/>
    <x v="1"/>
    <x v="10"/>
    <s v="Astroparche Fine Business Paper"/>
    <n v="26.400000000000002"/>
    <x v="2"/>
    <n v="0"/>
    <n v="12.672000000000001"/>
  </r>
  <r>
    <n v="5906"/>
    <x v="2947"/>
    <x v="3"/>
    <x v="44"/>
    <d v="2014-11-07T00:00:00"/>
    <s v="Same Day"/>
    <s v="FM-14290"/>
    <s v="Frank Merwin"/>
    <x v="2"/>
    <s v="United States"/>
    <s v="San Francisco"/>
    <x v="1"/>
    <n v="94122"/>
    <x v="1"/>
    <x v="1655"/>
    <x v="1"/>
    <x v="2"/>
    <s v="Avery 503"/>
    <n v="41.4"/>
    <x v="4"/>
    <n v="0"/>
    <n v="19.872"/>
  </r>
  <r>
    <n v="5907"/>
    <x v="2947"/>
    <x v="3"/>
    <x v="44"/>
    <d v="2014-11-07T00:00:00"/>
    <s v="Same Day"/>
    <s v="FM-14290"/>
    <s v="Frank Merwin"/>
    <x v="2"/>
    <s v="United States"/>
    <s v="San Francisco"/>
    <x v="1"/>
    <n v="94122"/>
    <x v="1"/>
    <x v="658"/>
    <x v="2"/>
    <x v="11"/>
    <s v="Kingston Digital DataTraveler 32GB USB 2.0"/>
    <n v="16.95"/>
    <x v="7"/>
    <n v="0"/>
    <n v="1.0169999999999995"/>
  </r>
  <r>
    <n v="5908"/>
    <x v="2948"/>
    <x v="0"/>
    <x v="499"/>
    <d v="2013-12-08T00:00:00"/>
    <s v="Standard Class"/>
    <s v="KD-16495"/>
    <s v="Keith Dawkins"/>
    <x v="1"/>
    <s v="United States"/>
    <s v="San Jose"/>
    <x v="1"/>
    <n v="95123"/>
    <x v="1"/>
    <x v="1087"/>
    <x v="1"/>
    <x v="8"/>
    <s v="GBC VeloBind Cover Sets"/>
    <n v="24.704000000000001"/>
    <x v="0"/>
    <n v="0.2"/>
    <n v="9.2639999999999993"/>
  </r>
  <r>
    <n v="5909"/>
    <x v="2948"/>
    <x v="0"/>
    <x v="499"/>
    <d v="2013-12-08T00:00:00"/>
    <s v="Standard Class"/>
    <s v="KD-16495"/>
    <s v="Keith Dawkins"/>
    <x v="1"/>
    <s v="United States"/>
    <s v="San Jose"/>
    <x v="1"/>
    <n v="95123"/>
    <x v="1"/>
    <x v="941"/>
    <x v="1"/>
    <x v="9"/>
    <s v="Holmes Cool Mist Humidifier for the Whole House with 8-Gallon Output per Day, Extended Life Filter"/>
    <n v="59.699999999999996"/>
    <x v="1"/>
    <n v="0"/>
    <n v="26.864999999999995"/>
  </r>
  <r>
    <n v="5910"/>
    <x v="2948"/>
    <x v="0"/>
    <x v="499"/>
    <d v="2013-12-08T00:00:00"/>
    <s v="Standard Class"/>
    <s v="KD-16495"/>
    <s v="Keith Dawkins"/>
    <x v="1"/>
    <s v="United States"/>
    <s v="San Jose"/>
    <x v="1"/>
    <n v="95123"/>
    <x v="1"/>
    <x v="1573"/>
    <x v="0"/>
    <x v="5"/>
    <s v="Eldon Regeneration Recycled Desk Accessories, Black"/>
    <n v="14.52"/>
    <x v="1"/>
    <n v="0"/>
    <n v="5.6627999999999998"/>
  </r>
  <r>
    <n v="5911"/>
    <x v="2948"/>
    <x v="0"/>
    <x v="499"/>
    <d v="2013-12-08T00:00:00"/>
    <s v="Standard Class"/>
    <s v="KD-16495"/>
    <s v="Keith Dawkins"/>
    <x v="1"/>
    <s v="United States"/>
    <s v="San Jose"/>
    <x v="1"/>
    <n v="95123"/>
    <x v="1"/>
    <x v="1311"/>
    <x v="1"/>
    <x v="8"/>
    <s v="Satellite Sectional Post Binders"/>
    <n v="104.184"/>
    <x v="1"/>
    <n v="0.2"/>
    <n v="33.8598"/>
  </r>
  <r>
    <n v="5912"/>
    <x v="2949"/>
    <x v="0"/>
    <x v="907"/>
    <d v="2013-12-23T00:00:00"/>
    <s v="Standard Class"/>
    <s v="SC-20680"/>
    <s v="Steve Carroll"/>
    <x v="2"/>
    <s v="United States"/>
    <s v="Seattle"/>
    <x v="4"/>
    <n v="98115"/>
    <x v="1"/>
    <x v="177"/>
    <x v="1"/>
    <x v="4"/>
    <s v="Personal Filing Tote with Lid, Black/Gray"/>
    <n v="46.53"/>
    <x v="1"/>
    <n v="0"/>
    <n v="13.028400000000001"/>
  </r>
  <r>
    <n v="5913"/>
    <x v="2950"/>
    <x v="2"/>
    <x v="829"/>
    <d v="2011-08-26T00:00:00"/>
    <s v="Second Class"/>
    <s v="DW-13585"/>
    <s v="Dorothy Wardle"/>
    <x v="1"/>
    <s v="United States"/>
    <s v="Owensboro"/>
    <x v="0"/>
    <n v="42301"/>
    <x v="0"/>
    <x v="1768"/>
    <x v="1"/>
    <x v="14"/>
    <s v="Acme Titanium Bonded Scissors"/>
    <n v="25.5"/>
    <x v="1"/>
    <n v="0"/>
    <n v="6.63"/>
  </r>
  <r>
    <n v="5914"/>
    <x v="2951"/>
    <x v="1"/>
    <x v="14"/>
    <d v="2012-09-23T00:00:00"/>
    <s v="Standard Class"/>
    <s v="PF-19120"/>
    <s v="Peter Fuller"/>
    <x v="0"/>
    <s v="United States"/>
    <s v="New York City"/>
    <x v="15"/>
    <n v="10035"/>
    <x v="3"/>
    <x v="383"/>
    <x v="1"/>
    <x v="4"/>
    <s v="Woodgrain Magazine Files by Perma"/>
    <n v="14.9"/>
    <x v="2"/>
    <n v="0"/>
    <n v="1.0429999999999984"/>
  </r>
  <r>
    <n v="5915"/>
    <x v="2951"/>
    <x v="1"/>
    <x v="14"/>
    <d v="2012-09-23T00:00:00"/>
    <s v="Standard Class"/>
    <s v="PF-19120"/>
    <s v="Peter Fuller"/>
    <x v="0"/>
    <s v="United States"/>
    <s v="New York City"/>
    <x v="15"/>
    <n v="10035"/>
    <x v="3"/>
    <x v="49"/>
    <x v="1"/>
    <x v="2"/>
    <s v="Avery 485"/>
    <n v="87.71"/>
    <x v="3"/>
    <n v="0"/>
    <n v="41.223699999999994"/>
  </r>
  <r>
    <n v="5916"/>
    <x v="2951"/>
    <x v="1"/>
    <x v="14"/>
    <d v="2012-09-23T00:00:00"/>
    <s v="Standard Class"/>
    <s v="PF-19120"/>
    <s v="Peter Fuller"/>
    <x v="0"/>
    <s v="United States"/>
    <s v="New York City"/>
    <x v="15"/>
    <n v="10035"/>
    <x v="3"/>
    <x v="913"/>
    <x v="0"/>
    <x v="1"/>
    <s v="Office Star Flex Back Scooter Chair with White Frame"/>
    <n v="199.76400000000001"/>
    <x v="0"/>
    <n v="0.1"/>
    <n v="8.8783999999999956"/>
  </r>
  <r>
    <n v="5917"/>
    <x v="2951"/>
    <x v="1"/>
    <x v="14"/>
    <d v="2012-09-23T00:00:00"/>
    <s v="Standard Class"/>
    <s v="PF-19120"/>
    <s v="Peter Fuller"/>
    <x v="0"/>
    <s v="United States"/>
    <s v="New York City"/>
    <x v="15"/>
    <n v="10035"/>
    <x v="3"/>
    <x v="392"/>
    <x v="1"/>
    <x v="4"/>
    <s v="Eldon Mobile Mega Data Cart  Mega Stackable  Add-On Trays"/>
    <n v="94.6"/>
    <x v="4"/>
    <n v="0"/>
    <n v="27.433999999999997"/>
  </r>
  <r>
    <n v="5918"/>
    <x v="2951"/>
    <x v="1"/>
    <x v="14"/>
    <d v="2012-09-23T00:00:00"/>
    <s v="Standard Class"/>
    <s v="PF-19120"/>
    <s v="Peter Fuller"/>
    <x v="0"/>
    <s v="United States"/>
    <s v="New York City"/>
    <x v="15"/>
    <n v="10035"/>
    <x v="3"/>
    <x v="26"/>
    <x v="0"/>
    <x v="0"/>
    <s v="Riverside Palais Royal Lawyers Bookcase, Royale Cherry Finish"/>
    <n v="4228.7040000000006"/>
    <x v="5"/>
    <n v="0.2"/>
    <n v="158.57639999999992"/>
  </r>
  <r>
    <n v="5919"/>
    <x v="2951"/>
    <x v="1"/>
    <x v="14"/>
    <d v="2012-09-23T00:00:00"/>
    <s v="Standard Class"/>
    <s v="PF-19120"/>
    <s v="Peter Fuller"/>
    <x v="0"/>
    <s v="United States"/>
    <s v="New York City"/>
    <x v="15"/>
    <n v="10035"/>
    <x v="3"/>
    <x v="1248"/>
    <x v="0"/>
    <x v="0"/>
    <s v="DMI Eclipse Executive Suite Bookcases"/>
    <n v="2003.9200000000003"/>
    <x v="2"/>
    <n v="0.2"/>
    <n v="-25.049000000000149"/>
  </r>
  <r>
    <n v="5920"/>
    <x v="2951"/>
    <x v="1"/>
    <x v="14"/>
    <d v="2012-09-23T00:00:00"/>
    <s v="Standard Class"/>
    <s v="PF-19120"/>
    <s v="Peter Fuller"/>
    <x v="0"/>
    <s v="United States"/>
    <s v="New York City"/>
    <x v="15"/>
    <n v="10035"/>
    <x v="3"/>
    <x v="599"/>
    <x v="2"/>
    <x v="7"/>
    <s v="ClearSounds CSC500 Amplified Spirit Phone Corded phone"/>
    <n v="209.96999999999997"/>
    <x v="1"/>
    <n v="0"/>
    <n v="58.791600000000003"/>
  </r>
  <r>
    <n v="5921"/>
    <x v="2951"/>
    <x v="1"/>
    <x v="14"/>
    <d v="2012-09-23T00:00:00"/>
    <s v="Standard Class"/>
    <s v="PF-19120"/>
    <s v="Peter Fuller"/>
    <x v="0"/>
    <s v="United States"/>
    <s v="New York City"/>
    <x v="15"/>
    <n v="10035"/>
    <x v="3"/>
    <x v="764"/>
    <x v="2"/>
    <x v="11"/>
    <s v="Plantronics CS510 - Over-the-Head monaural Wireless Headset System"/>
    <n v="659.9"/>
    <x v="0"/>
    <n v="0"/>
    <n v="217.76699999999994"/>
  </r>
  <r>
    <n v="5922"/>
    <x v="2951"/>
    <x v="1"/>
    <x v="14"/>
    <d v="2012-09-23T00:00:00"/>
    <s v="Standard Class"/>
    <s v="PF-19120"/>
    <s v="Peter Fuller"/>
    <x v="0"/>
    <s v="United States"/>
    <s v="New York City"/>
    <x v="15"/>
    <n v="10035"/>
    <x v="3"/>
    <x v="417"/>
    <x v="1"/>
    <x v="10"/>
    <s v="Eaton Premium Continuous-Feed Paper, 25% Cotton, Letter Size, White, 1000 Shts/Box"/>
    <n v="110.96"/>
    <x v="0"/>
    <n v="0"/>
    <n v="53.260799999999996"/>
  </r>
  <r>
    <n v="5923"/>
    <x v="2951"/>
    <x v="1"/>
    <x v="14"/>
    <d v="2012-09-23T00:00:00"/>
    <s v="Standard Class"/>
    <s v="PF-19120"/>
    <s v="Peter Fuller"/>
    <x v="0"/>
    <s v="United States"/>
    <s v="New York City"/>
    <x v="15"/>
    <n v="10035"/>
    <x v="3"/>
    <x v="1049"/>
    <x v="2"/>
    <x v="7"/>
    <s v="ARKON Windshield Dashboard Air Vent Car Mount Holder"/>
    <n v="67.8"/>
    <x v="4"/>
    <n v="0"/>
    <n v="1.3559999999999945"/>
  </r>
  <r>
    <n v="5924"/>
    <x v="2952"/>
    <x v="0"/>
    <x v="491"/>
    <d v="2013-12-01T00:00:00"/>
    <s v="Second Class"/>
    <s v="DK-13225"/>
    <s v="Dean Katz"/>
    <x v="1"/>
    <s v="United States"/>
    <s v="New York City"/>
    <x v="15"/>
    <n v="10011"/>
    <x v="3"/>
    <x v="971"/>
    <x v="0"/>
    <x v="3"/>
    <s v="Bevis Oval Conference Table, Walnut"/>
    <n v="313.17599999999999"/>
    <x v="0"/>
    <n v="0.4"/>
    <n v="-120.05080000000007"/>
  </r>
  <r>
    <n v="5925"/>
    <x v="2953"/>
    <x v="3"/>
    <x v="123"/>
    <d v="2014-11-23T00:00:00"/>
    <s v="Second Class"/>
    <s v="RB-19435"/>
    <s v="Richard Bierner"/>
    <x v="0"/>
    <s v="United States"/>
    <s v="Springfield"/>
    <x v="17"/>
    <n v="22153"/>
    <x v="0"/>
    <x v="1241"/>
    <x v="1"/>
    <x v="6"/>
    <s v="Newell 349"/>
    <n v="22.959999999999997"/>
    <x v="3"/>
    <n v="0"/>
    <n v="6.6583999999999968"/>
  </r>
  <r>
    <n v="5926"/>
    <x v="2954"/>
    <x v="3"/>
    <x v="95"/>
    <d v="2014-06-09T00:00:00"/>
    <s v="Standard Class"/>
    <s v="GD-14590"/>
    <s v="Giulietta Dortch"/>
    <x v="1"/>
    <s v="United States"/>
    <s v="Bellingham"/>
    <x v="4"/>
    <n v="98226"/>
    <x v="1"/>
    <x v="989"/>
    <x v="2"/>
    <x v="11"/>
    <s v="Plantronics Audio 995 Wireless Stereo Headset"/>
    <n v="1099.5"/>
    <x v="12"/>
    <n v="0"/>
    <n v="362.83500000000004"/>
  </r>
  <r>
    <n v="5927"/>
    <x v="2955"/>
    <x v="2"/>
    <x v="918"/>
    <d v="2011-04-12T00:00:00"/>
    <s v="Standard Class"/>
    <s v="RA-19885"/>
    <s v="Ruben Ausman"/>
    <x v="1"/>
    <s v="United States"/>
    <s v="Decatur"/>
    <x v="19"/>
    <n v="35601"/>
    <x v="0"/>
    <x v="1746"/>
    <x v="0"/>
    <x v="3"/>
    <s v="SAFCO PlanMaster Boards, 60w x 37-1/2d, White Melamine"/>
    <n v="1215.92"/>
    <x v="8"/>
    <n v="0"/>
    <n v="316.13920000000007"/>
  </r>
  <r>
    <n v="5928"/>
    <x v="2956"/>
    <x v="2"/>
    <x v="856"/>
    <d v="2011-10-15T00:00:00"/>
    <s v="Standard Class"/>
    <s v="DB-13555"/>
    <s v="Dorothy Badders"/>
    <x v="1"/>
    <s v="United States"/>
    <s v="Fayetteville"/>
    <x v="36"/>
    <n v="72701"/>
    <x v="0"/>
    <x v="2"/>
    <x v="1"/>
    <x v="2"/>
    <s v="Self-Adhesive Address Labels for Typewriters by Universal"/>
    <n v="7.31"/>
    <x v="7"/>
    <n v="0"/>
    <n v="3.4356999999999998"/>
  </r>
  <r>
    <n v="5929"/>
    <x v="2956"/>
    <x v="2"/>
    <x v="856"/>
    <d v="2011-10-15T00:00:00"/>
    <s v="Standard Class"/>
    <s v="DB-13555"/>
    <s v="Dorothy Badders"/>
    <x v="1"/>
    <s v="United States"/>
    <s v="Fayetteville"/>
    <x v="36"/>
    <n v="72701"/>
    <x v="0"/>
    <x v="1348"/>
    <x v="0"/>
    <x v="5"/>
    <s v="Eldon Pizzaz Desk Accessories"/>
    <n v="8.92"/>
    <x v="4"/>
    <n v="0"/>
    <n v="3.9248000000000003"/>
  </r>
  <r>
    <n v="5930"/>
    <x v="2957"/>
    <x v="3"/>
    <x v="437"/>
    <d v="2014-07-10T00:00:00"/>
    <s v="First Class"/>
    <s v="RL-19615"/>
    <s v="Rob Lucas"/>
    <x v="0"/>
    <s v="United States"/>
    <s v="Philadelphia"/>
    <x v="9"/>
    <n v="19120"/>
    <x v="3"/>
    <x v="672"/>
    <x v="0"/>
    <x v="0"/>
    <s v="O'Sullivan 3-Shelf Heavy-Duty Bookcases"/>
    <n v="87.210000000000008"/>
    <x v="1"/>
    <n v="0.5"/>
    <n v="-45.349200000000003"/>
  </r>
  <r>
    <n v="5931"/>
    <x v="2957"/>
    <x v="3"/>
    <x v="437"/>
    <d v="2014-07-10T00:00:00"/>
    <s v="First Class"/>
    <s v="RL-19615"/>
    <s v="Rob Lucas"/>
    <x v="0"/>
    <s v="United States"/>
    <s v="Philadelphia"/>
    <x v="9"/>
    <n v="19120"/>
    <x v="3"/>
    <x v="260"/>
    <x v="1"/>
    <x v="10"/>
    <s v="Xerox 216"/>
    <n v="15.552000000000003"/>
    <x v="1"/>
    <n v="0.2"/>
    <n v="5.4432"/>
  </r>
  <r>
    <n v="5932"/>
    <x v="2957"/>
    <x v="3"/>
    <x v="437"/>
    <d v="2014-07-10T00:00:00"/>
    <s v="First Class"/>
    <s v="RL-19615"/>
    <s v="Rob Lucas"/>
    <x v="0"/>
    <s v="United States"/>
    <s v="Philadelphia"/>
    <x v="9"/>
    <n v="19120"/>
    <x v="3"/>
    <x v="432"/>
    <x v="2"/>
    <x v="7"/>
    <s v="Apple iPhone 5S"/>
    <n v="683.98799999999994"/>
    <x v="0"/>
    <n v="0.4"/>
    <n v="-113.9980000000001"/>
  </r>
  <r>
    <n v="5933"/>
    <x v="2957"/>
    <x v="3"/>
    <x v="437"/>
    <d v="2014-07-10T00:00:00"/>
    <s v="First Class"/>
    <s v="RL-19615"/>
    <s v="Rob Lucas"/>
    <x v="0"/>
    <s v="United States"/>
    <s v="Philadelphia"/>
    <x v="9"/>
    <n v="19120"/>
    <x v="3"/>
    <x v="1427"/>
    <x v="1"/>
    <x v="4"/>
    <s v="Plastic Stacking Crates &amp; Casters"/>
    <n v="13.392000000000001"/>
    <x v="1"/>
    <n v="0.2"/>
    <n v="1.0044"/>
  </r>
  <r>
    <n v="5934"/>
    <x v="2957"/>
    <x v="3"/>
    <x v="437"/>
    <d v="2014-07-10T00:00:00"/>
    <s v="First Class"/>
    <s v="RL-19615"/>
    <s v="Rob Lucas"/>
    <x v="0"/>
    <s v="United States"/>
    <s v="Philadelphia"/>
    <x v="9"/>
    <n v="19120"/>
    <x v="3"/>
    <x v="1695"/>
    <x v="2"/>
    <x v="11"/>
    <s v="AmazonBasics 3-Button USB Wired Mouse"/>
    <n v="16.776000000000003"/>
    <x v="1"/>
    <n v="0.2"/>
    <n v="4.8231000000000002"/>
  </r>
  <r>
    <n v="5935"/>
    <x v="2957"/>
    <x v="3"/>
    <x v="437"/>
    <d v="2014-07-10T00:00:00"/>
    <s v="First Class"/>
    <s v="RL-19615"/>
    <s v="Rob Lucas"/>
    <x v="0"/>
    <s v="United States"/>
    <s v="Philadelphia"/>
    <x v="9"/>
    <n v="19120"/>
    <x v="3"/>
    <x v="764"/>
    <x v="2"/>
    <x v="11"/>
    <s v="Plantronics CS510 - Over-the-Head monaural Wireless Headset System"/>
    <n v="527.91999999999996"/>
    <x v="0"/>
    <n v="0.2"/>
    <n v="85.786999999999949"/>
  </r>
  <r>
    <n v="5936"/>
    <x v="2958"/>
    <x v="0"/>
    <x v="975"/>
    <d v="2013-07-05T00:00:00"/>
    <s v="Same Day"/>
    <s v="RB-19465"/>
    <s v="Rick Bensley"/>
    <x v="2"/>
    <s v="United States"/>
    <s v="Seattle"/>
    <x v="4"/>
    <n v="98103"/>
    <x v="1"/>
    <x v="534"/>
    <x v="0"/>
    <x v="5"/>
    <s v="Master Caster Door Stop, Brown"/>
    <n v="25.4"/>
    <x v="2"/>
    <n v="0"/>
    <n v="8.6359999999999992"/>
  </r>
  <r>
    <n v="5937"/>
    <x v="2958"/>
    <x v="0"/>
    <x v="975"/>
    <d v="2013-07-05T00:00:00"/>
    <s v="Same Day"/>
    <s v="RB-19465"/>
    <s v="Rick Bensley"/>
    <x v="2"/>
    <s v="United States"/>
    <s v="Seattle"/>
    <x v="4"/>
    <n v="98103"/>
    <x v="1"/>
    <x v="1192"/>
    <x v="2"/>
    <x v="7"/>
    <s v="Avaya 4621SW VoIP phone"/>
    <n v="177.48000000000002"/>
    <x v="1"/>
    <n v="0.2"/>
    <n v="19.966499999999982"/>
  </r>
  <r>
    <n v="5938"/>
    <x v="2958"/>
    <x v="0"/>
    <x v="975"/>
    <d v="2013-07-05T00:00:00"/>
    <s v="Same Day"/>
    <s v="RB-19465"/>
    <s v="Rick Bensley"/>
    <x v="2"/>
    <s v="United States"/>
    <s v="Seattle"/>
    <x v="4"/>
    <n v="98103"/>
    <x v="1"/>
    <x v="993"/>
    <x v="2"/>
    <x v="7"/>
    <s v="OtterBox Defender Series Case - Samsung Galaxy S4"/>
    <n v="71.975999999999999"/>
    <x v="1"/>
    <n v="0.2"/>
    <n v="8.9969999999999892"/>
  </r>
  <r>
    <n v="5939"/>
    <x v="2959"/>
    <x v="3"/>
    <x v="240"/>
    <d v="2014-05-26T00:00:00"/>
    <s v="Standard Class"/>
    <s v="JF-15295"/>
    <s v="Jason Fortune-"/>
    <x v="0"/>
    <s v="United States"/>
    <s v="Plano"/>
    <x v="5"/>
    <n v="75023"/>
    <x v="2"/>
    <x v="1211"/>
    <x v="2"/>
    <x v="7"/>
    <s v="Jabra Supreme Plus Driver Edition Headset"/>
    <n v="95.992000000000004"/>
    <x v="7"/>
    <n v="0.2"/>
    <n v="9.5991999999999997"/>
  </r>
  <r>
    <n v="5940"/>
    <x v="2959"/>
    <x v="3"/>
    <x v="240"/>
    <d v="2014-05-26T00:00:00"/>
    <s v="Standard Class"/>
    <s v="JF-15295"/>
    <s v="Jason Fortune-"/>
    <x v="0"/>
    <s v="United States"/>
    <s v="Plano"/>
    <x v="5"/>
    <n v="75023"/>
    <x v="2"/>
    <x v="1722"/>
    <x v="1"/>
    <x v="2"/>
    <s v="Avery 491"/>
    <n v="13.216000000000001"/>
    <x v="4"/>
    <n v="0.2"/>
    <n v="4.2951999999999995"/>
  </r>
  <r>
    <n v="5941"/>
    <x v="2960"/>
    <x v="3"/>
    <x v="386"/>
    <d v="2014-10-15T00:00:00"/>
    <s v="Second Class"/>
    <s v="RW-19690"/>
    <s v="Robert Waldorf"/>
    <x v="0"/>
    <s v="United States"/>
    <s v="Los Angeles"/>
    <x v="1"/>
    <n v="90049"/>
    <x v="1"/>
    <x v="477"/>
    <x v="2"/>
    <x v="11"/>
    <s v="SanDisk Cruzer 64 GB USB Flash Drive"/>
    <n v="435.84000000000003"/>
    <x v="13"/>
    <n v="0"/>
    <n v="130.75199999999995"/>
  </r>
  <r>
    <n v="5942"/>
    <x v="2960"/>
    <x v="3"/>
    <x v="386"/>
    <d v="2014-10-15T00:00:00"/>
    <s v="Second Class"/>
    <s v="RW-19690"/>
    <s v="Robert Waldorf"/>
    <x v="0"/>
    <s v="United States"/>
    <s v="Los Angeles"/>
    <x v="1"/>
    <n v="90049"/>
    <x v="1"/>
    <x v="134"/>
    <x v="1"/>
    <x v="6"/>
    <s v="Newell 343"/>
    <n v="5.88"/>
    <x v="0"/>
    <n v="0"/>
    <n v="1.5876000000000001"/>
  </r>
  <r>
    <n v="5943"/>
    <x v="2961"/>
    <x v="0"/>
    <x v="876"/>
    <d v="2013-08-14T00:00:00"/>
    <s v="Standard Class"/>
    <s v="VG-21790"/>
    <s v="Vivek Gonzalez"/>
    <x v="0"/>
    <s v="United States"/>
    <s v="Los Angeles"/>
    <x v="1"/>
    <n v="90032"/>
    <x v="1"/>
    <x v="194"/>
    <x v="2"/>
    <x v="7"/>
    <s v="Panasonic KX-TG6844B Expandable Digital Cordless Telephone"/>
    <n v="211.16800000000001"/>
    <x v="4"/>
    <n v="0.2"/>
    <n v="18.477200000000011"/>
  </r>
  <r>
    <n v="5944"/>
    <x v="2962"/>
    <x v="2"/>
    <x v="55"/>
    <d v="2011-08-29T00:00:00"/>
    <s v="Standard Class"/>
    <s v="JM-15265"/>
    <s v="Janet Molinari"/>
    <x v="1"/>
    <s v="United States"/>
    <s v="Los Angeles"/>
    <x v="1"/>
    <n v="90036"/>
    <x v="1"/>
    <x v="1448"/>
    <x v="0"/>
    <x v="5"/>
    <s v="Eldon 200 Class Desk Accessories, Smoke"/>
    <n v="6.28"/>
    <x v="7"/>
    <n v="0"/>
    <n v="2.6376000000000004"/>
  </r>
  <r>
    <n v="5945"/>
    <x v="2962"/>
    <x v="2"/>
    <x v="55"/>
    <d v="2011-08-29T00:00:00"/>
    <s v="Standard Class"/>
    <s v="JM-15265"/>
    <s v="Janet Molinari"/>
    <x v="1"/>
    <s v="United States"/>
    <s v="Los Angeles"/>
    <x v="1"/>
    <n v="90036"/>
    <x v="1"/>
    <x v="452"/>
    <x v="2"/>
    <x v="11"/>
    <s v="SanDisk Cruzer 32 GB USB Flash Drive"/>
    <n v="95.1"/>
    <x v="2"/>
    <n v="0"/>
    <n v="30.431999999999995"/>
  </r>
  <r>
    <n v="5946"/>
    <x v="2962"/>
    <x v="2"/>
    <x v="55"/>
    <d v="2011-08-29T00:00:00"/>
    <s v="Standard Class"/>
    <s v="JM-15265"/>
    <s v="Janet Molinari"/>
    <x v="1"/>
    <s v="United States"/>
    <s v="Los Angeles"/>
    <x v="1"/>
    <n v="90036"/>
    <x v="1"/>
    <x v="1347"/>
    <x v="1"/>
    <x v="10"/>
    <s v="Xerox 23"/>
    <n v="25.92"/>
    <x v="4"/>
    <n v="0"/>
    <n v="12.441600000000001"/>
  </r>
  <r>
    <n v="5947"/>
    <x v="2962"/>
    <x v="2"/>
    <x v="55"/>
    <d v="2011-08-29T00:00:00"/>
    <s v="Standard Class"/>
    <s v="JM-15265"/>
    <s v="Janet Molinari"/>
    <x v="1"/>
    <s v="United States"/>
    <s v="Los Angeles"/>
    <x v="1"/>
    <n v="90036"/>
    <x v="1"/>
    <x v="762"/>
    <x v="1"/>
    <x v="4"/>
    <s v="Portable Personal File Box"/>
    <n v="48.84"/>
    <x v="4"/>
    <n v="0"/>
    <n v="13.186800000000005"/>
  </r>
  <r>
    <n v="5948"/>
    <x v="2963"/>
    <x v="1"/>
    <x v="471"/>
    <d v="2012-09-18T00:00:00"/>
    <s v="Second Class"/>
    <s v="BE-11455"/>
    <s v="Brad Eason"/>
    <x v="2"/>
    <s v="United States"/>
    <s v="Des Moines"/>
    <x v="23"/>
    <n v="50315"/>
    <x v="2"/>
    <x v="1499"/>
    <x v="1"/>
    <x v="8"/>
    <s v="Wilson Jones Impact Binders"/>
    <n v="25.9"/>
    <x v="2"/>
    <n v="0"/>
    <n v="12.690999999999999"/>
  </r>
  <r>
    <n v="5949"/>
    <x v="2964"/>
    <x v="3"/>
    <x v="916"/>
    <d v="2014-03-06T00:00:00"/>
    <s v="Same Day"/>
    <s v="CB-12535"/>
    <s v="Claudia Bergmann"/>
    <x v="1"/>
    <s v="United States"/>
    <s v="Southaven"/>
    <x v="35"/>
    <n v="38671"/>
    <x v="0"/>
    <x v="761"/>
    <x v="1"/>
    <x v="12"/>
    <s v="Laser &amp; Ink Jet Business Envelopes"/>
    <n v="42.68"/>
    <x v="4"/>
    <n v="0"/>
    <n v="19.6328"/>
  </r>
  <r>
    <n v="5950"/>
    <x v="2964"/>
    <x v="3"/>
    <x v="916"/>
    <d v="2014-03-06T00:00:00"/>
    <s v="Same Day"/>
    <s v="CB-12535"/>
    <s v="Claudia Bergmann"/>
    <x v="1"/>
    <s v="United States"/>
    <s v="Southaven"/>
    <x v="35"/>
    <n v="38671"/>
    <x v="0"/>
    <x v="409"/>
    <x v="2"/>
    <x v="11"/>
    <s v="Logitech G700s Rechargeable Gaming Mouse"/>
    <n v="299.96999999999997"/>
    <x v="1"/>
    <n v="0"/>
    <n v="125.98740000000001"/>
  </r>
  <r>
    <n v="5951"/>
    <x v="2964"/>
    <x v="3"/>
    <x v="916"/>
    <d v="2014-03-06T00:00:00"/>
    <s v="Same Day"/>
    <s v="CB-12535"/>
    <s v="Claudia Bergmann"/>
    <x v="1"/>
    <s v="United States"/>
    <s v="Southaven"/>
    <x v="35"/>
    <n v="38671"/>
    <x v="0"/>
    <x v="164"/>
    <x v="1"/>
    <x v="9"/>
    <s v="Kensington 7 Outlet MasterPiece HOMEOFFICE Power Control Center"/>
    <n v="262.24"/>
    <x v="0"/>
    <n v="0"/>
    <n v="78.671999999999997"/>
  </r>
  <r>
    <n v="5952"/>
    <x v="2964"/>
    <x v="3"/>
    <x v="916"/>
    <d v="2014-03-06T00:00:00"/>
    <s v="Same Day"/>
    <s v="CB-12535"/>
    <s v="Claudia Bergmann"/>
    <x v="1"/>
    <s v="United States"/>
    <s v="Southaven"/>
    <x v="35"/>
    <n v="38671"/>
    <x v="0"/>
    <x v="920"/>
    <x v="1"/>
    <x v="8"/>
    <s v="Ibico Recycled Linen-Style Covers"/>
    <n v="234.36"/>
    <x v="5"/>
    <n v="0"/>
    <n v="112.49279999999999"/>
  </r>
  <r>
    <n v="5953"/>
    <x v="2965"/>
    <x v="3"/>
    <x v="4"/>
    <d v="2014-04-22T00:00:00"/>
    <s v="Standard Class"/>
    <s v="SD-20485"/>
    <s v="Shirley Daniels"/>
    <x v="2"/>
    <s v="United States"/>
    <s v="Houston"/>
    <x v="5"/>
    <n v="77041"/>
    <x v="2"/>
    <x v="1769"/>
    <x v="1"/>
    <x v="10"/>
    <s v="Xerox 207"/>
    <n v="20.736000000000004"/>
    <x v="4"/>
    <n v="0.2"/>
    <n v="7.2576000000000001"/>
  </r>
  <r>
    <n v="5954"/>
    <x v="2966"/>
    <x v="2"/>
    <x v="809"/>
    <d v="2011-03-31T00:00:00"/>
    <s v="First Class"/>
    <s v="SG-20890"/>
    <s v="Susan Gilcrest"/>
    <x v="1"/>
    <s v="United States"/>
    <s v="New York City"/>
    <x v="15"/>
    <n v="10009"/>
    <x v="3"/>
    <x v="1706"/>
    <x v="1"/>
    <x v="6"/>
    <s v="Sanford EarthWrite Recycled Pencils, Medium Soft, #2"/>
    <n v="10.5"/>
    <x v="2"/>
    <n v="0"/>
    <n v="2.9400000000000004"/>
  </r>
  <r>
    <n v="5955"/>
    <x v="2967"/>
    <x v="2"/>
    <x v="7"/>
    <d v="2011-11-15T00:00:00"/>
    <s v="Second Class"/>
    <s v="TS-21430"/>
    <s v="Tom Stivers"/>
    <x v="1"/>
    <s v="United States"/>
    <s v="Reading"/>
    <x v="9"/>
    <n v="19601"/>
    <x v="3"/>
    <x v="1442"/>
    <x v="0"/>
    <x v="5"/>
    <s v="GE 4 Foot Flourescent Tube, 40 Watt"/>
    <n v="23.968000000000004"/>
    <x v="0"/>
    <n v="0.2"/>
    <n v="7.7896000000000001"/>
  </r>
  <r>
    <n v="5956"/>
    <x v="2967"/>
    <x v="2"/>
    <x v="7"/>
    <d v="2011-11-15T00:00:00"/>
    <s v="Second Class"/>
    <s v="TS-21430"/>
    <s v="Tom Stivers"/>
    <x v="1"/>
    <s v="United States"/>
    <s v="Reading"/>
    <x v="9"/>
    <n v="19601"/>
    <x v="3"/>
    <x v="37"/>
    <x v="0"/>
    <x v="0"/>
    <s v="Atlantic Metals Mobile 3-Shelf Bookcases, Custom Colors"/>
    <n v="521.96"/>
    <x v="4"/>
    <n v="0.5"/>
    <n v="-250.54079999999999"/>
  </r>
  <r>
    <n v="5957"/>
    <x v="2968"/>
    <x v="0"/>
    <x v="299"/>
    <d v="2013-03-16T00:00:00"/>
    <s v="Second Class"/>
    <s v="DK-13225"/>
    <s v="Dean Katz"/>
    <x v="1"/>
    <s v="United States"/>
    <s v="San Francisco"/>
    <x v="1"/>
    <n v="94109"/>
    <x v="1"/>
    <x v="273"/>
    <x v="1"/>
    <x v="4"/>
    <s v="Tennsco Stur-D-Stor Boltless Shelving, 5 Shelves, 24&quot; Deep, Sand"/>
    <n v="676.55"/>
    <x v="2"/>
    <n v="0"/>
    <n v="6.7655000000000598"/>
  </r>
  <r>
    <n v="5958"/>
    <x v="2968"/>
    <x v="0"/>
    <x v="299"/>
    <d v="2013-03-16T00:00:00"/>
    <s v="Second Class"/>
    <s v="DK-13225"/>
    <s v="Dean Katz"/>
    <x v="1"/>
    <s v="United States"/>
    <s v="San Francisco"/>
    <x v="1"/>
    <n v="94109"/>
    <x v="1"/>
    <x v="1271"/>
    <x v="1"/>
    <x v="9"/>
    <s v="Euro-Pro Shark Turbo Vacuum"/>
    <n v="154.9"/>
    <x v="2"/>
    <n v="0"/>
    <n v="40.274000000000001"/>
  </r>
  <r>
    <n v="5959"/>
    <x v="2968"/>
    <x v="0"/>
    <x v="299"/>
    <d v="2013-03-16T00:00:00"/>
    <s v="Second Class"/>
    <s v="DK-13225"/>
    <s v="Dean Katz"/>
    <x v="1"/>
    <s v="United States"/>
    <s v="San Francisco"/>
    <x v="1"/>
    <n v="94109"/>
    <x v="1"/>
    <x v="661"/>
    <x v="1"/>
    <x v="12"/>
    <s v="Security-Tint Envelopes"/>
    <n v="30.56"/>
    <x v="4"/>
    <n v="0"/>
    <n v="14.974399999999999"/>
  </r>
  <r>
    <n v="5960"/>
    <x v="2968"/>
    <x v="0"/>
    <x v="299"/>
    <d v="2013-03-16T00:00:00"/>
    <s v="Second Class"/>
    <s v="DK-13225"/>
    <s v="Dean Katz"/>
    <x v="1"/>
    <s v="United States"/>
    <s v="San Francisco"/>
    <x v="1"/>
    <n v="94109"/>
    <x v="1"/>
    <x v="623"/>
    <x v="0"/>
    <x v="1"/>
    <s v="Hon 4070 Series Pagoda Round Back Stacking Chairs"/>
    <n v="770.35200000000009"/>
    <x v="1"/>
    <n v="0.2"/>
    <n v="77.035199999999975"/>
  </r>
  <r>
    <n v="5961"/>
    <x v="2969"/>
    <x v="3"/>
    <x v="839"/>
    <d v="2014-02-15T00:00:00"/>
    <s v="Second Class"/>
    <s v="ML-17395"/>
    <s v="Marina Lichtenstein"/>
    <x v="1"/>
    <s v="United States"/>
    <s v="Los Angeles"/>
    <x v="1"/>
    <n v="90045"/>
    <x v="1"/>
    <x v="1226"/>
    <x v="0"/>
    <x v="5"/>
    <s v="Master Big Foot Doorstop, Beige"/>
    <n v="21.12"/>
    <x v="4"/>
    <n v="0"/>
    <n v="6.5471999999999984"/>
  </r>
  <r>
    <n v="5962"/>
    <x v="2970"/>
    <x v="2"/>
    <x v="7"/>
    <d v="2011-11-13T00:00:00"/>
    <s v="Second Class"/>
    <s v="MA-17560"/>
    <s v="Matt Abelman"/>
    <x v="2"/>
    <s v="United States"/>
    <s v="Los Angeles"/>
    <x v="1"/>
    <n v="90004"/>
    <x v="1"/>
    <x v="516"/>
    <x v="2"/>
    <x v="7"/>
    <s v="Mophie Juice Pack Helium for iPhone"/>
    <n v="575.928"/>
    <x v="6"/>
    <n v="0.2"/>
    <n v="57.592799999999983"/>
  </r>
  <r>
    <n v="5963"/>
    <x v="2970"/>
    <x v="2"/>
    <x v="7"/>
    <d v="2011-11-13T00:00:00"/>
    <s v="Second Class"/>
    <s v="MA-17560"/>
    <s v="Matt Abelman"/>
    <x v="2"/>
    <s v="United States"/>
    <s v="Los Angeles"/>
    <x v="1"/>
    <n v="90004"/>
    <x v="1"/>
    <x v="1034"/>
    <x v="1"/>
    <x v="9"/>
    <s v="Commercial WindTunnel Clean Air Upright Vacuum, Replacement Belts, Filtration Bags"/>
    <n v="7.78"/>
    <x v="0"/>
    <n v="0"/>
    <n v="2.0228000000000002"/>
  </r>
  <r>
    <n v="5964"/>
    <x v="2970"/>
    <x v="2"/>
    <x v="7"/>
    <d v="2011-11-13T00:00:00"/>
    <s v="Second Class"/>
    <s v="MA-17560"/>
    <s v="Matt Abelman"/>
    <x v="2"/>
    <s v="United States"/>
    <s v="Los Angeles"/>
    <x v="1"/>
    <n v="90004"/>
    <x v="1"/>
    <x v="759"/>
    <x v="1"/>
    <x v="10"/>
    <s v="Xerox 1979"/>
    <n v="123.92"/>
    <x v="4"/>
    <n v="0"/>
    <n v="55.763999999999996"/>
  </r>
  <r>
    <n v="5965"/>
    <x v="2971"/>
    <x v="3"/>
    <x v="648"/>
    <d v="2014-08-26T00:00:00"/>
    <s v="Standard Class"/>
    <s v="LR-17035"/>
    <s v="Lisa Ryan"/>
    <x v="1"/>
    <s v="United States"/>
    <s v="San Francisco"/>
    <x v="1"/>
    <n v="94109"/>
    <x v="1"/>
    <x v="1322"/>
    <x v="1"/>
    <x v="14"/>
    <s v="Acme Kleencut Forged Steel Scissors"/>
    <n v="17.22"/>
    <x v="1"/>
    <n v="0"/>
    <n v="5.1659999999999986"/>
  </r>
  <r>
    <n v="5966"/>
    <x v="2971"/>
    <x v="3"/>
    <x v="648"/>
    <d v="2014-08-26T00:00:00"/>
    <s v="Standard Class"/>
    <s v="LR-17035"/>
    <s v="Lisa Ryan"/>
    <x v="1"/>
    <s v="United States"/>
    <s v="San Francisco"/>
    <x v="1"/>
    <n v="94109"/>
    <x v="1"/>
    <x v="117"/>
    <x v="1"/>
    <x v="4"/>
    <s v="Companion Letter/Legal File, Black"/>
    <n v="226.56"/>
    <x v="5"/>
    <n v="0"/>
    <n v="63.436800000000005"/>
  </r>
  <r>
    <n v="5967"/>
    <x v="2971"/>
    <x v="3"/>
    <x v="648"/>
    <d v="2014-08-26T00:00:00"/>
    <s v="Standard Class"/>
    <s v="LR-17035"/>
    <s v="Lisa Ryan"/>
    <x v="1"/>
    <s v="United States"/>
    <s v="San Francisco"/>
    <x v="1"/>
    <n v="94109"/>
    <x v="1"/>
    <x v="1517"/>
    <x v="2"/>
    <x v="7"/>
    <s v="Plantronics Encore H101 Dual Earpieces Headset"/>
    <n v="107.88"/>
    <x v="1"/>
    <n v="0.2"/>
    <n v="10.787999999999997"/>
  </r>
  <r>
    <n v="5968"/>
    <x v="2972"/>
    <x v="0"/>
    <x v="804"/>
    <d v="2013-01-17T00:00:00"/>
    <s v="First Class"/>
    <s v="BE-11335"/>
    <s v="Bill Eplett"/>
    <x v="2"/>
    <s v="United States"/>
    <s v="New York City"/>
    <x v="15"/>
    <n v="10009"/>
    <x v="3"/>
    <x v="1522"/>
    <x v="1"/>
    <x v="10"/>
    <s v="Xerox 1893"/>
    <n v="81.98"/>
    <x v="0"/>
    <n v="0"/>
    <n v="40.170200000000001"/>
  </r>
  <r>
    <n v="5969"/>
    <x v="2973"/>
    <x v="2"/>
    <x v="836"/>
    <d v="2011-07-22T00:00:00"/>
    <s v="First Class"/>
    <s v="CC-12145"/>
    <s v="Charles Crestani"/>
    <x v="0"/>
    <s v="United States"/>
    <s v="San Diego"/>
    <x v="1"/>
    <n v="92105"/>
    <x v="1"/>
    <x v="976"/>
    <x v="1"/>
    <x v="10"/>
    <s v="Xerox 189"/>
    <n v="104.85"/>
    <x v="7"/>
    <n v="0"/>
    <n v="50.327999999999996"/>
  </r>
  <r>
    <n v="5970"/>
    <x v="2973"/>
    <x v="2"/>
    <x v="836"/>
    <d v="2011-07-22T00:00:00"/>
    <s v="First Class"/>
    <s v="CC-12145"/>
    <s v="Charles Crestani"/>
    <x v="0"/>
    <s v="United States"/>
    <s v="San Diego"/>
    <x v="1"/>
    <n v="92105"/>
    <x v="1"/>
    <x v="304"/>
    <x v="1"/>
    <x v="8"/>
    <s v="Wilson Jones Custom Binder Spines &amp; Labels"/>
    <n v="8.7040000000000006"/>
    <x v="0"/>
    <n v="0.2"/>
    <n v="3.1551999999999998"/>
  </r>
  <r>
    <n v="5971"/>
    <x v="2973"/>
    <x v="2"/>
    <x v="836"/>
    <d v="2011-07-22T00:00:00"/>
    <s v="First Class"/>
    <s v="CC-12145"/>
    <s v="Charles Crestani"/>
    <x v="0"/>
    <s v="United States"/>
    <s v="San Diego"/>
    <x v="1"/>
    <n v="92105"/>
    <x v="1"/>
    <x v="388"/>
    <x v="1"/>
    <x v="10"/>
    <s v="Xerox 1897"/>
    <n v="19.920000000000002"/>
    <x v="4"/>
    <n v="0"/>
    <n v="9.7608000000000015"/>
  </r>
  <r>
    <n v="5972"/>
    <x v="2973"/>
    <x v="2"/>
    <x v="836"/>
    <d v="2011-07-22T00:00:00"/>
    <s v="First Class"/>
    <s v="CC-12145"/>
    <s v="Charles Crestani"/>
    <x v="0"/>
    <s v="United States"/>
    <s v="San Diego"/>
    <x v="1"/>
    <n v="92105"/>
    <x v="1"/>
    <x v="613"/>
    <x v="0"/>
    <x v="5"/>
    <s v="Nu-Dell Leatherette Frames"/>
    <n v="43.019999999999996"/>
    <x v="1"/>
    <n v="0"/>
    <n v="15.4872"/>
  </r>
  <r>
    <n v="5973"/>
    <x v="2974"/>
    <x v="3"/>
    <x v="695"/>
    <d v="2014-02-12T00:00:00"/>
    <s v="Standard Class"/>
    <s v="BD-11770"/>
    <s v="Bryan Davis"/>
    <x v="0"/>
    <s v="United States"/>
    <s v="New York City"/>
    <x v="15"/>
    <n v="10024"/>
    <x v="3"/>
    <x v="789"/>
    <x v="0"/>
    <x v="0"/>
    <s v="Atlantic Metals Mobile 5-Shelf Bookcases, Custom Colors"/>
    <n v="240.78400000000002"/>
    <x v="7"/>
    <n v="0.2"/>
    <n v="30.097999999999978"/>
  </r>
  <r>
    <n v="5974"/>
    <x v="2975"/>
    <x v="1"/>
    <x v="707"/>
    <d v="2012-12-29T00:00:00"/>
    <s v="Standard Class"/>
    <s v="JK-15640"/>
    <s v="Jim Kriz"/>
    <x v="2"/>
    <s v="United States"/>
    <s v="New York City"/>
    <x v="15"/>
    <n v="10011"/>
    <x v="3"/>
    <x v="1470"/>
    <x v="1"/>
    <x v="9"/>
    <s v="Kensington 7 Outlet MasterPiece Power Center with Fax/Phone Line Protection"/>
    <n v="414.96"/>
    <x v="0"/>
    <n v="0"/>
    <n v="124.48799999999994"/>
  </r>
  <r>
    <n v="5975"/>
    <x v="2976"/>
    <x v="0"/>
    <x v="750"/>
    <d v="2013-10-14T00:00:00"/>
    <s v="Standard Class"/>
    <s v="DB-13615"/>
    <s v="Doug Bickford"/>
    <x v="0"/>
    <s v="United States"/>
    <s v="Charlotte"/>
    <x v="3"/>
    <n v="28205"/>
    <x v="0"/>
    <x v="887"/>
    <x v="1"/>
    <x v="4"/>
    <s v="Fellowes Econo/Stor Drawers"/>
    <n v="387.72"/>
    <x v="2"/>
    <n v="0.2"/>
    <n v="-67.851000000000028"/>
  </r>
  <r>
    <n v="5976"/>
    <x v="2977"/>
    <x v="3"/>
    <x v="1002"/>
    <d v="2014-07-18T00:00:00"/>
    <s v="Standard Class"/>
    <s v="RR-19525"/>
    <s v="Rick Reed"/>
    <x v="1"/>
    <s v="United States"/>
    <s v="Overland Park"/>
    <x v="41"/>
    <n v="66212"/>
    <x v="2"/>
    <x v="734"/>
    <x v="1"/>
    <x v="4"/>
    <s v="Standard Rollaway File with Lock"/>
    <n v="360.38"/>
    <x v="0"/>
    <n v="0"/>
    <n v="93.698800000000006"/>
  </r>
  <r>
    <n v="5977"/>
    <x v="2977"/>
    <x v="3"/>
    <x v="1002"/>
    <d v="2014-07-18T00:00:00"/>
    <s v="Standard Class"/>
    <s v="RR-19525"/>
    <s v="Rick Reed"/>
    <x v="1"/>
    <s v="United States"/>
    <s v="Overland Park"/>
    <x v="41"/>
    <n v="66212"/>
    <x v="2"/>
    <x v="987"/>
    <x v="1"/>
    <x v="10"/>
    <s v="Strathmore Photo Mount Cards"/>
    <n v="13.56"/>
    <x v="0"/>
    <n v="0"/>
    <n v="6.2375999999999996"/>
  </r>
  <r>
    <n v="5978"/>
    <x v="2978"/>
    <x v="3"/>
    <x v="558"/>
    <d v="2014-04-26T00:00:00"/>
    <s v="First Class"/>
    <s v="SV-20935"/>
    <s v="Susan Vittorini"/>
    <x v="0"/>
    <s v="United States"/>
    <s v="Mesa"/>
    <x v="16"/>
    <n v="85204"/>
    <x v="1"/>
    <x v="302"/>
    <x v="2"/>
    <x v="7"/>
    <s v="AT&amp;T 841000 Phone"/>
    <n v="552"/>
    <x v="12"/>
    <n v="0.2"/>
    <n v="34.5"/>
  </r>
  <r>
    <n v="5979"/>
    <x v="2979"/>
    <x v="2"/>
    <x v="557"/>
    <d v="2011-09-13T00:00:00"/>
    <s v="Standard Class"/>
    <s v="RB-19465"/>
    <s v="Rick Bensley"/>
    <x v="2"/>
    <s v="United States"/>
    <s v="Tulsa"/>
    <x v="26"/>
    <n v="74133"/>
    <x v="2"/>
    <x v="977"/>
    <x v="0"/>
    <x v="3"/>
    <s v="KI Adjustable-Height Table"/>
    <n v="429.90000000000003"/>
    <x v="2"/>
    <n v="0"/>
    <n v="111.77400000000003"/>
  </r>
  <r>
    <n v="5980"/>
    <x v="2979"/>
    <x v="2"/>
    <x v="557"/>
    <d v="2011-09-13T00:00:00"/>
    <s v="Standard Class"/>
    <s v="RB-19465"/>
    <s v="Rick Bensley"/>
    <x v="2"/>
    <s v="United States"/>
    <s v="Tulsa"/>
    <x v="26"/>
    <n v="74133"/>
    <x v="2"/>
    <x v="27"/>
    <x v="1"/>
    <x v="8"/>
    <s v="Avery Recycled Flexi-View Covers for Binding Systems"/>
    <n v="32.06"/>
    <x v="0"/>
    <n v="0"/>
    <n v="15.3888"/>
  </r>
  <r>
    <n v="5981"/>
    <x v="2979"/>
    <x v="2"/>
    <x v="557"/>
    <d v="2011-09-13T00:00:00"/>
    <s v="Standard Class"/>
    <s v="RB-19465"/>
    <s v="Rick Bensley"/>
    <x v="2"/>
    <s v="United States"/>
    <s v="Tulsa"/>
    <x v="26"/>
    <n v="74133"/>
    <x v="2"/>
    <x v="167"/>
    <x v="0"/>
    <x v="1"/>
    <s v="Padded Folding Chairs, Black, 4/Carton"/>
    <n v="161.96"/>
    <x v="0"/>
    <n v="0"/>
    <n v="45.348800000000011"/>
  </r>
  <r>
    <n v="5982"/>
    <x v="2979"/>
    <x v="2"/>
    <x v="557"/>
    <d v="2011-09-13T00:00:00"/>
    <s v="Standard Class"/>
    <s v="RB-19465"/>
    <s v="Rick Bensley"/>
    <x v="2"/>
    <s v="United States"/>
    <s v="Tulsa"/>
    <x v="26"/>
    <n v="74133"/>
    <x v="2"/>
    <x v="337"/>
    <x v="1"/>
    <x v="4"/>
    <s v="Akro-Mils 12-Gallon Tote"/>
    <n v="19.86"/>
    <x v="0"/>
    <n v="0"/>
    <n v="5.7593999999999976"/>
  </r>
  <r>
    <n v="5983"/>
    <x v="2980"/>
    <x v="0"/>
    <x v="831"/>
    <d v="2013-11-29T00:00:00"/>
    <s v="Standard Class"/>
    <s v="MV-18190"/>
    <s v="Mike Vittorini"/>
    <x v="0"/>
    <s v="United States"/>
    <s v="New York City"/>
    <x v="15"/>
    <n v="10035"/>
    <x v="3"/>
    <x v="1641"/>
    <x v="1"/>
    <x v="10"/>
    <s v="Xerox 1975"/>
    <n v="12.96"/>
    <x v="0"/>
    <n v="0"/>
    <n v="6.3504000000000005"/>
  </r>
  <r>
    <n v="5984"/>
    <x v="2981"/>
    <x v="3"/>
    <x v="118"/>
    <d v="2014-09-19T00:00:00"/>
    <s v="Second Class"/>
    <s v="EH-14185"/>
    <s v="Evan Henry"/>
    <x v="0"/>
    <s v="United States"/>
    <s v="Philadelphia"/>
    <x v="9"/>
    <n v="19143"/>
    <x v="3"/>
    <x v="630"/>
    <x v="1"/>
    <x v="10"/>
    <s v="Xerox 1927"/>
    <n v="20.544000000000004"/>
    <x v="5"/>
    <n v="0.2"/>
    <n v="6.4199999999999964"/>
  </r>
  <r>
    <n v="5985"/>
    <x v="2982"/>
    <x v="0"/>
    <x v="1080"/>
    <d v="2013-07-26T00:00:00"/>
    <s v="Standard Class"/>
    <s v="JS-16030"/>
    <s v="Joy Smith"/>
    <x v="0"/>
    <s v="United States"/>
    <s v="Hattiesburg"/>
    <x v="35"/>
    <n v="39401"/>
    <x v="0"/>
    <x v="1435"/>
    <x v="0"/>
    <x v="5"/>
    <s v="Advantus Employee of the Month Certificate Frame, 11 x 13-1/2"/>
    <n v="185.57999999999998"/>
    <x v="5"/>
    <n v="0"/>
    <n v="76.087800000000001"/>
  </r>
  <r>
    <n v="5986"/>
    <x v="2982"/>
    <x v="0"/>
    <x v="1080"/>
    <d v="2013-07-26T00:00:00"/>
    <s v="Standard Class"/>
    <s v="JS-16030"/>
    <s v="Joy Smith"/>
    <x v="0"/>
    <s v="United States"/>
    <s v="Hattiesburg"/>
    <x v="35"/>
    <n v="39401"/>
    <x v="0"/>
    <x v="1561"/>
    <x v="1"/>
    <x v="8"/>
    <s v="Premium Transparent Presentation Covers, No Pattern/Clear, 8 1/2&quot; x 11&quot;"/>
    <n v="77.56"/>
    <x v="0"/>
    <n v="0"/>
    <n v="35.677599999999998"/>
  </r>
  <r>
    <n v="5987"/>
    <x v="2982"/>
    <x v="0"/>
    <x v="1080"/>
    <d v="2013-07-26T00:00:00"/>
    <s v="Standard Class"/>
    <s v="JS-16030"/>
    <s v="Joy Smith"/>
    <x v="0"/>
    <s v="United States"/>
    <s v="Hattiesburg"/>
    <x v="35"/>
    <n v="39401"/>
    <x v="0"/>
    <x v="210"/>
    <x v="1"/>
    <x v="4"/>
    <s v="Rogers Deluxe File Chest"/>
    <n v="87.92"/>
    <x v="4"/>
    <n v="0"/>
    <n v="0.87919999999999732"/>
  </r>
  <r>
    <n v="5988"/>
    <x v="2982"/>
    <x v="0"/>
    <x v="1080"/>
    <d v="2013-07-26T00:00:00"/>
    <s v="Standard Class"/>
    <s v="JS-16030"/>
    <s v="Joy Smith"/>
    <x v="0"/>
    <s v="United States"/>
    <s v="Hattiesburg"/>
    <x v="35"/>
    <n v="39401"/>
    <x v="0"/>
    <x v="1522"/>
    <x v="1"/>
    <x v="10"/>
    <s v="Xerox 1893"/>
    <n v="245.94"/>
    <x v="5"/>
    <n v="0"/>
    <n v="120.51060000000001"/>
  </r>
  <r>
    <n v="5989"/>
    <x v="2982"/>
    <x v="0"/>
    <x v="1080"/>
    <d v="2013-07-26T00:00:00"/>
    <s v="Standard Class"/>
    <s v="JS-16030"/>
    <s v="Joy Smith"/>
    <x v="0"/>
    <s v="United States"/>
    <s v="Hattiesburg"/>
    <x v="35"/>
    <n v="39401"/>
    <x v="0"/>
    <x v="480"/>
    <x v="1"/>
    <x v="8"/>
    <s v="Avery Printable Repositionable Plastic Tabs"/>
    <n v="8.6"/>
    <x v="7"/>
    <n v="0"/>
    <n v="4.0419999999999998"/>
  </r>
  <r>
    <n v="5990"/>
    <x v="2982"/>
    <x v="0"/>
    <x v="1080"/>
    <d v="2013-07-26T00:00:00"/>
    <s v="Standard Class"/>
    <s v="JS-16030"/>
    <s v="Joy Smith"/>
    <x v="0"/>
    <s v="United States"/>
    <s v="Hattiesburg"/>
    <x v="35"/>
    <n v="39401"/>
    <x v="0"/>
    <x v="1659"/>
    <x v="0"/>
    <x v="0"/>
    <s v="Hon 4-Shelf Metal Bookcases"/>
    <n v="504.90000000000003"/>
    <x v="2"/>
    <n v="0"/>
    <n v="126.22500000000002"/>
  </r>
  <r>
    <n v="5991"/>
    <x v="2983"/>
    <x v="3"/>
    <x v="175"/>
    <d v="2014-09-22T00:00:00"/>
    <s v="Standard Class"/>
    <s v="ES-14020"/>
    <s v="Erica Smith"/>
    <x v="0"/>
    <s v="United States"/>
    <s v="Los Angeles"/>
    <x v="1"/>
    <n v="90049"/>
    <x v="1"/>
    <x v="1178"/>
    <x v="1"/>
    <x v="8"/>
    <s v="GBC DocuBind 200 Manual Binding Machine"/>
    <n v="2357.4880000000003"/>
    <x v="3"/>
    <n v="0.2"/>
    <n v="884.05799999999999"/>
  </r>
  <r>
    <n v="5992"/>
    <x v="2983"/>
    <x v="3"/>
    <x v="175"/>
    <d v="2014-09-22T00:00:00"/>
    <s v="Standard Class"/>
    <s v="ES-14020"/>
    <s v="Erica Smith"/>
    <x v="0"/>
    <s v="United States"/>
    <s v="Los Angeles"/>
    <x v="1"/>
    <n v="90049"/>
    <x v="1"/>
    <x v="194"/>
    <x v="2"/>
    <x v="7"/>
    <s v="Panasonic KX-TG6844B Expandable Digital Cordless Telephone"/>
    <n v="369.54399999999998"/>
    <x v="3"/>
    <n v="0.2"/>
    <n v="32.335100000000025"/>
  </r>
  <r>
    <n v="5993"/>
    <x v="2983"/>
    <x v="3"/>
    <x v="175"/>
    <d v="2014-09-22T00:00:00"/>
    <s v="Standard Class"/>
    <s v="ES-14020"/>
    <s v="Erica Smith"/>
    <x v="0"/>
    <s v="United States"/>
    <s v="Los Angeles"/>
    <x v="1"/>
    <n v="90049"/>
    <x v="1"/>
    <x v="389"/>
    <x v="0"/>
    <x v="1"/>
    <s v="Global Deluxe Steno Chair"/>
    <n v="184.75200000000001"/>
    <x v="1"/>
    <n v="0.2"/>
    <n v="-20.784600000000012"/>
  </r>
  <r>
    <n v="5994"/>
    <x v="2984"/>
    <x v="0"/>
    <x v="25"/>
    <d v="2013-12-12T00:00:00"/>
    <s v="Same Day"/>
    <s v="NS-18640"/>
    <s v="Noel Staavos"/>
    <x v="1"/>
    <s v="United States"/>
    <s v="Columbus"/>
    <x v="24"/>
    <n v="43229"/>
    <x v="3"/>
    <x v="720"/>
    <x v="1"/>
    <x v="4"/>
    <s v="Acco Perma 4000 Stacking Storage Drawers"/>
    <n v="64.959999999999994"/>
    <x v="2"/>
    <n v="0.2"/>
    <n v="-4.0599999999999987"/>
  </r>
  <r>
    <n v="5995"/>
    <x v="2984"/>
    <x v="0"/>
    <x v="25"/>
    <d v="2013-12-12T00:00:00"/>
    <s v="Same Day"/>
    <s v="NS-18640"/>
    <s v="Noel Staavos"/>
    <x v="1"/>
    <s v="United States"/>
    <s v="Columbus"/>
    <x v="24"/>
    <n v="43229"/>
    <x v="3"/>
    <x v="1566"/>
    <x v="1"/>
    <x v="14"/>
    <s v="Elite 5&quot; Scissors"/>
    <n v="13.52"/>
    <x v="0"/>
    <n v="0.2"/>
    <n v="1.6899999999999986"/>
  </r>
  <r>
    <n v="5996"/>
    <x v="2984"/>
    <x v="0"/>
    <x v="25"/>
    <d v="2013-12-12T00:00:00"/>
    <s v="Same Day"/>
    <s v="NS-18640"/>
    <s v="Noel Staavos"/>
    <x v="1"/>
    <s v="United States"/>
    <s v="Columbus"/>
    <x v="24"/>
    <n v="43229"/>
    <x v="3"/>
    <x v="1585"/>
    <x v="0"/>
    <x v="1"/>
    <s v="Office Star - Contemporary Task Swivel chair with Loop Arms, Charcoal"/>
    <n v="458.42999999999995"/>
    <x v="2"/>
    <n v="0.3"/>
    <n v="-137.52900000000002"/>
  </r>
  <r>
    <n v="5997"/>
    <x v="2984"/>
    <x v="0"/>
    <x v="25"/>
    <d v="2013-12-12T00:00:00"/>
    <s v="Same Day"/>
    <s v="NS-18640"/>
    <s v="Noel Staavos"/>
    <x v="1"/>
    <s v="United States"/>
    <s v="Columbus"/>
    <x v="24"/>
    <n v="43229"/>
    <x v="3"/>
    <x v="643"/>
    <x v="1"/>
    <x v="9"/>
    <s v="Belkin 325VA UPS Surge Protector, 6'"/>
    <n v="387.13600000000002"/>
    <x v="4"/>
    <n v="0.2"/>
    <n v="24.196000000000012"/>
  </r>
  <r>
    <n v="5998"/>
    <x v="2984"/>
    <x v="0"/>
    <x v="25"/>
    <d v="2013-12-12T00:00:00"/>
    <s v="Same Day"/>
    <s v="NS-18640"/>
    <s v="Noel Staavos"/>
    <x v="1"/>
    <s v="United States"/>
    <s v="Columbus"/>
    <x v="24"/>
    <n v="43229"/>
    <x v="3"/>
    <x v="962"/>
    <x v="0"/>
    <x v="3"/>
    <s v="Lesro Round Back Collection Coffee Table, End Table"/>
    <n v="328.59000000000003"/>
    <x v="1"/>
    <n v="0.4"/>
    <n v="-147.8655"/>
  </r>
  <r>
    <n v="5999"/>
    <x v="2985"/>
    <x v="2"/>
    <x v="325"/>
    <d v="2011-12-14T00:00:00"/>
    <s v="Standard Class"/>
    <s v="SH-19975"/>
    <s v="Sally Hughsby"/>
    <x v="1"/>
    <s v="United States"/>
    <s v="Caldwell"/>
    <x v="45"/>
    <n v="83605"/>
    <x v="1"/>
    <x v="901"/>
    <x v="0"/>
    <x v="1"/>
    <s v="Office Star - Contemporary Swivel Chair with Padded Adjustable Arms and Flex Back"/>
    <n v="338.35199999999998"/>
    <x v="1"/>
    <n v="0.2"/>
    <n v="4.2293999999999699"/>
  </r>
  <r>
    <n v="6000"/>
    <x v="2985"/>
    <x v="2"/>
    <x v="325"/>
    <d v="2011-12-14T00:00:00"/>
    <s v="Standard Class"/>
    <s v="SH-19975"/>
    <s v="Sally Hughsby"/>
    <x v="1"/>
    <s v="United States"/>
    <s v="Caldwell"/>
    <x v="45"/>
    <n v="83605"/>
    <x v="1"/>
    <x v="712"/>
    <x v="1"/>
    <x v="10"/>
    <s v="Xerox 1931"/>
    <n v="25.92"/>
    <x v="4"/>
    <n v="0"/>
    <n v="12.441600000000001"/>
  </r>
  <r>
    <n v="6001"/>
    <x v="2985"/>
    <x v="2"/>
    <x v="325"/>
    <d v="2011-12-14T00:00:00"/>
    <s v="Standard Class"/>
    <s v="SH-19975"/>
    <s v="Sally Hughsby"/>
    <x v="1"/>
    <s v="United States"/>
    <s v="Caldwell"/>
    <x v="45"/>
    <n v="83605"/>
    <x v="1"/>
    <x v="393"/>
    <x v="1"/>
    <x v="10"/>
    <s v="Xerox Color Copier Paper, 11&quot; x 17&quot;, Ream"/>
    <n v="91.36"/>
    <x v="4"/>
    <n v="0"/>
    <n v="42.025599999999997"/>
  </r>
  <r>
    <n v="6002"/>
    <x v="2986"/>
    <x v="2"/>
    <x v="736"/>
    <d v="2011-12-17T00:00:00"/>
    <s v="Standard Class"/>
    <s v="RF-19345"/>
    <s v="Randy Ferguson"/>
    <x v="1"/>
    <s v="United States"/>
    <s v="Phoenix"/>
    <x v="16"/>
    <n v="85023"/>
    <x v="1"/>
    <x v="1142"/>
    <x v="0"/>
    <x v="5"/>
    <s v="Electrix Incandescent Magnifying Lamp, Black"/>
    <n v="87.960000000000008"/>
    <x v="1"/>
    <n v="0.2"/>
    <n v="7.6965000000000039"/>
  </r>
  <r>
    <n v="6003"/>
    <x v="2986"/>
    <x v="2"/>
    <x v="736"/>
    <d v="2011-12-17T00:00:00"/>
    <s v="Standard Class"/>
    <s v="RF-19345"/>
    <s v="Randy Ferguson"/>
    <x v="1"/>
    <s v="United States"/>
    <s v="Phoenix"/>
    <x v="16"/>
    <n v="85023"/>
    <x v="1"/>
    <x v="530"/>
    <x v="1"/>
    <x v="8"/>
    <s v="Cardinal Slant-D Ring Binder, Heavy Gauge Vinyl"/>
    <n v="5.2140000000000004"/>
    <x v="0"/>
    <n v="0.7"/>
    <n v="-4.1711999999999989"/>
  </r>
  <r>
    <n v="6004"/>
    <x v="2987"/>
    <x v="3"/>
    <x v="296"/>
    <d v="2014-09-28T00:00:00"/>
    <s v="Standard Class"/>
    <s v="DL-12865"/>
    <s v="Dan Lawera"/>
    <x v="0"/>
    <s v="United States"/>
    <s v="Miami"/>
    <x v="2"/>
    <n v="33142"/>
    <x v="0"/>
    <x v="102"/>
    <x v="1"/>
    <x v="8"/>
    <s v="Avery Trapezoid Ring Binder, 3&quot; Capacity, Black, 1040 sheets"/>
    <n v="12.294"/>
    <x v="7"/>
    <n v="0.7"/>
    <n v="-8.6057999999999986"/>
  </r>
  <r>
    <n v="6005"/>
    <x v="2988"/>
    <x v="3"/>
    <x v="210"/>
    <d v="2014-09-12T00:00:00"/>
    <s v="Standard Class"/>
    <s v="AG-10390"/>
    <s v="Allen Goldenen"/>
    <x v="0"/>
    <s v="United States"/>
    <s v="Los Angeles"/>
    <x v="1"/>
    <n v="90004"/>
    <x v="1"/>
    <x v="627"/>
    <x v="0"/>
    <x v="5"/>
    <s v="C-Line Magnetic Cubicle Keepers, Clear Polypropylene"/>
    <n v="19.760000000000002"/>
    <x v="4"/>
    <n v="0"/>
    <n v="8.2992000000000008"/>
  </r>
  <r>
    <n v="6006"/>
    <x v="2989"/>
    <x v="1"/>
    <x v="121"/>
    <d v="2012-11-07T00:00:00"/>
    <s v="Standard Class"/>
    <s v="SW-20245"/>
    <s v="Scot Wooten"/>
    <x v="0"/>
    <s v="United States"/>
    <s v="Troy"/>
    <x v="15"/>
    <n v="12180"/>
    <x v="3"/>
    <x v="1534"/>
    <x v="0"/>
    <x v="1"/>
    <s v="Global Armless Task Chair, Royal Blue"/>
    <n v="109.764"/>
    <x v="0"/>
    <n v="0.1"/>
    <n v="8.5371999999999968"/>
  </r>
  <r>
    <n v="6007"/>
    <x v="2990"/>
    <x v="3"/>
    <x v="157"/>
    <d v="2014-12-19T00:00:00"/>
    <s v="Standard Class"/>
    <s v="KN-16390"/>
    <s v="Katherine Nockton"/>
    <x v="1"/>
    <s v="United States"/>
    <s v="New Bedford"/>
    <x v="31"/>
    <n v="2740"/>
    <x v="3"/>
    <x v="1300"/>
    <x v="2"/>
    <x v="7"/>
    <s v="Plantronics MX500i Earset"/>
    <n v="128.85000000000002"/>
    <x v="1"/>
    <n v="0"/>
    <n v="3.8654999999999973"/>
  </r>
  <r>
    <n v="6008"/>
    <x v="2991"/>
    <x v="3"/>
    <x v="719"/>
    <d v="2014-04-04T00:00:00"/>
    <s v="First Class"/>
    <s v="GB-14530"/>
    <s v="George Bell"/>
    <x v="1"/>
    <s v="United States"/>
    <s v="Florence"/>
    <x v="20"/>
    <n v="29501"/>
    <x v="0"/>
    <x v="101"/>
    <x v="0"/>
    <x v="5"/>
    <s v="Deflect-o DuraMat Lighweight, Studded, Beveled Mat for Low Pile Carpeting"/>
    <n v="127.94999999999999"/>
    <x v="1"/>
    <n v="0"/>
    <n v="21.751499999999986"/>
  </r>
  <r>
    <n v="6009"/>
    <x v="2992"/>
    <x v="1"/>
    <x v="1081"/>
    <d v="2013-01-03T00:00:00"/>
    <s v="Standard Class"/>
    <s v="CL-12565"/>
    <s v="Clay Ludtke"/>
    <x v="0"/>
    <s v="United States"/>
    <s v="Los Angeles"/>
    <x v="1"/>
    <n v="90049"/>
    <x v="1"/>
    <x v="1138"/>
    <x v="1"/>
    <x v="10"/>
    <s v="Xerox 1929"/>
    <n v="68.52"/>
    <x v="1"/>
    <n v="0"/>
    <n v="31.519199999999998"/>
  </r>
  <r>
    <n v="6010"/>
    <x v="2992"/>
    <x v="1"/>
    <x v="1081"/>
    <d v="2013-01-03T00:00:00"/>
    <s v="Standard Class"/>
    <s v="CL-12565"/>
    <s v="Clay Ludtke"/>
    <x v="0"/>
    <s v="United States"/>
    <s v="Los Angeles"/>
    <x v="1"/>
    <n v="90049"/>
    <x v="1"/>
    <x v="352"/>
    <x v="1"/>
    <x v="4"/>
    <s v="2300 Heavy-Duty Transfer File Systems by Perma"/>
    <n v="74.94"/>
    <x v="1"/>
    <n v="0"/>
    <n v="14.238599999999995"/>
  </r>
  <r>
    <n v="6011"/>
    <x v="2992"/>
    <x v="1"/>
    <x v="1081"/>
    <d v="2013-01-03T00:00:00"/>
    <s v="Standard Class"/>
    <s v="CL-12565"/>
    <s v="Clay Ludtke"/>
    <x v="0"/>
    <s v="United States"/>
    <s v="Los Angeles"/>
    <x v="1"/>
    <n v="90049"/>
    <x v="1"/>
    <x v="668"/>
    <x v="2"/>
    <x v="15"/>
    <s v="Zebra GX420t Direct Thermal/Thermal Transfer Printer"/>
    <n v="2548.5600000000004"/>
    <x v="5"/>
    <n v="0.2"/>
    <n v="286.71299999999962"/>
  </r>
  <r>
    <n v="6012"/>
    <x v="2992"/>
    <x v="1"/>
    <x v="1081"/>
    <d v="2013-01-03T00:00:00"/>
    <s v="Standard Class"/>
    <s v="CL-12565"/>
    <s v="Clay Ludtke"/>
    <x v="0"/>
    <s v="United States"/>
    <s v="Los Angeles"/>
    <x v="1"/>
    <n v="90049"/>
    <x v="1"/>
    <x v="231"/>
    <x v="1"/>
    <x v="12"/>
    <s v="Tyvek Side-Opening Peel &amp; Seel Expanding Envelopes"/>
    <n v="271.44"/>
    <x v="1"/>
    <n v="0"/>
    <n v="122.148"/>
  </r>
  <r>
    <n v="6013"/>
    <x v="2992"/>
    <x v="1"/>
    <x v="1081"/>
    <d v="2013-01-03T00:00:00"/>
    <s v="Standard Class"/>
    <s v="CL-12565"/>
    <s v="Clay Ludtke"/>
    <x v="0"/>
    <s v="United States"/>
    <s v="Los Angeles"/>
    <x v="1"/>
    <n v="90049"/>
    <x v="1"/>
    <x v="1191"/>
    <x v="2"/>
    <x v="7"/>
    <s v="Cisco SPA 502G IP Phone"/>
    <n v="287.88"/>
    <x v="1"/>
    <n v="0.2"/>
    <n v="35.984999999999999"/>
  </r>
  <r>
    <n v="6014"/>
    <x v="2993"/>
    <x v="0"/>
    <x v="612"/>
    <d v="2013-03-12T00:00:00"/>
    <s v="First Class"/>
    <s v="KF-16285"/>
    <s v="Karen Ferguson"/>
    <x v="2"/>
    <s v="United States"/>
    <s v="Los Angeles"/>
    <x v="1"/>
    <n v="90008"/>
    <x v="1"/>
    <x v="1102"/>
    <x v="1"/>
    <x v="10"/>
    <s v="Rediform Voice Mail Log Books"/>
    <n v="14.9"/>
    <x v="2"/>
    <n v="0"/>
    <n v="7.1519999999999992"/>
  </r>
  <r>
    <n v="6015"/>
    <x v="2993"/>
    <x v="0"/>
    <x v="612"/>
    <d v="2013-03-12T00:00:00"/>
    <s v="First Class"/>
    <s v="KF-16285"/>
    <s v="Karen Ferguson"/>
    <x v="2"/>
    <s v="United States"/>
    <s v="Los Angeles"/>
    <x v="1"/>
    <n v="90008"/>
    <x v="1"/>
    <x v="1148"/>
    <x v="2"/>
    <x v="7"/>
    <s v="Apple iPhone 5"/>
    <n v="4158.9120000000003"/>
    <x v="8"/>
    <n v="0.2"/>
    <n v="363.90480000000025"/>
  </r>
  <r>
    <n v="6016"/>
    <x v="2994"/>
    <x v="2"/>
    <x v="322"/>
    <d v="2011-04-12T00:00:00"/>
    <s v="Standard Class"/>
    <s v="AY-10555"/>
    <s v="Andy Yotov"/>
    <x v="1"/>
    <s v="United States"/>
    <s v="Los Angeles"/>
    <x v="1"/>
    <n v="90049"/>
    <x v="1"/>
    <x v="1762"/>
    <x v="0"/>
    <x v="5"/>
    <s v="Tenex B1-RE Series Chair Mats for Low Pile Carpets"/>
    <n v="91.96"/>
    <x v="0"/>
    <n v="0"/>
    <n v="15.633199999999988"/>
  </r>
  <r>
    <n v="6017"/>
    <x v="2994"/>
    <x v="2"/>
    <x v="322"/>
    <d v="2011-04-12T00:00:00"/>
    <s v="Standard Class"/>
    <s v="AY-10555"/>
    <s v="Andy Yotov"/>
    <x v="1"/>
    <s v="United States"/>
    <s v="Los Angeles"/>
    <x v="1"/>
    <n v="90049"/>
    <x v="1"/>
    <x v="283"/>
    <x v="0"/>
    <x v="5"/>
    <s v="C-Line Cubicle Keepers Polyproplyene Holder With Velcro Backings"/>
    <n v="33.11"/>
    <x v="3"/>
    <n v="0"/>
    <n v="12.912900000000004"/>
  </r>
  <r>
    <n v="6018"/>
    <x v="2994"/>
    <x v="2"/>
    <x v="322"/>
    <d v="2011-04-12T00:00:00"/>
    <s v="Standard Class"/>
    <s v="AY-10555"/>
    <s v="Andy Yotov"/>
    <x v="1"/>
    <s v="United States"/>
    <s v="Los Angeles"/>
    <x v="1"/>
    <n v="90049"/>
    <x v="1"/>
    <x v="1165"/>
    <x v="1"/>
    <x v="10"/>
    <s v="Xerox 211"/>
    <n v="19.440000000000001"/>
    <x v="1"/>
    <n v="0"/>
    <n v="9.3312000000000008"/>
  </r>
  <r>
    <n v="6019"/>
    <x v="2994"/>
    <x v="2"/>
    <x v="322"/>
    <d v="2011-04-12T00:00:00"/>
    <s v="Standard Class"/>
    <s v="AY-10555"/>
    <s v="Andy Yotov"/>
    <x v="1"/>
    <s v="United States"/>
    <s v="Los Angeles"/>
    <x v="1"/>
    <n v="90049"/>
    <x v="1"/>
    <x v="1486"/>
    <x v="1"/>
    <x v="10"/>
    <s v="Xerox 194"/>
    <n v="55.48"/>
    <x v="7"/>
    <n v="0"/>
    <n v="26.630399999999998"/>
  </r>
  <r>
    <n v="6020"/>
    <x v="2995"/>
    <x v="2"/>
    <x v="1082"/>
    <d v="2011-10-10T00:00:00"/>
    <s v="Second Class"/>
    <s v="BD-11635"/>
    <s v="Brian Derr"/>
    <x v="0"/>
    <s v="United States"/>
    <s v="Columbus"/>
    <x v="24"/>
    <n v="43229"/>
    <x v="3"/>
    <x v="9"/>
    <x v="1"/>
    <x v="9"/>
    <s v="Belkin F5C206VTEL 6 Outlet Surge"/>
    <n v="91.92"/>
    <x v="2"/>
    <n v="0.2"/>
    <n v="11.489999999999991"/>
  </r>
  <r>
    <n v="6021"/>
    <x v="2996"/>
    <x v="0"/>
    <x v="572"/>
    <d v="2013-08-14T00:00:00"/>
    <s v="Same Day"/>
    <s v="HG-15025"/>
    <s v="Hunter Glantz"/>
    <x v="0"/>
    <s v="United States"/>
    <s v="Kenner"/>
    <x v="28"/>
    <n v="70065"/>
    <x v="0"/>
    <x v="1295"/>
    <x v="1"/>
    <x v="9"/>
    <s v="Staples"/>
    <n v="17.34"/>
    <x v="0"/>
    <n v="0"/>
    <n v="4.6818000000000008"/>
  </r>
  <r>
    <n v="6022"/>
    <x v="2996"/>
    <x v="0"/>
    <x v="572"/>
    <d v="2013-08-14T00:00:00"/>
    <s v="Same Day"/>
    <s v="HG-15025"/>
    <s v="Hunter Glantz"/>
    <x v="0"/>
    <s v="United States"/>
    <s v="Kenner"/>
    <x v="28"/>
    <n v="70065"/>
    <x v="0"/>
    <x v="357"/>
    <x v="2"/>
    <x v="11"/>
    <s v="Sony 64GB Class 10 Micro SDHC R40 Memory Card"/>
    <n v="71.98"/>
    <x v="0"/>
    <n v="0"/>
    <n v="15.1158"/>
  </r>
  <r>
    <n v="6023"/>
    <x v="2997"/>
    <x v="2"/>
    <x v="664"/>
    <d v="2011-11-21T00:00:00"/>
    <s v="Standard Class"/>
    <s v="CB-12025"/>
    <s v="Cassandra Brandow"/>
    <x v="0"/>
    <s v="United States"/>
    <s v="Cedar Hill"/>
    <x v="5"/>
    <n v="75104"/>
    <x v="2"/>
    <x v="111"/>
    <x v="1"/>
    <x v="12"/>
    <s v="Redi-Strip #10 Envelopes, 4 1/8 x 9 1/2"/>
    <n v="7.080000000000001"/>
    <x v="1"/>
    <n v="0.2"/>
    <n v="2.4779999999999989"/>
  </r>
  <r>
    <n v="6024"/>
    <x v="2998"/>
    <x v="3"/>
    <x v="558"/>
    <d v="2014-04-28T00:00:00"/>
    <s v="First Class"/>
    <s v="LS-16945"/>
    <s v="Linda Southworth"/>
    <x v="1"/>
    <s v="United States"/>
    <s v="Providence"/>
    <x v="34"/>
    <n v="2908"/>
    <x v="3"/>
    <x v="1067"/>
    <x v="2"/>
    <x v="11"/>
    <s v="V7 USB Numeric Keypad"/>
    <n v="69.98"/>
    <x v="0"/>
    <n v="0"/>
    <n v="4.8986000000000018"/>
  </r>
  <r>
    <n v="6025"/>
    <x v="2999"/>
    <x v="3"/>
    <x v="1043"/>
    <d v="2014-08-27T00:00:00"/>
    <s v="Second Class"/>
    <s v="DM-13015"/>
    <s v="Darrin Martin"/>
    <x v="0"/>
    <s v="United States"/>
    <s v="Lancaster"/>
    <x v="24"/>
    <n v="43130"/>
    <x v="3"/>
    <x v="1725"/>
    <x v="1"/>
    <x v="9"/>
    <s v="Avanti 1.7 Cu. Ft. Refrigerator"/>
    <n v="646.27200000000005"/>
    <x v="8"/>
    <n v="0.2"/>
    <n v="64.627199999999988"/>
  </r>
  <r>
    <n v="6026"/>
    <x v="2999"/>
    <x v="3"/>
    <x v="1043"/>
    <d v="2014-08-27T00:00:00"/>
    <s v="Second Class"/>
    <s v="DM-13015"/>
    <s v="Darrin Martin"/>
    <x v="0"/>
    <s v="United States"/>
    <s v="Lancaster"/>
    <x v="24"/>
    <n v="43130"/>
    <x v="3"/>
    <x v="727"/>
    <x v="1"/>
    <x v="10"/>
    <s v="Xerox 1966"/>
    <n v="10.368000000000002"/>
    <x v="0"/>
    <n v="0.2"/>
    <n v="3.7584"/>
  </r>
  <r>
    <n v="6027"/>
    <x v="3000"/>
    <x v="3"/>
    <x v="660"/>
    <d v="2014-03-03T00:00:00"/>
    <s v="Standard Class"/>
    <s v="AC-10615"/>
    <s v="Ann Chong"/>
    <x v="1"/>
    <s v="United States"/>
    <s v="Seattle"/>
    <x v="4"/>
    <n v="98115"/>
    <x v="1"/>
    <x v="1471"/>
    <x v="1"/>
    <x v="13"/>
    <s v="Alliance Rubber Bands"/>
    <n v="8.4"/>
    <x v="2"/>
    <n v="0"/>
    <n v="0.33599999999999963"/>
  </r>
  <r>
    <n v="6028"/>
    <x v="3000"/>
    <x v="3"/>
    <x v="660"/>
    <d v="2014-03-03T00:00:00"/>
    <s v="Standard Class"/>
    <s v="AC-10615"/>
    <s v="Ann Chong"/>
    <x v="1"/>
    <s v="United States"/>
    <s v="Seattle"/>
    <x v="4"/>
    <n v="98115"/>
    <x v="1"/>
    <x v="831"/>
    <x v="2"/>
    <x v="7"/>
    <s v="invisibleSHIELD by ZAGG Smudge-Free Screen Protector"/>
    <n v="71.959999999999994"/>
    <x v="2"/>
    <n v="0.2"/>
    <n v="25.185999999999996"/>
  </r>
  <r>
    <n v="6029"/>
    <x v="3001"/>
    <x v="0"/>
    <x v="258"/>
    <d v="2013-11-22T00:00:00"/>
    <s v="First Class"/>
    <s v="LT-17110"/>
    <s v="Liz Thompson"/>
    <x v="0"/>
    <s v="United States"/>
    <s v="Jacksonville"/>
    <x v="3"/>
    <n v="28540"/>
    <x v="0"/>
    <x v="684"/>
    <x v="1"/>
    <x v="6"/>
    <s v="Deluxe Chalkboard Eraser Cleaner"/>
    <n v="18.48"/>
    <x v="0"/>
    <n v="0.2"/>
    <n v="6.0059999999999993"/>
  </r>
  <r>
    <n v="6030"/>
    <x v="3002"/>
    <x v="0"/>
    <x v="696"/>
    <d v="2013-11-16T00:00:00"/>
    <s v="First Class"/>
    <s v="TB-21250"/>
    <s v="Tim Brockman"/>
    <x v="0"/>
    <s v="United States"/>
    <s v="Los Angeles"/>
    <x v="1"/>
    <n v="90049"/>
    <x v="1"/>
    <x v="950"/>
    <x v="1"/>
    <x v="6"/>
    <s v="Newell 35"/>
    <n v="9.84"/>
    <x v="1"/>
    <n v="0"/>
    <n v="2.8535999999999988"/>
  </r>
  <r>
    <n v="6031"/>
    <x v="3003"/>
    <x v="3"/>
    <x v="91"/>
    <d v="2014-07-07T00:00:00"/>
    <s v="Same Day"/>
    <s v="AH-10585"/>
    <s v="Angele Hood"/>
    <x v="0"/>
    <s v="United States"/>
    <s v="Miami"/>
    <x v="2"/>
    <n v="33142"/>
    <x v="0"/>
    <x v="1180"/>
    <x v="0"/>
    <x v="1"/>
    <s v="Global Comet Stacking Armless Chair"/>
    <n v="239.24"/>
    <x v="7"/>
    <n v="0.2"/>
    <n v="23.924000000000007"/>
  </r>
  <r>
    <n v="6032"/>
    <x v="3004"/>
    <x v="0"/>
    <x v="591"/>
    <d v="2014-01-02T00:00:00"/>
    <s v="Standard Class"/>
    <s v="SS-20140"/>
    <s v="Saphhira Shifley"/>
    <x v="1"/>
    <s v="United States"/>
    <s v="Nashua"/>
    <x v="38"/>
    <n v="3060"/>
    <x v="3"/>
    <x v="1226"/>
    <x v="0"/>
    <x v="5"/>
    <s v="Master Big Foot Doorstop, Beige"/>
    <n v="21.12"/>
    <x v="4"/>
    <n v="0"/>
    <n v="6.5471999999999984"/>
  </r>
  <r>
    <n v="6033"/>
    <x v="3005"/>
    <x v="3"/>
    <x v="756"/>
    <d v="2014-04-26T00:00:00"/>
    <s v="First Class"/>
    <s v="TD-20995"/>
    <s v="Tamara Dahlen"/>
    <x v="0"/>
    <s v="United States"/>
    <s v="New York City"/>
    <x v="15"/>
    <n v="10011"/>
    <x v="3"/>
    <x v="133"/>
    <x v="1"/>
    <x v="14"/>
    <s v="Fiskars Softgrip Scissors"/>
    <n v="54.900000000000006"/>
    <x v="2"/>
    <n v="0"/>
    <n v="15.372000000000003"/>
  </r>
  <r>
    <n v="6034"/>
    <x v="3006"/>
    <x v="1"/>
    <x v="639"/>
    <d v="2012-12-18T00:00:00"/>
    <s v="Standard Class"/>
    <s v="PP-18955"/>
    <s v="Paul Prost"/>
    <x v="2"/>
    <s v="United States"/>
    <s v="Los Angeles"/>
    <x v="1"/>
    <n v="90036"/>
    <x v="1"/>
    <x v="1524"/>
    <x v="0"/>
    <x v="5"/>
    <s v="Master Caster Door Stop, Gray"/>
    <n v="15.24"/>
    <x v="1"/>
    <n v="0"/>
    <n v="5.1815999999999995"/>
  </r>
  <r>
    <n v="6035"/>
    <x v="3007"/>
    <x v="1"/>
    <x v="1083"/>
    <d v="2012-04-25T00:00:00"/>
    <s v="Standard Class"/>
    <s v="PG-18820"/>
    <s v="Patrick Gardner"/>
    <x v="0"/>
    <s v="United States"/>
    <s v="Carrollton"/>
    <x v="5"/>
    <n v="75007"/>
    <x v="2"/>
    <x v="414"/>
    <x v="1"/>
    <x v="9"/>
    <s v="Fellowes Premier Superior Surge Suppressor, 10-Outlet, With Phone and Remote"/>
    <n v="19.567999999999998"/>
    <x v="0"/>
    <n v="0.8"/>
    <n v="-52.833600000000004"/>
  </r>
  <r>
    <n v="6036"/>
    <x v="3007"/>
    <x v="1"/>
    <x v="1083"/>
    <d v="2012-04-25T00:00:00"/>
    <s v="Standard Class"/>
    <s v="PG-18820"/>
    <s v="Patrick Gardner"/>
    <x v="0"/>
    <s v="United States"/>
    <s v="Carrollton"/>
    <x v="5"/>
    <n v="75007"/>
    <x v="2"/>
    <x v="760"/>
    <x v="1"/>
    <x v="8"/>
    <s v="Fellowes PB300 Plastic Comb Binding Machine"/>
    <n v="310.39199999999994"/>
    <x v="4"/>
    <n v="0.8"/>
    <n v="-512.14680000000021"/>
  </r>
  <r>
    <n v="6037"/>
    <x v="3008"/>
    <x v="0"/>
    <x v="913"/>
    <d v="2013-09-09T00:00:00"/>
    <s v="Standard Class"/>
    <s v="AA-10645"/>
    <s v="Anna Andreadi"/>
    <x v="0"/>
    <s v="United States"/>
    <s v="Georgetown"/>
    <x v="0"/>
    <n v="40324"/>
    <x v="0"/>
    <x v="378"/>
    <x v="0"/>
    <x v="5"/>
    <s v="Coloredge Poster Frame"/>
    <n v="42.599999999999994"/>
    <x v="1"/>
    <n v="0"/>
    <n v="16.614000000000001"/>
  </r>
  <r>
    <n v="6038"/>
    <x v="3008"/>
    <x v="0"/>
    <x v="913"/>
    <d v="2013-09-09T00:00:00"/>
    <s v="Standard Class"/>
    <s v="AA-10645"/>
    <s v="Anna Andreadi"/>
    <x v="0"/>
    <s v="United States"/>
    <s v="Georgetown"/>
    <x v="0"/>
    <n v="40324"/>
    <x v="0"/>
    <x v="412"/>
    <x v="1"/>
    <x v="8"/>
    <s v="Poly Designer Cover &amp; Back"/>
    <n v="113.94"/>
    <x v="5"/>
    <n v="0"/>
    <n v="54.691199999999995"/>
  </r>
  <r>
    <n v="6039"/>
    <x v="3008"/>
    <x v="0"/>
    <x v="913"/>
    <d v="2013-09-09T00:00:00"/>
    <s v="Standard Class"/>
    <s v="AA-10645"/>
    <s v="Anna Andreadi"/>
    <x v="0"/>
    <s v="United States"/>
    <s v="Georgetown"/>
    <x v="0"/>
    <n v="40324"/>
    <x v="0"/>
    <x v="571"/>
    <x v="1"/>
    <x v="4"/>
    <s v="Fellowes Neat Ideas Storage Cubes"/>
    <n v="129.91999999999999"/>
    <x v="4"/>
    <n v="0"/>
    <n v="5.1967999999999961"/>
  </r>
  <r>
    <n v="6040"/>
    <x v="3008"/>
    <x v="0"/>
    <x v="913"/>
    <d v="2013-09-09T00:00:00"/>
    <s v="Standard Class"/>
    <s v="AA-10645"/>
    <s v="Anna Andreadi"/>
    <x v="0"/>
    <s v="United States"/>
    <s v="Georgetown"/>
    <x v="0"/>
    <n v="40324"/>
    <x v="0"/>
    <x v="1273"/>
    <x v="1"/>
    <x v="6"/>
    <s v="Nontoxic Chalk"/>
    <n v="5.28"/>
    <x v="1"/>
    <n v="0"/>
    <n v="2.5343999999999998"/>
  </r>
  <r>
    <n v="6041"/>
    <x v="3009"/>
    <x v="3"/>
    <x v="241"/>
    <d v="2014-09-30T00:00:00"/>
    <s v="Standard Class"/>
    <s v="FA-14230"/>
    <s v="Frank Atkinson"/>
    <x v="1"/>
    <s v="United States"/>
    <s v="Los Angeles"/>
    <x v="1"/>
    <n v="90008"/>
    <x v="1"/>
    <x v="1118"/>
    <x v="2"/>
    <x v="7"/>
    <s v="Wilson Electronics DB Pro Signal Booster"/>
    <n v="859.2"/>
    <x v="1"/>
    <n v="0.2"/>
    <n v="75.180000000000064"/>
  </r>
  <r>
    <n v="6042"/>
    <x v="3009"/>
    <x v="3"/>
    <x v="241"/>
    <d v="2014-09-30T00:00:00"/>
    <s v="Standard Class"/>
    <s v="FA-14230"/>
    <s v="Frank Atkinson"/>
    <x v="1"/>
    <s v="United States"/>
    <s v="Los Angeles"/>
    <x v="1"/>
    <n v="90008"/>
    <x v="1"/>
    <x v="1770"/>
    <x v="2"/>
    <x v="15"/>
    <s v="Socket Bluetooth Cordless Hand Scanner (CHS)"/>
    <n v="506.28"/>
    <x v="1"/>
    <n v="0.2"/>
    <n v="177.19799999999998"/>
  </r>
  <r>
    <n v="6043"/>
    <x v="3010"/>
    <x v="0"/>
    <x v="1084"/>
    <d v="2013-02-08T00:00:00"/>
    <s v="Standard Class"/>
    <s v="TB-21520"/>
    <s v="Tracy Blumstein"/>
    <x v="0"/>
    <s v="United States"/>
    <s v="Sierra Vista"/>
    <x v="16"/>
    <n v="85635"/>
    <x v="1"/>
    <x v="1104"/>
    <x v="0"/>
    <x v="5"/>
    <s v="Nu-Dell Float Frame 11 x 14 1/2"/>
    <n v="14.368000000000002"/>
    <x v="0"/>
    <n v="0.2"/>
    <n v="3.9512"/>
  </r>
  <r>
    <n v="6044"/>
    <x v="3011"/>
    <x v="3"/>
    <x v="240"/>
    <d v="2014-05-25T00:00:00"/>
    <s v="Second Class"/>
    <s v="AH-10075"/>
    <s v="Adam Hart"/>
    <x v="1"/>
    <s v="United States"/>
    <s v="Knoxville"/>
    <x v="18"/>
    <n v="37918"/>
    <x v="0"/>
    <x v="541"/>
    <x v="0"/>
    <x v="1"/>
    <s v="Office Star - Mesh Screen back chair with Vinyl seat"/>
    <n v="314.35199999999998"/>
    <x v="1"/>
    <n v="0.2"/>
    <n v="-35.36460000000001"/>
  </r>
  <r>
    <n v="6045"/>
    <x v="3011"/>
    <x v="3"/>
    <x v="240"/>
    <d v="2014-05-25T00:00:00"/>
    <s v="Second Class"/>
    <s v="AH-10075"/>
    <s v="Adam Hart"/>
    <x v="1"/>
    <s v="United States"/>
    <s v="Knoxville"/>
    <x v="18"/>
    <n v="37918"/>
    <x v="0"/>
    <x v="1050"/>
    <x v="1"/>
    <x v="10"/>
    <s v="Xerox 1949"/>
    <n v="27.888000000000002"/>
    <x v="3"/>
    <n v="0.2"/>
    <n v="10.109400000000001"/>
  </r>
  <r>
    <n v="6046"/>
    <x v="3012"/>
    <x v="1"/>
    <x v="37"/>
    <d v="2012-09-08T00:00:00"/>
    <s v="Standard Class"/>
    <s v="CP-12085"/>
    <s v="Cathy Prescott"/>
    <x v="1"/>
    <s v="United States"/>
    <s v="Tucson"/>
    <x v="16"/>
    <n v="85705"/>
    <x v="1"/>
    <x v="1071"/>
    <x v="0"/>
    <x v="5"/>
    <s v="GE 48&quot; Fluorescent Tube, Cool White Energy Saver, 34 Watts, 30/Box"/>
    <n v="238.15200000000004"/>
    <x v="1"/>
    <n v="0.2"/>
    <n v="89.306999999999988"/>
  </r>
  <r>
    <n v="6047"/>
    <x v="3013"/>
    <x v="0"/>
    <x v="632"/>
    <d v="2013-06-17T00:00:00"/>
    <s v="Standard Class"/>
    <s v="BF-11215"/>
    <s v="Benjamin Farhat"/>
    <x v="2"/>
    <s v="United States"/>
    <s v="Minneapolis"/>
    <x v="11"/>
    <n v="55407"/>
    <x v="2"/>
    <x v="1744"/>
    <x v="0"/>
    <x v="3"/>
    <s v="Bush Cubix Conference Tables, Fully Assembled"/>
    <n v="692.93999999999994"/>
    <x v="1"/>
    <n v="0"/>
    <n v="173.23500000000001"/>
  </r>
  <r>
    <n v="6048"/>
    <x v="3014"/>
    <x v="1"/>
    <x v="209"/>
    <d v="2012-11-11T00:00:00"/>
    <s v="Standard Class"/>
    <s v="CP-12340"/>
    <s v="Christine Phan"/>
    <x v="1"/>
    <s v="United States"/>
    <s v="Miami"/>
    <x v="2"/>
    <n v="33142"/>
    <x v="0"/>
    <x v="570"/>
    <x v="1"/>
    <x v="8"/>
    <s v="Avery Hanging File Binders"/>
    <n v="16.146000000000004"/>
    <x v="6"/>
    <n v="0.7"/>
    <n v="-12.916800000000002"/>
  </r>
  <r>
    <n v="6049"/>
    <x v="3014"/>
    <x v="1"/>
    <x v="209"/>
    <d v="2012-11-11T00:00:00"/>
    <s v="Standard Class"/>
    <s v="CP-12340"/>
    <s v="Christine Phan"/>
    <x v="1"/>
    <s v="United States"/>
    <s v="Miami"/>
    <x v="2"/>
    <n v="33142"/>
    <x v="0"/>
    <x v="1176"/>
    <x v="1"/>
    <x v="8"/>
    <s v="GBC DocuBind TL300 Electric Binding System"/>
    <n v="1345.4850000000001"/>
    <x v="2"/>
    <n v="0.7"/>
    <n v="-1031.5385000000001"/>
  </r>
  <r>
    <n v="6050"/>
    <x v="3015"/>
    <x v="0"/>
    <x v="1085"/>
    <d v="2013-06-19T00:00:00"/>
    <s v="First Class"/>
    <s v="LS-17245"/>
    <s v="Lynn Smith"/>
    <x v="0"/>
    <s v="United States"/>
    <s v="Houston"/>
    <x v="5"/>
    <n v="77036"/>
    <x v="2"/>
    <x v="1693"/>
    <x v="1"/>
    <x v="10"/>
    <s v="Xerox 19"/>
    <n v="173.48800000000003"/>
    <x v="3"/>
    <n v="0.2"/>
    <n v="54.214999999999982"/>
  </r>
  <r>
    <n v="6051"/>
    <x v="3016"/>
    <x v="1"/>
    <x v="334"/>
    <d v="2012-04-30T00:00:00"/>
    <s v="Standard Class"/>
    <s v="TS-21655"/>
    <s v="Trudy Schmidt"/>
    <x v="0"/>
    <s v="United States"/>
    <s v="Milwaukee"/>
    <x v="6"/>
    <n v="53209"/>
    <x v="2"/>
    <x v="332"/>
    <x v="1"/>
    <x v="6"/>
    <s v="Newell 324"/>
    <n v="57.75"/>
    <x v="2"/>
    <n v="0"/>
    <n v="16.170000000000002"/>
  </r>
  <r>
    <n v="6052"/>
    <x v="3016"/>
    <x v="1"/>
    <x v="334"/>
    <d v="2012-04-30T00:00:00"/>
    <s v="Standard Class"/>
    <s v="TS-21655"/>
    <s v="Trudy Schmidt"/>
    <x v="0"/>
    <s v="United States"/>
    <s v="Milwaukee"/>
    <x v="6"/>
    <n v="53209"/>
    <x v="2"/>
    <x v="1309"/>
    <x v="1"/>
    <x v="9"/>
    <s v="Belkin 5 Outlet SurgeMaster Power Centers"/>
    <n v="272.39999999999998"/>
    <x v="2"/>
    <n v="0"/>
    <n v="76.27200000000002"/>
  </r>
  <r>
    <n v="6053"/>
    <x v="3017"/>
    <x v="0"/>
    <x v="713"/>
    <d v="2013-09-27T00:00:00"/>
    <s v="Second Class"/>
    <s v="JS-15940"/>
    <s v="Joni Sundaresam"/>
    <x v="2"/>
    <s v="United States"/>
    <s v="Lancaster"/>
    <x v="24"/>
    <n v="43130"/>
    <x v="3"/>
    <x v="1025"/>
    <x v="1"/>
    <x v="10"/>
    <s v="Xerox 1970"/>
    <n v="11.952000000000002"/>
    <x v="1"/>
    <n v="0.2"/>
    <n v="4.0338000000000003"/>
  </r>
  <r>
    <n v="6054"/>
    <x v="3017"/>
    <x v="0"/>
    <x v="713"/>
    <d v="2013-09-27T00:00:00"/>
    <s v="Second Class"/>
    <s v="JS-15940"/>
    <s v="Joni Sundaresam"/>
    <x v="2"/>
    <s v="United States"/>
    <s v="Lancaster"/>
    <x v="24"/>
    <n v="43130"/>
    <x v="3"/>
    <x v="1457"/>
    <x v="0"/>
    <x v="5"/>
    <s v="Eldon 400 Class Desk Accessories, Black Carbon"/>
    <n v="28"/>
    <x v="4"/>
    <n v="0.2"/>
    <n v="7.7000000000000028"/>
  </r>
  <r>
    <n v="6055"/>
    <x v="3017"/>
    <x v="0"/>
    <x v="713"/>
    <d v="2013-09-27T00:00:00"/>
    <s v="Second Class"/>
    <s v="JS-15940"/>
    <s v="Joni Sundaresam"/>
    <x v="2"/>
    <s v="United States"/>
    <s v="Lancaster"/>
    <x v="24"/>
    <n v="43130"/>
    <x v="3"/>
    <x v="699"/>
    <x v="1"/>
    <x v="8"/>
    <s v="Fellowes Black Plastic Comb Bindings"/>
    <n v="12.201000000000001"/>
    <x v="3"/>
    <n v="0.7"/>
    <n v="-9.7607999999999961"/>
  </r>
  <r>
    <n v="6056"/>
    <x v="3018"/>
    <x v="0"/>
    <x v="298"/>
    <d v="2013-08-21T00:00:00"/>
    <s v="First Class"/>
    <s v="NF-18385"/>
    <s v="Natalie Fritzler"/>
    <x v="0"/>
    <s v="United States"/>
    <s v="Edinburg"/>
    <x v="5"/>
    <n v="78539"/>
    <x v="2"/>
    <x v="1339"/>
    <x v="1"/>
    <x v="8"/>
    <s v="GBC Wire Binding Combs"/>
    <n v="2.0679999999999996"/>
    <x v="7"/>
    <n v="0.8"/>
    <n v="-3.4122000000000003"/>
  </r>
  <r>
    <n v="6057"/>
    <x v="3018"/>
    <x v="0"/>
    <x v="298"/>
    <d v="2013-08-21T00:00:00"/>
    <s v="First Class"/>
    <s v="NF-18385"/>
    <s v="Natalie Fritzler"/>
    <x v="0"/>
    <s v="United States"/>
    <s v="Edinburg"/>
    <x v="5"/>
    <n v="78539"/>
    <x v="2"/>
    <x v="1402"/>
    <x v="1"/>
    <x v="10"/>
    <s v="Advantus Motivational Note Cards"/>
    <n v="83.84"/>
    <x v="8"/>
    <n v="0.2"/>
    <n v="30.391999999999996"/>
  </r>
  <r>
    <n v="6058"/>
    <x v="3019"/>
    <x v="2"/>
    <x v="1086"/>
    <d v="2011-03-08T00:00:00"/>
    <s v="Standard Class"/>
    <s v="KN-16705"/>
    <s v="Kristina Nunn"/>
    <x v="2"/>
    <s v="United States"/>
    <s v="New York City"/>
    <x v="15"/>
    <n v="10009"/>
    <x v="3"/>
    <x v="152"/>
    <x v="1"/>
    <x v="12"/>
    <s v="Staples"/>
    <n v="11.36"/>
    <x v="0"/>
    <n v="0"/>
    <n v="5.3391999999999991"/>
  </r>
  <r>
    <n v="6059"/>
    <x v="3019"/>
    <x v="2"/>
    <x v="1086"/>
    <d v="2011-03-08T00:00:00"/>
    <s v="Standard Class"/>
    <s v="KN-16705"/>
    <s v="Kristina Nunn"/>
    <x v="2"/>
    <s v="United States"/>
    <s v="New York City"/>
    <x v="15"/>
    <n v="10009"/>
    <x v="3"/>
    <x v="57"/>
    <x v="1"/>
    <x v="10"/>
    <s v="Array Parchment Paper, Assorted Colors"/>
    <n v="36.4"/>
    <x v="2"/>
    <n v="0"/>
    <n v="17.472000000000001"/>
  </r>
  <r>
    <n v="6060"/>
    <x v="3020"/>
    <x v="2"/>
    <x v="125"/>
    <d v="2012-01-03T00:00:00"/>
    <s v="Standard Class"/>
    <s v="GA-14725"/>
    <s v="Guy Armstrong"/>
    <x v="0"/>
    <s v="United States"/>
    <s v="Philadelphia"/>
    <x v="9"/>
    <n v="19120"/>
    <x v="3"/>
    <x v="1563"/>
    <x v="2"/>
    <x v="11"/>
    <s v="Maxell Pro 80 Minute CD-R, 10/Pack"/>
    <n v="27.968000000000004"/>
    <x v="0"/>
    <n v="0.2"/>
    <n v="6.9920000000000009"/>
  </r>
  <r>
    <n v="6061"/>
    <x v="3021"/>
    <x v="1"/>
    <x v="889"/>
    <d v="2012-04-16T00:00:00"/>
    <s v="Standard Class"/>
    <s v="EH-14125"/>
    <s v="Eugene Hildebrand"/>
    <x v="2"/>
    <s v="United States"/>
    <s v="Rochester"/>
    <x v="15"/>
    <n v="14609"/>
    <x v="3"/>
    <x v="841"/>
    <x v="1"/>
    <x v="4"/>
    <s v="Steel Personal Filing/Posting Tote"/>
    <n v="142.04"/>
    <x v="4"/>
    <n v="0"/>
    <n v="38.350800000000007"/>
  </r>
  <r>
    <n v="6062"/>
    <x v="3021"/>
    <x v="1"/>
    <x v="889"/>
    <d v="2012-04-16T00:00:00"/>
    <s v="Standard Class"/>
    <s v="EH-14125"/>
    <s v="Eugene Hildebrand"/>
    <x v="2"/>
    <s v="United States"/>
    <s v="Rochester"/>
    <x v="15"/>
    <n v="14609"/>
    <x v="3"/>
    <x v="282"/>
    <x v="1"/>
    <x v="6"/>
    <s v="Faber Castell Col-Erase Pencils"/>
    <n v="14.669999999999998"/>
    <x v="1"/>
    <n v="0"/>
    <n v="6.0147000000000004"/>
  </r>
  <r>
    <n v="6063"/>
    <x v="3022"/>
    <x v="1"/>
    <x v="707"/>
    <d v="2012-12-30T00:00:00"/>
    <s v="Second Class"/>
    <s v="RA-19285"/>
    <s v="Ralph Arnett"/>
    <x v="0"/>
    <s v="United States"/>
    <s v="San Diego"/>
    <x v="1"/>
    <n v="92037"/>
    <x v="1"/>
    <x v="851"/>
    <x v="2"/>
    <x v="16"/>
    <s v="Brother DCP1000 Digital 3 in 1 Multifunction Machine"/>
    <n v="1199.96"/>
    <x v="2"/>
    <n v="0.2"/>
    <n v="224.99249999999995"/>
  </r>
  <r>
    <n v="6064"/>
    <x v="3022"/>
    <x v="1"/>
    <x v="707"/>
    <d v="2012-12-30T00:00:00"/>
    <s v="Second Class"/>
    <s v="RA-19285"/>
    <s v="Ralph Arnett"/>
    <x v="0"/>
    <s v="United States"/>
    <s v="San Diego"/>
    <x v="1"/>
    <n v="92037"/>
    <x v="1"/>
    <x v="794"/>
    <x v="1"/>
    <x v="10"/>
    <s v="Important Message Pads, 50 4-1/4 x 5-1/2 Forms per Pad"/>
    <n v="12.600000000000001"/>
    <x v="1"/>
    <n v="0"/>
    <n v="6.1739999999999995"/>
  </r>
  <r>
    <n v="6065"/>
    <x v="3022"/>
    <x v="1"/>
    <x v="707"/>
    <d v="2012-12-30T00:00:00"/>
    <s v="Second Class"/>
    <s v="RA-19285"/>
    <s v="Ralph Arnett"/>
    <x v="0"/>
    <s v="United States"/>
    <s v="San Diego"/>
    <x v="1"/>
    <n v="92037"/>
    <x v="1"/>
    <x v="457"/>
    <x v="1"/>
    <x v="10"/>
    <s v="Great White Multi-Use Recycled Paper (20Lb. and 84 Bright)"/>
    <n v="17.940000000000001"/>
    <x v="1"/>
    <n v="0"/>
    <n v="8.0730000000000004"/>
  </r>
  <r>
    <n v="6066"/>
    <x v="3023"/>
    <x v="1"/>
    <x v="57"/>
    <d v="2012-04-07T00:00:00"/>
    <s v="First Class"/>
    <s v="TT-21070"/>
    <s v="Ted Trevino"/>
    <x v="0"/>
    <s v="United States"/>
    <s v="Philadelphia"/>
    <x v="9"/>
    <n v="19120"/>
    <x v="3"/>
    <x v="639"/>
    <x v="1"/>
    <x v="2"/>
    <s v="Avery 499"/>
    <n v="23.904000000000003"/>
    <x v="5"/>
    <n v="0.2"/>
    <n v="7.7687999999999988"/>
  </r>
  <r>
    <n v="6067"/>
    <x v="3024"/>
    <x v="1"/>
    <x v="184"/>
    <d v="2012-01-23T00:00:00"/>
    <s v="Standard Class"/>
    <s v="AH-10465"/>
    <s v="Amy Hunt"/>
    <x v="0"/>
    <s v="United States"/>
    <s v="Bartlett"/>
    <x v="18"/>
    <n v="38134"/>
    <x v="0"/>
    <x v="1205"/>
    <x v="1"/>
    <x v="14"/>
    <s v="Acme Hot Forged Carbon Steel Scissors with Nickel-Plated Handles, 3 7/8&quot; Cut, 8&quot;L"/>
    <n v="88.960000000000008"/>
    <x v="8"/>
    <n v="0.2"/>
    <n v="10.007999999999988"/>
  </r>
  <r>
    <n v="6068"/>
    <x v="3025"/>
    <x v="3"/>
    <x v="968"/>
    <d v="2014-05-25T00:00:00"/>
    <s v="Standard Class"/>
    <s v="CC-12430"/>
    <s v="Chuck Clark"/>
    <x v="2"/>
    <s v="United States"/>
    <s v="Lakewood"/>
    <x v="1"/>
    <n v="90712"/>
    <x v="1"/>
    <x v="405"/>
    <x v="0"/>
    <x v="1"/>
    <s v="Global Geo Office Task Chair, Gray"/>
    <n v="518.27200000000005"/>
    <x v="8"/>
    <n v="0.2"/>
    <n v="-97.176000000000073"/>
  </r>
  <r>
    <n v="6069"/>
    <x v="3025"/>
    <x v="3"/>
    <x v="968"/>
    <d v="2014-05-25T00:00:00"/>
    <s v="Standard Class"/>
    <s v="CC-12430"/>
    <s v="Chuck Clark"/>
    <x v="2"/>
    <s v="United States"/>
    <s v="Lakewood"/>
    <x v="1"/>
    <n v="90712"/>
    <x v="1"/>
    <x v="770"/>
    <x v="0"/>
    <x v="5"/>
    <s v="G.E. Halogen Desk Lamp Bulbs"/>
    <n v="6.98"/>
    <x v="7"/>
    <n v="0"/>
    <n v="3.3504"/>
  </r>
  <r>
    <n v="6070"/>
    <x v="3025"/>
    <x v="3"/>
    <x v="968"/>
    <d v="2014-05-25T00:00:00"/>
    <s v="Standard Class"/>
    <s v="CC-12430"/>
    <s v="Chuck Clark"/>
    <x v="2"/>
    <s v="United States"/>
    <s v="Lakewood"/>
    <x v="1"/>
    <n v="90712"/>
    <x v="1"/>
    <x v="1771"/>
    <x v="2"/>
    <x v="15"/>
    <s v="Okidata B400 Printer"/>
    <n v="343.20000000000005"/>
    <x v="7"/>
    <n v="0.2"/>
    <n v="38.609999999999957"/>
  </r>
  <r>
    <n v="6071"/>
    <x v="3026"/>
    <x v="3"/>
    <x v="802"/>
    <d v="2014-08-21T00:00:00"/>
    <s v="Standard Class"/>
    <s v="KD-16495"/>
    <s v="Keith Dawkins"/>
    <x v="1"/>
    <s v="United States"/>
    <s v="Philadelphia"/>
    <x v="9"/>
    <n v="19120"/>
    <x v="3"/>
    <x v="676"/>
    <x v="1"/>
    <x v="2"/>
    <s v="Avery 486"/>
    <n v="17.544"/>
    <x v="1"/>
    <n v="0.2"/>
    <n v="5.9210999999999983"/>
  </r>
  <r>
    <n v="6072"/>
    <x v="3027"/>
    <x v="1"/>
    <x v="620"/>
    <d v="2013-01-04T00:00:00"/>
    <s v="Standard Class"/>
    <s v="BG-11035"/>
    <s v="Barry Gonzalez"/>
    <x v="0"/>
    <s v="United States"/>
    <s v="Austin"/>
    <x v="5"/>
    <n v="78745"/>
    <x v="2"/>
    <x v="621"/>
    <x v="1"/>
    <x v="4"/>
    <s v="Fellowes Stor/Drawer Steel Plus Storage Drawers"/>
    <n v="152.68800000000002"/>
    <x v="0"/>
    <n v="0.2"/>
    <n v="-26.720400000000019"/>
  </r>
  <r>
    <n v="6073"/>
    <x v="3027"/>
    <x v="1"/>
    <x v="620"/>
    <d v="2013-01-04T00:00:00"/>
    <s v="Standard Class"/>
    <s v="BG-11035"/>
    <s v="Barry Gonzalez"/>
    <x v="0"/>
    <s v="United States"/>
    <s v="Austin"/>
    <x v="5"/>
    <n v="78745"/>
    <x v="2"/>
    <x v="845"/>
    <x v="1"/>
    <x v="13"/>
    <s v="Stockwell Push Pins"/>
    <n v="3.4880000000000004"/>
    <x v="0"/>
    <n v="0.2"/>
    <n v="0.56679999999999997"/>
  </r>
  <r>
    <n v="6074"/>
    <x v="3027"/>
    <x v="1"/>
    <x v="620"/>
    <d v="2013-01-04T00:00:00"/>
    <s v="Standard Class"/>
    <s v="BG-11035"/>
    <s v="Barry Gonzalez"/>
    <x v="0"/>
    <s v="United States"/>
    <s v="Austin"/>
    <x v="5"/>
    <n v="78745"/>
    <x v="2"/>
    <x v="327"/>
    <x v="1"/>
    <x v="14"/>
    <s v="Staples"/>
    <n v="5.8880000000000008"/>
    <x v="0"/>
    <n v="0.2"/>
    <n v="-1.3248000000000004"/>
  </r>
  <r>
    <n v="6075"/>
    <x v="3028"/>
    <x v="3"/>
    <x v="53"/>
    <d v="2014-12-30T00:00:00"/>
    <s v="Standard Class"/>
    <s v="FH-14365"/>
    <s v="Fred Hopkins"/>
    <x v="1"/>
    <s v="United States"/>
    <s v="Los Angeles"/>
    <x v="1"/>
    <n v="90008"/>
    <x v="1"/>
    <x v="1242"/>
    <x v="1"/>
    <x v="8"/>
    <s v="GBC DocuBind P50 Personal Binding Machine"/>
    <n v="153.55199999999999"/>
    <x v="1"/>
    <n v="0.2"/>
    <n v="51.823799999999999"/>
  </r>
  <r>
    <n v="6076"/>
    <x v="3028"/>
    <x v="3"/>
    <x v="53"/>
    <d v="2014-12-30T00:00:00"/>
    <s v="Standard Class"/>
    <s v="FH-14365"/>
    <s v="Fred Hopkins"/>
    <x v="1"/>
    <s v="United States"/>
    <s v="Los Angeles"/>
    <x v="1"/>
    <n v="90008"/>
    <x v="1"/>
    <x v="273"/>
    <x v="1"/>
    <x v="4"/>
    <s v="Tennsco Stur-D-Stor Boltless Shelving, 5 Shelves, 24&quot; Deep, Sand"/>
    <n v="270.62"/>
    <x v="0"/>
    <n v="0"/>
    <n v="2.7062000000000239"/>
  </r>
  <r>
    <n v="6077"/>
    <x v="3029"/>
    <x v="0"/>
    <x v="142"/>
    <d v="2013-09-08T00:00:00"/>
    <s v="Standard Class"/>
    <s v="PG-18820"/>
    <s v="Patrick Gardner"/>
    <x v="0"/>
    <s v="United States"/>
    <s v="New York City"/>
    <x v="15"/>
    <n v="10011"/>
    <x v="3"/>
    <x v="475"/>
    <x v="2"/>
    <x v="11"/>
    <s v="Enermax Aurora Lite Keyboard"/>
    <n v="468.90000000000003"/>
    <x v="5"/>
    <n v="0"/>
    <n v="206.31600000000006"/>
  </r>
  <r>
    <n v="6078"/>
    <x v="3029"/>
    <x v="0"/>
    <x v="142"/>
    <d v="2013-09-08T00:00:00"/>
    <s v="Standard Class"/>
    <s v="PG-18820"/>
    <s v="Patrick Gardner"/>
    <x v="0"/>
    <s v="United States"/>
    <s v="New York City"/>
    <x v="15"/>
    <n v="10011"/>
    <x v="3"/>
    <x v="1519"/>
    <x v="2"/>
    <x v="11"/>
    <s v="Memorex Mini Travel Drive 64 GB USB 2.0 Flash Drive"/>
    <n v="72.48"/>
    <x v="0"/>
    <n v="0"/>
    <n v="30.441600000000001"/>
  </r>
  <r>
    <n v="6079"/>
    <x v="3029"/>
    <x v="0"/>
    <x v="142"/>
    <d v="2013-09-08T00:00:00"/>
    <s v="Standard Class"/>
    <s v="PG-18820"/>
    <s v="Patrick Gardner"/>
    <x v="0"/>
    <s v="United States"/>
    <s v="New York City"/>
    <x v="15"/>
    <n v="10011"/>
    <x v="3"/>
    <x v="503"/>
    <x v="1"/>
    <x v="14"/>
    <s v="Acme Value Line Scissors"/>
    <n v="10.95"/>
    <x v="1"/>
    <n v="0"/>
    <n v="3.2849999999999993"/>
  </r>
  <r>
    <n v="6080"/>
    <x v="3029"/>
    <x v="0"/>
    <x v="142"/>
    <d v="2013-09-08T00:00:00"/>
    <s v="Standard Class"/>
    <s v="PG-18820"/>
    <s v="Patrick Gardner"/>
    <x v="0"/>
    <s v="United States"/>
    <s v="New York City"/>
    <x v="15"/>
    <n v="10011"/>
    <x v="3"/>
    <x v="441"/>
    <x v="0"/>
    <x v="5"/>
    <s v="Howard Miller 14-1/2&quot; Diameter Chrome Round Wall Clock"/>
    <n v="191.82"/>
    <x v="1"/>
    <n v="0"/>
    <n v="61.382399999999997"/>
  </r>
  <r>
    <n v="6081"/>
    <x v="3030"/>
    <x v="3"/>
    <x v="485"/>
    <d v="2014-08-09T00:00:00"/>
    <s v="First Class"/>
    <s v="NZ-18565"/>
    <s v="Nick Zandusky"/>
    <x v="2"/>
    <s v="United States"/>
    <s v="Houston"/>
    <x v="5"/>
    <n v="77070"/>
    <x v="2"/>
    <x v="1222"/>
    <x v="1"/>
    <x v="4"/>
    <s v="Tennsco Lockers, Sand"/>
    <n v="151.05600000000001"/>
    <x v="6"/>
    <n v="0.2"/>
    <n v="7.5527999999999977"/>
  </r>
  <r>
    <n v="6082"/>
    <x v="3031"/>
    <x v="2"/>
    <x v="1087"/>
    <d v="2011-02-19T00:00:00"/>
    <s v="Same Day"/>
    <s v="TB-21595"/>
    <s v="Troy Blackwell"/>
    <x v="0"/>
    <s v="United States"/>
    <s v="Lubbock"/>
    <x v="5"/>
    <n v="79424"/>
    <x v="2"/>
    <x v="1598"/>
    <x v="0"/>
    <x v="5"/>
    <s v="DAX Copper Panel Document Frame, 5 x 7 Size"/>
    <n v="25.16"/>
    <x v="2"/>
    <n v="0.6"/>
    <n v="-11.321999999999999"/>
  </r>
  <r>
    <n v="6083"/>
    <x v="3032"/>
    <x v="0"/>
    <x v="441"/>
    <d v="2013-11-28T00:00:00"/>
    <s v="Standard Class"/>
    <s v="JE-15475"/>
    <s v="Jeremy Ellison"/>
    <x v="0"/>
    <s v="United States"/>
    <s v="Houston"/>
    <x v="5"/>
    <n v="77095"/>
    <x v="2"/>
    <x v="1499"/>
    <x v="1"/>
    <x v="8"/>
    <s v="Wilson Jones Impact Binders"/>
    <n v="6.2159999999999993"/>
    <x v="5"/>
    <n v="0.8"/>
    <n v="-9.634800000000002"/>
  </r>
  <r>
    <n v="6084"/>
    <x v="3032"/>
    <x v="0"/>
    <x v="441"/>
    <d v="2013-11-28T00:00:00"/>
    <s v="Standard Class"/>
    <s v="JE-15475"/>
    <s v="Jeremy Ellison"/>
    <x v="0"/>
    <s v="United States"/>
    <s v="Houston"/>
    <x v="5"/>
    <n v="77095"/>
    <x v="2"/>
    <x v="1609"/>
    <x v="1"/>
    <x v="6"/>
    <s v="Newell 348"/>
    <n v="23.616"/>
    <x v="6"/>
    <n v="0.2"/>
    <n v="2.6567999999999969"/>
  </r>
  <r>
    <n v="6085"/>
    <x v="3032"/>
    <x v="0"/>
    <x v="441"/>
    <d v="2013-11-28T00:00:00"/>
    <s v="Standard Class"/>
    <s v="JE-15475"/>
    <s v="Jeremy Ellison"/>
    <x v="0"/>
    <s v="United States"/>
    <s v="Houston"/>
    <x v="5"/>
    <n v="77095"/>
    <x v="2"/>
    <x v="1374"/>
    <x v="2"/>
    <x v="11"/>
    <s v="KeyTronic KT800P2 - Keyboard - Black"/>
    <n v="24.032"/>
    <x v="0"/>
    <n v="0.2"/>
    <n v="-0.60080000000000044"/>
  </r>
  <r>
    <n v="6086"/>
    <x v="3032"/>
    <x v="0"/>
    <x v="441"/>
    <d v="2013-11-28T00:00:00"/>
    <s v="Standard Class"/>
    <s v="JE-15475"/>
    <s v="Jeremy Ellison"/>
    <x v="0"/>
    <s v="United States"/>
    <s v="Houston"/>
    <x v="5"/>
    <n v="77095"/>
    <x v="2"/>
    <x v="948"/>
    <x v="1"/>
    <x v="2"/>
    <s v="Avery 494"/>
    <n v="2.0880000000000001"/>
    <x v="7"/>
    <n v="0.2"/>
    <n v="0.67859999999999987"/>
  </r>
  <r>
    <n v="6087"/>
    <x v="3032"/>
    <x v="0"/>
    <x v="441"/>
    <d v="2013-11-28T00:00:00"/>
    <s v="Standard Class"/>
    <s v="JE-15475"/>
    <s v="Jeremy Ellison"/>
    <x v="0"/>
    <s v="United States"/>
    <s v="Houston"/>
    <x v="5"/>
    <n v="77095"/>
    <x v="2"/>
    <x v="1390"/>
    <x v="1"/>
    <x v="8"/>
    <s v="Accohide Poly Flexible Ring Binders"/>
    <n v="4.4879999999999995"/>
    <x v="5"/>
    <n v="0.8"/>
    <n v="-6.7320000000000011"/>
  </r>
  <r>
    <n v="6088"/>
    <x v="3033"/>
    <x v="1"/>
    <x v="639"/>
    <d v="2012-12-18T00:00:00"/>
    <s v="Standard Class"/>
    <s v="EH-13945"/>
    <s v="Eric Hoffmann"/>
    <x v="0"/>
    <s v="United States"/>
    <s v="Costa Mesa"/>
    <x v="1"/>
    <n v="92627"/>
    <x v="1"/>
    <x v="221"/>
    <x v="0"/>
    <x v="5"/>
    <s v="Staples"/>
    <n v="29.22"/>
    <x v="1"/>
    <n v="0"/>
    <n v="12.856800000000002"/>
  </r>
  <r>
    <n v="6089"/>
    <x v="3034"/>
    <x v="1"/>
    <x v="385"/>
    <d v="2012-06-17T00:00:00"/>
    <s v="Standard Class"/>
    <s v="BF-10975"/>
    <s v="Barbara Fisher"/>
    <x v="1"/>
    <s v="United States"/>
    <s v="Roswell"/>
    <x v="32"/>
    <n v="30076"/>
    <x v="0"/>
    <x v="680"/>
    <x v="1"/>
    <x v="10"/>
    <s v="Xerox 202"/>
    <n v="6.48"/>
    <x v="7"/>
    <n v="0"/>
    <n v="3.1104000000000003"/>
  </r>
  <r>
    <n v="6090"/>
    <x v="3035"/>
    <x v="3"/>
    <x v="116"/>
    <d v="2015-01-01T00:00:00"/>
    <s v="Second Class"/>
    <s v="PC-18745"/>
    <s v="Pamela Coakley"/>
    <x v="1"/>
    <s v="United States"/>
    <s v="Loveland"/>
    <x v="22"/>
    <n v="80538"/>
    <x v="1"/>
    <x v="922"/>
    <x v="1"/>
    <x v="8"/>
    <s v="Avery Reinforcements for Hole-Punch Pages"/>
    <n v="1.1880000000000002"/>
    <x v="0"/>
    <n v="0.7"/>
    <n v="-0.98999999999999977"/>
  </r>
  <r>
    <n v="6091"/>
    <x v="3036"/>
    <x v="3"/>
    <x v="1088"/>
    <d v="2014-09-27T00:00:00"/>
    <s v="Standard Class"/>
    <s v="SV-20365"/>
    <s v="Seth Vernon"/>
    <x v="0"/>
    <s v="United States"/>
    <s v="New York City"/>
    <x v="15"/>
    <n v="10035"/>
    <x v="3"/>
    <x v="931"/>
    <x v="0"/>
    <x v="1"/>
    <s v="Hon Valutask Swivel Chairs"/>
    <n v="272.64600000000002"/>
    <x v="1"/>
    <n v="0.1"/>
    <n v="18.176400000000008"/>
  </r>
  <r>
    <n v="6092"/>
    <x v="3036"/>
    <x v="3"/>
    <x v="1088"/>
    <d v="2014-09-27T00:00:00"/>
    <s v="Standard Class"/>
    <s v="SV-20365"/>
    <s v="Seth Vernon"/>
    <x v="0"/>
    <s v="United States"/>
    <s v="New York City"/>
    <x v="15"/>
    <n v="10035"/>
    <x v="3"/>
    <x v="1772"/>
    <x v="2"/>
    <x v="11"/>
    <s v="Logitech Wireless Boombox Speaker - portable - wireless, wired"/>
    <n v="212.8"/>
    <x v="0"/>
    <n v="0"/>
    <n v="95.759999999999991"/>
  </r>
  <r>
    <n v="6093"/>
    <x v="3036"/>
    <x v="3"/>
    <x v="1088"/>
    <d v="2014-09-27T00:00:00"/>
    <s v="Standard Class"/>
    <s v="SV-20365"/>
    <s v="Seth Vernon"/>
    <x v="0"/>
    <s v="United States"/>
    <s v="New York City"/>
    <x v="15"/>
    <n v="10035"/>
    <x v="3"/>
    <x v="1671"/>
    <x v="1"/>
    <x v="10"/>
    <s v="TOPS &quot;Important Message&quot; Pads, Canary, 4-1/4 x 5-1/2, 50 Sheets per Pad"/>
    <n v="38.520000000000003"/>
    <x v="6"/>
    <n v="0"/>
    <n v="18.104400000000002"/>
  </r>
  <r>
    <n v="6094"/>
    <x v="3036"/>
    <x v="3"/>
    <x v="1088"/>
    <d v="2014-09-27T00:00:00"/>
    <s v="Standard Class"/>
    <s v="SV-20365"/>
    <s v="Seth Vernon"/>
    <x v="0"/>
    <s v="United States"/>
    <s v="New York City"/>
    <x v="15"/>
    <n v="10035"/>
    <x v="3"/>
    <x v="477"/>
    <x v="2"/>
    <x v="11"/>
    <s v="SanDisk Cruzer 64 GB USB Flash Drive"/>
    <n v="72.64"/>
    <x v="0"/>
    <n v="0"/>
    <n v="21.791999999999994"/>
  </r>
  <r>
    <n v="6095"/>
    <x v="3036"/>
    <x v="3"/>
    <x v="1088"/>
    <d v="2014-09-27T00:00:00"/>
    <s v="Standard Class"/>
    <s v="SV-20365"/>
    <s v="Seth Vernon"/>
    <x v="0"/>
    <s v="United States"/>
    <s v="New York City"/>
    <x v="15"/>
    <n v="10035"/>
    <x v="3"/>
    <x v="75"/>
    <x v="1"/>
    <x v="4"/>
    <s v="SimpliFile Personal File, Black Granite, 15w x 6-15/16d x 11-1/4h"/>
    <n v="45.4"/>
    <x v="4"/>
    <n v="0"/>
    <n v="12.712000000000003"/>
  </r>
  <r>
    <n v="6096"/>
    <x v="3036"/>
    <x v="3"/>
    <x v="1088"/>
    <d v="2014-09-27T00:00:00"/>
    <s v="Standard Class"/>
    <s v="SV-20365"/>
    <s v="Seth Vernon"/>
    <x v="0"/>
    <s v="United States"/>
    <s v="New York City"/>
    <x v="15"/>
    <n v="10035"/>
    <x v="3"/>
    <x v="320"/>
    <x v="1"/>
    <x v="10"/>
    <s v="Adams Phone Message Book, 200 Message Capacity, 8 1/16” x 11”"/>
    <n v="13.76"/>
    <x v="0"/>
    <n v="0"/>
    <n v="6.3295999999999992"/>
  </r>
  <r>
    <n v="6097"/>
    <x v="3036"/>
    <x v="3"/>
    <x v="1088"/>
    <d v="2014-09-27T00:00:00"/>
    <s v="Standard Class"/>
    <s v="SV-20365"/>
    <s v="Seth Vernon"/>
    <x v="0"/>
    <s v="United States"/>
    <s v="New York City"/>
    <x v="15"/>
    <n v="10035"/>
    <x v="3"/>
    <x v="51"/>
    <x v="0"/>
    <x v="1"/>
    <s v="Global Leather Task Chair, Black"/>
    <n v="80.991"/>
    <x v="7"/>
    <n v="0.1"/>
    <n v="8.0990999999999875"/>
  </r>
  <r>
    <n v="6098"/>
    <x v="3036"/>
    <x v="3"/>
    <x v="1088"/>
    <d v="2014-09-27T00:00:00"/>
    <s v="Standard Class"/>
    <s v="SV-20365"/>
    <s v="Seth Vernon"/>
    <x v="0"/>
    <s v="United States"/>
    <s v="New York City"/>
    <x v="15"/>
    <n v="10035"/>
    <x v="3"/>
    <x v="185"/>
    <x v="1"/>
    <x v="8"/>
    <s v="Pressboard Covers with Storage Hooks, 9 1/2&quot; x 11&quot;, Light Blue"/>
    <n v="11.784000000000001"/>
    <x v="1"/>
    <n v="0.2"/>
    <n v="3.9770999999999996"/>
  </r>
  <r>
    <n v="6099"/>
    <x v="3036"/>
    <x v="3"/>
    <x v="1088"/>
    <d v="2014-09-27T00:00:00"/>
    <s v="Standard Class"/>
    <s v="SV-20365"/>
    <s v="Seth Vernon"/>
    <x v="0"/>
    <s v="United States"/>
    <s v="New York City"/>
    <x v="15"/>
    <n v="10035"/>
    <x v="3"/>
    <x v="52"/>
    <x v="1"/>
    <x v="13"/>
    <s v="Advantus Push Pins"/>
    <n v="4.3600000000000003"/>
    <x v="0"/>
    <n v="0"/>
    <n v="1.7876000000000003"/>
  </r>
  <r>
    <n v="6100"/>
    <x v="3036"/>
    <x v="3"/>
    <x v="1088"/>
    <d v="2014-09-27T00:00:00"/>
    <s v="Standard Class"/>
    <s v="SV-20365"/>
    <s v="Seth Vernon"/>
    <x v="0"/>
    <s v="United States"/>
    <s v="New York City"/>
    <x v="15"/>
    <n v="10035"/>
    <x v="3"/>
    <x v="284"/>
    <x v="0"/>
    <x v="1"/>
    <s v="Hon 4070 Series Pagoda Armless Upholstered Stacking Chairs"/>
    <n v="2888.1270000000004"/>
    <x v="10"/>
    <n v="0.1"/>
    <n v="609.71569999999997"/>
  </r>
  <r>
    <n v="6101"/>
    <x v="3036"/>
    <x v="3"/>
    <x v="1088"/>
    <d v="2014-09-27T00:00:00"/>
    <s v="Standard Class"/>
    <s v="SV-20365"/>
    <s v="Seth Vernon"/>
    <x v="0"/>
    <s v="United States"/>
    <s v="New York City"/>
    <x v="15"/>
    <n v="10035"/>
    <x v="3"/>
    <x v="1148"/>
    <x v="2"/>
    <x v="7"/>
    <s v="Apple iPhone 5"/>
    <n v="1299.6600000000001"/>
    <x v="0"/>
    <n v="0"/>
    <n v="350.90820000000008"/>
  </r>
  <r>
    <n v="6102"/>
    <x v="3036"/>
    <x v="3"/>
    <x v="1088"/>
    <d v="2014-09-27T00:00:00"/>
    <s v="Standard Class"/>
    <s v="SV-20365"/>
    <s v="Seth Vernon"/>
    <x v="0"/>
    <s v="United States"/>
    <s v="New York City"/>
    <x v="15"/>
    <n v="10035"/>
    <x v="3"/>
    <x v="445"/>
    <x v="0"/>
    <x v="1"/>
    <s v="Global Troy Executive Leather Low-Back Tilter"/>
    <n v="2254.41"/>
    <x v="2"/>
    <n v="0.1"/>
    <n v="375.73500000000001"/>
  </r>
  <r>
    <n v="6103"/>
    <x v="3036"/>
    <x v="3"/>
    <x v="1088"/>
    <d v="2014-09-27T00:00:00"/>
    <s v="Standard Class"/>
    <s v="SV-20365"/>
    <s v="Seth Vernon"/>
    <x v="0"/>
    <s v="United States"/>
    <s v="New York City"/>
    <x v="15"/>
    <n v="10035"/>
    <x v="3"/>
    <x v="139"/>
    <x v="2"/>
    <x v="7"/>
    <s v="Plantronics Cordless Phone Headset with In-line Volume - M214C"/>
    <n v="104.85000000000001"/>
    <x v="1"/>
    <n v="0"/>
    <n v="28.309500000000007"/>
  </r>
  <r>
    <n v="6104"/>
    <x v="3036"/>
    <x v="3"/>
    <x v="1088"/>
    <d v="2014-09-27T00:00:00"/>
    <s v="Standard Class"/>
    <s v="SV-20365"/>
    <s v="Seth Vernon"/>
    <x v="0"/>
    <s v="United States"/>
    <s v="New York City"/>
    <x v="15"/>
    <n v="10035"/>
    <x v="3"/>
    <x v="84"/>
    <x v="2"/>
    <x v="11"/>
    <s v="Logitech LS21 Speaker System - PC Multimedia - 2.1-CH - Wired"/>
    <n v="59.97"/>
    <x v="1"/>
    <n v="0"/>
    <n v="20.389799999999994"/>
  </r>
  <r>
    <n v="6105"/>
    <x v="3037"/>
    <x v="3"/>
    <x v="1029"/>
    <d v="2014-08-25T00:00:00"/>
    <s v="First Class"/>
    <s v="Dp-13240"/>
    <s v="Dean percer"/>
    <x v="2"/>
    <s v="United States"/>
    <s v="Philadelphia"/>
    <x v="9"/>
    <n v="19143"/>
    <x v="3"/>
    <x v="736"/>
    <x v="0"/>
    <x v="3"/>
    <s v="Bevis Boat-Shaped Conference Table"/>
    <n v="314.53199999999998"/>
    <x v="0"/>
    <n v="0.4"/>
    <n v="-83.875200000000035"/>
  </r>
  <r>
    <n v="6106"/>
    <x v="3038"/>
    <x v="1"/>
    <x v="652"/>
    <d v="2012-06-22T00:00:00"/>
    <s v="Standard Class"/>
    <s v="HR-14830"/>
    <s v="Harold Ryan"/>
    <x v="1"/>
    <s v="United States"/>
    <s v="Miami"/>
    <x v="2"/>
    <n v="33178"/>
    <x v="0"/>
    <x v="319"/>
    <x v="1"/>
    <x v="6"/>
    <s v="Dixon Prang Watercolor Pencils, 10-Color Set with Brush"/>
    <n v="13.632"/>
    <x v="4"/>
    <n v="0.2"/>
    <n v="3.5783999999999998"/>
  </r>
  <r>
    <n v="6107"/>
    <x v="3039"/>
    <x v="2"/>
    <x v="414"/>
    <d v="2011-12-25T00:00:00"/>
    <s v="Standard Class"/>
    <s v="WB-21850"/>
    <s v="William Brown"/>
    <x v="0"/>
    <s v="United States"/>
    <s v="Grand Prairie"/>
    <x v="5"/>
    <n v="75051"/>
    <x v="2"/>
    <x v="535"/>
    <x v="1"/>
    <x v="9"/>
    <s v="Belkin Premiere Surge Master II 8-outlet surge protector"/>
    <n v="19.431999999999995"/>
    <x v="0"/>
    <n v="0.8"/>
    <n v="-49.551600000000022"/>
  </r>
  <r>
    <n v="6108"/>
    <x v="3039"/>
    <x v="2"/>
    <x v="414"/>
    <d v="2011-12-25T00:00:00"/>
    <s v="Standard Class"/>
    <s v="WB-21850"/>
    <s v="William Brown"/>
    <x v="0"/>
    <s v="United States"/>
    <s v="Grand Prairie"/>
    <x v="5"/>
    <n v="75051"/>
    <x v="2"/>
    <x v="960"/>
    <x v="2"/>
    <x v="11"/>
    <s v="Logitech Desktop MK120 Mouse and keyboard Combo"/>
    <n v="65.44"/>
    <x v="2"/>
    <n v="0.2"/>
    <n v="-8.1800000000000033"/>
  </r>
  <r>
    <n v="6109"/>
    <x v="3040"/>
    <x v="0"/>
    <x v="108"/>
    <d v="2013-09-17T00:00:00"/>
    <s v="Standard Class"/>
    <s v="AS-10090"/>
    <s v="Adam Shillingsburg"/>
    <x v="0"/>
    <s v="United States"/>
    <s v="Chicago"/>
    <x v="10"/>
    <n v="60653"/>
    <x v="2"/>
    <x v="1550"/>
    <x v="1"/>
    <x v="2"/>
    <s v="Smead Alpha-Z Color-Coded Name Labels First Letter Starter Set"/>
    <n v="6"/>
    <x v="0"/>
    <n v="0.2"/>
    <n v="2.0999999999999996"/>
  </r>
  <r>
    <n v="6110"/>
    <x v="3040"/>
    <x v="0"/>
    <x v="108"/>
    <d v="2013-09-17T00:00:00"/>
    <s v="Standard Class"/>
    <s v="AS-10090"/>
    <s v="Adam Shillingsburg"/>
    <x v="0"/>
    <s v="United States"/>
    <s v="Chicago"/>
    <x v="10"/>
    <n v="60653"/>
    <x v="2"/>
    <x v="1310"/>
    <x v="1"/>
    <x v="8"/>
    <s v="Insertable Tab Indexes For Data Binders"/>
    <n v="1.9079999999999997"/>
    <x v="1"/>
    <n v="0.8"/>
    <n v="-3.2436000000000016"/>
  </r>
  <r>
    <n v="6111"/>
    <x v="3041"/>
    <x v="0"/>
    <x v="396"/>
    <d v="2013-11-17T00:00:00"/>
    <s v="Standard Class"/>
    <s v="SP-20920"/>
    <s v="Susan Pistek"/>
    <x v="0"/>
    <s v="United States"/>
    <s v="Parma"/>
    <x v="24"/>
    <n v="44134"/>
    <x v="3"/>
    <x v="1496"/>
    <x v="0"/>
    <x v="1"/>
    <s v="Global Leather and Oak Executive Chair, Black"/>
    <n v="1474.8020000000001"/>
    <x v="3"/>
    <n v="0.3"/>
    <n v="-21.068600000000174"/>
  </r>
  <r>
    <n v="6112"/>
    <x v="3041"/>
    <x v="0"/>
    <x v="396"/>
    <d v="2013-11-17T00:00:00"/>
    <s v="Standard Class"/>
    <s v="SP-20920"/>
    <s v="Susan Pistek"/>
    <x v="0"/>
    <s v="United States"/>
    <s v="Parma"/>
    <x v="24"/>
    <n v="44134"/>
    <x v="3"/>
    <x v="14"/>
    <x v="1"/>
    <x v="9"/>
    <s v="Holmes Replacement Filter for HEPA Air Cleaner, Very Large Room, HEPA Filter"/>
    <n v="110.096"/>
    <x v="0"/>
    <n v="0.2"/>
    <n v="33.028800000000004"/>
  </r>
  <r>
    <n v="6113"/>
    <x v="3041"/>
    <x v="0"/>
    <x v="396"/>
    <d v="2013-11-17T00:00:00"/>
    <s v="Standard Class"/>
    <s v="SP-20920"/>
    <s v="Susan Pistek"/>
    <x v="0"/>
    <s v="United States"/>
    <s v="Parma"/>
    <x v="24"/>
    <n v="44134"/>
    <x v="3"/>
    <x v="203"/>
    <x v="1"/>
    <x v="13"/>
    <s v="OIC Bulk Pack Metal Binder Clips"/>
    <n v="16.752000000000002"/>
    <x v="5"/>
    <n v="0.2"/>
    <n v="5.4443999999999999"/>
  </r>
  <r>
    <n v="6114"/>
    <x v="3041"/>
    <x v="0"/>
    <x v="396"/>
    <d v="2013-11-17T00:00:00"/>
    <s v="Standard Class"/>
    <s v="SP-20920"/>
    <s v="Susan Pistek"/>
    <x v="0"/>
    <s v="United States"/>
    <s v="Parma"/>
    <x v="24"/>
    <n v="44134"/>
    <x v="3"/>
    <x v="1"/>
    <x v="0"/>
    <x v="1"/>
    <s v="Hon Deluxe Fabric Upholstered Stacking Chairs, Rounded Back"/>
    <n v="1537.0739999999998"/>
    <x v="6"/>
    <n v="0.3"/>
    <n v="0"/>
  </r>
  <r>
    <n v="6115"/>
    <x v="3041"/>
    <x v="0"/>
    <x v="396"/>
    <d v="2013-11-17T00:00:00"/>
    <s v="Standard Class"/>
    <s v="SP-20920"/>
    <s v="Susan Pistek"/>
    <x v="0"/>
    <s v="United States"/>
    <s v="Parma"/>
    <x v="24"/>
    <n v="44134"/>
    <x v="3"/>
    <x v="623"/>
    <x v="0"/>
    <x v="1"/>
    <s v="Hon 4070 Series Pagoda Round Back Stacking Chairs"/>
    <n v="449.37200000000001"/>
    <x v="0"/>
    <n v="0.3"/>
    <n v="-12.839199999999977"/>
  </r>
  <r>
    <n v="6116"/>
    <x v="3042"/>
    <x v="0"/>
    <x v="560"/>
    <d v="2013-03-21T00:00:00"/>
    <s v="Standard Class"/>
    <s v="SP-20650"/>
    <s v="Stephanie Phelps"/>
    <x v="1"/>
    <s v="United States"/>
    <s v="Redwood City"/>
    <x v="1"/>
    <n v="94061"/>
    <x v="1"/>
    <x v="44"/>
    <x v="1"/>
    <x v="8"/>
    <s v="Wilson Jones Leather-Like Binders with DublLock Round Rings"/>
    <n v="41.904000000000003"/>
    <x v="5"/>
    <n v="0.2"/>
    <n v="14.142599999999996"/>
  </r>
  <r>
    <n v="6117"/>
    <x v="3043"/>
    <x v="0"/>
    <x v="373"/>
    <d v="2013-11-20T00:00:00"/>
    <s v="Standard Class"/>
    <s v="CM-12655"/>
    <s v="Corinna Mitchell"/>
    <x v="2"/>
    <s v="United States"/>
    <s v="New York City"/>
    <x v="15"/>
    <n v="10011"/>
    <x v="3"/>
    <x v="1773"/>
    <x v="2"/>
    <x v="7"/>
    <s v="Xiaomi Mi3"/>
    <n v="2279.96"/>
    <x v="4"/>
    <n v="0"/>
    <n v="592.78960000000006"/>
  </r>
  <r>
    <n v="6118"/>
    <x v="3043"/>
    <x v="0"/>
    <x v="373"/>
    <d v="2013-11-20T00:00:00"/>
    <s v="Standard Class"/>
    <s v="CM-12655"/>
    <s v="Corinna Mitchell"/>
    <x v="2"/>
    <s v="United States"/>
    <s v="New York City"/>
    <x v="15"/>
    <n v="10011"/>
    <x v="3"/>
    <x v="639"/>
    <x v="1"/>
    <x v="2"/>
    <s v="Avery 499"/>
    <n v="14.940000000000001"/>
    <x v="1"/>
    <n v="0"/>
    <n v="6.8723999999999998"/>
  </r>
  <r>
    <n v="6119"/>
    <x v="3044"/>
    <x v="3"/>
    <x v="20"/>
    <d v="2014-09-26T00:00:00"/>
    <s v="Standard Class"/>
    <s v="JR-16210"/>
    <s v="Justin Ritter"/>
    <x v="1"/>
    <s v="United States"/>
    <s v="Springfield"/>
    <x v="21"/>
    <n v="97477"/>
    <x v="1"/>
    <x v="516"/>
    <x v="2"/>
    <x v="7"/>
    <s v="Mophie Juice Pack Helium for iPhone"/>
    <n v="191.976"/>
    <x v="1"/>
    <n v="0.2"/>
    <n v="19.197599999999994"/>
  </r>
  <r>
    <n v="6120"/>
    <x v="3044"/>
    <x v="3"/>
    <x v="20"/>
    <d v="2014-09-26T00:00:00"/>
    <s v="Standard Class"/>
    <s v="JR-16210"/>
    <s v="Justin Ritter"/>
    <x v="1"/>
    <s v="United States"/>
    <s v="Springfield"/>
    <x v="21"/>
    <n v="97477"/>
    <x v="1"/>
    <x v="1068"/>
    <x v="1"/>
    <x v="6"/>
    <s v="Peel-Off China Markers"/>
    <n v="23.832000000000001"/>
    <x v="1"/>
    <n v="0.2"/>
    <n v="6.5538000000000007"/>
  </r>
  <r>
    <n v="6121"/>
    <x v="3044"/>
    <x v="3"/>
    <x v="20"/>
    <d v="2014-09-26T00:00:00"/>
    <s v="Standard Class"/>
    <s v="JR-16210"/>
    <s v="Justin Ritter"/>
    <x v="1"/>
    <s v="United States"/>
    <s v="Springfield"/>
    <x v="21"/>
    <n v="97477"/>
    <x v="1"/>
    <x v="441"/>
    <x v="0"/>
    <x v="5"/>
    <s v="Howard Miller 14-1/2&quot; Diameter Chrome Round Wall Clock"/>
    <n v="409.21600000000001"/>
    <x v="8"/>
    <n v="0.2"/>
    <n v="61.38239999999999"/>
  </r>
  <r>
    <n v="6122"/>
    <x v="3044"/>
    <x v="3"/>
    <x v="20"/>
    <d v="2014-09-26T00:00:00"/>
    <s v="Standard Class"/>
    <s v="JR-16210"/>
    <s v="Justin Ritter"/>
    <x v="1"/>
    <s v="United States"/>
    <s v="Springfield"/>
    <x v="21"/>
    <n v="97477"/>
    <x v="1"/>
    <x v="366"/>
    <x v="0"/>
    <x v="0"/>
    <s v="O'Sullivan 4-Shelf Bookcase in Odessa Pine"/>
    <n v="72.588000000000008"/>
    <x v="0"/>
    <n v="0.7"/>
    <n v="-128.2388"/>
  </r>
  <r>
    <n v="6123"/>
    <x v="3045"/>
    <x v="3"/>
    <x v="769"/>
    <d v="2014-12-10T00:00:00"/>
    <s v="Standard Class"/>
    <s v="CB-12415"/>
    <s v="Christy Brittain"/>
    <x v="0"/>
    <s v="United States"/>
    <s v="Chicago"/>
    <x v="10"/>
    <n v="60610"/>
    <x v="2"/>
    <x v="1424"/>
    <x v="1"/>
    <x v="4"/>
    <s v="Advantus Rolling Drawer Organizers"/>
    <n v="61.567999999999998"/>
    <x v="0"/>
    <n v="0.2"/>
    <n v="4.6175999999999995"/>
  </r>
  <r>
    <n v="6124"/>
    <x v="3046"/>
    <x v="1"/>
    <x v="284"/>
    <d v="2012-09-05T00:00:00"/>
    <s v="Standard Class"/>
    <s v="SD-20485"/>
    <s v="Shirley Daniels"/>
    <x v="2"/>
    <s v="United States"/>
    <s v="Bedford"/>
    <x v="5"/>
    <n v="76021"/>
    <x v="2"/>
    <x v="1254"/>
    <x v="1"/>
    <x v="10"/>
    <s v="Message Book, Phone, Wirebound Standard Line Memo, 2 3/4&quot; X 5&quot;"/>
    <n v="20.96"/>
    <x v="4"/>
    <n v="0.2"/>
    <n v="6.8119999999999994"/>
  </r>
  <r>
    <n v="6125"/>
    <x v="3047"/>
    <x v="3"/>
    <x v="95"/>
    <d v="2014-06-08T00:00:00"/>
    <s v="Standard Class"/>
    <s v="SS-20140"/>
    <s v="Saphhira Shifley"/>
    <x v="1"/>
    <s v="United States"/>
    <s v="Los Angeles"/>
    <x v="1"/>
    <n v="90036"/>
    <x v="1"/>
    <x v="1044"/>
    <x v="2"/>
    <x v="11"/>
    <s v="Kingston Digital DataTraveler 16GB USB 2.0"/>
    <n v="44.75"/>
    <x v="2"/>
    <n v="0"/>
    <n v="8.5024999999999942"/>
  </r>
  <r>
    <n v="6126"/>
    <x v="3047"/>
    <x v="3"/>
    <x v="95"/>
    <d v="2014-06-08T00:00:00"/>
    <s v="Standard Class"/>
    <s v="SS-20140"/>
    <s v="Saphhira Shifley"/>
    <x v="1"/>
    <s v="United States"/>
    <s v="Los Angeles"/>
    <x v="1"/>
    <n v="90036"/>
    <x v="1"/>
    <x v="1774"/>
    <x v="1"/>
    <x v="10"/>
    <s v="Xerox 1947"/>
    <n v="11.96"/>
    <x v="0"/>
    <n v="0"/>
    <n v="5.3819999999999997"/>
  </r>
  <r>
    <n v="6127"/>
    <x v="3047"/>
    <x v="3"/>
    <x v="95"/>
    <d v="2014-06-08T00:00:00"/>
    <s v="Standard Class"/>
    <s v="SS-20140"/>
    <s v="Saphhira Shifley"/>
    <x v="1"/>
    <s v="United States"/>
    <s v="Los Angeles"/>
    <x v="1"/>
    <n v="90036"/>
    <x v="1"/>
    <x v="766"/>
    <x v="1"/>
    <x v="8"/>
    <s v="UniKeep View Case Binders"/>
    <n v="3.9119999999999999"/>
    <x v="7"/>
    <n v="0.2"/>
    <n v="1.2713999999999996"/>
  </r>
  <r>
    <n v="6128"/>
    <x v="3048"/>
    <x v="0"/>
    <x v="1044"/>
    <d v="2013-04-07T00:00:00"/>
    <s v="Standard Class"/>
    <s v="EH-13990"/>
    <s v="Erica Hackney"/>
    <x v="0"/>
    <s v="United States"/>
    <s v="New York City"/>
    <x v="15"/>
    <n v="10009"/>
    <x v="3"/>
    <x v="163"/>
    <x v="0"/>
    <x v="1"/>
    <s v="Global Value Steno Chair, Gray"/>
    <n v="327.99600000000004"/>
    <x v="5"/>
    <n v="0.1"/>
    <n v="54.666000000000011"/>
  </r>
  <r>
    <n v="6129"/>
    <x v="3049"/>
    <x v="2"/>
    <x v="1089"/>
    <d v="2011-10-28T00:00:00"/>
    <s v="First Class"/>
    <s v="AH-10030"/>
    <s v="Aaron Hawkins"/>
    <x v="1"/>
    <s v="United States"/>
    <s v="San Francisco"/>
    <x v="1"/>
    <n v="94109"/>
    <x v="1"/>
    <x v="1087"/>
    <x v="1"/>
    <x v="8"/>
    <s v="GBC VeloBind Cover Sets"/>
    <n v="49.408000000000001"/>
    <x v="4"/>
    <n v="0.2"/>
    <n v="18.527999999999999"/>
  </r>
  <r>
    <n v="6130"/>
    <x v="3050"/>
    <x v="3"/>
    <x v="606"/>
    <d v="2014-04-03T00:00:00"/>
    <s v="Standard Class"/>
    <s v="EM-14200"/>
    <s v="Evan Minnotte"/>
    <x v="2"/>
    <s v="United States"/>
    <s v="Virginia Beach"/>
    <x v="17"/>
    <n v="23464"/>
    <x v="0"/>
    <x v="936"/>
    <x v="2"/>
    <x v="11"/>
    <s v="Memorex Froggy Flash Drive 8 GB"/>
    <n v="53.25"/>
    <x v="1"/>
    <n v="0"/>
    <n v="20.767499999999998"/>
  </r>
  <r>
    <n v="6131"/>
    <x v="3050"/>
    <x v="3"/>
    <x v="606"/>
    <d v="2014-04-03T00:00:00"/>
    <s v="Standard Class"/>
    <s v="EM-14200"/>
    <s v="Evan Minnotte"/>
    <x v="2"/>
    <s v="United States"/>
    <s v="Virginia Beach"/>
    <x v="17"/>
    <n v="23464"/>
    <x v="0"/>
    <x v="1014"/>
    <x v="1"/>
    <x v="13"/>
    <s v="Staples"/>
    <n v="3.76"/>
    <x v="0"/>
    <n v="0"/>
    <n v="1.3159999999999998"/>
  </r>
  <r>
    <n v="6132"/>
    <x v="3051"/>
    <x v="2"/>
    <x v="422"/>
    <d v="2011-12-31T00:00:00"/>
    <s v="Standard Class"/>
    <s v="TB-21190"/>
    <s v="Thomas Brumley"/>
    <x v="2"/>
    <s v="United States"/>
    <s v="New York City"/>
    <x v="15"/>
    <n v="10011"/>
    <x v="3"/>
    <x v="212"/>
    <x v="0"/>
    <x v="1"/>
    <s v="Global Push Button Manager's Chair, Indigo"/>
    <n v="767.21400000000006"/>
    <x v="9"/>
    <n v="0.1"/>
    <n v="161.96739999999997"/>
  </r>
  <r>
    <n v="6133"/>
    <x v="3052"/>
    <x v="3"/>
    <x v="175"/>
    <d v="2014-09-21T00:00:00"/>
    <s v="Standard Class"/>
    <s v="AB-10165"/>
    <s v="Alan Barnes"/>
    <x v="0"/>
    <s v="United States"/>
    <s v="Lebanon"/>
    <x v="18"/>
    <n v="37087"/>
    <x v="0"/>
    <x v="1522"/>
    <x v="1"/>
    <x v="10"/>
    <s v="Xerox 1893"/>
    <n v="163.96"/>
    <x v="2"/>
    <n v="0.2"/>
    <n v="59.435499999999998"/>
  </r>
  <r>
    <n v="6134"/>
    <x v="3053"/>
    <x v="0"/>
    <x v="765"/>
    <d v="2013-08-20T00:00:00"/>
    <s v="First Class"/>
    <s v="AO-10810"/>
    <s v="Anthony O'Donnell"/>
    <x v="1"/>
    <s v="United States"/>
    <s v="Los Angeles"/>
    <x v="1"/>
    <n v="90045"/>
    <x v="1"/>
    <x v="1529"/>
    <x v="0"/>
    <x v="3"/>
    <s v="Barricks 18&quot; x 48&quot; Non-Folding Utility Table with Bottom Storage Shelf"/>
    <n v="161.28"/>
    <x v="0"/>
    <n v="0.2"/>
    <n v="12.095999999999997"/>
  </r>
  <r>
    <n v="6135"/>
    <x v="3054"/>
    <x v="0"/>
    <x v="254"/>
    <d v="2013-11-05T00:00:00"/>
    <s v="Same Day"/>
    <s v="TT-21220"/>
    <s v="Thomas Thornton"/>
    <x v="0"/>
    <s v="United States"/>
    <s v="Chula Vista"/>
    <x v="1"/>
    <n v="91911"/>
    <x v="1"/>
    <x v="281"/>
    <x v="1"/>
    <x v="6"/>
    <s v="Boston Heavy-Duty Trimline Electric Pencil Sharpeners"/>
    <n v="192.8"/>
    <x v="4"/>
    <n v="0"/>
    <n v="55.911999999999978"/>
  </r>
  <r>
    <n v="6136"/>
    <x v="3055"/>
    <x v="1"/>
    <x v="1090"/>
    <d v="2012-10-22T00:00:00"/>
    <s v="Standard Class"/>
    <s v="KN-16705"/>
    <s v="Kristina Nunn"/>
    <x v="2"/>
    <s v="United States"/>
    <s v="Mcallen"/>
    <x v="5"/>
    <n v="78501"/>
    <x v="2"/>
    <x v="1575"/>
    <x v="2"/>
    <x v="11"/>
    <s v="Verbatim Slim CD and DVD Storage Cases, 50/Pack"/>
    <n v="27.695999999999998"/>
    <x v="1"/>
    <n v="0.2"/>
    <n v="3.4619999999999997"/>
  </r>
  <r>
    <n v="6137"/>
    <x v="3055"/>
    <x v="1"/>
    <x v="1090"/>
    <d v="2012-10-22T00:00:00"/>
    <s v="Standard Class"/>
    <s v="KN-16705"/>
    <s v="Kristina Nunn"/>
    <x v="2"/>
    <s v="United States"/>
    <s v="Mcallen"/>
    <x v="5"/>
    <n v="78501"/>
    <x v="2"/>
    <x v="1306"/>
    <x v="1"/>
    <x v="9"/>
    <s v="Tripp Lite Isotel 6 Outlet Surge Protector with Fax/Modem Protection"/>
    <n v="73.163999999999987"/>
    <x v="5"/>
    <n v="0.8"/>
    <n v="-186.56820000000005"/>
  </r>
  <r>
    <n v="6138"/>
    <x v="3056"/>
    <x v="0"/>
    <x v="731"/>
    <d v="2013-11-05T00:00:00"/>
    <s v="Second Class"/>
    <s v="FO-14305"/>
    <s v="Frank Olsen"/>
    <x v="0"/>
    <s v="United States"/>
    <s v="Hollywood"/>
    <x v="2"/>
    <n v="33021"/>
    <x v="0"/>
    <x v="481"/>
    <x v="1"/>
    <x v="10"/>
    <s v="Xerox 1898"/>
    <n v="32.064"/>
    <x v="5"/>
    <n v="0.2"/>
    <n v="11.222399999999999"/>
  </r>
  <r>
    <n v="6139"/>
    <x v="3057"/>
    <x v="2"/>
    <x v="809"/>
    <d v="2011-04-04T00:00:00"/>
    <s v="Standard Class"/>
    <s v="GA-14725"/>
    <s v="Guy Armstrong"/>
    <x v="0"/>
    <s v="United States"/>
    <s v="San Francisco"/>
    <x v="1"/>
    <n v="94110"/>
    <x v="1"/>
    <x v="430"/>
    <x v="0"/>
    <x v="0"/>
    <s v="O'Sullivan Living Dimensions 2-Shelf Bookcases"/>
    <n v="205.666"/>
    <x v="0"/>
    <n v="0.15"/>
    <n v="-12.097999999999999"/>
  </r>
  <r>
    <n v="6140"/>
    <x v="3058"/>
    <x v="1"/>
    <x v="24"/>
    <d v="2012-04-20T00:00:00"/>
    <s v="First Class"/>
    <s v="NC-18415"/>
    <s v="Nathan Cano"/>
    <x v="0"/>
    <s v="United States"/>
    <s v="Santa Maria"/>
    <x v="1"/>
    <n v="93454"/>
    <x v="1"/>
    <x v="1424"/>
    <x v="1"/>
    <x v="4"/>
    <s v="Advantus Rolling Drawer Organizers"/>
    <n v="115.44"/>
    <x v="1"/>
    <n v="0"/>
    <n v="30.014399999999998"/>
  </r>
  <r>
    <n v="6141"/>
    <x v="3059"/>
    <x v="3"/>
    <x v="362"/>
    <d v="2014-07-16T00:00:00"/>
    <s v="Standard Class"/>
    <s v="JF-15190"/>
    <s v="Jamie Frazer"/>
    <x v="0"/>
    <s v="United States"/>
    <s v="Manchester"/>
    <x v="29"/>
    <n v="6040"/>
    <x v="3"/>
    <x v="1766"/>
    <x v="1"/>
    <x v="10"/>
    <s v="Xerox 1914"/>
    <n v="274.8"/>
    <x v="2"/>
    <n v="0"/>
    <n v="134.65199999999999"/>
  </r>
  <r>
    <n v="6142"/>
    <x v="3059"/>
    <x v="3"/>
    <x v="362"/>
    <d v="2014-07-16T00:00:00"/>
    <s v="Standard Class"/>
    <s v="JF-15190"/>
    <s v="Jamie Frazer"/>
    <x v="0"/>
    <s v="United States"/>
    <s v="Manchester"/>
    <x v="29"/>
    <n v="6040"/>
    <x v="3"/>
    <x v="1166"/>
    <x v="1"/>
    <x v="4"/>
    <s v="Tennsco Industrial Shelving"/>
    <n v="195.64"/>
    <x v="4"/>
    <n v="0"/>
    <n v="3.9128000000000043"/>
  </r>
  <r>
    <n v="6143"/>
    <x v="3059"/>
    <x v="3"/>
    <x v="362"/>
    <d v="2014-07-16T00:00:00"/>
    <s v="Standard Class"/>
    <s v="JF-15190"/>
    <s v="Jamie Frazer"/>
    <x v="0"/>
    <s v="United States"/>
    <s v="Manchester"/>
    <x v="29"/>
    <n v="6040"/>
    <x v="3"/>
    <x v="957"/>
    <x v="2"/>
    <x v="7"/>
    <s v="Digium D40 VoIP phone"/>
    <n v="257.98"/>
    <x v="0"/>
    <n v="0"/>
    <n v="74.8142"/>
  </r>
  <r>
    <n v="6144"/>
    <x v="3059"/>
    <x v="3"/>
    <x v="362"/>
    <d v="2014-07-16T00:00:00"/>
    <s v="Standard Class"/>
    <s v="JF-15190"/>
    <s v="Jamie Frazer"/>
    <x v="0"/>
    <s v="United States"/>
    <s v="Manchester"/>
    <x v="29"/>
    <n v="6040"/>
    <x v="3"/>
    <x v="1571"/>
    <x v="1"/>
    <x v="6"/>
    <s v="Prismacolor Color Pencil Set"/>
    <n v="119.03999999999999"/>
    <x v="5"/>
    <n v="0"/>
    <n v="48.806400000000011"/>
  </r>
  <r>
    <n v="6145"/>
    <x v="3060"/>
    <x v="3"/>
    <x v="818"/>
    <d v="2014-07-02T00:00:00"/>
    <s v="Standard Class"/>
    <s v="GT-14710"/>
    <s v="Greg Tran"/>
    <x v="0"/>
    <s v="United States"/>
    <s v="Omaha"/>
    <x v="8"/>
    <n v="68104"/>
    <x v="2"/>
    <x v="1070"/>
    <x v="1"/>
    <x v="10"/>
    <s v="Wirebound Message Books, Four 2 3/4 x 5 White Forms per Page"/>
    <n v="20.07"/>
    <x v="1"/>
    <n v="0"/>
    <n v="9.2321999999999989"/>
  </r>
  <r>
    <n v="6146"/>
    <x v="3061"/>
    <x v="2"/>
    <x v="1091"/>
    <d v="2011-12-26T00:00:00"/>
    <s v="Standard Class"/>
    <s v="KM-16660"/>
    <s v="Khloe Miller"/>
    <x v="0"/>
    <s v="United States"/>
    <s v="San Jose"/>
    <x v="1"/>
    <n v="95123"/>
    <x v="1"/>
    <x v="501"/>
    <x v="1"/>
    <x v="6"/>
    <s v="Newell 332"/>
    <n v="11.76"/>
    <x v="4"/>
    <n v="0"/>
    <n v="3.1752000000000002"/>
  </r>
  <r>
    <n v="6147"/>
    <x v="3062"/>
    <x v="3"/>
    <x v="610"/>
    <d v="2014-11-26T00:00:00"/>
    <s v="Standard Class"/>
    <s v="PJ-18835"/>
    <s v="Patrick Jones"/>
    <x v="1"/>
    <s v="United States"/>
    <s v="San Francisco"/>
    <x v="1"/>
    <n v="94122"/>
    <x v="1"/>
    <x v="501"/>
    <x v="1"/>
    <x v="6"/>
    <s v="Newell 332"/>
    <n v="11.76"/>
    <x v="4"/>
    <n v="0"/>
    <n v="3.1752000000000002"/>
  </r>
  <r>
    <n v="6148"/>
    <x v="3062"/>
    <x v="3"/>
    <x v="610"/>
    <d v="2014-11-26T00:00:00"/>
    <s v="Standard Class"/>
    <s v="PJ-18835"/>
    <s v="Patrick Jones"/>
    <x v="1"/>
    <s v="United States"/>
    <s v="San Francisco"/>
    <x v="1"/>
    <n v="94122"/>
    <x v="1"/>
    <x v="986"/>
    <x v="1"/>
    <x v="8"/>
    <s v="Canvas Sectional Post Binders"/>
    <n v="40.736000000000004"/>
    <x v="0"/>
    <n v="0.2"/>
    <n v="14.7668"/>
  </r>
  <r>
    <n v="6149"/>
    <x v="3063"/>
    <x v="0"/>
    <x v="812"/>
    <d v="2013-06-30T00:00:00"/>
    <s v="Second Class"/>
    <s v="AC-10660"/>
    <s v="Anna Chung"/>
    <x v="0"/>
    <s v="United States"/>
    <s v="San Francisco"/>
    <x v="1"/>
    <n v="94109"/>
    <x v="1"/>
    <x v="1551"/>
    <x v="2"/>
    <x v="7"/>
    <s v="Ooma Telo VoIP Home Phone System"/>
    <n v="201.584"/>
    <x v="0"/>
    <n v="0.2"/>
    <n v="12.599000000000004"/>
  </r>
  <r>
    <n v="6150"/>
    <x v="3064"/>
    <x v="3"/>
    <x v="116"/>
    <d v="2015-01-01T00:00:00"/>
    <s v="First Class"/>
    <s v="JG-15310"/>
    <s v="Jason Gross"/>
    <x v="1"/>
    <s v="United States"/>
    <s v="Long Beach"/>
    <x v="1"/>
    <n v="90805"/>
    <x v="1"/>
    <x v="56"/>
    <x v="0"/>
    <x v="1"/>
    <s v="Novimex Turbo Task Chair"/>
    <n v="340.70400000000006"/>
    <x v="5"/>
    <n v="0.2"/>
    <n v="-34.070400000000006"/>
  </r>
  <r>
    <n v="6151"/>
    <x v="3065"/>
    <x v="0"/>
    <x v="143"/>
    <d v="2013-04-12T00:00:00"/>
    <s v="First Class"/>
    <s v="RM-19375"/>
    <s v="Raymond Messe"/>
    <x v="0"/>
    <s v="United States"/>
    <s v="Columbus"/>
    <x v="32"/>
    <n v="31907"/>
    <x v="0"/>
    <x v="1544"/>
    <x v="0"/>
    <x v="0"/>
    <s v="Hon Metal Bookcases, Black"/>
    <n v="354.90000000000003"/>
    <x v="2"/>
    <n v="0"/>
    <n v="88.725000000000023"/>
  </r>
  <r>
    <n v="6152"/>
    <x v="3066"/>
    <x v="2"/>
    <x v="772"/>
    <d v="2011-03-21T00:00:00"/>
    <s v="Second Class"/>
    <s v="EK-13795"/>
    <s v="Eileen Kiefer"/>
    <x v="2"/>
    <s v="United States"/>
    <s v="San Francisco"/>
    <x v="1"/>
    <n v="94110"/>
    <x v="1"/>
    <x v="1601"/>
    <x v="0"/>
    <x v="0"/>
    <s v="Bush Heritage Pine Collection 5-Shelf Bookcase, Albany Pine Finish, *Special Order"/>
    <n v="1198.33"/>
    <x v="12"/>
    <n v="0.15"/>
    <n v="70.490000000000009"/>
  </r>
  <r>
    <n v="6153"/>
    <x v="3067"/>
    <x v="3"/>
    <x v="445"/>
    <d v="2014-07-09T00:00:00"/>
    <s v="Standard Class"/>
    <s v="RD-19585"/>
    <s v="Rob Dowd"/>
    <x v="0"/>
    <s v="United States"/>
    <s v="Los Angeles"/>
    <x v="1"/>
    <n v="90004"/>
    <x v="1"/>
    <x v="210"/>
    <x v="1"/>
    <x v="4"/>
    <s v="Rogers Deluxe File Chest"/>
    <n v="87.92"/>
    <x v="4"/>
    <n v="0"/>
    <n v="0.87919999999999732"/>
  </r>
  <r>
    <n v="6154"/>
    <x v="3068"/>
    <x v="3"/>
    <x v="693"/>
    <d v="2014-04-24T00:00:00"/>
    <s v="First Class"/>
    <s v="CV-12805"/>
    <s v="Cynthia Voltz"/>
    <x v="1"/>
    <s v="United States"/>
    <s v="Philadelphia"/>
    <x v="9"/>
    <n v="19120"/>
    <x v="3"/>
    <x v="1416"/>
    <x v="0"/>
    <x v="5"/>
    <s v="Computer Room Manger, 14&quot;"/>
    <n v="51.967999999999996"/>
    <x v="0"/>
    <n v="0.2"/>
    <n v="10.393599999999998"/>
  </r>
  <r>
    <n v="6155"/>
    <x v="3068"/>
    <x v="3"/>
    <x v="693"/>
    <d v="2014-04-24T00:00:00"/>
    <s v="First Class"/>
    <s v="CV-12805"/>
    <s v="Cynthia Voltz"/>
    <x v="1"/>
    <s v="United States"/>
    <s v="Philadelphia"/>
    <x v="9"/>
    <n v="19120"/>
    <x v="3"/>
    <x v="80"/>
    <x v="1"/>
    <x v="4"/>
    <s v="Sortfiler Multipurpose Personal File Organizer, Black"/>
    <n v="51.336000000000006"/>
    <x v="1"/>
    <n v="0.2"/>
    <n v="5.7752999999999961"/>
  </r>
  <r>
    <n v="6156"/>
    <x v="3068"/>
    <x v="3"/>
    <x v="693"/>
    <d v="2014-04-24T00:00:00"/>
    <s v="First Class"/>
    <s v="CV-12805"/>
    <s v="Cynthia Voltz"/>
    <x v="1"/>
    <s v="United States"/>
    <s v="Philadelphia"/>
    <x v="9"/>
    <n v="19120"/>
    <x v="3"/>
    <x v="403"/>
    <x v="1"/>
    <x v="4"/>
    <s v="Deluxe Rollaway Locking File with Drawer"/>
    <n v="332.70400000000001"/>
    <x v="7"/>
    <n v="0.2"/>
    <n v="33.270399999999981"/>
  </r>
  <r>
    <n v="6157"/>
    <x v="3068"/>
    <x v="3"/>
    <x v="693"/>
    <d v="2014-04-24T00:00:00"/>
    <s v="First Class"/>
    <s v="CV-12805"/>
    <s v="Cynthia Voltz"/>
    <x v="1"/>
    <s v="United States"/>
    <s v="Philadelphia"/>
    <x v="9"/>
    <n v="19120"/>
    <x v="3"/>
    <x v="1381"/>
    <x v="0"/>
    <x v="5"/>
    <s v="Executive Impressions 12&quot; Wall Clock"/>
    <n v="42.408000000000008"/>
    <x v="1"/>
    <n v="0.2"/>
    <n v="9.5418000000000003"/>
  </r>
  <r>
    <n v="6158"/>
    <x v="3069"/>
    <x v="0"/>
    <x v="1092"/>
    <d v="2013-08-06T00:00:00"/>
    <s v="Second Class"/>
    <s v="AG-10330"/>
    <s v="Alex Grayson"/>
    <x v="0"/>
    <s v="United States"/>
    <s v="Tulsa"/>
    <x v="26"/>
    <n v="74133"/>
    <x v="2"/>
    <x v="113"/>
    <x v="1"/>
    <x v="12"/>
    <s v="Tyvek  Top-Opening Peel &amp; Seel Envelopes, Plain White"/>
    <n v="81.539999999999992"/>
    <x v="1"/>
    <n v="0"/>
    <n v="38.323799999999999"/>
  </r>
  <r>
    <n v="6159"/>
    <x v="3069"/>
    <x v="0"/>
    <x v="1092"/>
    <d v="2013-08-06T00:00:00"/>
    <s v="Second Class"/>
    <s v="AG-10330"/>
    <s v="Alex Grayson"/>
    <x v="0"/>
    <s v="United States"/>
    <s v="Tulsa"/>
    <x v="26"/>
    <n v="74133"/>
    <x v="2"/>
    <x v="1775"/>
    <x v="2"/>
    <x v="11"/>
    <s v="Sony Micro Vault Click 4 GB USB 2.0 Flash Drive"/>
    <n v="167.28"/>
    <x v="13"/>
    <n v="0"/>
    <n v="23.419200000000011"/>
  </r>
  <r>
    <n v="6160"/>
    <x v="3070"/>
    <x v="0"/>
    <x v="275"/>
    <d v="2013-12-10T00:00:00"/>
    <s v="Standard Class"/>
    <s v="GM-14440"/>
    <s v="Gary McGarr"/>
    <x v="0"/>
    <s v="United States"/>
    <s v="Los Angeles"/>
    <x v="1"/>
    <n v="90049"/>
    <x v="1"/>
    <x v="1662"/>
    <x v="1"/>
    <x v="4"/>
    <s v="Fellowes Staxonsteel Drawer Files"/>
    <n v="772.68"/>
    <x v="4"/>
    <n v="0"/>
    <n v="108.17520000000002"/>
  </r>
  <r>
    <n v="6161"/>
    <x v="3071"/>
    <x v="2"/>
    <x v="1093"/>
    <d v="2011-03-21T00:00:00"/>
    <s v="First Class"/>
    <s v="MC-17605"/>
    <s v="Matt Connell"/>
    <x v="1"/>
    <s v="United States"/>
    <s v="Lakeland"/>
    <x v="2"/>
    <n v="33801"/>
    <x v="0"/>
    <x v="524"/>
    <x v="2"/>
    <x v="7"/>
    <s v="Cisco 8x8 Inc. 6753i IP Business Phone System"/>
    <n v="323.97600000000006"/>
    <x v="1"/>
    <n v="0.2"/>
    <n v="28.347899999999981"/>
  </r>
  <r>
    <n v="6162"/>
    <x v="3071"/>
    <x v="2"/>
    <x v="1093"/>
    <d v="2011-03-21T00:00:00"/>
    <s v="First Class"/>
    <s v="MC-17605"/>
    <s v="Matt Connell"/>
    <x v="1"/>
    <s v="United States"/>
    <s v="Lakeland"/>
    <x v="2"/>
    <n v="33801"/>
    <x v="0"/>
    <x v="1139"/>
    <x v="1"/>
    <x v="2"/>
    <s v="Avery 501"/>
    <n v="11.808"/>
    <x v="4"/>
    <n v="0.2"/>
    <n v="3.9851999999999999"/>
  </r>
  <r>
    <n v="6163"/>
    <x v="3071"/>
    <x v="2"/>
    <x v="1093"/>
    <d v="2011-03-21T00:00:00"/>
    <s v="First Class"/>
    <s v="MC-17605"/>
    <s v="Matt Connell"/>
    <x v="1"/>
    <s v="United States"/>
    <s v="Lakeland"/>
    <x v="2"/>
    <n v="33801"/>
    <x v="0"/>
    <x v="376"/>
    <x v="1"/>
    <x v="4"/>
    <s v="Crate-A-Files"/>
    <n v="26.160000000000004"/>
    <x v="1"/>
    <n v="0.2"/>
    <n v="1.961999999999998"/>
  </r>
  <r>
    <n v="6164"/>
    <x v="3071"/>
    <x v="2"/>
    <x v="1093"/>
    <d v="2011-03-21T00:00:00"/>
    <s v="First Class"/>
    <s v="MC-17605"/>
    <s v="Matt Connell"/>
    <x v="1"/>
    <s v="United States"/>
    <s v="Lakeland"/>
    <x v="2"/>
    <n v="33801"/>
    <x v="0"/>
    <x v="1403"/>
    <x v="1"/>
    <x v="8"/>
    <s v="Avery Flip-Chart Easel Binder, Black"/>
    <n v="33.57"/>
    <x v="2"/>
    <n v="0.7"/>
    <n v="-25.737000000000002"/>
  </r>
  <r>
    <n v="6165"/>
    <x v="3071"/>
    <x v="2"/>
    <x v="1093"/>
    <d v="2011-03-21T00:00:00"/>
    <s v="First Class"/>
    <s v="MC-17605"/>
    <s v="Matt Connell"/>
    <x v="1"/>
    <s v="United States"/>
    <s v="Lakeland"/>
    <x v="2"/>
    <n v="33801"/>
    <x v="0"/>
    <x v="1035"/>
    <x v="0"/>
    <x v="5"/>
    <s v="Eldon Wave Desk Accessories"/>
    <n v="4.9920000000000009"/>
    <x v="1"/>
    <n v="0.2"/>
    <n v="1.3728000000000002"/>
  </r>
  <r>
    <n v="6166"/>
    <x v="3071"/>
    <x v="2"/>
    <x v="1093"/>
    <d v="2011-03-21T00:00:00"/>
    <s v="First Class"/>
    <s v="MC-17605"/>
    <s v="Matt Connell"/>
    <x v="1"/>
    <s v="United States"/>
    <s v="Lakeland"/>
    <x v="2"/>
    <n v="33801"/>
    <x v="0"/>
    <x v="1682"/>
    <x v="0"/>
    <x v="5"/>
    <s v="Document Clip Frames"/>
    <n v="20.016000000000002"/>
    <x v="1"/>
    <n v="0.2"/>
    <n v="5.5044000000000013"/>
  </r>
  <r>
    <n v="6167"/>
    <x v="3071"/>
    <x v="2"/>
    <x v="1093"/>
    <d v="2011-03-21T00:00:00"/>
    <s v="First Class"/>
    <s v="MC-17605"/>
    <s v="Matt Connell"/>
    <x v="1"/>
    <s v="United States"/>
    <s v="Lakeland"/>
    <x v="2"/>
    <n v="33801"/>
    <x v="0"/>
    <x v="1772"/>
    <x v="2"/>
    <x v="11"/>
    <s v="Logitech Wireless Boombox Speaker - portable - wireless, wired"/>
    <n v="170.24"/>
    <x v="0"/>
    <n v="0.2"/>
    <n v="53.199999999999989"/>
  </r>
  <r>
    <n v="6168"/>
    <x v="3072"/>
    <x v="1"/>
    <x v="704"/>
    <d v="2012-04-25T00:00:00"/>
    <s v="Standard Class"/>
    <s v="ES-14020"/>
    <s v="Erica Smith"/>
    <x v="0"/>
    <s v="United States"/>
    <s v="Houston"/>
    <x v="5"/>
    <n v="77036"/>
    <x v="2"/>
    <x v="126"/>
    <x v="1"/>
    <x v="10"/>
    <s v="Xerox 1916"/>
    <n v="117.456"/>
    <x v="1"/>
    <n v="0.2"/>
    <n v="44.045999999999992"/>
  </r>
  <r>
    <n v="6169"/>
    <x v="3073"/>
    <x v="1"/>
    <x v="444"/>
    <d v="2012-09-22T00:00:00"/>
    <s v="Second Class"/>
    <s v="RW-19540"/>
    <s v="Rick Wilson"/>
    <x v="1"/>
    <s v="United States"/>
    <s v="Los Angeles"/>
    <x v="1"/>
    <n v="90008"/>
    <x v="1"/>
    <x v="496"/>
    <x v="1"/>
    <x v="10"/>
    <s v="Personal Creations Ink Jet Cards and Labels"/>
    <n v="22.96"/>
    <x v="0"/>
    <n v="0"/>
    <n v="11.250400000000001"/>
  </r>
  <r>
    <n v="6170"/>
    <x v="3074"/>
    <x v="2"/>
    <x v="9"/>
    <d v="2011-08-30T00:00:00"/>
    <s v="Second Class"/>
    <s v="MM-17920"/>
    <s v="Michael Moore"/>
    <x v="0"/>
    <s v="United States"/>
    <s v="Springfield"/>
    <x v="17"/>
    <n v="22153"/>
    <x v="0"/>
    <x v="481"/>
    <x v="1"/>
    <x v="10"/>
    <s v="Xerox 1898"/>
    <n v="13.36"/>
    <x v="0"/>
    <n v="0"/>
    <n v="6.4127999999999998"/>
  </r>
  <r>
    <n v="6171"/>
    <x v="3075"/>
    <x v="0"/>
    <x v="1054"/>
    <d v="2013-12-25T00:00:00"/>
    <s v="Second Class"/>
    <s v="MH-17440"/>
    <s v="Mark Haberlin"/>
    <x v="1"/>
    <s v="United States"/>
    <s v="New York City"/>
    <x v="15"/>
    <n v="10035"/>
    <x v="3"/>
    <x v="1395"/>
    <x v="1"/>
    <x v="8"/>
    <s v="GBC Laser Imprintable Binding System Covers, Desert Sand"/>
    <n v="34.248000000000005"/>
    <x v="1"/>
    <n v="0.2"/>
    <n v="11.558699999999998"/>
  </r>
  <r>
    <n v="6172"/>
    <x v="3075"/>
    <x v="0"/>
    <x v="1054"/>
    <d v="2013-12-25T00:00:00"/>
    <s v="Second Class"/>
    <s v="MH-17440"/>
    <s v="Mark Haberlin"/>
    <x v="1"/>
    <s v="United States"/>
    <s v="New York City"/>
    <x v="15"/>
    <n v="10035"/>
    <x v="3"/>
    <x v="824"/>
    <x v="1"/>
    <x v="6"/>
    <s v="Newell 326"/>
    <n v="3.52"/>
    <x v="0"/>
    <n v="0"/>
    <n v="1.0207999999999999"/>
  </r>
  <r>
    <n v="6173"/>
    <x v="3076"/>
    <x v="2"/>
    <x v="1094"/>
    <d v="2011-08-08T00:00:00"/>
    <s v="Standard Class"/>
    <s v="NZ-18565"/>
    <s v="Nick Zandusky"/>
    <x v="2"/>
    <s v="United States"/>
    <s v="Springfield"/>
    <x v="25"/>
    <n v="65807"/>
    <x v="2"/>
    <x v="951"/>
    <x v="1"/>
    <x v="8"/>
    <s v="Wilson Jones 14 Line Acrylic Coated Pressboard Data Binders"/>
    <n v="26.7"/>
    <x v="2"/>
    <n v="0"/>
    <n v="12.548999999999999"/>
  </r>
  <r>
    <n v="6174"/>
    <x v="3076"/>
    <x v="2"/>
    <x v="1094"/>
    <d v="2011-08-08T00:00:00"/>
    <s v="Standard Class"/>
    <s v="NZ-18565"/>
    <s v="Nick Zandusky"/>
    <x v="2"/>
    <s v="United States"/>
    <s v="Springfield"/>
    <x v="25"/>
    <n v="65807"/>
    <x v="2"/>
    <x v="1651"/>
    <x v="2"/>
    <x v="11"/>
    <s v="Memorex Micro Travel Drive 4 GB"/>
    <n v="21.2"/>
    <x v="0"/>
    <n v="0"/>
    <n v="9.1160000000000014"/>
  </r>
  <r>
    <n v="6175"/>
    <x v="3076"/>
    <x v="2"/>
    <x v="1094"/>
    <d v="2011-08-08T00:00:00"/>
    <s v="Standard Class"/>
    <s v="NZ-18565"/>
    <s v="Nick Zandusky"/>
    <x v="2"/>
    <s v="United States"/>
    <s v="Springfield"/>
    <x v="25"/>
    <n v="65807"/>
    <x v="2"/>
    <x v="1074"/>
    <x v="1"/>
    <x v="4"/>
    <s v="Smead Adjustable Mobile File Trolley with Lockable Top"/>
    <n v="838.38"/>
    <x v="0"/>
    <n v="0"/>
    <n v="226.36260000000004"/>
  </r>
  <r>
    <n v="6176"/>
    <x v="3077"/>
    <x v="1"/>
    <x v="481"/>
    <d v="2012-09-26T00:00:00"/>
    <s v="Standard Class"/>
    <s v="GB-14575"/>
    <s v="Giulietta Baptist"/>
    <x v="0"/>
    <s v="United States"/>
    <s v="Columbia"/>
    <x v="20"/>
    <n v="29203"/>
    <x v="0"/>
    <x v="774"/>
    <x v="0"/>
    <x v="1"/>
    <s v="Global Comet Stacking Arm Chair"/>
    <n v="1690.04"/>
    <x v="4"/>
    <n v="0"/>
    <n v="422.51"/>
  </r>
  <r>
    <n v="6177"/>
    <x v="3077"/>
    <x v="1"/>
    <x v="481"/>
    <d v="2012-09-26T00:00:00"/>
    <s v="Standard Class"/>
    <s v="GB-14575"/>
    <s v="Giulietta Baptist"/>
    <x v="0"/>
    <s v="United States"/>
    <s v="Columbia"/>
    <x v="20"/>
    <n v="29203"/>
    <x v="0"/>
    <x v="576"/>
    <x v="1"/>
    <x v="4"/>
    <s v="Recycled Eldon Regeneration Jumbo File"/>
    <n v="85.96"/>
    <x v="3"/>
    <n v="0"/>
    <n v="24.068799999999996"/>
  </r>
  <r>
    <n v="6178"/>
    <x v="3077"/>
    <x v="1"/>
    <x v="481"/>
    <d v="2012-09-26T00:00:00"/>
    <s v="Standard Class"/>
    <s v="GB-14575"/>
    <s v="Giulietta Baptist"/>
    <x v="0"/>
    <s v="United States"/>
    <s v="Columbia"/>
    <x v="20"/>
    <n v="29203"/>
    <x v="0"/>
    <x v="1697"/>
    <x v="1"/>
    <x v="12"/>
    <s v="Tyvek Interoffice Envelopes, 9 1/2&quot; x 12 1/2&quot;, 100/Box"/>
    <n v="121.96"/>
    <x v="0"/>
    <n v="0"/>
    <n v="57.32119999999999"/>
  </r>
  <r>
    <n v="6179"/>
    <x v="3077"/>
    <x v="1"/>
    <x v="481"/>
    <d v="2012-09-26T00:00:00"/>
    <s v="Standard Class"/>
    <s v="GB-14575"/>
    <s v="Giulietta Baptist"/>
    <x v="0"/>
    <s v="United States"/>
    <s v="Columbia"/>
    <x v="20"/>
    <n v="29203"/>
    <x v="0"/>
    <x v="1776"/>
    <x v="1"/>
    <x v="10"/>
    <s v="Xerox 193"/>
    <n v="23.92"/>
    <x v="4"/>
    <n v="0"/>
    <n v="11.720800000000001"/>
  </r>
  <r>
    <n v="6180"/>
    <x v="3077"/>
    <x v="1"/>
    <x v="481"/>
    <d v="2012-09-26T00:00:00"/>
    <s v="Standard Class"/>
    <s v="GB-14575"/>
    <s v="Giulietta Baptist"/>
    <x v="0"/>
    <s v="United States"/>
    <s v="Columbia"/>
    <x v="20"/>
    <n v="29203"/>
    <x v="0"/>
    <x v="911"/>
    <x v="1"/>
    <x v="4"/>
    <s v="Fellowes Bankers Box Stor/Drawer Steel Plus"/>
    <n v="63.96"/>
    <x v="0"/>
    <n v="0"/>
    <n v="6.3960000000000008"/>
  </r>
  <r>
    <n v="6181"/>
    <x v="3077"/>
    <x v="1"/>
    <x v="481"/>
    <d v="2012-09-26T00:00:00"/>
    <s v="Standard Class"/>
    <s v="GB-14575"/>
    <s v="Giulietta Baptist"/>
    <x v="0"/>
    <s v="United States"/>
    <s v="Columbia"/>
    <x v="20"/>
    <n v="29203"/>
    <x v="0"/>
    <x v="1370"/>
    <x v="2"/>
    <x v="7"/>
    <s v="HTC One Mini"/>
    <n v="629.94999999999993"/>
    <x v="2"/>
    <n v="0"/>
    <n v="176.38600000000002"/>
  </r>
  <r>
    <n v="6182"/>
    <x v="3077"/>
    <x v="1"/>
    <x v="481"/>
    <d v="2012-09-26T00:00:00"/>
    <s v="Standard Class"/>
    <s v="GB-14575"/>
    <s v="Giulietta Baptist"/>
    <x v="0"/>
    <s v="United States"/>
    <s v="Columbia"/>
    <x v="20"/>
    <n v="29203"/>
    <x v="0"/>
    <x v="529"/>
    <x v="2"/>
    <x v="7"/>
    <s v="Grandstream GXP1160 VoIP phone"/>
    <n v="113.72999999999999"/>
    <x v="1"/>
    <n v="0"/>
    <n v="32.981699999999989"/>
  </r>
  <r>
    <n v="6183"/>
    <x v="3077"/>
    <x v="1"/>
    <x v="481"/>
    <d v="2012-09-26T00:00:00"/>
    <s v="Standard Class"/>
    <s v="GB-14575"/>
    <s v="Giulietta Baptist"/>
    <x v="0"/>
    <s v="United States"/>
    <s v="Columbia"/>
    <x v="20"/>
    <n v="29203"/>
    <x v="0"/>
    <x v="347"/>
    <x v="1"/>
    <x v="8"/>
    <s v="Angle-D Binders with Locking Rings, Label Holders"/>
    <n v="14.6"/>
    <x v="0"/>
    <n v="0"/>
    <n v="6.8619999999999992"/>
  </r>
  <r>
    <n v="6184"/>
    <x v="3077"/>
    <x v="1"/>
    <x v="481"/>
    <d v="2012-09-26T00:00:00"/>
    <s v="Standard Class"/>
    <s v="GB-14575"/>
    <s v="Giulietta Baptist"/>
    <x v="0"/>
    <s v="United States"/>
    <s v="Columbia"/>
    <x v="20"/>
    <n v="29203"/>
    <x v="0"/>
    <x v="16"/>
    <x v="1"/>
    <x v="4"/>
    <s v="Stur-D-Stor Shelving, Vertical 5-Shelf: 72&quot;H x 36&quot;W x 18 1/2&quot;D"/>
    <n v="887.84"/>
    <x v="8"/>
    <n v="0"/>
    <n v="17.756799999999998"/>
  </r>
  <r>
    <n v="6185"/>
    <x v="3078"/>
    <x v="0"/>
    <x v="25"/>
    <d v="2013-12-14T00:00:00"/>
    <s v="First Class"/>
    <s v="DB-13270"/>
    <s v="Deborah Brumfield"/>
    <x v="2"/>
    <s v="United States"/>
    <s v="Portland"/>
    <x v="21"/>
    <n v="97206"/>
    <x v="1"/>
    <x v="38"/>
    <x v="0"/>
    <x v="1"/>
    <s v="Global Fabric Manager's Chair, Dark Gray"/>
    <n v="403.92"/>
    <x v="2"/>
    <n v="0.2"/>
    <n v="25.245000000000019"/>
  </r>
  <r>
    <n v="6186"/>
    <x v="3079"/>
    <x v="1"/>
    <x v="976"/>
    <d v="2012-08-12T00:00:00"/>
    <s v="Standard Class"/>
    <s v="JK-15625"/>
    <s v="Jim Karlsson"/>
    <x v="0"/>
    <s v="United States"/>
    <s v="Philadelphia"/>
    <x v="9"/>
    <n v="19120"/>
    <x v="3"/>
    <x v="818"/>
    <x v="1"/>
    <x v="6"/>
    <s v="Stanley Contemporary Battery Pencil Sharpeners"/>
    <n v="106.8"/>
    <x v="12"/>
    <n v="0.2"/>
    <n v="10.679999999999996"/>
  </r>
  <r>
    <n v="6187"/>
    <x v="3080"/>
    <x v="1"/>
    <x v="219"/>
    <d v="2012-11-17T00:00:00"/>
    <s v="First Class"/>
    <s v="MH-17785"/>
    <s v="Maya Herman"/>
    <x v="1"/>
    <s v="United States"/>
    <s v="New York City"/>
    <x v="15"/>
    <n v="10035"/>
    <x v="3"/>
    <x v="392"/>
    <x v="1"/>
    <x v="4"/>
    <s v="Eldon Mobile Mega Data Cart  Mega Stackable  Add-On Trays"/>
    <n v="70.949999999999989"/>
    <x v="1"/>
    <n v="0"/>
    <n v="20.575499999999998"/>
  </r>
  <r>
    <n v="6188"/>
    <x v="3080"/>
    <x v="1"/>
    <x v="219"/>
    <d v="2012-11-17T00:00:00"/>
    <s v="First Class"/>
    <s v="MH-17785"/>
    <s v="Maya Herman"/>
    <x v="1"/>
    <s v="United States"/>
    <s v="New York City"/>
    <x v="15"/>
    <n v="10035"/>
    <x v="3"/>
    <x v="1344"/>
    <x v="1"/>
    <x v="8"/>
    <s v="Cardinal Holdit Data Disk Pockets"/>
    <n v="34.944000000000003"/>
    <x v="5"/>
    <n v="0.2"/>
    <n v="11.793599999999998"/>
  </r>
  <r>
    <n v="6189"/>
    <x v="3080"/>
    <x v="1"/>
    <x v="219"/>
    <d v="2012-11-17T00:00:00"/>
    <s v="First Class"/>
    <s v="MH-17785"/>
    <s v="Maya Herman"/>
    <x v="1"/>
    <s v="United States"/>
    <s v="New York City"/>
    <x v="15"/>
    <n v="10035"/>
    <x v="3"/>
    <x v="1041"/>
    <x v="1"/>
    <x v="6"/>
    <s v="Newell 319"/>
    <n v="119.03999999999999"/>
    <x v="5"/>
    <n v="0"/>
    <n v="35.711999999999989"/>
  </r>
  <r>
    <n v="6190"/>
    <x v="3081"/>
    <x v="3"/>
    <x v="1095"/>
    <d v="2014-04-09T00:00:00"/>
    <s v="Standard Class"/>
    <s v="AM-10705"/>
    <s v="Anne McFarland"/>
    <x v="0"/>
    <s v="United States"/>
    <s v="Des Plaines"/>
    <x v="10"/>
    <n v="60016"/>
    <x v="2"/>
    <x v="1191"/>
    <x v="2"/>
    <x v="7"/>
    <s v="Cisco SPA 502G IP Phone"/>
    <n v="383.84000000000003"/>
    <x v="4"/>
    <n v="0.2"/>
    <n v="47.97999999999999"/>
  </r>
  <r>
    <n v="6191"/>
    <x v="3082"/>
    <x v="0"/>
    <x v="435"/>
    <d v="2013-12-29T00:00:00"/>
    <s v="Standard Class"/>
    <s v="JM-15535"/>
    <s v="Jessica Myrick"/>
    <x v="0"/>
    <s v="United States"/>
    <s v="New York City"/>
    <x v="15"/>
    <n v="10035"/>
    <x v="3"/>
    <x v="1740"/>
    <x v="0"/>
    <x v="5"/>
    <s v="Luxo Adjustable Task Clamp Lamp"/>
    <n v="799.56000000000006"/>
    <x v="6"/>
    <n v="0"/>
    <n v="207.88559999999998"/>
  </r>
  <r>
    <n v="6192"/>
    <x v="3083"/>
    <x v="3"/>
    <x v="1096"/>
    <d v="2014-12-14T00:00:00"/>
    <s v="Same Day"/>
    <s v="MW-18220"/>
    <s v="Mitch Webber"/>
    <x v="0"/>
    <s v="United States"/>
    <s v="Seattle"/>
    <x v="4"/>
    <n v="98103"/>
    <x v="1"/>
    <x v="470"/>
    <x v="1"/>
    <x v="4"/>
    <s v="Sterilite Officeware Hinged File Box"/>
    <n v="31.44"/>
    <x v="1"/>
    <n v="0"/>
    <n v="8.4888000000000012"/>
  </r>
  <r>
    <n v="6193"/>
    <x v="3084"/>
    <x v="3"/>
    <x v="66"/>
    <d v="2014-12-27T00:00:00"/>
    <s v="Standard Class"/>
    <s v="AG-10330"/>
    <s v="Alex Grayson"/>
    <x v="0"/>
    <s v="United States"/>
    <s v="Houston"/>
    <x v="5"/>
    <n v="77095"/>
    <x v="2"/>
    <x v="712"/>
    <x v="1"/>
    <x v="10"/>
    <s v="Xerox 1931"/>
    <n v="25.920000000000005"/>
    <x v="2"/>
    <n v="0.2"/>
    <n v="9.0719999999999992"/>
  </r>
  <r>
    <n v="6194"/>
    <x v="3084"/>
    <x v="3"/>
    <x v="66"/>
    <d v="2014-12-27T00:00:00"/>
    <s v="Standard Class"/>
    <s v="AG-10330"/>
    <s v="Alex Grayson"/>
    <x v="0"/>
    <s v="United States"/>
    <s v="Houston"/>
    <x v="5"/>
    <n v="77095"/>
    <x v="2"/>
    <x v="858"/>
    <x v="1"/>
    <x v="8"/>
    <s v="Cardinal HOLDit! Binder Insert Strips,Extra Strips"/>
    <n v="6.3299999999999992"/>
    <x v="2"/>
    <n v="0.8"/>
    <n v="-9.8114999999999988"/>
  </r>
  <r>
    <n v="6195"/>
    <x v="3084"/>
    <x v="3"/>
    <x v="66"/>
    <d v="2014-12-27T00:00:00"/>
    <s v="Standard Class"/>
    <s v="AG-10330"/>
    <s v="Alex Grayson"/>
    <x v="0"/>
    <s v="United States"/>
    <s v="Houston"/>
    <x v="5"/>
    <n v="77095"/>
    <x v="2"/>
    <x v="640"/>
    <x v="1"/>
    <x v="10"/>
    <s v="Xerox 1887"/>
    <n v="75.88"/>
    <x v="2"/>
    <n v="0.2"/>
    <n v="26.557999999999993"/>
  </r>
  <r>
    <n v="6196"/>
    <x v="3085"/>
    <x v="3"/>
    <x v="208"/>
    <d v="2014-10-29T00:00:00"/>
    <s v="Standard Class"/>
    <s v="CM-12160"/>
    <s v="Charles McCrossin"/>
    <x v="0"/>
    <s v="United States"/>
    <s v="Philadelphia"/>
    <x v="9"/>
    <n v="19143"/>
    <x v="3"/>
    <x v="903"/>
    <x v="2"/>
    <x v="7"/>
    <s v="Mitel MiVoice 5330e IP Phone"/>
    <n v="329.988"/>
    <x v="0"/>
    <n v="0.4"/>
    <n v="-76.997200000000021"/>
  </r>
  <r>
    <n v="6197"/>
    <x v="3085"/>
    <x v="3"/>
    <x v="208"/>
    <d v="2014-10-29T00:00:00"/>
    <s v="Standard Class"/>
    <s v="CM-12160"/>
    <s v="Charles McCrossin"/>
    <x v="0"/>
    <s v="United States"/>
    <s v="Philadelphia"/>
    <x v="9"/>
    <n v="19143"/>
    <x v="3"/>
    <x v="1069"/>
    <x v="1"/>
    <x v="4"/>
    <s v="Acco Perma 2700 Stacking Storage Drawers"/>
    <n v="71.376000000000005"/>
    <x v="1"/>
    <n v="0.2"/>
    <n v="-4.460999999999995"/>
  </r>
  <r>
    <n v="6198"/>
    <x v="3086"/>
    <x v="1"/>
    <x v="50"/>
    <d v="2012-11-17T00:00:00"/>
    <s v="Standard Class"/>
    <s v="RA-19915"/>
    <s v="Russell Applegate"/>
    <x v="0"/>
    <s v="United States"/>
    <s v="Columbus"/>
    <x v="14"/>
    <n v="47201"/>
    <x v="2"/>
    <x v="1346"/>
    <x v="1"/>
    <x v="10"/>
    <s v="Black Print Carbonless Snap-Off Rapid Letter, 8 1/2&quot; x 7&quot;"/>
    <n v="63.769999999999996"/>
    <x v="3"/>
    <n v="0"/>
    <n v="28.696499999999993"/>
  </r>
  <r>
    <n v="6199"/>
    <x v="3086"/>
    <x v="1"/>
    <x v="50"/>
    <d v="2012-11-17T00:00:00"/>
    <s v="Standard Class"/>
    <s v="RA-19915"/>
    <s v="Russell Applegate"/>
    <x v="0"/>
    <s v="United States"/>
    <s v="Columbus"/>
    <x v="14"/>
    <n v="47201"/>
    <x v="2"/>
    <x v="1259"/>
    <x v="2"/>
    <x v="7"/>
    <s v="Spigen Samsung Galaxy S5 Case Wallet"/>
    <n v="50.97"/>
    <x v="1"/>
    <n v="0"/>
    <n v="13.252199999999997"/>
  </r>
  <r>
    <n v="6200"/>
    <x v="3086"/>
    <x v="1"/>
    <x v="50"/>
    <d v="2012-11-17T00:00:00"/>
    <s v="Standard Class"/>
    <s v="RA-19915"/>
    <s v="Russell Applegate"/>
    <x v="0"/>
    <s v="United States"/>
    <s v="Columbus"/>
    <x v="14"/>
    <n v="47201"/>
    <x v="2"/>
    <x v="694"/>
    <x v="1"/>
    <x v="10"/>
    <s v="Xerox 1910"/>
    <n v="96.08"/>
    <x v="0"/>
    <n v="0"/>
    <n v="46.118399999999994"/>
  </r>
  <r>
    <n v="6201"/>
    <x v="3087"/>
    <x v="1"/>
    <x v="392"/>
    <d v="2012-04-20T00:00:00"/>
    <s v="Standard Class"/>
    <s v="SB-20185"/>
    <s v="Sarah Brown"/>
    <x v="0"/>
    <s v="United States"/>
    <s v="Evanston"/>
    <x v="10"/>
    <n v="60201"/>
    <x v="2"/>
    <x v="1077"/>
    <x v="2"/>
    <x v="16"/>
    <s v="Canon PC940 Copier"/>
    <n v="1439.9680000000001"/>
    <x v="4"/>
    <n v="0.2"/>
    <n v="485.98919999999993"/>
  </r>
  <r>
    <n v="6202"/>
    <x v="3087"/>
    <x v="1"/>
    <x v="392"/>
    <d v="2012-04-20T00:00:00"/>
    <s v="Standard Class"/>
    <s v="SB-20185"/>
    <s v="Sarah Brown"/>
    <x v="0"/>
    <s v="United States"/>
    <s v="Evanston"/>
    <x v="10"/>
    <n v="60201"/>
    <x v="2"/>
    <x v="1700"/>
    <x v="2"/>
    <x v="11"/>
    <s v="Logitech Keyboard K120"/>
    <n v="43.56"/>
    <x v="1"/>
    <n v="0.2"/>
    <n v="-4.9004999999999974"/>
  </r>
  <r>
    <n v="6203"/>
    <x v="3088"/>
    <x v="0"/>
    <x v="186"/>
    <d v="2013-12-24T00:00:00"/>
    <s v="Standard Class"/>
    <s v="PK-19075"/>
    <s v="Pete Kriz"/>
    <x v="0"/>
    <s v="United States"/>
    <s v="Apple Valley"/>
    <x v="1"/>
    <n v="92307"/>
    <x v="1"/>
    <x v="901"/>
    <x v="0"/>
    <x v="1"/>
    <s v="Office Star - Contemporary Swivel Chair with Padded Adjustable Arms and Flex Back"/>
    <n v="563.91999999999996"/>
    <x v="2"/>
    <n v="0.2"/>
    <n v="7.0489999999999498"/>
  </r>
  <r>
    <n v="6204"/>
    <x v="3089"/>
    <x v="0"/>
    <x v="147"/>
    <d v="2013-10-28T00:00:00"/>
    <s v="Standard Class"/>
    <s v="SV-20935"/>
    <s v="Susan Vittorini"/>
    <x v="0"/>
    <s v="United States"/>
    <s v="Columbus"/>
    <x v="24"/>
    <n v="43229"/>
    <x v="3"/>
    <x v="1692"/>
    <x v="2"/>
    <x v="7"/>
    <s v="Panasonic KX TS208W Corded phone"/>
    <n v="235.15199999999999"/>
    <x v="8"/>
    <n v="0.4"/>
    <n v="-47.030399999999986"/>
  </r>
  <r>
    <n v="6205"/>
    <x v="3090"/>
    <x v="3"/>
    <x v="96"/>
    <d v="2014-12-04T00:00:00"/>
    <s v="First Class"/>
    <s v="MG-17650"/>
    <s v="Matthew Grinstein"/>
    <x v="2"/>
    <s v="United States"/>
    <s v="Marion"/>
    <x v="24"/>
    <n v="43302"/>
    <x v="3"/>
    <x v="763"/>
    <x v="0"/>
    <x v="5"/>
    <s v="Magna Visual Magnetic Picture Hangers"/>
    <n v="7.7120000000000006"/>
    <x v="0"/>
    <n v="0.2"/>
    <n v="1.7352000000000005"/>
  </r>
  <r>
    <n v="6206"/>
    <x v="3091"/>
    <x v="0"/>
    <x v="201"/>
    <d v="2013-10-25T00:00:00"/>
    <s v="Second Class"/>
    <s v="CM-12445"/>
    <s v="Chuck Magee"/>
    <x v="0"/>
    <s v="United States"/>
    <s v="Houston"/>
    <x v="5"/>
    <n v="77095"/>
    <x v="2"/>
    <x v="1346"/>
    <x v="1"/>
    <x v="10"/>
    <s v="Black Print Carbonless Snap-Off Rapid Letter, 8 1/2&quot; x 7&quot;"/>
    <n v="51.016000000000005"/>
    <x v="3"/>
    <n v="0.2"/>
    <n v="15.942499999999992"/>
  </r>
  <r>
    <n v="6207"/>
    <x v="3091"/>
    <x v="0"/>
    <x v="201"/>
    <d v="2013-10-25T00:00:00"/>
    <s v="Second Class"/>
    <s v="CM-12445"/>
    <s v="Chuck Magee"/>
    <x v="0"/>
    <s v="United States"/>
    <s v="Houston"/>
    <x v="5"/>
    <n v="77095"/>
    <x v="2"/>
    <x v="550"/>
    <x v="1"/>
    <x v="13"/>
    <s v="Staples"/>
    <n v="25.248000000000001"/>
    <x v="4"/>
    <n v="0.2"/>
    <n v="7.8899999999999979"/>
  </r>
  <r>
    <n v="6208"/>
    <x v="3091"/>
    <x v="0"/>
    <x v="201"/>
    <d v="2013-10-25T00:00:00"/>
    <s v="Second Class"/>
    <s v="CM-12445"/>
    <s v="Chuck Magee"/>
    <x v="0"/>
    <s v="United States"/>
    <s v="Houston"/>
    <x v="5"/>
    <n v="77095"/>
    <x v="2"/>
    <x v="394"/>
    <x v="0"/>
    <x v="1"/>
    <s v="Office Star - Ergonomically Designed Knee Chair"/>
    <n v="56.686"/>
    <x v="7"/>
    <n v="0.3"/>
    <n v="-14.576399999999996"/>
  </r>
  <r>
    <n v="6209"/>
    <x v="3092"/>
    <x v="3"/>
    <x v="365"/>
    <d v="2014-10-04T00:00:00"/>
    <s v="Standard Class"/>
    <s v="ME-18010"/>
    <s v="Michelle Ellison"/>
    <x v="1"/>
    <s v="United States"/>
    <s v="Marion"/>
    <x v="24"/>
    <n v="43302"/>
    <x v="3"/>
    <x v="911"/>
    <x v="1"/>
    <x v="4"/>
    <s v="Fellowes Bankers Box Stor/Drawer Steel Plus"/>
    <n v="51.168000000000006"/>
    <x v="0"/>
    <n v="0.2"/>
    <n v="-6.3960000000000008"/>
  </r>
  <r>
    <n v="6210"/>
    <x v="3093"/>
    <x v="3"/>
    <x v="238"/>
    <d v="2014-08-26T00:00:00"/>
    <s v="Standard Class"/>
    <s v="YS-21880"/>
    <s v="Yana Sorensen"/>
    <x v="1"/>
    <s v="United States"/>
    <s v="Seattle"/>
    <x v="4"/>
    <n v="98103"/>
    <x v="1"/>
    <x v="760"/>
    <x v="1"/>
    <x v="8"/>
    <s v="Fellowes PB300 Plastic Comb Binding Machine"/>
    <n v="2793.5280000000002"/>
    <x v="6"/>
    <n v="0.2"/>
    <n v="942.81569999999988"/>
  </r>
  <r>
    <n v="6211"/>
    <x v="3093"/>
    <x v="3"/>
    <x v="238"/>
    <d v="2014-08-26T00:00:00"/>
    <s v="Standard Class"/>
    <s v="YS-21880"/>
    <s v="Yana Sorensen"/>
    <x v="1"/>
    <s v="United States"/>
    <s v="Seattle"/>
    <x v="4"/>
    <n v="98103"/>
    <x v="1"/>
    <x v="384"/>
    <x v="1"/>
    <x v="4"/>
    <s v="Letter Size Cart"/>
    <n v="1000.0200000000001"/>
    <x v="3"/>
    <n v="0"/>
    <n v="290.00579999999991"/>
  </r>
  <r>
    <n v="6212"/>
    <x v="3093"/>
    <x v="3"/>
    <x v="238"/>
    <d v="2014-08-26T00:00:00"/>
    <s v="Standard Class"/>
    <s v="YS-21880"/>
    <s v="Yana Sorensen"/>
    <x v="1"/>
    <s v="United States"/>
    <s v="Seattle"/>
    <x v="4"/>
    <n v="98103"/>
    <x v="1"/>
    <x v="504"/>
    <x v="0"/>
    <x v="5"/>
    <s v="Contract Clock, 14&quot;, Brown"/>
    <n v="65.94"/>
    <x v="1"/>
    <n v="0"/>
    <n v="22.419600000000003"/>
  </r>
  <r>
    <n v="6213"/>
    <x v="3094"/>
    <x v="3"/>
    <x v="105"/>
    <d v="2014-11-17T00:00:00"/>
    <s v="Second Class"/>
    <s v="MB-17305"/>
    <s v="Maria Bertelson"/>
    <x v="0"/>
    <s v="United States"/>
    <s v="Longview"/>
    <x v="4"/>
    <n v="98632"/>
    <x v="1"/>
    <x v="829"/>
    <x v="1"/>
    <x v="13"/>
    <s v="Staples"/>
    <n v="18.240000000000002"/>
    <x v="1"/>
    <n v="0"/>
    <n v="9.120000000000001"/>
  </r>
  <r>
    <n v="6214"/>
    <x v="3094"/>
    <x v="3"/>
    <x v="105"/>
    <d v="2014-11-17T00:00:00"/>
    <s v="Second Class"/>
    <s v="MB-17305"/>
    <s v="Maria Bertelson"/>
    <x v="0"/>
    <s v="United States"/>
    <s v="Longview"/>
    <x v="4"/>
    <n v="98632"/>
    <x v="1"/>
    <x v="513"/>
    <x v="1"/>
    <x v="9"/>
    <s v="Fellowes Superior 10 Outlet Split Surge Protector"/>
    <n v="76.12"/>
    <x v="0"/>
    <n v="0"/>
    <n v="22.074799999999996"/>
  </r>
  <r>
    <n v="6215"/>
    <x v="3095"/>
    <x v="2"/>
    <x v="856"/>
    <d v="2011-10-15T00:00:00"/>
    <s v="Standard Class"/>
    <s v="AS-10240"/>
    <s v="Alan Shonely"/>
    <x v="0"/>
    <s v="United States"/>
    <s v="Redondo Beach"/>
    <x v="1"/>
    <n v="90278"/>
    <x v="1"/>
    <x v="588"/>
    <x v="1"/>
    <x v="12"/>
    <s v="#10- 4 1/8&quot; x 9 1/2&quot; Security-Tint Envelopes"/>
    <n v="7.64"/>
    <x v="7"/>
    <n v="0"/>
    <n v="3.7435999999999998"/>
  </r>
  <r>
    <n v="6216"/>
    <x v="3096"/>
    <x v="1"/>
    <x v="109"/>
    <d v="2012-12-03T00:00:00"/>
    <s v="Standard Class"/>
    <s v="MC-17425"/>
    <s v="Mark Cousins"/>
    <x v="1"/>
    <s v="United States"/>
    <s v="New York City"/>
    <x v="15"/>
    <n v="10035"/>
    <x v="3"/>
    <x v="205"/>
    <x v="0"/>
    <x v="5"/>
    <s v="Executive Impressions 14&quot; Two-Color Numerals Wall Clock"/>
    <n v="68.16"/>
    <x v="1"/>
    <n v="0"/>
    <n v="27.945600000000002"/>
  </r>
  <r>
    <n v="6217"/>
    <x v="3096"/>
    <x v="1"/>
    <x v="109"/>
    <d v="2012-12-03T00:00:00"/>
    <s v="Standard Class"/>
    <s v="MC-17425"/>
    <s v="Mark Cousins"/>
    <x v="1"/>
    <s v="United States"/>
    <s v="New York City"/>
    <x v="15"/>
    <n v="10035"/>
    <x v="3"/>
    <x v="837"/>
    <x v="1"/>
    <x v="12"/>
    <s v="Staples"/>
    <n v="62.24"/>
    <x v="8"/>
    <n v="0"/>
    <n v="29.252800000000001"/>
  </r>
  <r>
    <n v="6218"/>
    <x v="3097"/>
    <x v="1"/>
    <x v="1097"/>
    <d v="2012-08-02T00:00:00"/>
    <s v="Standard Class"/>
    <s v="PG-18820"/>
    <s v="Patrick Gardner"/>
    <x v="0"/>
    <s v="United States"/>
    <s v="Louisville"/>
    <x v="0"/>
    <n v="40214"/>
    <x v="0"/>
    <x v="1136"/>
    <x v="2"/>
    <x v="7"/>
    <s v="Mediabridge Sport Armband iPhone 5s"/>
    <n v="29.97"/>
    <x v="1"/>
    <n v="0"/>
    <n v="0.29969999999999963"/>
  </r>
  <r>
    <n v="6219"/>
    <x v="3098"/>
    <x v="0"/>
    <x v="201"/>
    <d v="2013-10-27T00:00:00"/>
    <s v="Standard Class"/>
    <s v="JS-16030"/>
    <s v="Joy Smith"/>
    <x v="0"/>
    <s v="United States"/>
    <s v="Trenton"/>
    <x v="12"/>
    <n v="48183"/>
    <x v="2"/>
    <x v="1020"/>
    <x v="2"/>
    <x v="7"/>
    <s v="iKross Bluetooth Portable Keyboard + Cell Phone Stand Holder + Brush for Apple iPhone 5S 5C 5, 4S 4"/>
    <n v="125.69999999999999"/>
    <x v="5"/>
    <n v="0"/>
    <n v="35.195999999999998"/>
  </r>
  <r>
    <n v="6220"/>
    <x v="3098"/>
    <x v="0"/>
    <x v="201"/>
    <d v="2013-10-27T00:00:00"/>
    <s v="Standard Class"/>
    <s v="JS-16030"/>
    <s v="Joy Smith"/>
    <x v="0"/>
    <s v="United States"/>
    <s v="Trenton"/>
    <x v="12"/>
    <n v="48183"/>
    <x v="2"/>
    <x v="664"/>
    <x v="2"/>
    <x v="7"/>
    <s v="Pyle PMP37LED"/>
    <n v="191.98"/>
    <x v="0"/>
    <n v="0"/>
    <n v="51.834599999999995"/>
  </r>
  <r>
    <n v="6221"/>
    <x v="3098"/>
    <x v="0"/>
    <x v="201"/>
    <d v="2013-10-27T00:00:00"/>
    <s v="Standard Class"/>
    <s v="JS-16030"/>
    <s v="Joy Smith"/>
    <x v="0"/>
    <s v="United States"/>
    <s v="Trenton"/>
    <x v="12"/>
    <n v="48183"/>
    <x v="2"/>
    <x v="383"/>
    <x v="1"/>
    <x v="4"/>
    <s v="Woodgrain Magazine Files by Perma"/>
    <n v="20.86"/>
    <x v="3"/>
    <n v="0"/>
    <n v="1.4601999999999977"/>
  </r>
  <r>
    <n v="6222"/>
    <x v="3099"/>
    <x v="3"/>
    <x v="32"/>
    <d v="2014-09-19T00:00:00"/>
    <s v="Second Class"/>
    <s v="JB-16000"/>
    <s v="Joy Bell-"/>
    <x v="0"/>
    <s v="United States"/>
    <s v="Los Angeles"/>
    <x v="1"/>
    <n v="90045"/>
    <x v="1"/>
    <x v="919"/>
    <x v="1"/>
    <x v="2"/>
    <s v="Avery 48"/>
    <n v="56.699999999999996"/>
    <x v="6"/>
    <n v="0"/>
    <n v="26.081999999999997"/>
  </r>
  <r>
    <n v="6223"/>
    <x v="3100"/>
    <x v="3"/>
    <x v="331"/>
    <d v="2014-12-28T00:00:00"/>
    <s v="Standard Class"/>
    <s v="DK-12985"/>
    <s v="Darren Koutras"/>
    <x v="0"/>
    <s v="United States"/>
    <s v="Hendersonville"/>
    <x v="18"/>
    <n v="37075"/>
    <x v="0"/>
    <x v="205"/>
    <x v="0"/>
    <x v="5"/>
    <s v="Executive Impressions 14&quot; Two-Color Numerals Wall Clock"/>
    <n v="72.703999999999994"/>
    <x v="4"/>
    <n v="0.2"/>
    <n v="19.084800000000005"/>
  </r>
  <r>
    <n v="6224"/>
    <x v="3100"/>
    <x v="3"/>
    <x v="331"/>
    <d v="2014-12-28T00:00:00"/>
    <s v="Standard Class"/>
    <s v="DK-12985"/>
    <s v="Darren Koutras"/>
    <x v="0"/>
    <s v="United States"/>
    <s v="Hendersonville"/>
    <x v="18"/>
    <n v="37075"/>
    <x v="0"/>
    <x v="909"/>
    <x v="1"/>
    <x v="6"/>
    <s v="Pencil and Crayon Sharpener"/>
    <n v="12.263999999999999"/>
    <x v="3"/>
    <n v="0.2"/>
    <n v="1.0730999999999993"/>
  </r>
  <r>
    <n v="6225"/>
    <x v="3100"/>
    <x v="3"/>
    <x v="331"/>
    <d v="2014-12-28T00:00:00"/>
    <s v="Standard Class"/>
    <s v="DK-12985"/>
    <s v="Darren Koutras"/>
    <x v="0"/>
    <s v="United States"/>
    <s v="Hendersonville"/>
    <x v="18"/>
    <n v="37075"/>
    <x v="0"/>
    <x v="72"/>
    <x v="1"/>
    <x v="4"/>
    <s v="Safco Industrial Wire Shelving System"/>
    <n v="218.35200000000003"/>
    <x v="1"/>
    <n v="0.2"/>
    <n v="-54.588000000000008"/>
  </r>
  <r>
    <n v="6226"/>
    <x v="3101"/>
    <x v="1"/>
    <x v="348"/>
    <d v="2012-10-09T00:00:00"/>
    <s v="Standard Class"/>
    <s v="JF-15490"/>
    <s v="Jeremy Farry"/>
    <x v="0"/>
    <s v="United States"/>
    <s v="Portland"/>
    <x v="21"/>
    <n v="97206"/>
    <x v="1"/>
    <x v="1487"/>
    <x v="0"/>
    <x v="0"/>
    <s v="Bush Cubix Collection Bookcases, Fully Assembled"/>
    <n v="66.294000000000011"/>
    <x v="7"/>
    <n v="0.7"/>
    <n v="-103.86059999999998"/>
  </r>
  <r>
    <n v="6227"/>
    <x v="3101"/>
    <x v="1"/>
    <x v="348"/>
    <d v="2012-10-09T00:00:00"/>
    <s v="Standard Class"/>
    <s v="JF-15490"/>
    <s v="Jeremy Farry"/>
    <x v="0"/>
    <s v="United States"/>
    <s v="Portland"/>
    <x v="21"/>
    <n v="97206"/>
    <x v="1"/>
    <x v="1455"/>
    <x v="0"/>
    <x v="1"/>
    <s v="Global Highback Leather Tilter in Burgundy"/>
    <n v="291.16800000000001"/>
    <x v="4"/>
    <n v="0.2"/>
    <n v="-14.558399999999978"/>
  </r>
  <r>
    <n v="6228"/>
    <x v="3102"/>
    <x v="2"/>
    <x v="981"/>
    <d v="2011-11-07T00:00:00"/>
    <s v="Standard Class"/>
    <s v="PO-18850"/>
    <s v="Patrick O'Brill"/>
    <x v="0"/>
    <s v="United States"/>
    <s v="Irving"/>
    <x v="5"/>
    <n v="75061"/>
    <x v="2"/>
    <x v="687"/>
    <x v="2"/>
    <x v="7"/>
    <s v="Logitech B530 USB Headset - headset - Full size, Binaural"/>
    <n v="88.77600000000001"/>
    <x v="1"/>
    <n v="0.2"/>
    <n v="7.7679000000000009"/>
  </r>
  <r>
    <n v="6229"/>
    <x v="3103"/>
    <x v="0"/>
    <x v="115"/>
    <d v="2013-01-27T00:00:00"/>
    <s v="Standard Class"/>
    <s v="BT-11530"/>
    <s v="Bradley Talbott"/>
    <x v="2"/>
    <s v="United States"/>
    <s v="Cleveland"/>
    <x v="24"/>
    <n v="44105"/>
    <x v="3"/>
    <x v="40"/>
    <x v="2"/>
    <x v="7"/>
    <s v="Panasonic Kx-TS550"/>
    <n v="110.376"/>
    <x v="4"/>
    <n v="0.4"/>
    <n v="-20.235600000000005"/>
  </r>
  <r>
    <n v="6230"/>
    <x v="3103"/>
    <x v="0"/>
    <x v="115"/>
    <d v="2013-01-27T00:00:00"/>
    <s v="Standard Class"/>
    <s v="BT-11530"/>
    <s v="Bradley Talbott"/>
    <x v="2"/>
    <s v="United States"/>
    <s v="Cleveland"/>
    <x v="24"/>
    <n v="44105"/>
    <x v="3"/>
    <x v="43"/>
    <x v="2"/>
    <x v="11"/>
    <s v="Verbatim 25 GB 6x Blu-ray Single Layer Recordable Disc, 25/Pack"/>
    <n v="55.176000000000002"/>
    <x v="1"/>
    <n v="0.2"/>
    <n v="15.863099999999999"/>
  </r>
  <r>
    <n v="6231"/>
    <x v="3104"/>
    <x v="3"/>
    <x v="497"/>
    <d v="2014-07-18T00:00:00"/>
    <s v="Standard Class"/>
    <s v="NW-18400"/>
    <s v="Natalie Webber"/>
    <x v="0"/>
    <s v="United States"/>
    <s v="Waterloo"/>
    <x v="23"/>
    <n v="50701"/>
    <x v="2"/>
    <x v="773"/>
    <x v="1"/>
    <x v="6"/>
    <s v="Staples"/>
    <n v="30.32"/>
    <x v="4"/>
    <n v="0"/>
    <n v="11.8248"/>
  </r>
  <r>
    <n v="6232"/>
    <x v="3105"/>
    <x v="3"/>
    <x v="220"/>
    <d v="2014-09-12T00:00:00"/>
    <s v="Same Day"/>
    <s v="JF-15415"/>
    <s v="Jennifer Ferguson"/>
    <x v="0"/>
    <s v="United States"/>
    <s v="Seattle"/>
    <x v="4"/>
    <n v="98105"/>
    <x v="1"/>
    <x v="637"/>
    <x v="0"/>
    <x v="1"/>
    <s v="Office Star - Contemporary Task Swivel Chair"/>
    <n v="177.56800000000001"/>
    <x v="0"/>
    <n v="0.2"/>
    <n v="8.8783999999999921"/>
  </r>
  <r>
    <n v="6233"/>
    <x v="3105"/>
    <x v="3"/>
    <x v="220"/>
    <d v="2014-09-12T00:00:00"/>
    <s v="Same Day"/>
    <s v="JF-15415"/>
    <s v="Jennifer Ferguson"/>
    <x v="0"/>
    <s v="United States"/>
    <s v="Seattle"/>
    <x v="4"/>
    <n v="98105"/>
    <x v="1"/>
    <x v="510"/>
    <x v="1"/>
    <x v="10"/>
    <s v="Xerox 225"/>
    <n v="19.440000000000001"/>
    <x v="1"/>
    <n v="0"/>
    <n v="9.3312000000000008"/>
  </r>
  <r>
    <n v="6234"/>
    <x v="3105"/>
    <x v="3"/>
    <x v="220"/>
    <d v="2014-09-12T00:00:00"/>
    <s v="Same Day"/>
    <s v="JF-15415"/>
    <s v="Jennifer Ferguson"/>
    <x v="0"/>
    <s v="United States"/>
    <s v="Seattle"/>
    <x v="4"/>
    <n v="98105"/>
    <x v="1"/>
    <x v="511"/>
    <x v="1"/>
    <x v="10"/>
    <s v="Xerox 1894"/>
    <n v="71.28"/>
    <x v="10"/>
    <n v="0"/>
    <n v="34.214400000000005"/>
  </r>
  <r>
    <n v="6235"/>
    <x v="3105"/>
    <x v="3"/>
    <x v="220"/>
    <d v="2014-09-12T00:00:00"/>
    <s v="Same Day"/>
    <s v="JF-15415"/>
    <s v="Jennifer Ferguson"/>
    <x v="0"/>
    <s v="United States"/>
    <s v="Seattle"/>
    <x v="4"/>
    <n v="98105"/>
    <x v="1"/>
    <x v="1498"/>
    <x v="1"/>
    <x v="8"/>
    <s v="Ibico Ibimaster 300 Manual Binding System"/>
    <n v="1471.96"/>
    <x v="2"/>
    <n v="0.2"/>
    <n v="459.98749999999995"/>
  </r>
  <r>
    <n v="6236"/>
    <x v="3105"/>
    <x v="3"/>
    <x v="220"/>
    <d v="2014-09-12T00:00:00"/>
    <s v="Same Day"/>
    <s v="JF-15415"/>
    <s v="Jennifer Ferguson"/>
    <x v="0"/>
    <s v="United States"/>
    <s v="Seattle"/>
    <x v="4"/>
    <n v="98105"/>
    <x v="1"/>
    <x v="1777"/>
    <x v="2"/>
    <x v="7"/>
    <s v="iOttie XL Car Mount"/>
    <n v="79.959999999999994"/>
    <x v="2"/>
    <n v="0.2"/>
    <n v="-17.991000000000003"/>
  </r>
  <r>
    <n v="6237"/>
    <x v="3106"/>
    <x v="0"/>
    <x v="1098"/>
    <d v="2013-02-27T00:00:00"/>
    <s v="Standard Class"/>
    <s v="AC-10420"/>
    <s v="Alyssa Crouse"/>
    <x v="1"/>
    <s v="United States"/>
    <s v="Philadelphia"/>
    <x v="9"/>
    <n v="19120"/>
    <x v="3"/>
    <x v="244"/>
    <x v="1"/>
    <x v="12"/>
    <s v="Recycled Interoffice Envelopes with String and Button Closure, 10 x 13"/>
    <n v="57.576000000000001"/>
    <x v="1"/>
    <n v="0.2"/>
    <n v="21.591000000000001"/>
  </r>
  <r>
    <n v="6238"/>
    <x v="3107"/>
    <x v="0"/>
    <x v="115"/>
    <d v="2013-01-29T00:00:00"/>
    <s v="Standard Class"/>
    <s v="TB-21280"/>
    <s v="Toby Braunhardt"/>
    <x v="0"/>
    <s v="United States"/>
    <s v="New York City"/>
    <x v="15"/>
    <n v="10009"/>
    <x v="3"/>
    <x v="1263"/>
    <x v="1"/>
    <x v="8"/>
    <s v="Wilson Jones data.warehouse D-Ring Binders with DublLock"/>
    <n v="26.336000000000002"/>
    <x v="4"/>
    <n v="0.2"/>
    <n v="9.2176000000000009"/>
  </r>
  <r>
    <n v="6239"/>
    <x v="3108"/>
    <x v="1"/>
    <x v="295"/>
    <d v="2012-12-16T00:00:00"/>
    <s v="Standard Class"/>
    <s v="HA-14905"/>
    <s v="Helen Abelman"/>
    <x v="0"/>
    <s v="United States"/>
    <s v="San Jose"/>
    <x v="1"/>
    <n v="95123"/>
    <x v="1"/>
    <x v="1281"/>
    <x v="0"/>
    <x v="5"/>
    <s v="Eldon Cleatmat Chair Mats for Medium Pile Carpets"/>
    <n v="166.5"/>
    <x v="1"/>
    <n v="0"/>
    <n v="21.64500000000001"/>
  </r>
  <r>
    <n v="6240"/>
    <x v="3108"/>
    <x v="1"/>
    <x v="295"/>
    <d v="2012-12-16T00:00:00"/>
    <s v="Standard Class"/>
    <s v="HA-14905"/>
    <s v="Helen Abelman"/>
    <x v="0"/>
    <s v="United States"/>
    <s v="San Jose"/>
    <x v="1"/>
    <n v="95123"/>
    <x v="1"/>
    <x v="734"/>
    <x v="1"/>
    <x v="4"/>
    <s v="Standard Rollaway File with Lock"/>
    <n v="360.38"/>
    <x v="0"/>
    <n v="0"/>
    <n v="93.698800000000006"/>
  </r>
  <r>
    <n v="6241"/>
    <x v="3109"/>
    <x v="0"/>
    <x v="517"/>
    <d v="2013-11-02T00:00:00"/>
    <s v="Second Class"/>
    <s v="LH-17155"/>
    <s v="Logan Haushalter"/>
    <x v="0"/>
    <s v="United States"/>
    <s v="Los Angeles"/>
    <x v="1"/>
    <n v="90008"/>
    <x v="1"/>
    <x v="908"/>
    <x v="1"/>
    <x v="8"/>
    <s v="XtraLife ClearVue Slant-D Ring Binder, White, 3&quot;"/>
    <n v="11.744"/>
    <x v="7"/>
    <n v="0.2"/>
    <n v="3.8167999999999997"/>
  </r>
  <r>
    <n v="6242"/>
    <x v="3110"/>
    <x v="3"/>
    <x v="39"/>
    <d v="2014-06-01T00:00:00"/>
    <s v="Second Class"/>
    <s v="LO-17170"/>
    <s v="Lori Olson"/>
    <x v="1"/>
    <s v="United States"/>
    <s v="Concord"/>
    <x v="38"/>
    <n v="3301"/>
    <x v="3"/>
    <x v="1435"/>
    <x v="0"/>
    <x v="5"/>
    <s v="Advantus Employee of the Month Certificate Frame, 11 x 13-1/2"/>
    <n v="247.44"/>
    <x v="8"/>
    <n v="0"/>
    <n v="101.4504"/>
  </r>
  <r>
    <n v="6243"/>
    <x v="3111"/>
    <x v="2"/>
    <x v="1059"/>
    <d v="2011-12-28T00:00:00"/>
    <s v="Standard Class"/>
    <s v="DP-13390"/>
    <s v="Dennis Pardue"/>
    <x v="2"/>
    <s v="United States"/>
    <s v="Columbia"/>
    <x v="18"/>
    <n v="38401"/>
    <x v="0"/>
    <x v="999"/>
    <x v="1"/>
    <x v="8"/>
    <s v="Ibico Plastic Spiral Binding Combs"/>
    <n v="18.240000000000002"/>
    <x v="0"/>
    <n v="0.7"/>
    <n v="-14.591999999999999"/>
  </r>
  <r>
    <n v="6244"/>
    <x v="3112"/>
    <x v="0"/>
    <x v="390"/>
    <d v="2013-11-29T00:00:00"/>
    <s v="Standard Class"/>
    <s v="CR-12580"/>
    <s v="Clay Rozendal"/>
    <x v="2"/>
    <s v="United States"/>
    <s v="Bellevue"/>
    <x v="4"/>
    <n v="98006"/>
    <x v="1"/>
    <x v="1566"/>
    <x v="1"/>
    <x v="14"/>
    <s v="Elite 5&quot; Scissors"/>
    <n v="25.349999999999998"/>
    <x v="1"/>
    <n v="0"/>
    <n v="7.6049999999999978"/>
  </r>
  <r>
    <n v="6245"/>
    <x v="3113"/>
    <x v="1"/>
    <x v="312"/>
    <d v="2012-11-25T00:00:00"/>
    <s v="Standard Class"/>
    <s v="KB-16405"/>
    <s v="Katrina Bavinger"/>
    <x v="2"/>
    <s v="United States"/>
    <s v="Seattle"/>
    <x v="4"/>
    <n v="98105"/>
    <x v="1"/>
    <x v="1167"/>
    <x v="1"/>
    <x v="6"/>
    <s v="Newell 334"/>
    <n v="119.03999999999999"/>
    <x v="5"/>
    <n v="0"/>
    <n v="30.950400000000002"/>
  </r>
  <r>
    <n v="6246"/>
    <x v="3113"/>
    <x v="1"/>
    <x v="312"/>
    <d v="2012-11-25T00:00:00"/>
    <s v="Standard Class"/>
    <s v="KB-16405"/>
    <s v="Katrina Bavinger"/>
    <x v="2"/>
    <s v="United States"/>
    <s v="Seattle"/>
    <x v="4"/>
    <n v="98105"/>
    <x v="1"/>
    <x v="1256"/>
    <x v="0"/>
    <x v="5"/>
    <s v="Eldon Expressions Wood Desk Accessories, Oak"/>
    <n v="22.14"/>
    <x v="1"/>
    <n v="0"/>
    <n v="6.4205999999999976"/>
  </r>
  <r>
    <n v="6247"/>
    <x v="3113"/>
    <x v="1"/>
    <x v="312"/>
    <d v="2012-11-25T00:00:00"/>
    <s v="Standard Class"/>
    <s v="KB-16405"/>
    <s v="Katrina Bavinger"/>
    <x v="2"/>
    <s v="United States"/>
    <s v="Seattle"/>
    <x v="4"/>
    <n v="98105"/>
    <x v="1"/>
    <x v="1695"/>
    <x v="2"/>
    <x v="11"/>
    <s v="AmazonBasics 3-Button USB Wired Mouse"/>
    <n v="13.98"/>
    <x v="0"/>
    <n v="0"/>
    <n v="6.011400000000001"/>
  </r>
  <r>
    <n v="6248"/>
    <x v="3114"/>
    <x v="3"/>
    <x v="148"/>
    <d v="2014-06-05T00:00:00"/>
    <s v="Standard Class"/>
    <s v="ML-17410"/>
    <s v="Maris LaWare"/>
    <x v="0"/>
    <s v="United States"/>
    <s v="Columbus"/>
    <x v="14"/>
    <n v="47201"/>
    <x v="2"/>
    <x v="1311"/>
    <x v="1"/>
    <x v="8"/>
    <s v="Satellite Sectional Post Binders"/>
    <n v="43.41"/>
    <x v="7"/>
    <n v="0"/>
    <n v="19.968599999999999"/>
  </r>
  <r>
    <n v="6249"/>
    <x v="3114"/>
    <x v="3"/>
    <x v="148"/>
    <d v="2014-06-05T00:00:00"/>
    <s v="Standard Class"/>
    <s v="ML-17410"/>
    <s v="Maris LaWare"/>
    <x v="0"/>
    <s v="United States"/>
    <s v="Columbus"/>
    <x v="14"/>
    <n v="47201"/>
    <x v="2"/>
    <x v="1035"/>
    <x v="0"/>
    <x v="5"/>
    <s v="Eldon Wave Desk Accessories"/>
    <n v="6.24"/>
    <x v="1"/>
    <n v="0"/>
    <n v="2.6208000000000005"/>
  </r>
  <r>
    <n v="6250"/>
    <x v="3114"/>
    <x v="3"/>
    <x v="148"/>
    <d v="2014-06-05T00:00:00"/>
    <s v="Standard Class"/>
    <s v="ML-17410"/>
    <s v="Maris LaWare"/>
    <x v="0"/>
    <s v="United States"/>
    <s v="Columbus"/>
    <x v="14"/>
    <n v="47201"/>
    <x v="2"/>
    <x v="1778"/>
    <x v="1"/>
    <x v="9"/>
    <s v="Hoover Commercial Lightweight Upright Vacuum with E-Z Empty Dirt Cup"/>
    <n v="465.16"/>
    <x v="0"/>
    <n v="0"/>
    <n v="120.94159999999999"/>
  </r>
  <r>
    <n v="6251"/>
    <x v="3114"/>
    <x v="3"/>
    <x v="148"/>
    <d v="2014-06-05T00:00:00"/>
    <s v="Standard Class"/>
    <s v="ML-17410"/>
    <s v="Maris LaWare"/>
    <x v="0"/>
    <s v="United States"/>
    <s v="Columbus"/>
    <x v="14"/>
    <n v="47201"/>
    <x v="2"/>
    <x v="226"/>
    <x v="1"/>
    <x v="10"/>
    <s v="Adams Telephone Message Book w/Frequently-Called Numbers Space, 400 Messages per Book"/>
    <n v="7.98"/>
    <x v="7"/>
    <n v="0"/>
    <n v="3.99"/>
  </r>
  <r>
    <n v="6252"/>
    <x v="3115"/>
    <x v="2"/>
    <x v="266"/>
    <d v="2011-12-04T00:00:00"/>
    <s v="First Class"/>
    <s v="MC-17575"/>
    <s v="Matt Collins"/>
    <x v="0"/>
    <s v="United States"/>
    <s v="Chicago"/>
    <x v="10"/>
    <n v="60623"/>
    <x v="2"/>
    <x v="360"/>
    <x v="1"/>
    <x v="9"/>
    <s v="Staples"/>
    <n v="2.3939999999999997"/>
    <x v="7"/>
    <n v="0.8"/>
    <n v="-6.344100000000001"/>
  </r>
  <r>
    <n v="6253"/>
    <x v="3116"/>
    <x v="2"/>
    <x v="884"/>
    <d v="2011-04-07T00:00:00"/>
    <s v="Same Day"/>
    <s v="VM-21685"/>
    <s v="Valerie Mitchum"/>
    <x v="2"/>
    <s v="United States"/>
    <s v="Marietta"/>
    <x v="32"/>
    <n v="30062"/>
    <x v="0"/>
    <x v="490"/>
    <x v="1"/>
    <x v="10"/>
    <s v="Xerox 226"/>
    <n v="58.320000000000007"/>
    <x v="6"/>
    <n v="0"/>
    <n v="27.993600000000001"/>
  </r>
  <r>
    <n v="6254"/>
    <x v="3116"/>
    <x v="2"/>
    <x v="884"/>
    <d v="2011-04-07T00:00:00"/>
    <s v="Same Day"/>
    <s v="VM-21685"/>
    <s v="Valerie Mitchum"/>
    <x v="2"/>
    <s v="United States"/>
    <s v="Marietta"/>
    <x v="32"/>
    <n v="30062"/>
    <x v="0"/>
    <x v="1086"/>
    <x v="2"/>
    <x v="7"/>
    <s v="RCA Visys Integrated PBX 8-Line Router"/>
    <n v="200.96999999999997"/>
    <x v="1"/>
    <n v="0"/>
    <n v="50.242500000000007"/>
  </r>
  <r>
    <n v="6255"/>
    <x v="3117"/>
    <x v="1"/>
    <x v="1014"/>
    <d v="2012-09-14T00:00:00"/>
    <s v="Standard Class"/>
    <s v="VW-21775"/>
    <s v="Victoria Wilson"/>
    <x v="1"/>
    <s v="United States"/>
    <s v="Montgomery"/>
    <x v="19"/>
    <n v="36116"/>
    <x v="0"/>
    <x v="1565"/>
    <x v="0"/>
    <x v="5"/>
    <s v="Acrylic Self-Standing Desk Frames"/>
    <n v="21.36"/>
    <x v="8"/>
    <n v="0"/>
    <n v="8.1167999999999996"/>
  </r>
  <r>
    <n v="6256"/>
    <x v="3118"/>
    <x v="3"/>
    <x v="428"/>
    <d v="2014-09-16T00:00:00"/>
    <s v="Standard Class"/>
    <s v="GK-14620"/>
    <s v="Grace Kelly"/>
    <x v="1"/>
    <s v="United States"/>
    <s v="Plano"/>
    <x v="5"/>
    <n v="75023"/>
    <x v="2"/>
    <x v="85"/>
    <x v="1"/>
    <x v="2"/>
    <s v="Avery 511"/>
    <n v="9.8560000000000016"/>
    <x v="4"/>
    <n v="0.2"/>
    <n v="3.4495999999999993"/>
  </r>
  <r>
    <n v="6257"/>
    <x v="3119"/>
    <x v="1"/>
    <x v="684"/>
    <d v="2012-09-08T00:00:00"/>
    <s v="Second Class"/>
    <s v="AT-10435"/>
    <s v="Alyssa Tate"/>
    <x v="2"/>
    <s v="United States"/>
    <s v="Tamarac"/>
    <x v="2"/>
    <n v="33319"/>
    <x v="0"/>
    <x v="1426"/>
    <x v="1"/>
    <x v="8"/>
    <s v="GBC Plasticlear Binding Covers"/>
    <n v="3.4440000000000008"/>
    <x v="7"/>
    <n v="0.7"/>
    <n v="-2.5255999999999998"/>
  </r>
  <r>
    <n v="6258"/>
    <x v="3120"/>
    <x v="3"/>
    <x v="808"/>
    <d v="2014-11-07T00:00:00"/>
    <s v="Second Class"/>
    <s v="AR-10825"/>
    <s v="Anthony Rawles"/>
    <x v="1"/>
    <s v="United States"/>
    <s v="Columbus"/>
    <x v="24"/>
    <n v="43229"/>
    <x v="3"/>
    <x v="262"/>
    <x v="1"/>
    <x v="14"/>
    <s v="Premier Automatic Letter Opener"/>
    <n v="384.59200000000004"/>
    <x v="0"/>
    <n v="0.2"/>
    <n v="-81.725799999999978"/>
  </r>
  <r>
    <n v="6259"/>
    <x v="3121"/>
    <x v="1"/>
    <x v="262"/>
    <d v="2012-03-30T00:00:00"/>
    <s v="Second Class"/>
    <s v="JH-15820"/>
    <s v="John Huston"/>
    <x v="0"/>
    <s v="United States"/>
    <s v="New York City"/>
    <x v="15"/>
    <n v="10009"/>
    <x v="3"/>
    <x v="661"/>
    <x v="1"/>
    <x v="12"/>
    <s v="Security-Tint Envelopes"/>
    <n v="22.919999999999998"/>
    <x v="1"/>
    <n v="0"/>
    <n v="11.230799999999999"/>
  </r>
  <r>
    <n v="6260"/>
    <x v="3122"/>
    <x v="1"/>
    <x v="863"/>
    <d v="2012-08-17T00:00:00"/>
    <s v="Second Class"/>
    <s v="RA-19285"/>
    <s v="Ralph Arnett"/>
    <x v="0"/>
    <s v="United States"/>
    <s v="Richmond"/>
    <x v="14"/>
    <n v="47374"/>
    <x v="2"/>
    <x v="798"/>
    <x v="1"/>
    <x v="8"/>
    <s v="Avery Round Ring Poly Binders"/>
    <n v="11.36"/>
    <x v="4"/>
    <n v="0"/>
    <n v="5.5663999999999998"/>
  </r>
  <r>
    <n v="6261"/>
    <x v="3123"/>
    <x v="1"/>
    <x v="793"/>
    <d v="2012-05-18T00:00:00"/>
    <s v="Standard Class"/>
    <s v="RO-19780"/>
    <s v="Rose O'Brian"/>
    <x v="0"/>
    <s v="United States"/>
    <s v="Seattle"/>
    <x v="4"/>
    <n v="98115"/>
    <x v="1"/>
    <x v="525"/>
    <x v="1"/>
    <x v="8"/>
    <s v="Prestige Round Ring Binders"/>
    <n v="14.592000000000002"/>
    <x v="1"/>
    <n v="0.2"/>
    <n v="4.9247999999999985"/>
  </r>
  <r>
    <n v="6262"/>
    <x v="3124"/>
    <x v="3"/>
    <x v="283"/>
    <d v="2014-07-28T00:00:00"/>
    <s v="Standard Class"/>
    <s v="LR-17035"/>
    <s v="Lisa Ryan"/>
    <x v="1"/>
    <s v="United States"/>
    <s v="Long Beach"/>
    <x v="15"/>
    <n v="11561"/>
    <x v="3"/>
    <x v="322"/>
    <x v="1"/>
    <x v="2"/>
    <s v="Avery Address/Shipping Labels for Typewriters, 4&quot; x 2&quot;"/>
    <n v="41.4"/>
    <x v="4"/>
    <n v="0"/>
    <n v="19.872"/>
  </r>
  <r>
    <n v="6263"/>
    <x v="3125"/>
    <x v="0"/>
    <x v="446"/>
    <d v="2013-09-27T00:00:00"/>
    <s v="First Class"/>
    <s v="MK-17905"/>
    <s v="Michael Kennedy"/>
    <x v="1"/>
    <s v="United States"/>
    <s v="Rockford"/>
    <x v="10"/>
    <n v="61107"/>
    <x v="2"/>
    <x v="382"/>
    <x v="1"/>
    <x v="8"/>
    <s v="GBC ProClick 150 Presentation Binding System"/>
    <n v="442.37199999999996"/>
    <x v="3"/>
    <n v="0.8"/>
    <n v="-729.91380000000004"/>
  </r>
  <r>
    <n v="6264"/>
    <x v="3126"/>
    <x v="3"/>
    <x v="1024"/>
    <d v="2014-05-11T00:00:00"/>
    <s v="Standard Class"/>
    <s v="YS-21880"/>
    <s v="Yana Sorensen"/>
    <x v="1"/>
    <s v="United States"/>
    <s v="Columbus"/>
    <x v="32"/>
    <n v="31907"/>
    <x v="0"/>
    <x v="1023"/>
    <x v="1"/>
    <x v="8"/>
    <s v="Ibico Covers for Plastic or Wire Binding Elements"/>
    <n v="34.5"/>
    <x v="1"/>
    <n v="0"/>
    <n v="15.524999999999999"/>
  </r>
  <r>
    <n v="6265"/>
    <x v="3127"/>
    <x v="0"/>
    <x v="1099"/>
    <d v="2013-10-07T00:00:00"/>
    <s v="Same Day"/>
    <s v="JH-15910"/>
    <s v="Jonathan Howell"/>
    <x v="0"/>
    <s v="United States"/>
    <s v="Tulsa"/>
    <x v="26"/>
    <n v="74133"/>
    <x v="2"/>
    <x v="68"/>
    <x v="1"/>
    <x v="8"/>
    <s v="Avery Binding System Hidden Tab Executive Style Index Sets"/>
    <n v="28.849999999999998"/>
    <x v="2"/>
    <n v="0"/>
    <n v="14.424999999999999"/>
  </r>
  <r>
    <n v="6266"/>
    <x v="3128"/>
    <x v="2"/>
    <x v="935"/>
    <d v="2011-11-08T00:00:00"/>
    <s v="Standard Class"/>
    <s v="AT-10735"/>
    <s v="Annie Thurman"/>
    <x v="0"/>
    <s v="United States"/>
    <s v="Nashville"/>
    <x v="18"/>
    <n v="37211"/>
    <x v="0"/>
    <x v="834"/>
    <x v="1"/>
    <x v="10"/>
    <s v="Ampad Evidence Wirebond Steno Books, 6&quot; x 9&quot;"/>
    <n v="3.4880000000000004"/>
    <x v="0"/>
    <n v="0.2"/>
    <n v="1.1771999999999998"/>
  </r>
  <r>
    <n v="6267"/>
    <x v="3128"/>
    <x v="2"/>
    <x v="935"/>
    <d v="2011-11-08T00:00:00"/>
    <s v="Standard Class"/>
    <s v="AT-10735"/>
    <s v="Annie Thurman"/>
    <x v="0"/>
    <s v="United States"/>
    <s v="Nashville"/>
    <x v="18"/>
    <n v="37211"/>
    <x v="0"/>
    <x v="681"/>
    <x v="1"/>
    <x v="10"/>
    <s v="Xerox 1884"/>
    <n v="143.85600000000002"/>
    <x v="6"/>
    <n v="0.2"/>
    <n v="48.551399999999994"/>
  </r>
  <r>
    <n v="6268"/>
    <x v="3129"/>
    <x v="1"/>
    <x v="486"/>
    <d v="2012-10-04T00:00:00"/>
    <s v="Second Class"/>
    <s v="RM-19675"/>
    <s v="Robert Marley"/>
    <x v="2"/>
    <s v="United States"/>
    <s v="Cambridge"/>
    <x v="31"/>
    <n v="2138"/>
    <x v="3"/>
    <x v="495"/>
    <x v="2"/>
    <x v="7"/>
    <s v="Cisco SPA301"/>
    <n v="311.98"/>
    <x v="0"/>
    <n v="0"/>
    <n v="93.593999999999994"/>
  </r>
  <r>
    <n v="6269"/>
    <x v="3129"/>
    <x v="1"/>
    <x v="486"/>
    <d v="2012-10-04T00:00:00"/>
    <s v="Second Class"/>
    <s v="RM-19675"/>
    <s v="Robert Marley"/>
    <x v="2"/>
    <s v="United States"/>
    <s v="Cambridge"/>
    <x v="31"/>
    <n v="2138"/>
    <x v="3"/>
    <x v="1366"/>
    <x v="1"/>
    <x v="8"/>
    <s v="Avery Non-Stick Binders"/>
    <n v="22.450000000000003"/>
    <x v="2"/>
    <n v="0"/>
    <n v="10.327"/>
  </r>
  <r>
    <n v="6270"/>
    <x v="3130"/>
    <x v="3"/>
    <x v="574"/>
    <d v="2014-12-07T00:00:00"/>
    <s v="Standard Class"/>
    <s v="BB-11545"/>
    <s v="Brenda Bowman"/>
    <x v="1"/>
    <s v="United States"/>
    <s v="Oakland"/>
    <x v="1"/>
    <n v="94601"/>
    <x v="1"/>
    <x v="140"/>
    <x v="2"/>
    <x v="7"/>
    <s v="Anker Astro 15000mAh USB Portable Charger"/>
    <n v="39.992000000000004"/>
    <x v="7"/>
    <n v="0.2"/>
    <n v="-7.9984000000000073"/>
  </r>
  <r>
    <n v="6271"/>
    <x v="3130"/>
    <x v="3"/>
    <x v="574"/>
    <d v="2014-12-07T00:00:00"/>
    <s v="Standard Class"/>
    <s v="BB-11545"/>
    <s v="Brenda Bowman"/>
    <x v="1"/>
    <s v="United States"/>
    <s v="Oakland"/>
    <x v="1"/>
    <n v="94601"/>
    <x v="1"/>
    <x v="1578"/>
    <x v="0"/>
    <x v="1"/>
    <s v="Office Star - Mid Back Dual function Ergonomic High Back Chair with 2-Way Adjustable Arms"/>
    <n v="1159.056"/>
    <x v="6"/>
    <n v="0.2"/>
    <n v="43.464599999999905"/>
  </r>
  <r>
    <n v="6272"/>
    <x v="3130"/>
    <x v="3"/>
    <x v="574"/>
    <d v="2014-12-07T00:00:00"/>
    <s v="Standard Class"/>
    <s v="BB-11545"/>
    <s v="Brenda Bowman"/>
    <x v="1"/>
    <s v="United States"/>
    <s v="Oakland"/>
    <x v="1"/>
    <n v="94601"/>
    <x v="1"/>
    <x v="915"/>
    <x v="1"/>
    <x v="6"/>
    <s v="Panasonic KP-380BK Classic Electric Pencil Sharpener"/>
    <n v="179.89999999999998"/>
    <x v="2"/>
    <n v="0"/>
    <n v="44.974999999999987"/>
  </r>
  <r>
    <n v="6273"/>
    <x v="3131"/>
    <x v="3"/>
    <x v="157"/>
    <d v="2014-12-13T00:00:00"/>
    <s v="First Class"/>
    <s v="AS-10285"/>
    <s v="Alejandro Savely"/>
    <x v="1"/>
    <s v="United States"/>
    <s v="Palatine"/>
    <x v="10"/>
    <n v="60067"/>
    <x v="2"/>
    <x v="1196"/>
    <x v="2"/>
    <x v="11"/>
    <s v="Enermax Briskie RF Wireless Keyboard and Mouse Combo"/>
    <n v="116.312"/>
    <x v="3"/>
    <n v="0.2"/>
    <n v="23.262400000000003"/>
  </r>
  <r>
    <n v="6274"/>
    <x v="3132"/>
    <x v="0"/>
    <x v="19"/>
    <d v="2013-07-23T00:00:00"/>
    <s v="Second Class"/>
    <s v="DK-13375"/>
    <s v="Dennis Kane"/>
    <x v="0"/>
    <s v="United States"/>
    <s v="Seattle"/>
    <x v="4"/>
    <n v="98105"/>
    <x v="1"/>
    <x v="1379"/>
    <x v="0"/>
    <x v="5"/>
    <s v="Eldon Image Series Black Desk Accessories"/>
    <n v="12.419999999999998"/>
    <x v="1"/>
    <n v="0"/>
    <n v="4.4711999999999996"/>
  </r>
  <r>
    <n v="6275"/>
    <x v="3132"/>
    <x v="0"/>
    <x v="19"/>
    <d v="2013-07-23T00:00:00"/>
    <s v="Second Class"/>
    <s v="DK-13375"/>
    <s v="Dennis Kane"/>
    <x v="0"/>
    <s v="United States"/>
    <s v="Seattle"/>
    <x v="4"/>
    <n v="98105"/>
    <x v="1"/>
    <x v="1779"/>
    <x v="2"/>
    <x v="11"/>
    <s v="First Data TMFD35 PIN Pad"/>
    <n v="428.40000000000003"/>
    <x v="1"/>
    <n v="0"/>
    <n v="89.963999999999999"/>
  </r>
  <r>
    <n v="6276"/>
    <x v="3132"/>
    <x v="0"/>
    <x v="19"/>
    <d v="2013-07-23T00:00:00"/>
    <s v="Second Class"/>
    <s v="DK-13375"/>
    <s v="Dennis Kane"/>
    <x v="0"/>
    <s v="United States"/>
    <s v="Seattle"/>
    <x v="4"/>
    <n v="98105"/>
    <x v="1"/>
    <x v="1592"/>
    <x v="0"/>
    <x v="5"/>
    <s v="Eldon 300 Class Desk Accessories, Black"/>
    <n v="24.75"/>
    <x v="2"/>
    <n v="0"/>
    <n v="10.890000000000002"/>
  </r>
  <r>
    <n v="6277"/>
    <x v="3132"/>
    <x v="0"/>
    <x v="19"/>
    <d v="2013-07-23T00:00:00"/>
    <s v="Second Class"/>
    <s v="DK-13375"/>
    <s v="Dennis Kane"/>
    <x v="0"/>
    <s v="United States"/>
    <s v="Seattle"/>
    <x v="4"/>
    <n v="98105"/>
    <x v="1"/>
    <x v="300"/>
    <x v="1"/>
    <x v="2"/>
    <s v="Round Specialty Laser Printer Labels"/>
    <n v="87.71"/>
    <x v="3"/>
    <n v="0"/>
    <n v="41.223699999999994"/>
  </r>
  <r>
    <n v="6278"/>
    <x v="3132"/>
    <x v="0"/>
    <x v="19"/>
    <d v="2013-07-23T00:00:00"/>
    <s v="Second Class"/>
    <s v="DK-13375"/>
    <s v="Dennis Kane"/>
    <x v="0"/>
    <s v="United States"/>
    <s v="Seattle"/>
    <x v="4"/>
    <n v="98105"/>
    <x v="1"/>
    <x v="54"/>
    <x v="1"/>
    <x v="4"/>
    <s v="Home/Office Personal File Carts"/>
    <n v="69.52"/>
    <x v="0"/>
    <n v="0"/>
    <n v="17.379999999999995"/>
  </r>
  <r>
    <n v="6279"/>
    <x v="3132"/>
    <x v="0"/>
    <x v="19"/>
    <d v="2013-07-23T00:00:00"/>
    <s v="Second Class"/>
    <s v="DK-13375"/>
    <s v="Dennis Kane"/>
    <x v="0"/>
    <s v="United States"/>
    <s v="Seattle"/>
    <x v="4"/>
    <n v="98105"/>
    <x v="1"/>
    <x v="780"/>
    <x v="2"/>
    <x v="7"/>
    <s v="Cyber Acoustics AC-202b Speech Recognition Stereo Headset"/>
    <n v="20.784000000000002"/>
    <x v="0"/>
    <n v="0.2"/>
    <n v="-4.6764000000000001"/>
  </r>
  <r>
    <n v="6280"/>
    <x v="3132"/>
    <x v="0"/>
    <x v="19"/>
    <d v="2013-07-23T00:00:00"/>
    <s v="Second Class"/>
    <s v="DK-13375"/>
    <s v="Dennis Kane"/>
    <x v="0"/>
    <s v="United States"/>
    <s v="Seattle"/>
    <x v="4"/>
    <n v="98105"/>
    <x v="1"/>
    <x v="961"/>
    <x v="1"/>
    <x v="8"/>
    <s v="Pressboard Data Binder, Crimson, 12&quot; X 8 1/2&quot;"/>
    <n v="12.816000000000001"/>
    <x v="1"/>
    <n v="0.2"/>
    <n v="4.1651999999999987"/>
  </r>
  <r>
    <n v="6281"/>
    <x v="3133"/>
    <x v="3"/>
    <x v="605"/>
    <d v="2014-05-17T00:00:00"/>
    <s v="Standard Class"/>
    <s v="JH-15910"/>
    <s v="Jonathan Howell"/>
    <x v="0"/>
    <s v="United States"/>
    <s v="Cincinnati"/>
    <x v="24"/>
    <n v="45231"/>
    <x v="3"/>
    <x v="1139"/>
    <x v="1"/>
    <x v="2"/>
    <s v="Avery 501"/>
    <n v="5.9039999999999999"/>
    <x v="0"/>
    <n v="0.2"/>
    <n v="1.9925999999999999"/>
  </r>
  <r>
    <n v="6282"/>
    <x v="3134"/>
    <x v="1"/>
    <x v="312"/>
    <d v="2012-11-26T00:00:00"/>
    <s v="Standard Class"/>
    <s v="JK-15205"/>
    <s v="Jamie Kunitz"/>
    <x v="0"/>
    <s v="United States"/>
    <s v="Marion"/>
    <x v="24"/>
    <n v="43302"/>
    <x v="3"/>
    <x v="1780"/>
    <x v="0"/>
    <x v="5"/>
    <s v="Ultra Commercial Grade Dual Valve Door Closer"/>
    <n v="63.824000000000005"/>
    <x v="0"/>
    <n v="0.2"/>
    <n v="9.5735999999999937"/>
  </r>
  <r>
    <n v="6283"/>
    <x v="3134"/>
    <x v="1"/>
    <x v="312"/>
    <d v="2012-11-26T00:00:00"/>
    <s v="Standard Class"/>
    <s v="JK-15205"/>
    <s v="Jamie Kunitz"/>
    <x v="0"/>
    <s v="United States"/>
    <s v="Marion"/>
    <x v="24"/>
    <n v="43302"/>
    <x v="3"/>
    <x v="1755"/>
    <x v="1"/>
    <x v="4"/>
    <s v="Belkin 19&quot; Center-Weighted Shelf, Gray"/>
    <n v="141.55199999999999"/>
    <x v="1"/>
    <n v="0.2"/>
    <n v="-26.541000000000004"/>
  </r>
  <r>
    <n v="6284"/>
    <x v="3135"/>
    <x v="0"/>
    <x v="446"/>
    <d v="2013-09-29T00:00:00"/>
    <s v="Standard Class"/>
    <s v="EH-13765"/>
    <s v="Edward Hooks"/>
    <x v="1"/>
    <s v="United States"/>
    <s v="Los Angeles"/>
    <x v="1"/>
    <n v="90049"/>
    <x v="1"/>
    <x v="1697"/>
    <x v="1"/>
    <x v="12"/>
    <s v="Tyvek Interoffice Envelopes, 9 1/2&quot; x 12 1/2&quot;, 100/Box"/>
    <n v="304.89999999999998"/>
    <x v="2"/>
    <n v="0"/>
    <n v="143.30299999999997"/>
  </r>
  <r>
    <n v="6285"/>
    <x v="3135"/>
    <x v="0"/>
    <x v="446"/>
    <d v="2013-09-29T00:00:00"/>
    <s v="Standard Class"/>
    <s v="EH-13765"/>
    <s v="Edward Hooks"/>
    <x v="1"/>
    <s v="United States"/>
    <s v="Los Angeles"/>
    <x v="1"/>
    <n v="90049"/>
    <x v="1"/>
    <x v="1153"/>
    <x v="0"/>
    <x v="1"/>
    <s v="Hon Olson Stacker Stools"/>
    <n v="563.24"/>
    <x v="2"/>
    <n v="0.2"/>
    <n v="56.324000000000012"/>
  </r>
  <r>
    <n v="6286"/>
    <x v="3136"/>
    <x v="0"/>
    <x v="147"/>
    <d v="2013-10-27T00:00:00"/>
    <s v="Standard Class"/>
    <s v="VW-21775"/>
    <s v="Victoria Wilson"/>
    <x v="1"/>
    <s v="United States"/>
    <s v="Lakewood"/>
    <x v="24"/>
    <n v="44107"/>
    <x v="3"/>
    <x v="1258"/>
    <x v="0"/>
    <x v="3"/>
    <s v="Chromcraft Bull-Nose Wood 48&quot; x 96&quot; Rectangular Conference Tables"/>
    <n v="661.17600000000004"/>
    <x v="0"/>
    <n v="0.4"/>
    <n v="-231.41160000000008"/>
  </r>
  <r>
    <n v="6287"/>
    <x v="3137"/>
    <x v="0"/>
    <x v="1057"/>
    <d v="2013-11-01T00:00:00"/>
    <s v="Standard Class"/>
    <s v="CG-12040"/>
    <s v="Catherine Glotzbach"/>
    <x v="2"/>
    <s v="United States"/>
    <s v="Lebanon"/>
    <x v="18"/>
    <n v="37087"/>
    <x v="0"/>
    <x v="835"/>
    <x v="2"/>
    <x v="7"/>
    <s v="Apple iPhone 5C"/>
    <n v="239.976"/>
    <x v="1"/>
    <n v="0.2"/>
    <n v="17.998199999999997"/>
  </r>
  <r>
    <n v="6288"/>
    <x v="3138"/>
    <x v="2"/>
    <x v="1001"/>
    <d v="2011-07-12T00:00:00"/>
    <s v="Standard Class"/>
    <s v="EB-13705"/>
    <s v="Ed Braxton"/>
    <x v="1"/>
    <s v="United States"/>
    <s v="San Francisco"/>
    <x v="1"/>
    <n v="94122"/>
    <x v="1"/>
    <x v="1021"/>
    <x v="0"/>
    <x v="3"/>
    <s v="Hon 2111 Invitation Series Corner Table"/>
    <n v="502.48800000000006"/>
    <x v="1"/>
    <n v="0.2"/>
    <n v="-87.935400000000044"/>
  </r>
  <r>
    <n v="6289"/>
    <x v="3138"/>
    <x v="2"/>
    <x v="1001"/>
    <d v="2011-07-12T00:00:00"/>
    <s v="Standard Class"/>
    <s v="EB-13705"/>
    <s v="Ed Braxton"/>
    <x v="1"/>
    <s v="United States"/>
    <s v="San Francisco"/>
    <x v="1"/>
    <n v="94122"/>
    <x v="1"/>
    <x v="800"/>
    <x v="1"/>
    <x v="8"/>
    <s v="Wilson Jones Ledger-Size, Piano-Hinge Binder, 2&quot;, Blue"/>
    <n v="196.70400000000001"/>
    <x v="5"/>
    <n v="0.2"/>
    <n v="68.846399999999974"/>
  </r>
  <r>
    <n v="6290"/>
    <x v="3139"/>
    <x v="1"/>
    <x v="649"/>
    <d v="2012-03-18T00:00:00"/>
    <s v="Second Class"/>
    <s v="NF-18595"/>
    <s v="Nicole Fjeld"/>
    <x v="2"/>
    <s v="United States"/>
    <s v="Chico"/>
    <x v="1"/>
    <n v="95928"/>
    <x v="1"/>
    <x v="120"/>
    <x v="0"/>
    <x v="1"/>
    <s v="Global Deluxe High-Back Manager's Chair"/>
    <n v="915.13600000000008"/>
    <x v="4"/>
    <n v="0.2"/>
    <n v="102.95279999999988"/>
  </r>
  <r>
    <n v="6291"/>
    <x v="3139"/>
    <x v="1"/>
    <x v="649"/>
    <d v="2012-03-18T00:00:00"/>
    <s v="Second Class"/>
    <s v="NF-18595"/>
    <s v="Nicole Fjeld"/>
    <x v="2"/>
    <s v="United States"/>
    <s v="Chico"/>
    <x v="1"/>
    <n v="95928"/>
    <x v="1"/>
    <x v="514"/>
    <x v="0"/>
    <x v="5"/>
    <s v="Dana Halogen Swing-Arm Architect Lamp"/>
    <n v="327.76"/>
    <x v="8"/>
    <n v="0"/>
    <n v="91.772800000000018"/>
  </r>
  <r>
    <n v="6292"/>
    <x v="3140"/>
    <x v="3"/>
    <x v="574"/>
    <d v="2014-12-06T00:00:00"/>
    <s v="First Class"/>
    <s v="ME-17725"/>
    <s v="Max Engle"/>
    <x v="0"/>
    <s v="United States"/>
    <s v="Salem"/>
    <x v="17"/>
    <n v="24153"/>
    <x v="0"/>
    <x v="1131"/>
    <x v="0"/>
    <x v="1"/>
    <s v="Office Star - Professional Matrix Back Chair with 2-to-1 Synchro Tilt and Mesh Fabric Seat"/>
    <n v="701.96"/>
    <x v="0"/>
    <n v="0"/>
    <n v="168.47040000000004"/>
  </r>
  <r>
    <n v="6293"/>
    <x v="3141"/>
    <x v="1"/>
    <x v="1100"/>
    <d v="2012-04-26T00:00:00"/>
    <s v="Standard Class"/>
    <s v="AZ-10750"/>
    <s v="Annie Zypern"/>
    <x v="0"/>
    <s v="United States"/>
    <s v="Los Angeles"/>
    <x v="1"/>
    <n v="90008"/>
    <x v="1"/>
    <x v="687"/>
    <x v="2"/>
    <x v="7"/>
    <s v="Logitech B530 USB Headset - headset - Full size, Binaural"/>
    <n v="88.77600000000001"/>
    <x v="1"/>
    <n v="0.2"/>
    <n v="7.7679000000000009"/>
  </r>
  <r>
    <n v="6294"/>
    <x v="3141"/>
    <x v="1"/>
    <x v="1100"/>
    <d v="2012-04-26T00:00:00"/>
    <s v="Standard Class"/>
    <s v="AZ-10750"/>
    <s v="Annie Zypern"/>
    <x v="0"/>
    <s v="United States"/>
    <s v="Los Angeles"/>
    <x v="1"/>
    <n v="90008"/>
    <x v="1"/>
    <x v="1394"/>
    <x v="1"/>
    <x v="6"/>
    <s v="Boston 1730 StandUp Electric Pencil Sharpener"/>
    <n v="64.14"/>
    <x v="1"/>
    <n v="0"/>
    <n v="16.676400000000001"/>
  </r>
  <r>
    <n v="6295"/>
    <x v="3142"/>
    <x v="2"/>
    <x v="1101"/>
    <d v="2011-09-19T00:00:00"/>
    <s v="First Class"/>
    <s v="RF-19345"/>
    <s v="Randy Ferguson"/>
    <x v="1"/>
    <s v="United States"/>
    <s v="New York City"/>
    <x v="15"/>
    <n v="10024"/>
    <x v="3"/>
    <x v="735"/>
    <x v="1"/>
    <x v="8"/>
    <s v="Avery Trapezoid Extra Heavy Duty 4&quot; Binders"/>
    <n v="33.552"/>
    <x v="7"/>
    <n v="0.2"/>
    <n v="12.581999999999999"/>
  </r>
  <r>
    <n v="6296"/>
    <x v="3143"/>
    <x v="2"/>
    <x v="129"/>
    <d v="2012-01-01T00:00:00"/>
    <s v="Standard Class"/>
    <s v="AJ-10780"/>
    <s v="Anthony Jacobs"/>
    <x v="1"/>
    <s v="United States"/>
    <s v="Beverly"/>
    <x v="31"/>
    <n v="1915"/>
    <x v="3"/>
    <x v="1364"/>
    <x v="1"/>
    <x v="9"/>
    <s v="Hoover Upright Vacuum With Dirt Cup"/>
    <n v="1737.1799999999998"/>
    <x v="5"/>
    <n v="0"/>
    <n v="503.78219999999976"/>
  </r>
  <r>
    <n v="6297"/>
    <x v="3143"/>
    <x v="2"/>
    <x v="129"/>
    <d v="2012-01-01T00:00:00"/>
    <s v="Standard Class"/>
    <s v="AJ-10780"/>
    <s v="Anthony Jacobs"/>
    <x v="1"/>
    <s v="United States"/>
    <s v="Beverly"/>
    <x v="31"/>
    <n v="1915"/>
    <x v="3"/>
    <x v="426"/>
    <x v="1"/>
    <x v="4"/>
    <s v="Fellowes Strictly Business Drawer File, Letter/Legal Size"/>
    <n v="704.25"/>
    <x v="2"/>
    <n v="0"/>
    <n v="84.51"/>
  </r>
  <r>
    <n v="6298"/>
    <x v="3143"/>
    <x v="2"/>
    <x v="129"/>
    <d v="2012-01-01T00:00:00"/>
    <s v="Standard Class"/>
    <s v="AJ-10780"/>
    <s v="Anthony Jacobs"/>
    <x v="1"/>
    <s v="United States"/>
    <s v="Beverly"/>
    <x v="31"/>
    <n v="1915"/>
    <x v="3"/>
    <x v="1733"/>
    <x v="1"/>
    <x v="10"/>
    <s v="Xerox 1906"/>
    <n v="141.76"/>
    <x v="4"/>
    <n v="0"/>
    <n v="66.627199999999988"/>
  </r>
  <r>
    <n v="6299"/>
    <x v="3144"/>
    <x v="2"/>
    <x v="618"/>
    <d v="2011-10-26T00:00:00"/>
    <s v="Standard Class"/>
    <s v="SF-20965"/>
    <s v="Sylvia Foulston"/>
    <x v="1"/>
    <s v="United States"/>
    <s v="San Diego"/>
    <x v="1"/>
    <n v="92024"/>
    <x v="1"/>
    <x v="58"/>
    <x v="1"/>
    <x v="8"/>
    <s v="Plastic Binding Combs"/>
    <n v="36.36"/>
    <x v="1"/>
    <n v="0.2"/>
    <n v="12.2715"/>
  </r>
  <r>
    <n v="6300"/>
    <x v="3145"/>
    <x v="3"/>
    <x v="329"/>
    <d v="2014-12-04T00:00:00"/>
    <s v="First Class"/>
    <s v="MZ-17335"/>
    <s v="Maria Zettner"/>
    <x v="2"/>
    <s v="United States"/>
    <s v="San Francisco"/>
    <x v="1"/>
    <n v="94109"/>
    <x v="1"/>
    <x v="1781"/>
    <x v="0"/>
    <x v="5"/>
    <s v="Contemporary Borderless Frame"/>
    <n v="25.83"/>
    <x v="1"/>
    <n v="0"/>
    <n v="9.5570999999999984"/>
  </r>
  <r>
    <n v="6301"/>
    <x v="3146"/>
    <x v="2"/>
    <x v="571"/>
    <d v="2011-06-12T00:00:00"/>
    <s v="Standard Class"/>
    <s v="SB-20170"/>
    <s v="Sarah Bern"/>
    <x v="0"/>
    <s v="United States"/>
    <s v="Chicago"/>
    <x v="10"/>
    <n v="60623"/>
    <x v="2"/>
    <x v="102"/>
    <x v="1"/>
    <x v="8"/>
    <s v="Avery Trapezoid Ring Binder, 3&quot; Capacity, Black, 1040 sheets"/>
    <n v="24.587999999999994"/>
    <x v="1"/>
    <n v="0.8"/>
    <n v="-38.11140000000001"/>
  </r>
  <r>
    <n v="6302"/>
    <x v="3146"/>
    <x v="2"/>
    <x v="571"/>
    <d v="2011-06-12T00:00:00"/>
    <s v="Standard Class"/>
    <s v="SB-20170"/>
    <s v="Sarah Bern"/>
    <x v="0"/>
    <s v="United States"/>
    <s v="Chicago"/>
    <x v="10"/>
    <n v="60623"/>
    <x v="2"/>
    <x v="755"/>
    <x v="1"/>
    <x v="12"/>
    <s v="#10- 4 1/8&quot; x 9 1/2&quot; Recycled Envelopes"/>
    <n v="13.984000000000002"/>
    <x v="0"/>
    <n v="0.2"/>
    <n v="4.7195999999999998"/>
  </r>
  <r>
    <n v="6303"/>
    <x v="3147"/>
    <x v="3"/>
    <x v="51"/>
    <d v="2014-11-28T00:00:00"/>
    <s v="Standard Class"/>
    <s v="AH-10210"/>
    <s v="Alan Hwang"/>
    <x v="0"/>
    <s v="United States"/>
    <s v="Dallas"/>
    <x v="5"/>
    <n v="75220"/>
    <x v="2"/>
    <x v="1692"/>
    <x v="2"/>
    <x v="7"/>
    <s v="Panasonic KX TS208W Corded phone"/>
    <n v="195.96000000000004"/>
    <x v="2"/>
    <n v="0.2"/>
    <n v="19.596000000000018"/>
  </r>
  <r>
    <n v="6304"/>
    <x v="3148"/>
    <x v="3"/>
    <x v="978"/>
    <d v="2014-06-21T00:00:00"/>
    <s v="Second Class"/>
    <s v="NK-18490"/>
    <s v="Neil Knudson"/>
    <x v="2"/>
    <s v="United States"/>
    <s v="Corpus Christi"/>
    <x v="5"/>
    <n v="78415"/>
    <x v="2"/>
    <x v="1090"/>
    <x v="1"/>
    <x v="10"/>
    <s v="Xerox 1925"/>
    <n v="74.352000000000004"/>
    <x v="1"/>
    <n v="0.2"/>
    <n v="23.234999999999992"/>
  </r>
  <r>
    <n v="6305"/>
    <x v="3149"/>
    <x v="3"/>
    <x v="1024"/>
    <d v="2014-05-06T00:00:00"/>
    <s v="Same Day"/>
    <s v="AI-10855"/>
    <s v="Arianne Irving"/>
    <x v="0"/>
    <s v="United States"/>
    <s v="New York City"/>
    <x v="15"/>
    <n v="10035"/>
    <x v="3"/>
    <x v="711"/>
    <x v="1"/>
    <x v="10"/>
    <s v="Xerox 1923"/>
    <n v="6.68"/>
    <x v="7"/>
    <n v="0"/>
    <n v="3.2063999999999999"/>
  </r>
  <r>
    <n v="6306"/>
    <x v="3150"/>
    <x v="0"/>
    <x v="254"/>
    <d v="2013-11-07T00:00:00"/>
    <s v="Second Class"/>
    <s v="TP-21565"/>
    <s v="Tracy Poddar"/>
    <x v="1"/>
    <s v="United States"/>
    <s v="Eugene"/>
    <x v="21"/>
    <n v="97405"/>
    <x v="1"/>
    <x v="1590"/>
    <x v="1"/>
    <x v="14"/>
    <s v="Serrated Blade or Curved Handle Hand Letter Openers"/>
    <n v="17.584000000000003"/>
    <x v="3"/>
    <n v="0.2"/>
    <n v="-4.1761999999999997"/>
  </r>
  <r>
    <n v="6307"/>
    <x v="3150"/>
    <x v="0"/>
    <x v="254"/>
    <d v="2013-11-07T00:00:00"/>
    <s v="Second Class"/>
    <s v="TP-21565"/>
    <s v="Tracy Poddar"/>
    <x v="1"/>
    <s v="United States"/>
    <s v="Eugene"/>
    <x v="21"/>
    <n v="97405"/>
    <x v="1"/>
    <x v="1585"/>
    <x v="0"/>
    <x v="1"/>
    <s v="Office Star - Contemporary Task Swivel chair with Loop Arms, Charcoal"/>
    <n v="104.78399999999999"/>
    <x v="7"/>
    <n v="0.2"/>
    <n v="-14.407800000000009"/>
  </r>
  <r>
    <n v="6308"/>
    <x v="3150"/>
    <x v="0"/>
    <x v="254"/>
    <d v="2013-11-07T00:00:00"/>
    <s v="Second Class"/>
    <s v="TP-21565"/>
    <s v="Tracy Poddar"/>
    <x v="1"/>
    <s v="United States"/>
    <s v="Eugene"/>
    <x v="21"/>
    <n v="97405"/>
    <x v="1"/>
    <x v="1673"/>
    <x v="1"/>
    <x v="10"/>
    <s v="Southworth 25% Cotton Premium Laser Paper and Envelopes"/>
    <n v="47.952000000000005"/>
    <x v="1"/>
    <n v="0.2"/>
    <n v="16.783200000000001"/>
  </r>
  <r>
    <n v="6309"/>
    <x v="3150"/>
    <x v="0"/>
    <x v="254"/>
    <d v="2013-11-07T00:00:00"/>
    <s v="Second Class"/>
    <s v="TP-21565"/>
    <s v="Tracy Poddar"/>
    <x v="1"/>
    <s v="United States"/>
    <s v="Eugene"/>
    <x v="21"/>
    <n v="97405"/>
    <x v="1"/>
    <x v="1631"/>
    <x v="0"/>
    <x v="1"/>
    <s v="Global Enterprise Series Seating High-Back Swivel/Tilt Chairs"/>
    <n v="650.35200000000009"/>
    <x v="1"/>
    <n v="0.2"/>
    <n v="-97.552800000000076"/>
  </r>
  <r>
    <n v="6310"/>
    <x v="3150"/>
    <x v="0"/>
    <x v="254"/>
    <d v="2013-11-07T00:00:00"/>
    <s v="Second Class"/>
    <s v="TP-21565"/>
    <s v="Tracy Poddar"/>
    <x v="1"/>
    <s v="United States"/>
    <s v="Eugene"/>
    <x v="21"/>
    <n v="97405"/>
    <x v="1"/>
    <x v="508"/>
    <x v="1"/>
    <x v="2"/>
    <s v="Dot Matrix Printer Tape Reel Labels, White, 5000/Box"/>
    <n v="629.18400000000008"/>
    <x v="8"/>
    <n v="0.2"/>
    <n v="228.07919999999999"/>
  </r>
  <r>
    <n v="6311"/>
    <x v="3150"/>
    <x v="0"/>
    <x v="254"/>
    <d v="2013-11-07T00:00:00"/>
    <s v="Second Class"/>
    <s v="TP-21565"/>
    <s v="Tracy Poddar"/>
    <x v="1"/>
    <s v="United States"/>
    <s v="Eugene"/>
    <x v="21"/>
    <n v="97405"/>
    <x v="1"/>
    <x v="640"/>
    <x v="1"/>
    <x v="10"/>
    <s v="Xerox 1887"/>
    <n v="15.176"/>
    <x v="7"/>
    <n v="0.2"/>
    <n v="5.3115999999999985"/>
  </r>
  <r>
    <n v="6312"/>
    <x v="3151"/>
    <x v="2"/>
    <x v="1102"/>
    <d v="2011-09-16T00:00:00"/>
    <s v="Standard Class"/>
    <s v="LW-17125"/>
    <s v="Liz Willingham"/>
    <x v="0"/>
    <s v="United States"/>
    <s v="Oxnard"/>
    <x v="1"/>
    <n v="93030"/>
    <x v="1"/>
    <x v="101"/>
    <x v="0"/>
    <x v="5"/>
    <s v="Deflect-o DuraMat Lighweight, Studded, Beveled Mat for Low Pile Carpeting"/>
    <n v="127.94999999999999"/>
    <x v="1"/>
    <n v="0"/>
    <n v="21.751499999999986"/>
  </r>
  <r>
    <n v="6313"/>
    <x v="3152"/>
    <x v="3"/>
    <x v="911"/>
    <d v="2014-02-22T00:00:00"/>
    <s v="Standard Class"/>
    <s v="NG-18355"/>
    <s v="Nat Gilpin"/>
    <x v="1"/>
    <s v="United States"/>
    <s v="Fairfield"/>
    <x v="29"/>
    <n v="6824"/>
    <x v="3"/>
    <x v="1662"/>
    <x v="1"/>
    <x v="4"/>
    <s v="Fellowes Staxonsteel Drawer Files"/>
    <n v="579.51"/>
    <x v="1"/>
    <n v="0"/>
    <n v="81.131400000000014"/>
  </r>
  <r>
    <n v="6314"/>
    <x v="3152"/>
    <x v="3"/>
    <x v="911"/>
    <d v="2014-02-22T00:00:00"/>
    <s v="Standard Class"/>
    <s v="NG-18355"/>
    <s v="Nat Gilpin"/>
    <x v="1"/>
    <s v="United States"/>
    <s v="Fairfield"/>
    <x v="29"/>
    <n v="6824"/>
    <x v="3"/>
    <x v="1250"/>
    <x v="2"/>
    <x v="7"/>
    <s v="Belkin SportFit Armband For iPhone 5s/5c, Fuchsia"/>
    <n v="14.99"/>
    <x v="7"/>
    <n v="0"/>
    <n v="7.3451000000000004"/>
  </r>
  <r>
    <n v="6315"/>
    <x v="3153"/>
    <x v="2"/>
    <x v="156"/>
    <d v="2011-11-29T00:00:00"/>
    <s v="Standard Class"/>
    <s v="NG-18355"/>
    <s v="Nat Gilpin"/>
    <x v="1"/>
    <s v="United States"/>
    <s v="Jackson"/>
    <x v="12"/>
    <n v="49201"/>
    <x v="2"/>
    <x v="108"/>
    <x v="1"/>
    <x v="6"/>
    <s v="Hunt PowerHouse Electric Pencil Sharpener, Blue"/>
    <n v="151.91999999999999"/>
    <x v="4"/>
    <n v="0"/>
    <n v="45.575999999999979"/>
  </r>
  <r>
    <n v="6316"/>
    <x v="3153"/>
    <x v="2"/>
    <x v="156"/>
    <d v="2011-11-29T00:00:00"/>
    <s v="Standard Class"/>
    <s v="NG-18355"/>
    <s v="Nat Gilpin"/>
    <x v="1"/>
    <s v="United States"/>
    <s v="Jackson"/>
    <x v="12"/>
    <n v="49201"/>
    <x v="2"/>
    <x v="508"/>
    <x v="1"/>
    <x v="2"/>
    <s v="Dot Matrix Printer Tape Reel Labels, White, 5000/Box"/>
    <n v="196.62"/>
    <x v="0"/>
    <n v="0"/>
    <n v="96.343800000000002"/>
  </r>
  <r>
    <n v="6317"/>
    <x v="3153"/>
    <x v="2"/>
    <x v="156"/>
    <d v="2011-11-29T00:00:00"/>
    <s v="Standard Class"/>
    <s v="NG-18355"/>
    <s v="Nat Gilpin"/>
    <x v="1"/>
    <s v="United States"/>
    <s v="Jackson"/>
    <x v="12"/>
    <n v="49201"/>
    <x v="2"/>
    <x v="1415"/>
    <x v="1"/>
    <x v="10"/>
    <s v="Xerox 1885"/>
    <n v="144.12"/>
    <x v="1"/>
    <n v="0"/>
    <n v="69.177599999999984"/>
  </r>
  <r>
    <n v="6318"/>
    <x v="3153"/>
    <x v="2"/>
    <x v="156"/>
    <d v="2011-11-29T00:00:00"/>
    <s v="Standard Class"/>
    <s v="NG-18355"/>
    <s v="Nat Gilpin"/>
    <x v="1"/>
    <s v="United States"/>
    <s v="Jackson"/>
    <x v="12"/>
    <n v="49201"/>
    <x v="2"/>
    <x v="226"/>
    <x v="1"/>
    <x v="10"/>
    <s v="Adams Telephone Message Book w/Frequently-Called Numbers Space, 400 Messages per Book"/>
    <n v="15.96"/>
    <x v="0"/>
    <n v="0"/>
    <n v="7.98"/>
  </r>
  <r>
    <n v="6319"/>
    <x v="3154"/>
    <x v="3"/>
    <x v="920"/>
    <d v="2014-11-30T00:00:00"/>
    <s v="Second Class"/>
    <s v="EB-13750"/>
    <s v="Edward Becker"/>
    <x v="1"/>
    <s v="United States"/>
    <s v="Laguna Niguel"/>
    <x v="1"/>
    <n v="92677"/>
    <x v="1"/>
    <x v="1557"/>
    <x v="2"/>
    <x v="7"/>
    <s v="PayAnywhere Card Reader"/>
    <n v="39.960000000000008"/>
    <x v="2"/>
    <n v="0.2"/>
    <n v="3.4964999999999993"/>
  </r>
  <r>
    <n v="6320"/>
    <x v="3154"/>
    <x v="3"/>
    <x v="920"/>
    <d v="2014-11-30T00:00:00"/>
    <s v="Second Class"/>
    <s v="EB-13750"/>
    <s v="Edward Becker"/>
    <x v="1"/>
    <s v="United States"/>
    <s v="Laguna Niguel"/>
    <x v="1"/>
    <n v="92677"/>
    <x v="1"/>
    <x v="126"/>
    <x v="1"/>
    <x v="10"/>
    <s v="Adams Telephone Message Book W/Dividers/Space For Phone Numbers, 5 1/4&quot;X8 1/2&quot;, 200/Messages"/>
    <n v="34.08"/>
    <x v="5"/>
    <n v="0"/>
    <n v="15.335999999999999"/>
  </r>
  <r>
    <n v="6321"/>
    <x v="3155"/>
    <x v="3"/>
    <x v="394"/>
    <d v="2014-10-03T00:00:00"/>
    <s v="Standard Class"/>
    <s v="SP-20860"/>
    <s v="Sung Pak"/>
    <x v="1"/>
    <s v="United States"/>
    <s v="Jacksonville"/>
    <x v="2"/>
    <n v="32216"/>
    <x v="0"/>
    <x v="585"/>
    <x v="1"/>
    <x v="10"/>
    <s v="Xerox 220"/>
    <n v="10.368000000000002"/>
    <x v="0"/>
    <n v="0.2"/>
    <n v="3.6288"/>
  </r>
  <r>
    <n v="6322"/>
    <x v="3156"/>
    <x v="2"/>
    <x v="303"/>
    <d v="2011-10-17T00:00:00"/>
    <s v="Standard Class"/>
    <s v="SP-20545"/>
    <s v="Sibella Parks"/>
    <x v="1"/>
    <s v="United States"/>
    <s v="Mount Vernon"/>
    <x v="15"/>
    <n v="10550"/>
    <x v="3"/>
    <x v="507"/>
    <x v="1"/>
    <x v="8"/>
    <s v="Recycled Pressboard Report Cover with Reinforced Top Hinge"/>
    <n v="7.7520000000000007"/>
    <x v="1"/>
    <n v="0.2"/>
    <n v="2.8100999999999998"/>
  </r>
  <r>
    <n v="6323"/>
    <x v="3157"/>
    <x v="2"/>
    <x v="561"/>
    <d v="2011-06-07T00:00:00"/>
    <s v="Second Class"/>
    <s v="RB-19795"/>
    <s v="Ross Baird"/>
    <x v="2"/>
    <s v="United States"/>
    <s v="Midland"/>
    <x v="12"/>
    <n v="48640"/>
    <x v="2"/>
    <x v="661"/>
    <x v="1"/>
    <x v="12"/>
    <s v="Security-Tint Envelopes"/>
    <n v="15.28"/>
    <x v="0"/>
    <n v="0"/>
    <n v="7.4871999999999996"/>
  </r>
  <r>
    <n v="6324"/>
    <x v="3158"/>
    <x v="2"/>
    <x v="1103"/>
    <d v="2011-06-23T00:00:00"/>
    <s v="Standard Class"/>
    <s v="DB-13660"/>
    <s v="Duane Benoit"/>
    <x v="0"/>
    <s v="United States"/>
    <s v="Newark"/>
    <x v="13"/>
    <n v="19711"/>
    <x v="3"/>
    <x v="1734"/>
    <x v="2"/>
    <x v="15"/>
    <s v="Texas Instruments TI-34 Scientific Calculator"/>
    <n v="65.97"/>
    <x v="1"/>
    <n v="0"/>
    <n v="31.005899999999997"/>
  </r>
  <r>
    <n v="6325"/>
    <x v="3159"/>
    <x v="1"/>
    <x v="1104"/>
    <d v="2012-11-02T00:00:00"/>
    <s v="Standard Class"/>
    <s v="NB-18655"/>
    <s v="Nona Balk"/>
    <x v="1"/>
    <s v="United States"/>
    <s v="San Francisco"/>
    <x v="1"/>
    <n v="94109"/>
    <x v="1"/>
    <x v="481"/>
    <x v="1"/>
    <x v="10"/>
    <s v="Xerox 1898"/>
    <n v="33.4"/>
    <x v="2"/>
    <n v="0"/>
    <n v="16.032"/>
  </r>
  <r>
    <n v="6326"/>
    <x v="3159"/>
    <x v="1"/>
    <x v="1104"/>
    <d v="2012-11-02T00:00:00"/>
    <s v="Standard Class"/>
    <s v="NB-18655"/>
    <s v="Nona Balk"/>
    <x v="1"/>
    <s v="United States"/>
    <s v="San Francisco"/>
    <x v="1"/>
    <n v="94109"/>
    <x v="1"/>
    <x v="439"/>
    <x v="1"/>
    <x v="12"/>
    <s v="Strathmore #10 Envelopes, Ultimate White"/>
    <n v="210.84"/>
    <x v="4"/>
    <n v="0"/>
    <n v="103.3116"/>
  </r>
  <r>
    <n v="6327"/>
    <x v="3160"/>
    <x v="2"/>
    <x v="407"/>
    <d v="2011-01-27T00:00:00"/>
    <s v="Standard Class"/>
    <s v="XP-21865"/>
    <s v="Xylona Preis"/>
    <x v="0"/>
    <s v="United States"/>
    <s v="Westland"/>
    <x v="12"/>
    <n v="48185"/>
    <x v="2"/>
    <x v="4"/>
    <x v="1"/>
    <x v="4"/>
    <s v="Eldon Fold 'N Roll Cart System"/>
    <n v="13.98"/>
    <x v="7"/>
    <n v="0"/>
    <n v="4.0541999999999998"/>
  </r>
  <r>
    <n v="6328"/>
    <x v="3160"/>
    <x v="2"/>
    <x v="407"/>
    <d v="2011-01-27T00:00:00"/>
    <s v="Standard Class"/>
    <s v="XP-21865"/>
    <s v="Xylona Preis"/>
    <x v="0"/>
    <s v="United States"/>
    <s v="Westland"/>
    <x v="12"/>
    <n v="48185"/>
    <x v="2"/>
    <x v="269"/>
    <x v="0"/>
    <x v="5"/>
    <s v="Eldon ClusterMat Chair Mat with Cordless Antistatic Protection"/>
    <n v="272.94"/>
    <x v="1"/>
    <n v="0"/>
    <n v="30.023400000000009"/>
  </r>
  <r>
    <n v="6329"/>
    <x v="3160"/>
    <x v="2"/>
    <x v="407"/>
    <d v="2011-01-27T00:00:00"/>
    <s v="Standard Class"/>
    <s v="XP-21865"/>
    <s v="Xylona Preis"/>
    <x v="0"/>
    <s v="United States"/>
    <s v="Westland"/>
    <x v="12"/>
    <n v="48185"/>
    <x v="2"/>
    <x v="536"/>
    <x v="1"/>
    <x v="8"/>
    <s v="Acco Pressboard Covers with Storage Hooks, 9 1/2&quot; x 11&quot;, Executive Red"/>
    <n v="19.05"/>
    <x v="2"/>
    <n v="0"/>
    <n v="8.9534999999999982"/>
  </r>
  <r>
    <n v="6330"/>
    <x v="3160"/>
    <x v="2"/>
    <x v="407"/>
    <d v="2011-01-27T00:00:00"/>
    <s v="Standard Class"/>
    <s v="XP-21865"/>
    <s v="Xylona Preis"/>
    <x v="0"/>
    <s v="United States"/>
    <s v="Westland"/>
    <x v="12"/>
    <n v="48185"/>
    <x v="2"/>
    <x v="14"/>
    <x v="1"/>
    <x v="9"/>
    <s v="Holmes Replacement Filter for HEPA Air Cleaner, Very Large Room, HEPA Filter"/>
    <n v="247.71600000000001"/>
    <x v="4"/>
    <n v="0.1"/>
    <n v="93.581600000000009"/>
  </r>
  <r>
    <n v="6331"/>
    <x v="3160"/>
    <x v="2"/>
    <x v="407"/>
    <d v="2011-01-27T00:00:00"/>
    <s v="Standard Class"/>
    <s v="XP-21865"/>
    <s v="Xylona Preis"/>
    <x v="0"/>
    <s v="United States"/>
    <s v="Westland"/>
    <x v="12"/>
    <n v="48185"/>
    <x v="2"/>
    <x v="1291"/>
    <x v="1"/>
    <x v="4"/>
    <s v="Fellowes Bases and Tops For Staxonsteel/High-Stak Systems"/>
    <n v="66.58"/>
    <x v="0"/>
    <n v="0"/>
    <n v="15.979199999999999"/>
  </r>
  <r>
    <n v="6332"/>
    <x v="3160"/>
    <x v="2"/>
    <x v="407"/>
    <d v="2011-01-27T00:00:00"/>
    <s v="Standard Class"/>
    <s v="XP-21865"/>
    <s v="Xylona Preis"/>
    <x v="0"/>
    <s v="United States"/>
    <s v="Westland"/>
    <x v="12"/>
    <n v="48185"/>
    <x v="2"/>
    <x v="1064"/>
    <x v="1"/>
    <x v="6"/>
    <s v="Panasonic KP-4ABK Battery-Operated Pencil Sharpener"/>
    <n v="43.92"/>
    <x v="1"/>
    <n v="0"/>
    <n v="12.736799999999999"/>
  </r>
  <r>
    <n v="6333"/>
    <x v="3160"/>
    <x v="2"/>
    <x v="407"/>
    <d v="2011-01-27T00:00:00"/>
    <s v="Standard Class"/>
    <s v="XP-21865"/>
    <s v="Xylona Preis"/>
    <x v="0"/>
    <s v="United States"/>
    <s v="Westland"/>
    <x v="12"/>
    <n v="48185"/>
    <x v="2"/>
    <x v="875"/>
    <x v="0"/>
    <x v="5"/>
    <s v="Ultra Door Push Plate"/>
    <n v="14.73"/>
    <x v="1"/>
    <n v="0"/>
    <n v="4.8608999999999991"/>
  </r>
  <r>
    <n v="6334"/>
    <x v="3160"/>
    <x v="2"/>
    <x v="407"/>
    <d v="2011-01-27T00:00:00"/>
    <s v="Standard Class"/>
    <s v="XP-21865"/>
    <s v="Xylona Preis"/>
    <x v="0"/>
    <s v="United States"/>
    <s v="Westland"/>
    <x v="12"/>
    <n v="48185"/>
    <x v="2"/>
    <x v="990"/>
    <x v="1"/>
    <x v="8"/>
    <s v="Storex Dura Pro Binders"/>
    <n v="29.700000000000003"/>
    <x v="2"/>
    <n v="0"/>
    <n v="13.365"/>
  </r>
  <r>
    <n v="6335"/>
    <x v="3161"/>
    <x v="2"/>
    <x v="384"/>
    <d v="2011-07-15T00:00:00"/>
    <s v="Standard Class"/>
    <s v="MH-17455"/>
    <s v="Mark Hamilton"/>
    <x v="0"/>
    <s v="United States"/>
    <s v="New York City"/>
    <x v="15"/>
    <n v="10011"/>
    <x v="3"/>
    <x v="314"/>
    <x v="1"/>
    <x v="10"/>
    <s v="Xerox 1881"/>
    <n v="49.12"/>
    <x v="4"/>
    <n v="0"/>
    <n v="23.086399999999998"/>
  </r>
  <r>
    <n v="6336"/>
    <x v="3161"/>
    <x v="2"/>
    <x v="384"/>
    <d v="2011-07-15T00:00:00"/>
    <s v="Standard Class"/>
    <s v="MH-17455"/>
    <s v="Mark Hamilton"/>
    <x v="0"/>
    <s v="United States"/>
    <s v="New York City"/>
    <x v="15"/>
    <n v="10011"/>
    <x v="3"/>
    <x v="1203"/>
    <x v="1"/>
    <x v="8"/>
    <s v="Newell 3-Hole Punched Plastic Slotted Magazine Holders for Binders"/>
    <n v="18.28"/>
    <x v="2"/>
    <n v="0.2"/>
    <n v="6.3979999999999997"/>
  </r>
  <r>
    <n v="6337"/>
    <x v="3162"/>
    <x v="0"/>
    <x v="133"/>
    <d v="2013-09-07T00:00:00"/>
    <s v="Standard Class"/>
    <s v="BG-11740"/>
    <s v="Bruce Geld"/>
    <x v="0"/>
    <s v="United States"/>
    <s v="Los Angeles"/>
    <x v="1"/>
    <n v="90008"/>
    <x v="1"/>
    <x v="1530"/>
    <x v="0"/>
    <x v="5"/>
    <s v="Executive Impressions 10&quot; Spectator Wall Clock"/>
    <n v="47.04"/>
    <x v="4"/>
    <n v="0"/>
    <n v="15.993599999999997"/>
  </r>
  <r>
    <n v="6338"/>
    <x v="3162"/>
    <x v="0"/>
    <x v="133"/>
    <d v="2013-09-07T00:00:00"/>
    <s v="Standard Class"/>
    <s v="BG-11740"/>
    <s v="Bruce Geld"/>
    <x v="0"/>
    <s v="United States"/>
    <s v="Los Angeles"/>
    <x v="1"/>
    <n v="90008"/>
    <x v="1"/>
    <x v="1495"/>
    <x v="2"/>
    <x v="7"/>
    <s v="Panasonic KX TS3282W Corded phone"/>
    <n v="339.96000000000004"/>
    <x v="2"/>
    <n v="0.2"/>
    <n v="42.494999999999948"/>
  </r>
  <r>
    <n v="6339"/>
    <x v="3163"/>
    <x v="3"/>
    <x v="361"/>
    <d v="2014-10-10T00:00:00"/>
    <s v="Standard Class"/>
    <s v="TS-21370"/>
    <s v="Todd Sumrall"/>
    <x v="1"/>
    <s v="United States"/>
    <s v="New York City"/>
    <x v="15"/>
    <n v="10035"/>
    <x v="3"/>
    <x v="1513"/>
    <x v="2"/>
    <x v="7"/>
    <s v="Samsung HM1900 Bluetooth Headset"/>
    <n v="87.8"/>
    <x v="4"/>
    <n v="0"/>
    <n v="43.9"/>
  </r>
  <r>
    <n v="6340"/>
    <x v="3163"/>
    <x v="3"/>
    <x v="361"/>
    <d v="2014-10-10T00:00:00"/>
    <s v="Standard Class"/>
    <s v="TS-21370"/>
    <s v="Todd Sumrall"/>
    <x v="1"/>
    <s v="United States"/>
    <s v="New York City"/>
    <x v="15"/>
    <n v="10035"/>
    <x v="3"/>
    <x v="812"/>
    <x v="0"/>
    <x v="1"/>
    <s v="Global High-Back Leather Tilter, Burgundy"/>
    <n v="221.38200000000001"/>
    <x v="0"/>
    <n v="0.1"/>
    <n v="2.4597999999999871"/>
  </r>
  <r>
    <n v="6341"/>
    <x v="3163"/>
    <x v="3"/>
    <x v="361"/>
    <d v="2014-10-10T00:00:00"/>
    <s v="Standard Class"/>
    <s v="TS-21370"/>
    <s v="Todd Sumrall"/>
    <x v="1"/>
    <s v="United States"/>
    <s v="New York City"/>
    <x v="15"/>
    <n v="10035"/>
    <x v="3"/>
    <x v="1646"/>
    <x v="2"/>
    <x v="15"/>
    <s v="3D Systems Cube Printer, 2nd Generation, Magenta"/>
    <n v="5199.96"/>
    <x v="4"/>
    <n v="0"/>
    <n v="1351.9895999999999"/>
  </r>
  <r>
    <n v="6342"/>
    <x v="3164"/>
    <x v="3"/>
    <x v="413"/>
    <d v="2014-01-03T00:00:00"/>
    <s v="First Class"/>
    <s v="DB-13660"/>
    <s v="Duane Benoit"/>
    <x v="0"/>
    <s v="United States"/>
    <s v="Lancaster"/>
    <x v="24"/>
    <n v="43130"/>
    <x v="3"/>
    <x v="1166"/>
    <x v="1"/>
    <x v="4"/>
    <s v="Tennsco Industrial Shelving"/>
    <n v="156.512"/>
    <x v="4"/>
    <n v="0.2"/>
    <n v="-35.215199999999996"/>
  </r>
  <r>
    <n v="6343"/>
    <x v="3165"/>
    <x v="1"/>
    <x v="1105"/>
    <d v="2012-03-10T00:00:00"/>
    <s v="First Class"/>
    <s v="EM-14140"/>
    <s v="Eugene Moren"/>
    <x v="2"/>
    <s v="United States"/>
    <s v="Newark"/>
    <x v="13"/>
    <n v="19711"/>
    <x v="3"/>
    <x v="240"/>
    <x v="2"/>
    <x v="11"/>
    <s v="Microsoft Sculpt Comfort Mouse"/>
    <n v="119.85000000000001"/>
    <x v="1"/>
    <n v="0"/>
    <n v="52.734000000000009"/>
  </r>
  <r>
    <n v="6344"/>
    <x v="3165"/>
    <x v="1"/>
    <x v="1105"/>
    <d v="2012-03-10T00:00:00"/>
    <s v="First Class"/>
    <s v="EM-14140"/>
    <s v="Eugene Moren"/>
    <x v="2"/>
    <s v="United States"/>
    <s v="Newark"/>
    <x v="13"/>
    <n v="19711"/>
    <x v="3"/>
    <x v="338"/>
    <x v="1"/>
    <x v="8"/>
    <s v="GBC Twin Loop Wire Binding Elements, 9/16&quot; Spine, Black"/>
    <n v="30.44"/>
    <x v="0"/>
    <n v="0"/>
    <n v="14.9156"/>
  </r>
  <r>
    <n v="6345"/>
    <x v="3165"/>
    <x v="1"/>
    <x v="1105"/>
    <d v="2012-03-10T00:00:00"/>
    <s v="First Class"/>
    <s v="EM-14140"/>
    <s v="Eugene Moren"/>
    <x v="2"/>
    <s v="United States"/>
    <s v="Newark"/>
    <x v="13"/>
    <n v="19711"/>
    <x v="3"/>
    <x v="1002"/>
    <x v="1"/>
    <x v="8"/>
    <s v="Wilson Jones Heavy-Duty Casebound Ring Binders with Metal Hinges"/>
    <n v="69.28"/>
    <x v="0"/>
    <n v="0"/>
    <n v="33.254399999999997"/>
  </r>
  <r>
    <n v="6346"/>
    <x v="3165"/>
    <x v="1"/>
    <x v="1105"/>
    <d v="2012-03-10T00:00:00"/>
    <s v="First Class"/>
    <s v="EM-14140"/>
    <s v="Eugene Moren"/>
    <x v="2"/>
    <s v="United States"/>
    <s v="Newark"/>
    <x v="13"/>
    <n v="19711"/>
    <x v="3"/>
    <x v="1602"/>
    <x v="2"/>
    <x v="7"/>
    <s v="LG G3"/>
    <n v="587.97"/>
    <x v="1"/>
    <n v="0"/>
    <n v="170.51129999999998"/>
  </r>
  <r>
    <n v="6347"/>
    <x v="3166"/>
    <x v="3"/>
    <x v="179"/>
    <d v="2014-10-21T00:00:00"/>
    <s v="Same Day"/>
    <s v="RB-19465"/>
    <s v="Rick Bensley"/>
    <x v="2"/>
    <s v="United States"/>
    <s v="New York City"/>
    <x v="15"/>
    <n v="10024"/>
    <x v="3"/>
    <x v="1123"/>
    <x v="1"/>
    <x v="2"/>
    <s v="Avery 478"/>
    <n v="24.55"/>
    <x v="2"/>
    <n v="0"/>
    <n v="12.029499999999999"/>
  </r>
  <r>
    <n v="6348"/>
    <x v="3167"/>
    <x v="1"/>
    <x v="489"/>
    <d v="2012-05-06T00:00:00"/>
    <s v="Standard Class"/>
    <s v="PO-18850"/>
    <s v="Patrick O'Brill"/>
    <x v="0"/>
    <s v="United States"/>
    <s v="San Francisco"/>
    <x v="1"/>
    <n v="94109"/>
    <x v="1"/>
    <x v="338"/>
    <x v="1"/>
    <x v="8"/>
    <s v="GBC Twin Loop Wire Binding Elements, 9/16&quot; Spine, Black"/>
    <n v="12.176000000000002"/>
    <x v="7"/>
    <n v="0.2"/>
    <n v="4.4137999999999993"/>
  </r>
  <r>
    <n v="6349"/>
    <x v="3167"/>
    <x v="1"/>
    <x v="489"/>
    <d v="2012-05-06T00:00:00"/>
    <s v="Standard Class"/>
    <s v="PO-18850"/>
    <s v="Patrick O'Brill"/>
    <x v="0"/>
    <s v="United States"/>
    <s v="San Francisco"/>
    <x v="1"/>
    <n v="94109"/>
    <x v="1"/>
    <x v="253"/>
    <x v="1"/>
    <x v="4"/>
    <s v="Eldon Simplefile Box Office"/>
    <n v="37.32"/>
    <x v="1"/>
    <n v="0"/>
    <n v="10.4496"/>
  </r>
  <r>
    <n v="6350"/>
    <x v="3167"/>
    <x v="1"/>
    <x v="489"/>
    <d v="2012-05-06T00:00:00"/>
    <s v="Standard Class"/>
    <s v="PO-18850"/>
    <s v="Patrick O'Brill"/>
    <x v="0"/>
    <s v="United States"/>
    <s v="San Francisco"/>
    <x v="1"/>
    <n v="94109"/>
    <x v="1"/>
    <x v="354"/>
    <x v="1"/>
    <x v="14"/>
    <s v="Acme 10&quot; Easy Grip Assistive Scissors"/>
    <n v="35.06"/>
    <x v="0"/>
    <n v="0"/>
    <n v="10.517999999999997"/>
  </r>
  <r>
    <n v="6351"/>
    <x v="3168"/>
    <x v="3"/>
    <x v="213"/>
    <d v="2014-09-09T00:00:00"/>
    <s v="Standard Class"/>
    <s v="AG-10900"/>
    <s v="Arthur Gainer"/>
    <x v="0"/>
    <s v="United States"/>
    <s v="Dallas"/>
    <x v="5"/>
    <n v="75217"/>
    <x v="2"/>
    <x v="797"/>
    <x v="0"/>
    <x v="5"/>
    <s v="Eldon Advantage Foldable Chair Mats for Low Pile Carpets"/>
    <n v="108.40000000000002"/>
    <x v="2"/>
    <n v="0.6"/>
    <n v="-105.69000000000003"/>
  </r>
  <r>
    <n v="6352"/>
    <x v="3169"/>
    <x v="3"/>
    <x v="132"/>
    <d v="2014-11-09T00:00:00"/>
    <s v="Standard Class"/>
    <s v="BF-11275"/>
    <s v="Beth Fritzler"/>
    <x v="1"/>
    <s v="United States"/>
    <s v="Miami"/>
    <x v="2"/>
    <n v="33178"/>
    <x v="0"/>
    <x v="944"/>
    <x v="2"/>
    <x v="7"/>
    <s v="Polycom SoundPoint IP 450 VoIP phone"/>
    <n v="361.37600000000003"/>
    <x v="0"/>
    <n v="0.2"/>
    <n v="27.103200000000001"/>
  </r>
  <r>
    <n v="6353"/>
    <x v="3170"/>
    <x v="1"/>
    <x v="1023"/>
    <d v="2012-09-19T00:00:00"/>
    <s v="Standard Class"/>
    <s v="HG-14845"/>
    <s v="Harry Greene"/>
    <x v="0"/>
    <s v="United States"/>
    <s v="Philadelphia"/>
    <x v="9"/>
    <n v="19120"/>
    <x v="3"/>
    <x v="1232"/>
    <x v="1"/>
    <x v="8"/>
    <s v="Fellowes Twister Kit, Gray/Clear, 3/pkg"/>
    <n v="2.4119999999999999"/>
    <x v="7"/>
    <n v="0.7"/>
    <n v="-2.0099999999999998"/>
  </r>
  <r>
    <n v="6354"/>
    <x v="3171"/>
    <x v="1"/>
    <x v="684"/>
    <d v="2012-09-12T00:00:00"/>
    <s v="Standard Class"/>
    <s v="BS-11590"/>
    <s v="Brendan Sweed"/>
    <x v="1"/>
    <s v="United States"/>
    <s v="New York City"/>
    <x v="15"/>
    <n v="10011"/>
    <x v="3"/>
    <x v="1612"/>
    <x v="1"/>
    <x v="9"/>
    <s v="Black &amp; Decker Filter for Double Action Dustbuster Cordless Vac BLDV7210"/>
    <n v="8.39"/>
    <x v="7"/>
    <n v="0"/>
    <n v="2.0975000000000001"/>
  </r>
  <r>
    <n v="6355"/>
    <x v="3171"/>
    <x v="1"/>
    <x v="684"/>
    <d v="2012-09-12T00:00:00"/>
    <s v="Standard Class"/>
    <s v="BS-11590"/>
    <s v="Brendan Sweed"/>
    <x v="1"/>
    <s v="United States"/>
    <s v="New York City"/>
    <x v="15"/>
    <n v="10011"/>
    <x v="3"/>
    <x v="981"/>
    <x v="2"/>
    <x v="7"/>
    <s v="ShoreTel ShorePhone IP 230 VoIP phone"/>
    <n v="337.98"/>
    <x v="0"/>
    <n v="0"/>
    <n v="101.39399999999998"/>
  </r>
  <r>
    <n v="6356"/>
    <x v="3172"/>
    <x v="2"/>
    <x v="191"/>
    <d v="2011-10-13T00:00:00"/>
    <s v="Standard Class"/>
    <s v="JD-16015"/>
    <s v="Joy Daniels"/>
    <x v="0"/>
    <s v="United States"/>
    <s v="Philadelphia"/>
    <x v="9"/>
    <n v="19120"/>
    <x v="3"/>
    <x v="193"/>
    <x v="1"/>
    <x v="4"/>
    <s v="Tennsco Lockers, Gray"/>
    <n v="83.920000000000016"/>
    <x v="2"/>
    <n v="0.2"/>
    <n v="-13.637000000000011"/>
  </r>
  <r>
    <n v="6357"/>
    <x v="3173"/>
    <x v="3"/>
    <x v="205"/>
    <d v="2014-01-29T00:00:00"/>
    <s v="Standard Class"/>
    <s v="CS-12250"/>
    <s v="Chris Selesnick"/>
    <x v="1"/>
    <s v="United States"/>
    <s v="Seattle"/>
    <x v="4"/>
    <n v="98103"/>
    <x v="1"/>
    <x v="1181"/>
    <x v="1"/>
    <x v="8"/>
    <s v="Pressboard Hanging Data Binders for Unburst Sheets"/>
    <n v="19.68"/>
    <x v="2"/>
    <n v="0.2"/>
    <n v="6.8879999999999981"/>
  </r>
  <r>
    <n v="6358"/>
    <x v="3173"/>
    <x v="3"/>
    <x v="205"/>
    <d v="2014-01-29T00:00:00"/>
    <s v="Standard Class"/>
    <s v="CS-12250"/>
    <s v="Chris Selesnick"/>
    <x v="1"/>
    <s v="United States"/>
    <s v="Seattle"/>
    <x v="4"/>
    <n v="98103"/>
    <x v="1"/>
    <x v="747"/>
    <x v="1"/>
    <x v="10"/>
    <s v="Xerox 212"/>
    <n v="25.92"/>
    <x v="4"/>
    <n v="0"/>
    <n v="12.441600000000001"/>
  </r>
  <r>
    <n v="6359"/>
    <x v="3173"/>
    <x v="3"/>
    <x v="205"/>
    <d v="2014-01-29T00:00:00"/>
    <s v="Standard Class"/>
    <s v="CS-12250"/>
    <s v="Chris Selesnick"/>
    <x v="1"/>
    <s v="United States"/>
    <s v="Seattle"/>
    <x v="4"/>
    <n v="98103"/>
    <x v="1"/>
    <x v="1009"/>
    <x v="1"/>
    <x v="10"/>
    <s v="Xerox 192"/>
    <n v="6.48"/>
    <x v="7"/>
    <n v="0"/>
    <n v="3.1104000000000003"/>
  </r>
  <r>
    <n v="6360"/>
    <x v="3173"/>
    <x v="3"/>
    <x v="205"/>
    <d v="2014-01-29T00:00:00"/>
    <s v="Standard Class"/>
    <s v="CS-12250"/>
    <s v="Chris Selesnick"/>
    <x v="1"/>
    <s v="United States"/>
    <s v="Seattle"/>
    <x v="4"/>
    <n v="98103"/>
    <x v="1"/>
    <x v="1763"/>
    <x v="2"/>
    <x v="7"/>
    <s v="Griffin GC17055 Auxiliary Audio Cable"/>
    <n v="86.352000000000004"/>
    <x v="5"/>
    <n v="0.2"/>
    <n v="8.6352000000000011"/>
  </r>
  <r>
    <n v="6361"/>
    <x v="3174"/>
    <x v="1"/>
    <x v="895"/>
    <d v="2012-12-15T00:00:00"/>
    <s v="Standard Class"/>
    <s v="FC-14245"/>
    <s v="Frank Carlisle"/>
    <x v="2"/>
    <s v="United States"/>
    <s v="Los Angeles"/>
    <x v="1"/>
    <n v="90032"/>
    <x v="1"/>
    <x v="1473"/>
    <x v="1"/>
    <x v="6"/>
    <s v="Boston Electric Pencil Sharpener, Model 1818, Charcoal Black"/>
    <n v="56.3"/>
    <x v="0"/>
    <n v="0"/>
    <n v="15.764000000000003"/>
  </r>
  <r>
    <n v="6362"/>
    <x v="3175"/>
    <x v="2"/>
    <x v="641"/>
    <d v="2011-11-30T00:00:00"/>
    <s v="Standard Class"/>
    <s v="SE-20110"/>
    <s v="Sanjit Engle"/>
    <x v="0"/>
    <s v="United States"/>
    <s v="Springfield"/>
    <x v="21"/>
    <n v="97477"/>
    <x v="1"/>
    <x v="1583"/>
    <x v="1"/>
    <x v="6"/>
    <s v="Dixon Ticonderoga Core-Lock Colored Pencils"/>
    <n v="51.016000000000005"/>
    <x v="3"/>
    <n v="0.2"/>
    <n v="8.2900999999999954"/>
  </r>
  <r>
    <n v="6363"/>
    <x v="3176"/>
    <x v="3"/>
    <x v="610"/>
    <d v="2014-11-26T00:00:00"/>
    <s v="Standard Class"/>
    <s v="CK-12205"/>
    <s v="Chloris Kastensmidt"/>
    <x v="0"/>
    <s v="United States"/>
    <s v="Renton"/>
    <x v="4"/>
    <n v="98059"/>
    <x v="1"/>
    <x v="443"/>
    <x v="1"/>
    <x v="8"/>
    <s v="Vinyl Sectional Post Binders"/>
    <n v="150.80000000000001"/>
    <x v="2"/>
    <n v="0.2"/>
    <n v="56.55"/>
  </r>
  <r>
    <n v="6364"/>
    <x v="3176"/>
    <x v="3"/>
    <x v="610"/>
    <d v="2014-11-26T00:00:00"/>
    <s v="Standard Class"/>
    <s v="CK-12205"/>
    <s v="Chloris Kastensmidt"/>
    <x v="0"/>
    <s v="United States"/>
    <s v="Renton"/>
    <x v="4"/>
    <n v="98059"/>
    <x v="1"/>
    <x v="1782"/>
    <x v="2"/>
    <x v="15"/>
    <s v="3D Systems Cube Printer, 2nd Generation, White"/>
    <n v="1039.992"/>
    <x v="7"/>
    <n v="0.2"/>
    <n v="103.99920000000003"/>
  </r>
  <r>
    <n v="6365"/>
    <x v="3176"/>
    <x v="3"/>
    <x v="610"/>
    <d v="2014-11-26T00:00:00"/>
    <s v="Standard Class"/>
    <s v="CK-12205"/>
    <s v="Chloris Kastensmidt"/>
    <x v="0"/>
    <s v="United States"/>
    <s v="Renton"/>
    <x v="4"/>
    <n v="98059"/>
    <x v="1"/>
    <x v="1723"/>
    <x v="1"/>
    <x v="10"/>
    <s v="Xerox 209"/>
    <n v="51.84"/>
    <x v="8"/>
    <n v="0"/>
    <n v="24.883200000000002"/>
  </r>
  <r>
    <n v="6366"/>
    <x v="3177"/>
    <x v="3"/>
    <x v="1095"/>
    <d v="2014-04-06T00:00:00"/>
    <s v="First Class"/>
    <s v="DS-13030"/>
    <s v="Darrin Sayre"/>
    <x v="2"/>
    <s v="United States"/>
    <s v="New York City"/>
    <x v="15"/>
    <n v="10009"/>
    <x v="3"/>
    <x v="1783"/>
    <x v="2"/>
    <x v="7"/>
    <s v="Panasonic KX - TS880B Telephone"/>
    <n v="41.22"/>
    <x v="7"/>
    <n v="0"/>
    <n v="11.1294"/>
  </r>
  <r>
    <n v="6367"/>
    <x v="3177"/>
    <x v="3"/>
    <x v="1095"/>
    <d v="2014-04-06T00:00:00"/>
    <s v="First Class"/>
    <s v="DS-13030"/>
    <s v="Darrin Sayre"/>
    <x v="2"/>
    <s v="United States"/>
    <s v="New York City"/>
    <x v="15"/>
    <n v="10009"/>
    <x v="3"/>
    <x v="262"/>
    <x v="1"/>
    <x v="14"/>
    <s v="Premier Automatic Letter Opener"/>
    <n v="240.37"/>
    <x v="7"/>
    <n v="0"/>
    <n v="7.2111000000000161"/>
  </r>
  <r>
    <n v="6368"/>
    <x v="3177"/>
    <x v="3"/>
    <x v="1095"/>
    <d v="2014-04-06T00:00:00"/>
    <s v="First Class"/>
    <s v="DS-13030"/>
    <s v="Darrin Sayre"/>
    <x v="2"/>
    <s v="United States"/>
    <s v="New York City"/>
    <x v="15"/>
    <n v="10009"/>
    <x v="3"/>
    <x v="476"/>
    <x v="2"/>
    <x v="7"/>
    <s v="LG Electronics Tone+ HBS-730 Bluetooth Headset"/>
    <n v="119.02"/>
    <x v="0"/>
    <n v="0"/>
    <n v="33.325600000000009"/>
  </r>
  <r>
    <n v="6369"/>
    <x v="3178"/>
    <x v="3"/>
    <x v="240"/>
    <d v="2014-05-25T00:00:00"/>
    <s v="Standard Class"/>
    <s v="SA-20830"/>
    <s v="Sue Ann Reed"/>
    <x v="0"/>
    <s v="United States"/>
    <s v="San Jose"/>
    <x v="1"/>
    <n v="95123"/>
    <x v="1"/>
    <x v="1197"/>
    <x v="1"/>
    <x v="8"/>
    <s v="GBC Twin Loop Wire Binding Elements"/>
    <n v="133.12"/>
    <x v="2"/>
    <n v="0.2"/>
    <n v="49.92"/>
  </r>
  <r>
    <n v="6370"/>
    <x v="3179"/>
    <x v="0"/>
    <x v="339"/>
    <d v="2013-10-08T00:00:00"/>
    <s v="Standard Class"/>
    <s v="TP-21565"/>
    <s v="Tracy Poddar"/>
    <x v="1"/>
    <s v="United States"/>
    <s v="Grand Prairie"/>
    <x v="5"/>
    <n v="75051"/>
    <x v="2"/>
    <x v="285"/>
    <x v="0"/>
    <x v="5"/>
    <s v="Eldon Expressions Desk Accessory, Wood Photo Frame, Mahogany"/>
    <n v="38.08"/>
    <x v="2"/>
    <n v="0.6"/>
    <n v="-29.512000000000008"/>
  </r>
  <r>
    <n v="6371"/>
    <x v="3180"/>
    <x v="0"/>
    <x v="831"/>
    <d v="2013-11-22T00:00:00"/>
    <s v="Same Day"/>
    <s v="JK-16120"/>
    <s v="Julie Kriz"/>
    <x v="2"/>
    <s v="United States"/>
    <s v="New York City"/>
    <x v="15"/>
    <n v="10009"/>
    <x v="3"/>
    <x v="1531"/>
    <x v="0"/>
    <x v="0"/>
    <s v="Hon Metal Bookcases, Putty"/>
    <n v="113.56800000000001"/>
    <x v="0"/>
    <n v="0.2"/>
    <n v="12.776399999999988"/>
  </r>
  <r>
    <n v="6372"/>
    <x v="3181"/>
    <x v="3"/>
    <x v="621"/>
    <d v="2014-10-06T00:00:00"/>
    <s v="Second Class"/>
    <s v="CC-12430"/>
    <s v="Chuck Clark"/>
    <x v="2"/>
    <s v="United States"/>
    <s v="New York City"/>
    <x v="15"/>
    <n v="10009"/>
    <x v="3"/>
    <x v="107"/>
    <x v="0"/>
    <x v="5"/>
    <s v="Magnifier Swing Arm Lamp"/>
    <n v="83.92"/>
    <x v="4"/>
    <n v="0"/>
    <n v="21.819200000000002"/>
  </r>
  <r>
    <n v="6373"/>
    <x v="3181"/>
    <x v="3"/>
    <x v="621"/>
    <d v="2014-10-06T00:00:00"/>
    <s v="Second Class"/>
    <s v="CC-12430"/>
    <s v="Chuck Clark"/>
    <x v="2"/>
    <s v="United States"/>
    <s v="New York City"/>
    <x v="15"/>
    <n v="10009"/>
    <x v="3"/>
    <x v="790"/>
    <x v="1"/>
    <x v="6"/>
    <s v="Quartet Alpha White Chalk, 12/Pack"/>
    <n v="6.63"/>
    <x v="1"/>
    <n v="0"/>
    <n v="3.1160999999999999"/>
  </r>
  <r>
    <n v="6374"/>
    <x v="3181"/>
    <x v="3"/>
    <x v="621"/>
    <d v="2014-10-06T00:00:00"/>
    <s v="Second Class"/>
    <s v="CC-12430"/>
    <s v="Chuck Clark"/>
    <x v="2"/>
    <s v="United States"/>
    <s v="New York City"/>
    <x v="15"/>
    <n v="10009"/>
    <x v="3"/>
    <x v="695"/>
    <x v="2"/>
    <x v="11"/>
    <s v="Logitech G19 Programmable Gaming Keyboard"/>
    <n v="371.96999999999997"/>
    <x v="1"/>
    <n v="0"/>
    <n v="66.954599999999971"/>
  </r>
  <r>
    <n v="6375"/>
    <x v="3182"/>
    <x v="2"/>
    <x v="333"/>
    <d v="2011-05-03T00:00:00"/>
    <s v="Standard Class"/>
    <s v="LA-16780"/>
    <s v="Laura Armstrong"/>
    <x v="1"/>
    <s v="United States"/>
    <s v="Memphis"/>
    <x v="18"/>
    <n v="38109"/>
    <x v="0"/>
    <x v="654"/>
    <x v="0"/>
    <x v="1"/>
    <s v="Global Leather Executive Chair"/>
    <n v="561.58400000000006"/>
    <x v="0"/>
    <n v="0.2"/>
    <n v="70.197999999999922"/>
  </r>
  <r>
    <n v="6376"/>
    <x v="3182"/>
    <x v="2"/>
    <x v="333"/>
    <d v="2011-05-03T00:00:00"/>
    <s v="Standard Class"/>
    <s v="LA-16780"/>
    <s v="Laura Armstrong"/>
    <x v="1"/>
    <s v="United States"/>
    <s v="Memphis"/>
    <x v="18"/>
    <n v="38109"/>
    <x v="0"/>
    <x v="352"/>
    <x v="1"/>
    <x v="4"/>
    <s v="2300 Heavy-Duty Transfer File Systems by Perma"/>
    <n v="99.920000000000016"/>
    <x v="2"/>
    <n v="0.2"/>
    <n v="-1.249000000000013"/>
  </r>
  <r>
    <n v="6377"/>
    <x v="3183"/>
    <x v="0"/>
    <x v="877"/>
    <d v="2013-10-11T00:00:00"/>
    <s v="First Class"/>
    <s v="AW-10930"/>
    <s v="Arthur Wiediger"/>
    <x v="2"/>
    <s v="United States"/>
    <s v="Philadelphia"/>
    <x v="9"/>
    <n v="19143"/>
    <x v="3"/>
    <x v="85"/>
    <x v="1"/>
    <x v="2"/>
    <s v="Avery 511"/>
    <n v="4.9280000000000008"/>
    <x v="0"/>
    <n v="0.2"/>
    <n v="1.7247999999999997"/>
  </r>
  <r>
    <n v="6378"/>
    <x v="3184"/>
    <x v="0"/>
    <x v="272"/>
    <d v="2013-12-23T00:00:00"/>
    <s v="Standard Class"/>
    <s v="BP-11230"/>
    <s v="Benjamin Patterson"/>
    <x v="0"/>
    <s v="United States"/>
    <s v="Los Angeles"/>
    <x v="1"/>
    <n v="90004"/>
    <x v="1"/>
    <x v="1256"/>
    <x v="0"/>
    <x v="5"/>
    <s v="Eldon Expressions Wood Desk Accessories, Oak"/>
    <n v="14.76"/>
    <x v="0"/>
    <n v="0"/>
    <n v="4.2803999999999984"/>
  </r>
  <r>
    <n v="6379"/>
    <x v="3185"/>
    <x v="3"/>
    <x v="318"/>
    <d v="2014-04-15T00:00:00"/>
    <s v="Standard Class"/>
    <s v="DB-13360"/>
    <s v="Dennis Bolton"/>
    <x v="2"/>
    <s v="United States"/>
    <s v="Waterbury"/>
    <x v="29"/>
    <n v="6708"/>
    <x v="3"/>
    <x v="409"/>
    <x v="2"/>
    <x v="11"/>
    <s v="Logitech G700s Rechargeable Gaming Mouse"/>
    <n v="99.99"/>
    <x v="7"/>
    <n v="0"/>
    <n v="41.995800000000003"/>
  </r>
  <r>
    <n v="6380"/>
    <x v="3185"/>
    <x v="3"/>
    <x v="318"/>
    <d v="2014-04-15T00:00:00"/>
    <s v="Standard Class"/>
    <s v="DB-13360"/>
    <s v="Dennis Bolton"/>
    <x v="2"/>
    <s v="United States"/>
    <s v="Waterbury"/>
    <x v="29"/>
    <n v="6708"/>
    <x v="3"/>
    <x v="1277"/>
    <x v="1"/>
    <x v="4"/>
    <s v="Recycled Steel Personal File for Hanging File Folders"/>
    <n v="286.14999999999998"/>
    <x v="2"/>
    <n v="0"/>
    <n v="71.537499999999994"/>
  </r>
  <r>
    <n v="6381"/>
    <x v="3186"/>
    <x v="2"/>
    <x v="918"/>
    <d v="2011-04-13T00:00:00"/>
    <s v="Standard Class"/>
    <s v="PC-19000"/>
    <s v="Pauline Chand"/>
    <x v="2"/>
    <s v="United States"/>
    <s v="Chandler"/>
    <x v="16"/>
    <n v="85224"/>
    <x v="1"/>
    <x v="1506"/>
    <x v="1"/>
    <x v="13"/>
    <s v="Alliance Super-Size Bands, Assorted Sizes"/>
    <n v="49.792000000000002"/>
    <x v="8"/>
    <n v="0.2"/>
    <n v="-11.825600000000001"/>
  </r>
  <r>
    <n v="6382"/>
    <x v="3187"/>
    <x v="0"/>
    <x v="892"/>
    <d v="2013-04-03T00:00:00"/>
    <s v="Standard Class"/>
    <s v="TB-21595"/>
    <s v="Troy Blackwell"/>
    <x v="0"/>
    <s v="United States"/>
    <s v="Springfield"/>
    <x v="24"/>
    <n v="45503"/>
    <x v="3"/>
    <x v="574"/>
    <x v="0"/>
    <x v="0"/>
    <s v="Bush Andora Bookcase, Maple/Graphite Gray Finish"/>
    <n v="299.97499999999997"/>
    <x v="2"/>
    <n v="0.5"/>
    <n v="-167.98600000000002"/>
  </r>
  <r>
    <n v="6383"/>
    <x v="3187"/>
    <x v="0"/>
    <x v="892"/>
    <d v="2013-04-03T00:00:00"/>
    <s v="Standard Class"/>
    <s v="TB-21595"/>
    <s v="Troy Blackwell"/>
    <x v="0"/>
    <s v="United States"/>
    <s v="Springfield"/>
    <x v="24"/>
    <n v="45503"/>
    <x v="3"/>
    <x v="1326"/>
    <x v="2"/>
    <x v="7"/>
    <s v="Clearsounds A400"/>
    <n v="158.37599999999998"/>
    <x v="4"/>
    <n v="0.4"/>
    <n v="-36.954399999999993"/>
  </r>
  <r>
    <n v="6384"/>
    <x v="3188"/>
    <x v="3"/>
    <x v="787"/>
    <d v="2014-01-19T00:00:00"/>
    <s v="First Class"/>
    <s v="TB-21250"/>
    <s v="Tim Brockman"/>
    <x v="0"/>
    <s v="United States"/>
    <s v="Austin"/>
    <x v="5"/>
    <n v="78745"/>
    <x v="2"/>
    <x v="800"/>
    <x v="1"/>
    <x v="8"/>
    <s v="Wilson Jones Ledger-Size, Piano-Hinge Binder, 2&quot;, Blue"/>
    <n v="32.783999999999992"/>
    <x v="4"/>
    <n v="0.8"/>
    <n v="-52.454400000000007"/>
  </r>
  <r>
    <n v="6385"/>
    <x v="3188"/>
    <x v="3"/>
    <x v="787"/>
    <d v="2014-01-19T00:00:00"/>
    <s v="First Class"/>
    <s v="TB-21250"/>
    <s v="Tim Brockman"/>
    <x v="0"/>
    <s v="United States"/>
    <s v="Austin"/>
    <x v="5"/>
    <n v="78745"/>
    <x v="2"/>
    <x v="246"/>
    <x v="2"/>
    <x v="11"/>
    <s v="Logitech 910-002974 M325 Wireless Mouse for Web Scrolling"/>
    <n v="47.984000000000002"/>
    <x v="0"/>
    <n v="0.2"/>
    <n v="14.395200000000004"/>
  </r>
  <r>
    <n v="6386"/>
    <x v="3188"/>
    <x v="3"/>
    <x v="787"/>
    <d v="2014-01-19T00:00:00"/>
    <s v="First Class"/>
    <s v="TB-21250"/>
    <s v="Tim Brockman"/>
    <x v="0"/>
    <s v="United States"/>
    <s v="Austin"/>
    <x v="5"/>
    <n v="78745"/>
    <x v="2"/>
    <x v="1599"/>
    <x v="2"/>
    <x v="11"/>
    <s v="Maxell 74 Minute CDR, 10/Pack"/>
    <n v="62.591999999999999"/>
    <x v="8"/>
    <n v="0.2"/>
    <n v="13.300799999999999"/>
  </r>
  <r>
    <n v="6387"/>
    <x v="3188"/>
    <x v="3"/>
    <x v="787"/>
    <d v="2014-01-19T00:00:00"/>
    <s v="First Class"/>
    <s v="TB-21250"/>
    <s v="Tim Brockman"/>
    <x v="0"/>
    <s v="United States"/>
    <s v="Austin"/>
    <x v="5"/>
    <n v="78745"/>
    <x v="2"/>
    <x v="410"/>
    <x v="1"/>
    <x v="8"/>
    <s v="Acco D-Ring Binder w/DublLock"/>
    <n v="4.2759999999999989"/>
    <x v="7"/>
    <n v="0.8"/>
    <n v="-6.6278000000000006"/>
  </r>
  <r>
    <n v="6388"/>
    <x v="3189"/>
    <x v="2"/>
    <x v="1106"/>
    <d v="2011-02-05T00:00:00"/>
    <s v="Standard Class"/>
    <s v="MV-18190"/>
    <s v="Mike Vittorini"/>
    <x v="0"/>
    <s v="United States"/>
    <s v="Detroit"/>
    <x v="12"/>
    <n v="48234"/>
    <x v="2"/>
    <x v="523"/>
    <x v="1"/>
    <x v="10"/>
    <s v="Xerox 1972"/>
    <n v="10.56"/>
    <x v="0"/>
    <n v="0"/>
    <n v="4.7519999999999998"/>
  </r>
  <r>
    <n v="6389"/>
    <x v="3189"/>
    <x v="2"/>
    <x v="1106"/>
    <d v="2011-02-05T00:00:00"/>
    <s v="Standard Class"/>
    <s v="MV-18190"/>
    <s v="Mike Vittorini"/>
    <x v="0"/>
    <s v="United States"/>
    <s v="Detroit"/>
    <x v="12"/>
    <n v="48234"/>
    <x v="2"/>
    <x v="156"/>
    <x v="1"/>
    <x v="4"/>
    <s v="Space Solutions HD Industrial Steel Shelving."/>
    <n v="229.94"/>
    <x v="0"/>
    <n v="0"/>
    <n v="6.8982000000000028"/>
  </r>
  <r>
    <n v="6390"/>
    <x v="3190"/>
    <x v="1"/>
    <x v="1107"/>
    <d v="2012-02-11T00:00:00"/>
    <s v="Standard Class"/>
    <s v="DK-12835"/>
    <s v="Damala Kotsonis"/>
    <x v="1"/>
    <s v="United States"/>
    <s v="Springfield"/>
    <x v="17"/>
    <n v="22153"/>
    <x v="0"/>
    <x v="633"/>
    <x v="1"/>
    <x v="12"/>
    <s v="Cameo Buff Policy Envelopes"/>
    <n v="311.14999999999998"/>
    <x v="2"/>
    <n v="0"/>
    <n v="146.24049999999997"/>
  </r>
  <r>
    <n v="6391"/>
    <x v="3190"/>
    <x v="1"/>
    <x v="1107"/>
    <d v="2012-02-11T00:00:00"/>
    <s v="Standard Class"/>
    <s v="DK-12835"/>
    <s v="Damala Kotsonis"/>
    <x v="1"/>
    <s v="United States"/>
    <s v="Springfield"/>
    <x v="17"/>
    <n v="22153"/>
    <x v="0"/>
    <x v="219"/>
    <x v="1"/>
    <x v="10"/>
    <s v="Xerox 1957"/>
    <n v="12.96"/>
    <x v="0"/>
    <n v="0"/>
    <n v="6.3504000000000005"/>
  </r>
  <r>
    <n v="6392"/>
    <x v="3191"/>
    <x v="0"/>
    <x v="882"/>
    <d v="2013-12-20T00:00:00"/>
    <s v="Standard Class"/>
    <s v="PK-19075"/>
    <s v="Pete Kriz"/>
    <x v="0"/>
    <s v="United States"/>
    <s v="New York City"/>
    <x v="15"/>
    <n v="10011"/>
    <x v="3"/>
    <x v="1490"/>
    <x v="1"/>
    <x v="10"/>
    <s v="Strathmore Photo Frame Cards"/>
    <n v="14.62"/>
    <x v="0"/>
    <n v="0"/>
    <n v="6.7251999999999992"/>
  </r>
  <r>
    <n v="6393"/>
    <x v="3191"/>
    <x v="0"/>
    <x v="882"/>
    <d v="2013-12-20T00:00:00"/>
    <s v="Standard Class"/>
    <s v="PK-19075"/>
    <s v="Pete Kriz"/>
    <x v="0"/>
    <s v="United States"/>
    <s v="New York City"/>
    <x v="15"/>
    <n v="10011"/>
    <x v="3"/>
    <x v="1186"/>
    <x v="1"/>
    <x v="2"/>
    <s v="Avery 474"/>
    <n v="5.76"/>
    <x v="0"/>
    <n v="0"/>
    <n v="2.8224"/>
  </r>
  <r>
    <n v="6394"/>
    <x v="3191"/>
    <x v="0"/>
    <x v="882"/>
    <d v="2013-12-20T00:00:00"/>
    <s v="Standard Class"/>
    <s v="PK-19075"/>
    <s v="Pete Kriz"/>
    <x v="0"/>
    <s v="United States"/>
    <s v="New York City"/>
    <x v="15"/>
    <n v="10011"/>
    <x v="3"/>
    <x v="110"/>
    <x v="1"/>
    <x v="13"/>
    <s v="OIC Colored Binder Clips, Assorted Sizes"/>
    <n v="21.48"/>
    <x v="5"/>
    <n v="0"/>
    <n v="10.5252"/>
  </r>
  <r>
    <n v="6395"/>
    <x v="3191"/>
    <x v="0"/>
    <x v="882"/>
    <d v="2013-12-20T00:00:00"/>
    <s v="Standard Class"/>
    <s v="PK-19075"/>
    <s v="Pete Kriz"/>
    <x v="0"/>
    <s v="United States"/>
    <s v="New York City"/>
    <x v="15"/>
    <n v="10011"/>
    <x v="3"/>
    <x v="1071"/>
    <x v="0"/>
    <x v="5"/>
    <s v="GE 48&quot; Fluorescent Tube, Cool White Energy Saver, 34 Watts, 30/Box"/>
    <n v="396.92"/>
    <x v="4"/>
    <n v="0"/>
    <n v="198.46"/>
  </r>
  <r>
    <n v="6396"/>
    <x v="3191"/>
    <x v="0"/>
    <x v="882"/>
    <d v="2013-12-20T00:00:00"/>
    <s v="Standard Class"/>
    <s v="PK-19075"/>
    <s v="Pete Kriz"/>
    <x v="0"/>
    <s v="United States"/>
    <s v="New York City"/>
    <x v="15"/>
    <n v="10011"/>
    <x v="3"/>
    <x v="456"/>
    <x v="1"/>
    <x v="4"/>
    <s v="Advantus Rolling Storage Box"/>
    <n v="17.149999999999999"/>
    <x v="7"/>
    <n v="0"/>
    <n v="4.6304999999999996"/>
  </r>
  <r>
    <n v="6397"/>
    <x v="3191"/>
    <x v="0"/>
    <x v="882"/>
    <d v="2013-12-20T00:00:00"/>
    <s v="Standard Class"/>
    <s v="PK-19075"/>
    <s v="Pete Kriz"/>
    <x v="0"/>
    <s v="United States"/>
    <s v="New York City"/>
    <x v="15"/>
    <n v="10011"/>
    <x v="3"/>
    <x v="1784"/>
    <x v="1"/>
    <x v="8"/>
    <s v="Acco Recycled 2&quot; Capacity Laser Printer Hanging Data Binders"/>
    <n v="23.12"/>
    <x v="0"/>
    <n v="0.2"/>
    <n v="7.8029999999999982"/>
  </r>
  <r>
    <n v="6398"/>
    <x v="3192"/>
    <x v="3"/>
    <x v="1108"/>
    <d v="2014-11-05T00:00:00"/>
    <s v="Standard Class"/>
    <s v="AH-10120"/>
    <s v="Adrian Hane"/>
    <x v="2"/>
    <s v="United States"/>
    <s v="Dallas"/>
    <x v="5"/>
    <n v="75217"/>
    <x v="2"/>
    <x v="279"/>
    <x v="1"/>
    <x v="6"/>
    <s v="Newell 350"/>
    <n v="5.2480000000000002"/>
    <x v="0"/>
    <n v="0.2"/>
    <n v="0.59039999999999915"/>
  </r>
  <r>
    <n v="6399"/>
    <x v="3193"/>
    <x v="3"/>
    <x v="634"/>
    <d v="2014-08-13T00:00:00"/>
    <s v="Standard Class"/>
    <s v="GM-14455"/>
    <s v="Gary Mitchum"/>
    <x v="2"/>
    <s v="United States"/>
    <s v="Concord"/>
    <x v="38"/>
    <n v="3301"/>
    <x v="3"/>
    <x v="1405"/>
    <x v="2"/>
    <x v="7"/>
    <s v="Ativa D5772 2-Line 5.8GHz Digital Expandable Corded/Cordless Phone System with Answering &amp; Caller ID/Call Waiting, Black/Silver"/>
    <n v="824.95"/>
    <x v="2"/>
    <n v="0"/>
    <n v="247.48499999999993"/>
  </r>
  <r>
    <n v="6400"/>
    <x v="3193"/>
    <x v="3"/>
    <x v="634"/>
    <d v="2014-08-13T00:00:00"/>
    <s v="Standard Class"/>
    <s v="GM-14455"/>
    <s v="Gary Mitchum"/>
    <x v="2"/>
    <s v="United States"/>
    <s v="Concord"/>
    <x v="38"/>
    <n v="3301"/>
    <x v="3"/>
    <x v="1038"/>
    <x v="1"/>
    <x v="2"/>
    <s v="Avery 481"/>
    <n v="24.64"/>
    <x v="8"/>
    <n v="0"/>
    <n v="11.827199999999999"/>
  </r>
  <r>
    <n v="6401"/>
    <x v="3193"/>
    <x v="3"/>
    <x v="634"/>
    <d v="2014-08-13T00:00:00"/>
    <s v="Standard Class"/>
    <s v="GM-14455"/>
    <s v="Gary Mitchum"/>
    <x v="2"/>
    <s v="United States"/>
    <s v="Concord"/>
    <x v="38"/>
    <n v="3301"/>
    <x v="3"/>
    <x v="108"/>
    <x v="1"/>
    <x v="6"/>
    <s v="Hunt PowerHouse Electric Pencil Sharpener, Blue"/>
    <n v="227.88"/>
    <x v="5"/>
    <n v="0"/>
    <n v="68.363999999999976"/>
  </r>
  <r>
    <n v="6402"/>
    <x v="3194"/>
    <x v="3"/>
    <x v="1109"/>
    <d v="2014-06-01T00:00:00"/>
    <s v="First Class"/>
    <s v="BD-11725"/>
    <s v="Bruce Degenhardt"/>
    <x v="0"/>
    <s v="United States"/>
    <s v="Lafayette"/>
    <x v="28"/>
    <n v="70506"/>
    <x v="0"/>
    <x v="1119"/>
    <x v="0"/>
    <x v="0"/>
    <s v="Sauder Camden County Barrister Bookcase, Planked Cherry Finish"/>
    <n v="241.96"/>
    <x v="0"/>
    <n v="0"/>
    <n v="33.874400000000009"/>
  </r>
  <r>
    <n v="6403"/>
    <x v="3194"/>
    <x v="3"/>
    <x v="1109"/>
    <d v="2014-06-01T00:00:00"/>
    <s v="First Class"/>
    <s v="BD-11725"/>
    <s v="Bruce Degenhardt"/>
    <x v="0"/>
    <s v="United States"/>
    <s v="Lafayette"/>
    <x v="28"/>
    <n v="70506"/>
    <x v="0"/>
    <x v="1065"/>
    <x v="1"/>
    <x v="8"/>
    <s v="Avery Binder Labels"/>
    <n v="3.89"/>
    <x v="7"/>
    <n v="0"/>
    <n v="1.8672"/>
  </r>
  <r>
    <n v="6404"/>
    <x v="3194"/>
    <x v="3"/>
    <x v="1109"/>
    <d v="2014-06-01T00:00:00"/>
    <s v="First Class"/>
    <s v="BD-11725"/>
    <s v="Bruce Degenhardt"/>
    <x v="0"/>
    <s v="United States"/>
    <s v="Lafayette"/>
    <x v="28"/>
    <n v="70506"/>
    <x v="0"/>
    <x v="1565"/>
    <x v="0"/>
    <x v="5"/>
    <s v="Acrylic Self-Standing Desk Frames"/>
    <n v="8.01"/>
    <x v="1"/>
    <n v="0"/>
    <n v="3.0438000000000001"/>
  </r>
  <r>
    <n v="6405"/>
    <x v="3195"/>
    <x v="1"/>
    <x v="672"/>
    <d v="2012-12-05T00:00:00"/>
    <s v="Standard Class"/>
    <s v="RM-19375"/>
    <s v="Raymond Messe"/>
    <x v="0"/>
    <s v="United States"/>
    <s v="Raleigh"/>
    <x v="3"/>
    <n v="27604"/>
    <x v="0"/>
    <x v="1192"/>
    <x v="2"/>
    <x v="7"/>
    <s v="Avaya 4621SW VoIP phone"/>
    <n v="177.48000000000002"/>
    <x v="1"/>
    <n v="0.2"/>
    <n v="19.966499999999982"/>
  </r>
  <r>
    <n v="6406"/>
    <x v="3196"/>
    <x v="3"/>
    <x v="515"/>
    <d v="2014-09-03T00:00:00"/>
    <s v="Second Class"/>
    <s v="BW-11110"/>
    <s v="Bart Watters"/>
    <x v="1"/>
    <s v="United States"/>
    <s v="Spokane"/>
    <x v="4"/>
    <n v="99207"/>
    <x v="1"/>
    <x v="406"/>
    <x v="0"/>
    <x v="1"/>
    <s v="Hon 4700 Series Mobuis Mid-Back Task Chairs with Adjustable Arms"/>
    <n v="569.5680000000001"/>
    <x v="0"/>
    <n v="0.2"/>
    <n v="7.119599999999906"/>
  </r>
  <r>
    <n v="6407"/>
    <x v="3196"/>
    <x v="3"/>
    <x v="515"/>
    <d v="2014-09-03T00:00:00"/>
    <s v="Second Class"/>
    <s v="BW-11110"/>
    <s v="Bart Watters"/>
    <x v="1"/>
    <s v="United States"/>
    <s v="Spokane"/>
    <x v="4"/>
    <n v="99207"/>
    <x v="1"/>
    <x v="80"/>
    <x v="1"/>
    <x v="4"/>
    <s v="Sortfiler Multipurpose Personal File Organizer, Black"/>
    <n v="149.73000000000002"/>
    <x v="3"/>
    <n v="0"/>
    <n v="43.421699999999994"/>
  </r>
  <r>
    <n v="6408"/>
    <x v="3197"/>
    <x v="3"/>
    <x v="304"/>
    <d v="2014-05-16T00:00:00"/>
    <s v="First Class"/>
    <s v="GT-14710"/>
    <s v="Greg Tran"/>
    <x v="0"/>
    <s v="United States"/>
    <s v="Houston"/>
    <x v="5"/>
    <n v="77041"/>
    <x v="2"/>
    <x v="1189"/>
    <x v="0"/>
    <x v="1"/>
    <s v="Global Commerce Series Low-Back Swivel/Tilt Chairs"/>
    <n v="899.43"/>
    <x v="2"/>
    <n v="0.3"/>
    <n v="-12.84900000000016"/>
  </r>
  <r>
    <n v="6409"/>
    <x v="3197"/>
    <x v="3"/>
    <x v="304"/>
    <d v="2014-05-16T00:00:00"/>
    <s v="First Class"/>
    <s v="GT-14710"/>
    <s v="Greg Tran"/>
    <x v="0"/>
    <s v="United States"/>
    <s v="Houston"/>
    <x v="5"/>
    <n v="77041"/>
    <x v="2"/>
    <x v="1175"/>
    <x v="1"/>
    <x v="6"/>
    <s v="Newell 309"/>
    <n v="46.2"/>
    <x v="2"/>
    <n v="0.2"/>
    <n v="5.7749999999999986"/>
  </r>
  <r>
    <n v="6410"/>
    <x v="3197"/>
    <x v="3"/>
    <x v="304"/>
    <d v="2014-05-16T00:00:00"/>
    <s v="First Class"/>
    <s v="GT-14710"/>
    <s v="Greg Tran"/>
    <x v="0"/>
    <s v="United States"/>
    <s v="Houston"/>
    <x v="5"/>
    <n v="77041"/>
    <x v="2"/>
    <x v="1785"/>
    <x v="1"/>
    <x v="10"/>
    <s v="Xerox 1936"/>
    <n v="47.952000000000005"/>
    <x v="1"/>
    <n v="0.2"/>
    <n v="16.183799999999998"/>
  </r>
  <r>
    <n v="6411"/>
    <x v="3197"/>
    <x v="3"/>
    <x v="304"/>
    <d v="2014-05-16T00:00:00"/>
    <s v="First Class"/>
    <s v="GT-14710"/>
    <s v="Greg Tran"/>
    <x v="0"/>
    <s v="United States"/>
    <s v="Houston"/>
    <x v="5"/>
    <n v="77041"/>
    <x v="2"/>
    <x v="1557"/>
    <x v="2"/>
    <x v="7"/>
    <s v="PayAnywhere Card Reader"/>
    <n v="7.9920000000000009"/>
    <x v="7"/>
    <n v="0.2"/>
    <n v="0.69930000000000003"/>
  </r>
  <r>
    <n v="6412"/>
    <x v="3197"/>
    <x v="3"/>
    <x v="304"/>
    <d v="2014-05-16T00:00:00"/>
    <s v="First Class"/>
    <s v="GT-14710"/>
    <s v="Greg Tran"/>
    <x v="0"/>
    <s v="United States"/>
    <s v="Houston"/>
    <x v="5"/>
    <n v="77041"/>
    <x v="2"/>
    <x v="1684"/>
    <x v="1"/>
    <x v="10"/>
    <s v="Xerox 1937"/>
    <n v="76.864000000000004"/>
    <x v="0"/>
    <n v="0.2"/>
    <n v="26.902399999999993"/>
  </r>
  <r>
    <n v="6413"/>
    <x v="3198"/>
    <x v="3"/>
    <x v="629"/>
    <d v="2014-08-24T00:00:00"/>
    <s v="Standard Class"/>
    <s v="AH-10120"/>
    <s v="Adrian Hane"/>
    <x v="2"/>
    <s v="United States"/>
    <s v="Louisville"/>
    <x v="0"/>
    <n v="40214"/>
    <x v="0"/>
    <x v="141"/>
    <x v="1"/>
    <x v="8"/>
    <s v="GBC Prestige Therm-A-Bind Covers"/>
    <n v="102.93"/>
    <x v="1"/>
    <n v="0"/>
    <n v="48.377100000000006"/>
  </r>
  <r>
    <n v="6414"/>
    <x v="3198"/>
    <x v="3"/>
    <x v="629"/>
    <d v="2014-08-24T00:00:00"/>
    <s v="Standard Class"/>
    <s v="AH-10120"/>
    <s v="Adrian Hane"/>
    <x v="2"/>
    <s v="United States"/>
    <s v="Louisville"/>
    <x v="0"/>
    <n v="40214"/>
    <x v="0"/>
    <x v="960"/>
    <x v="2"/>
    <x v="11"/>
    <s v="Logitech Desktop MK120 Mouse and keyboard Combo"/>
    <n v="98.16"/>
    <x v="5"/>
    <n v="0"/>
    <n v="9.8159999999999954"/>
  </r>
  <r>
    <n v="6415"/>
    <x v="3199"/>
    <x v="3"/>
    <x v="468"/>
    <d v="2014-11-15T00:00:00"/>
    <s v="Second Class"/>
    <s v="DR-12940"/>
    <s v="Daniel Raglin"/>
    <x v="2"/>
    <s v="United States"/>
    <s v="Hollywood"/>
    <x v="2"/>
    <n v="33021"/>
    <x v="0"/>
    <x v="1736"/>
    <x v="1"/>
    <x v="8"/>
    <s v="GBC VeloBinder Strips"/>
    <n v="11.520000000000001"/>
    <x v="2"/>
    <n v="0.7"/>
    <n v="-7.6799999999999962"/>
  </r>
  <r>
    <n v="6416"/>
    <x v="3200"/>
    <x v="3"/>
    <x v="170"/>
    <d v="2014-08-22T00:00:00"/>
    <s v="Same Day"/>
    <s v="DL-13495"/>
    <s v="Dionis Lloyd"/>
    <x v="1"/>
    <s v="United States"/>
    <s v="Chandler"/>
    <x v="16"/>
    <n v="85224"/>
    <x v="1"/>
    <x v="656"/>
    <x v="1"/>
    <x v="10"/>
    <s v="Xerox 1941"/>
    <n v="83.88"/>
    <x v="7"/>
    <n v="0.2"/>
    <n v="29.357999999999997"/>
  </r>
  <r>
    <n v="6417"/>
    <x v="3201"/>
    <x v="0"/>
    <x v="387"/>
    <d v="2013-03-13T00:00:00"/>
    <s v="Standard Class"/>
    <s v="BD-11620"/>
    <s v="Brian DeCherney"/>
    <x v="0"/>
    <s v="United States"/>
    <s v="Philadelphia"/>
    <x v="9"/>
    <n v="19120"/>
    <x v="3"/>
    <x v="1409"/>
    <x v="2"/>
    <x v="7"/>
    <s v="AT&amp;T 17929 Lendline Telephone"/>
    <n v="108.57600000000001"/>
    <x v="4"/>
    <n v="0.4"/>
    <n v="-25.334400000000002"/>
  </r>
  <r>
    <n v="6418"/>
    <x v="3201"/>
    <x v="0"/>
    <x v="387"/>
    <d v="2013-03-13T00:00:00"/>
    <s v="Standard Class"/>
    <s v="BD-11620"/>
    <s v="Brian DeCherney"/>
    <x v="0"/>
    <s v="United States"/>
    <s v="Philadelphia"/>
    <x v="9"/>
    <n v="19120"/>
    <x v="3"/>
    <x v="1028"/>
    <x v="1"/>
    <x v="13"/>
    <s v="Rubber Band Ball"/>
    <n v="5.9840000000000009"/>
    <x v="0"/>
    <n v="0.2"/>
    <n v="-1.3463999999999998"/>
  </r>
  <r>
    <n v="6419"/>
    <x v="3202"/>
    <x v="0"/>
    <x v="731"/>
    <d v="2013-11-06T00:00:00"/>
    <s v="Standard Class"/>
    <s v="HW-14935"/>
    <s v="Helen Wasserman"/>
    <x v="1"/>
    <s v="United States"/>
    <s v="Tulsa"/>
    <x v="26"/>
    <n v="74133"/>
    <x v="2"/>
    <x v="133"/>
    <x v="1"/>
    <x v="14"/>
    <s v="Fiskars Softgrip Scissors"/>
    <n v="21.96"/>
    <x v="0"/>
    <n v="0"/>
    <n v="6.1488000000000014"/>
  </r>
  <r>
    <n v="6420"/>
    <x v="3202"/>
    <x v="0"/>
    <x v="731"/>
    <d v="2013-11-06T00:00:00"/>
    <s v="Standard Class"/>
    <s v="HW-14935"/>
    <s v="Helen Wasserman"/>
    <x v="1"/>
    <s v="United States"/>
    <s v="Tulsa"/>
    <x v="26"/>
    <n v="74133"/>
    <x v="2"/>
    <x v="1265"/>
    <x v="0"/>
    <x v="1"/>
    <s v="Hon Mobius Operator's Chair"/>
    <n v="368.96999999999997"/>
    <x v="1"/>
    <n v="0"/>
    <n v="81.173400000000001"/>
  </r>
  <r>
    <n v="6421"/>
    <x v="3202"/>
    <x v="0"/>
    <x v="731"/>
    <d v="2013-11-06T00:00:00"/>
    <s v="Standard Class"/>
    <s v="HW-14935"/>
    <s v="Helen Wasserman"/>
    <x v="1"/>
    <s v="United States"/>
    <s v="Tulsa"/>
    <x v="26"/>
    <n v="74133"/>
    <x v="2"/>
    <x v="1560"/>
    <x v="1"/>
    <x v="6"/>
    <s v="Newell 31"/>
    <n v="12.39"/>
    <x v="1"/>
    <n v="0"/>
    <n v="3.4692000000000003"/>
  </r>
  <r>
    <n v="6422"/>
    <x v="3202"/>
    <x v="0"/>
    <x v="731"/>
    <d v="2013-11-06T00:00:00"/>
    <s v="Standard Class"/>
    <s v="HW-14935"/>
    <s v="Helen Wasserman"/>
    <x v="1"/>
    <s v="United States"/>
    <s v="Tulsa"/>
    <x v="26"/>
    <n v="74133"/>
    <x v="2"/>
    <x v="1439"/>
    <x v="1"/>
    <x v="4"/>
    <s v="Carina Mini System Audio Rack, Model AR050B"/>
    <n v="332.94"/>
    <x v="1"/>
    <n v="0"/>
    <n v="9.9882000000000204"/>
  </r>
  <r>
    <n v="6423"/>
    <x v="3203"/>
    <x v="2"/>
    <x v="711"/>
    <d v="2011-08-01T00:00:00"/>
    <s v="Standard Class"/>
    <s v="JO-15145"/>
    <s v="Jack O'Briant"/>
    <x v="1"/>
    <s v="United States"/>
    <s v="Draper"/>
    <x v="7"/>
    <n v="84020"/>
    <x v="1"/>
    <x v="1097"/>
    <x v="2"/>
    <x v="11"/>
    <s v="Memorex Micro Travel Drive 16 GB"/>
    <n v="111.93"/>
    <x v="3"/>
    <n v="0"/>
    <n v="34.698299999999996"/>
  </r>
  <r>
    <n v="6424"/>
    <x v="3204"/>
    <x v="1"/>
    <x v="1040"/>
    <d v="2012-10-27T00:00:00"/>
    <s v="First Class"/>
    <s v="RD-19660"/>
    <s v="Robert Dilbeck"/>
    <x v="2"/>
    <s v="United States"/>
    <s v="Oakland"/>
    <x v="1"/>
    <n v="94601"/>
    <x v="1"/>
    <x v="367"/>
    <x v="0"/>
    <x v="1"/>
    <s v="Novimex High-Tech Fabric Mesh Task Chair"/>
    <n v="454.27200000000005"/>
    <x v="8"/>
    <n v="0.2"/>
    <n v="-73.819200000000052"/>
  </r>
  <r>
    <n v="6425"/>
    <x v="3205"/>
    <x v="3"/>
    <x v="971"/>
    <d v="2014-08-25T00:00:00"/>
    <s v="Standard Class"/>
    <s v="DO-13645"/>
    <s v="Doug O'Connell"/>
    <x v="0"/>
    <s v="United States"/>
    <s v="Lawrence"/>
    <x v="31"/>
    <n v="1841"/>
    <x v="3"/>
    <x v="1553"/>
    <x v="1"/>
    <x v="10"/>
    <s v="Xerox 200"/>
    <n v="19.440000000000001"/>
    <x v="1"/>
    <n v="0"/>
    <n v="9.3312000000000008"/>
  </r>
  <r>
    <n v="6426"/>
    <x v="3206"/>
    <x v="0"/>
    <x v="454"/>
    <d v="2013-05-28T00:00:00"/>
    <s v="Standard Class"/>
    <s v="CC-12370"/>
    <s v="Christopher Conant"/>
    <x v="0"/>
    <s v="United States"/>
    <s v="Philadelphia"/>
    <x v="9"/>
    <n v="19120"/>
    <x v="3"/>
    <x v="1388"/>
    <x v="2"/>
    <x v="16"/>
    <s v="Canon imageCLASS 2200 Advanced Copier"/>
    <n v="8399.9759999999987"/>
    <x v="4"/>
    <n v="0.4"/>
    <n v="1119.996799999999"/>
  </r>
  <r>
    <n v="6427"/>
    <x v="3206"/>
    <x v="0"/>
    <x v="454"/>
    <d v="2013-05-28T00:00:00"/>
    <s v="Standard Class"/>
    <s v="CC-12370"/>
    <s v="Christopher Conant"/>
    <x v="0"/>
    <s v="United States"/>
    <s v="Philadelphia"/>
    <x v="9"/>
    <n v="19120"/>
    <x v="3"/>
    <x v="1786"/>
    <x v="1"/>
    <x v="8"/>
    <s v="Avery Legal 4-Ring Binder"/>
    <n v="6.2940000000000014"/>
    <x v="7"/>
    <n v="0.7"/>
    <n v="-4.1959999999999997"/>
  </r>
  <r>
    <n v="6428"/>
    <x v="3206"/>
    <x v="0"/>
    <x v="454"/>
    <d v="2013-05-28T00:00:00"/>
    <s v="Standard Class"/>
    <s v="CC-12370"/>
    <s v="Christopher Conant"/>
    <x v="0"/>
    <s v="United States"/>
    <s v="Philadelphia"/>
    <x v="9"/>
    <n v="19120"/>
    <x v="3"/>
    <x v="815"/>
    <x v="1"/>
    <x v="10"/>
    <s v="Xerox 224"/>
    <n v="10.368000000000002"/>
    <x v="0"/>
    <n v="0.2"/>
    <n v="3.6288"/>
  </r>
  <r>
    <n v="6429"/>
    <x v="3206"/>
    <x v="0"/>
    <x v="454"/>
    <d v="2013-05-28T00:00:00"/>
    <s v="Standard Class"/>
    <s v="CC-12370"/>
    <s v="Christopher Conant"/>
    <x v="0"/>
    <s v="United States"/>
    <s v="Philadelphia"/>
    <x v="9"/>
    <n v="19120"/>
    <x v="3"/>
    <x v="1787"/>
    <x v="2"/>
    <x v="7"/>
    <s v="Avaya 5410 Digital phone"/>
    <n v="122.38199999999999"/>
    <x v="1"/>
    <n v="0.4"/>
    <n v="-24.476399999999998"/>
  </r>
  <r>
    <n v="6430"/>
    <x v="3207"/>
    <x v="2"/>
    <x v="935"/>
    <d v="2011-11-07T00:00:00"/>
    <s v="Standard Class"/>
    <s v="SH-20395"/>
    <s v="Shahid Hopkins"/>
    <x v="0"/>
    <s v="United States"/>
    <s v="Jacksonville"/>
    <x v="3"/>
    <n v="28540"/>
    <x v="0"/>
    <x v="720"/>
    <x v="1"/>
    <x v="4"/>
    <s v="Acco Perma 4000 Stacking Storage Drawers"/>
    <n v="25.983999999999998"/>
    <x v="0"/>
    <n v="0.2"/>
    <n v="-1.6239999999999997"/>
  </r>
  <r>
    <n v="6431"/>
    <x v="3207"/>
    <x v="2"/>
    <x v="935"/>
    <d v="2011-11-07T00:00:00"/>
    <s v="Standard Class"/>
    <s v="SH-20395"/>
    <s v="Shahid Hopkins"/>
    <x v="0"/>
    <s v="United States"/>
    <s v="Jacksonville"/>
    <x v="3"/>
    <n v="28540"/>
    <x v="0"/>
    <x v="114"/>
    <x v="0"/>
    <x v="3"/>
    <s v="Hon Racetrack Conference Tables"/>
    <n v="945.03600000000006"/>
    <x v="5"/>
    <n v="0.4"/>
    <n v="-299.26140000000009"/>
  </r>
  <r>
    <n v="6432"/>
    <x v="3207"/>
    <x v="2"/>
    <x v="935"/>
    <d v="2011-11-07T00:00:00"/>
    <s v="Standard Class"/>
    <s v="SH-20395"/>
    <s v="Shahid Hopkins"/>
    <x v="0"/>
    <s v="United States"/>
    <s v="Jacksonville"/>
    <x v="3"/>
    <n v="28540"/>
    <x v="0"/>
    <x v="1282"/>
    <x v="1"/>
    <x v="8"/>
    <s v="Avery Self-Adhesive Photo Pockets for Polaroid Photos"/>
    <n v="14.301000000000002"/>
    <x v="3"/>
    <n v="0.7"/>
    <n v="-10.487400000000001"/>
  </r>
  <r>
    <n v="6433"/>
    <x v="3207"/>
    <x v="2"/>
    <x v="935"/>
    <d v="2011-11-07T00:00:00"/>
    <s v="Standard Class"/>
    <s v="SH-20395"/>
    <s v="Shahid Hopkins"/>
    <x v="0"/>
    <s v="United States"/>
    <s v="Jacksonville"/>
    <x v="3"/>
    <n v="28540"/>
    <x v="0"/>
    <x v="1304"/>
    <x v="0"/>
    <x v="5"/>
    <s v="Tenex Antistatic Computer Chair Mats"/>
    <n v="410.35199999999998"/>
    <x v="1"/>
    <n v="0.2"/>
    <n v="-51.29400000000004"/>
  </r>
  <r>
    <n v="6434"/>
    <x v="3208"/>
    <x v="1"/>
    <x v="1110"/>
    <d v="2012-04-04T00:00:00"/>
    <s v="Standard Class"/>
    <s v="FC-14335"/>
    <s v="Fred Chung"/>
    <x v="1"/>
    <s v="United States"/>
    <s v="Chicago"/>
    <x v="10"/>
    <n v="60610"/>
    <x v="2"/>
    <x v="1017"/>
    <x v="1"/>
    <x v="10"/>
    <s v="Adams Telephone Message Book W/Dividers/Space For Phone Numbers, 5 1/4&quot;X8 1/2&quot;, 300/Messages"/>
    <n v="23.52"/>
    <x v="2"/>
    <n v="0.2"/>
    <n v="8.5259999999999998"/>
  </r>
  <r>
    <n v="6435"/>
    <x v="3208"/>
    <x v="1"/>
    <x v="1110"/>
    <d v="2012-04-04T00:00:00"/>
    <s v="Standard Class"/>
    <s v="FC-14335"/>
    <s v="Fred Chung"/>
    <x v="1"/>
    <s v="United States"/>
    <s v="Chicago"/>
    <x v="10"/>
    <n v="60610"/>
    <x v="2"/>
    <x v="1409"/>
    <x v="2"/>
    <x v="7"/>
    <s v="AT&amp;T 17929 Lendline Telephone"/>
    <n v="180.96"/>
    <x v="2"/>
    <n v="0.2"/>
    <n v="13.571999999999996"/>
  </r>
  <r>
    <n v="6436"/>
    <x v="3209"/>
    <x v="3"/>
    <x v="837"/>
    <d v="2014-05-30T00:00:00"/>
    <s v="First Class"/>
    <s v="JG-15160"/>
    <s v="James Galang"/>
    <x v="0"/>
    <s v="United States"/>
    <s v="Pocatello"/>
    <x v="45"/>
    <n v="83201"/>
    <x v="1"/>
    <x v="1457"/>
    <x v="0"/>
    <x v="5"/>
    <s v="Eldon 400 Class Desk Accessories, Black Carbon"/>
    <n v="35"/>
    <x v="4"/>
    <n v="0"/>
    <n v="14.700000000000003"/>
  </r>
  <r>
    <n v="6437"/>
    <x v="3209"/>
    <x v="3"/>
    <x v="837"/>
    <d v="2014-05-30T00:00:00"/>
    <s v="First Class"/>
    <s v="JG-15160"/>
    <s v="James Galang"/>
    <x v="0"/>
    <s v="United States"/>
    <s v="Pocatello"/>
    <x v="45"/>
    <n v="83201"/>
    <x v="1"/>
    <x v="621"/>
    <x v="1"/>
    <x v="4"/>
    <s v="Fellowes Stor/Drawer Steel Plus Storage Drawers"/>
    <n v="477.15000000000003"/>
    <x v="2"/>
    <n v="0"/>
    <n v="28.628999999999962"/>
  </r>
  <r>
    <n v="6438"/>
    <x v="3209"/>
    <x v="3"/>
    <x v="837"/>
    <d v="2014-05-30T00:00:00"/>
    <s v="First Class"/>
    <s v="JG-15160"/>
    <s v="James Galang"/>
    <x v="0"/>
    <s v="United States"/>
    <s v="Pocatello"/>
    <x v="45"/>
    <n v="83201"/>
    <x v="1"/>
    <x v="1443"/>
    <x v="2"/>
    <x v="7"/>
    <s v="Nokia Lumia 925"/>
    <n v="302.37599999999998"/>
    <x v="1"/>
    <n v="0.2"/>
    <n v="22.678200000000018"/>
  </r>
  <r>
    <n v="6439"/>
    <x v="3210"/>
    <x v="3"/>
    <x v="817"/>
    <d v="2014-12-20T00:00:00"/>
    <s v="Standard Class"/>
    <s v="LC-16885"/>
    <s v="Lena Creighton"/>
    <x v="0"/>
    <s v="United States"/>
    <s v="Plano"/>
    <x v="5"/>
    <n v="75023"/>
    <x v="2"/>
    <x v="3"/>
    <x v="0"/>
    <x v="3"/>
    <s v="Bretford CR4500 Series Slim Rectangular Table"/>
    <n v="974.98799999999983"/>
    <x v="4"/>
    <n v="0.3"/>
    <n v="-97.49879999999996"/>
  </r>
  <r>
    <n v="6440"/>
    <x v="3211"/>
    <x v="2"/>
    <x v="777"/>
    <d v="2011-10-06T00:00:00"/>
    <s v="First Class"/>
    <s v="CC-12220"/>
    <s v="Chris Cortes"/>
    <x v="0"/>
    <s v="United States"/>
    <s v="New York City"/>
    <x v="15"/>
    <n v="10024"/>
    <x v="3"/>
    <x v="1585"/>
    <x v="0"/>
    <x v="1"/>
    <s v="Office Star - Contemporary Task Swivel chair with Loop Arms, Charcoal"/>
    <n v="589.41"/>
    <x v="2"/>
    <n v="0.1"/>
    <n v="-6.5490000000000492"/>
  </r>
  <r>
    <n v="6441"/>
    <x v="3212"/>
    <x v="0"/>
    <x v="63"/>
    <d v="2013-10-21T00:00:00"/>
    <s v="Standard Class"/>
    <s v="BW-11110"/>
    <s v="Bart Watters"/>
    <x v="1"/>
    <s v="United States"/>
    <s v="New York City"/>
    <x v="15"/>
    <n v="10024"/>
    <x v="3"/>
    <x v="924"/>
    <x v="1"/>
    <x v="6"/>
    <s v="BIC Liqua Brite Liner"/>
    <n v="34.700000000000003"/>
    <x v="2"/>
    <n v="0"/>
    <n v="12.492000000000001"/>
  </r>
  <r>
    <n v="6442"/>
    <x v="3212"/>
    <x v="0"/>
    <x v="63"/>
    <d v="2013-10-21T00:00:00"/>
    <s v="Standard Class"/>
    <s v="BW-11110"/>
    <s v="Bart Watters"/>
    <x v="1"/>
    <s v="United States"/>
    <s v="New York City"/>
    <x v="15"/>
    <n v="10024"/>
    <x v="3"/>
    <x v="1291"/>
    <x v="1"/>
    <x v="4"/>
    <s v="Fellowes Bases and Tops For Staxonsteel/High-Stak Systems"/>
    <n v="99.87"/>
    <x v="1"/>
    <n v="0"/>
    <n v="23.968799999999998"/>
  </r>
  <r>
    <n v="6443"/>
    <x v="3212"/>
    <x v="0"/>
    <x v="63"/>
    <d v="2013-10-21T00:00:00"/>
    <s v="Standard Class"/>
    <s v="BW-11110"/>
    <s v="Bart Watters"/>
    <x v="1"/>
    <s v="United States"/>
    <s v="New York City"/>
    <x v="15"/>
    <n v="10024"/>
    <x v="3"/>
    <x v="1237"/>
    <x v="1"/>
    <x v="10"/>
    <s v="Computer Printout Paper with Letter-Trim Perforations"/>
    <n v="37.94"/>
    <x v="0"/>
    <n v="0"/>
    <n v="18.211199999999998"/>
  </r>
  <r>
    <n v="6444"/>
    <x v="3212"/>
    <x v="0"/>
    <x v="63"/>
    <d v="2013-10-21T00:00:00"/>
    <s v="Standard Class"/>
    <s v="BW-11110"/>
    <s v="Bart Watters"/>
    <x v="1"/>
    <s v="United States"/>
    <s v="New York City"/>
    <x v="15"/>
    <n v="10024"/>
    <x v="3"/>
    <x v="1508"/>
    <x v="1"/>
    <x v="2"/>
    <s v="Avery White Multi-Purpose Labels"/>
    <n v="24.900000000000002"/>
    <x v="2"/>
    <n v="0"/>
    <n v="11.454000000000001"/>
  </r>
  <r>
    <n v="6445"/>
    <x v="3212"/>
    <x v="0"/>
    <x v="63"/>
    <d v="2013-10-21T00:00:00"/>
    <s v="Standard Class"/>
    <s v="BW-11110"/>
    <s v="Bart Watters"/>
    <x v="1"/>
    <s v="United States"/>
    <s v="New York City"/>
    <x v="15"/>
    <n v="10024"/>
    <x v="3"/>
    <x v="905"/>
    <x v="0"/>
    <x v="5"/>
    <s v="Howard Miller Distant Time Traveler Alarm Clock"/>
    <n v="82.26"/>
    <x v="1"/>
    <n v="0"/>
    <n v="33.726600000000005"/>
  </r>
  <r>
    <n v="6446"/>
    <x v="3213"/>
    <x v="1"/>
    <x v="616"/>
    <d v="2012-03-10T00:00:00"/>
    <s v="Standard Class"/>
    <s v="JJ-15445"/>
    <s v="Jennifer Jackson"/>
    <x v="0"/>
    <s v="United States"/>
    <s v="Chicago"/>
    <x v="10"/>
    <n v="60623"/>
    <x v="2"/>
    <x v="1084"/>
    <x v="1"/>
    <x v="13"/>
    <s v="Binder Clips by OIC"/>
    <n v="7.1039999999999992"/>
    <x v="5"/>
    <n v="0.2"/>
    <n v="2.4863999999999997"/>
  </r>
  <r>
    <n v="6447"/>
    <x v="3214"/>
    <x v="3"/>
    <x v="168"/>
    <d v="2014-03-07T00:00:00"/>
    <s v="Second Class"/>
    <s v="TT-21460"/>
    <s v="Tonja Turnell"/>
    <x v="2"/>
    <s v="United States"/>
    <s v="Houston"/>
    <x v="5"/>
    <n v="77095"/>
    <x v="2"/>
    <x v="28"/>
    <x v="0"/>
    <x v="5"/>
    <s v="Howard Miller 13-3/4&quot; Diameter Brushed Chrome Round Wall Clock"/>
    <n v="103.50000000000001"/>
    <x v="2"/>
    <n v="0.6"/>
    <n v="-77.625"/>
  </r>
  <r>
    <n v="6448"/>
    <x v="3214"/>
    <x v="3"/>
    <x v="168"/>
    <d v="2014-03-07T00:00:00"/>
    <s v="Second Class"/>
    <s v="TT-21460"/>
    <s v="Tonja Turnell"/>
    <x v="2"/>
    <s v="United States"/>
    <s v="Houston"/>
    <x v="5"/>
    <n v="77095"/>
    <x v="2"/>
    <x v="1098"/>
    <x v="1"/>
    <x v="2"/>
    <s v="Avery 497"/>
    <n v="2.4640000000000004"/>
    <x v="7"/>
    <n v="0.2"/>
    <n v="0.86239999999999983"/>
  </r>
  <r>
    <n v="6449"/>
    <x v="3214"/>
    <x v="3"/>
    <x v="168"/>
    <d v="2014-03-07T00:00:00"/>
    <s v="Second Class"/>
    <s v="TT-21460"/>
    <s v="Tonja Turnell"/>
    <x v="2"/>
    <s v="United States"/>
    <s v="Houston"/>
    <x v="5"/>
    <n v="77095"/>
    <x v="2"/>
    <x v="376"/>
    <x v="1"/>
    <x v="4"/>
    <s v="Crate-A-Files"/>
    <n v="8.7200000000000006"/>
    <x v="7"/>
    <n v="0.2"/>
    <n v="0.65399999999999947"/>
  </r>
  <r>
    <n v="6450"/>
    <x v="3215"/>
    <x v="1"/>
    <x v="12"/>
    <d v="2012-09-29T00:00:00"/>
    <s v="Standard Class"/>
    <s v="EH-13990"/>
    <s v="Erica Hackney"/>
    <x v="0"/>
    <s v="United States"/>
    <s v="Meriden"/>
    <x v="29"/>
    <n v="6450"/>
    <x v="3"/>
    <x v="973"/>
    <x v="1"/>
    <x v="8"/>
    <s v="Acco PRESSTEX Data Binder with Storage Hooks, Light Blue, 9 1/2&quot; X 11&quot;"/>
    <n v="10.76"/>
    <x v="0"/>
    <n v="0"/>
    <n v="5.1647999999999996"/>
  </r>
  <r>
    <n v="6451"/>
    <x v="3215"/>
    <x v="1"/>
    <x v="12"/>
    <d v="2012-09-29T00:00:00"/>
    <s v="Standard Class"/>
    <s v="EH-13990"/>
    <s v="Erica Hackney"/>
    <x v="0"/>
    <s v="United States"/>
    <s v="Meriden"/>
    <x v="29"/>
    <n v="6450"/>
    <x v="3"/>
    <x v="393"/>
    <x v="1"/>
    <x v="10"/>
    <s v="Xerox Color Copier Paper, 11&quot; x 17&quot;, Ream"/>
    <n v="45.68"/>
    <x v="0"/>
    <n v="0"/>
    <n v="21.012799999999999"/>
  </r>
  <r>
    <n v="6452"/>
    <x v="3215"/>
    <x v="1"/>
    <x v="12"/>
    <d v="2012-09-29T00:00:00"/>
    <s v="Standard Class"/>
    <s v="EH-13990"/>
    <s v="Erica Hackney"/>
    <x v="0"/>
    <s v="United States"/>
    <s v="Meriden"/>
    <x v="29"/>
    <n v="6450"/>
    <x v="3"/>
    <x v="87"/>
    <x v="1"/>
    <x v="6"/>
    <s v="Turquoise Lead Holder with Pocket Clip"/>
    <n v="6.7"/>
    <x v="7"/>
    <n v="0"/>
    <n v="2.2109999999999994"/>
  </r>
  <r>
    <n v="6453"/>
    <x v="3216"/>
    <x v="1"/>
    <x v="546"/>
    <d v="2012-12-23T00:00:00"/>
    <s v="Second Class"/>
    <s v="PR-18880"/>
    <s v="Patrick Ryan"/>
    <x v="0"/>
    <s v="United States"/>
    <s v="Glenview"/>
    <x v="10"/>
    <n v="60025"/>
    <x v="2"/>
    <x v="984"/>
    <x v="2"/>
    <x v="7"/>
    <s v="Samsung Rugby III"/>
    <n v="158.376"/>
    <x v="1"/>
    <n v="0.2"/>
    <n v="13.857900000000008"/>
  </r>
  <r>
    <n v="6454"/>
    <x v="3217"/>
    <x v="1"/>
    <x v="1049"/>
    <d v="2012-10-13T00:00:00"/>
    <s v="Standard Class"/>
    <s v="BT-11680"/>
    <s v="Brian Thompson"/>
    <x v="0"/>
    <s v="United States"/>
    <s v="Houston"/>
    <x v="5"/>
    <n v="77036"/>
    <x v="2"/>
    <x v="1539"/>
    <x v="1"/>
    <x v="6"/>
    <s v="Binney &amp; Smith inkTank Desk Highlighter, Chisel Tip, Yellow, 12/Box"/>
    <n v="3.44"/>
    <x v="0"/>
    <n v="0.2"/>
    <n v="0.55899999999999961"/>
  </r>
  <r>
    <n v="6455"/>
    <x v="3218"/>
    <x v="3"/>
    <x v="689"/>
    <d v="2014-08-04T00:00:00"/>
    <s v="First Class"/>
    <s v="EC-14050"/>
    <s v="Erin Creighton"/>
    <x v="0"/>
    <s v="United States"/>
    <s v="San Francisco"/>
    <x v="1"/>
    <n v="94110"/>
    <x v="1"/>
    <x v="86"/>
    <x v="1"/>
    <x v="4"/>
    <s v="Eldon Portable Mobile Manager"/>
    <n v="56.56"/>
    <x v="0"/>
    <n v="0"/>
    <n v="15.2712"/>
  </r>
  <r>
    <n v="6456"/>
    <x v="3218"/>
    <x v="3"/>
    <x v="689"/>
    <d v="2014-08-04T00:00:00"/>
    <s v="First Class"/>
    <s v="EC-14050"/>
    <s v="Erin Creighton"/>
    <x v="0"/>
    <s v="United States"/>
    <s v="San Francisco"/>
    <x v="1"/>
    <n v="94110"/>
    <x v="1"/>
    <x v="1226"/>
    <x v="0"/>
    <x v="5"/>
    <s v="Master Big Foot Doorstop, Beige"/>
    <n v="36.96"/>
    <x v="3"/>
    <n v="0"/>
    <n v="11.457599999999998"/>
  </r>
  <r>
    <n v="6457"/>
    <x v="3219"/>
    <x v="2"/>
    <x v="79"/>
    <d v="2011-08-11T00:00:00"/>
    <s v="Standard Class"/>
    <s v="SP-20650"/>
    <s v="Stephanie Phelps"/>
    <x v="1"/>
    <s v="United States"/>
    <s v="New York City"/>
    <x v="15"/>
    <n v="10009"/>
    <x v="3"/>
    <x v="1236"/>
    <x v="2"/>
    <x v="7"/>
    <s v="Plantronics CS 50-USB - headset - Convertible, Monaural"/>
    <n v="135.99"/>
    <x v="7"/>
    <n v="0"/>
    <n v="36.717300000000009"/>
  </r>
  <r>
    <n v="6458"/>
    <x v="3219"/>
    <x v="2"/>
    <x v="79"/>
    <d v="2011-08-11T00:00:00"/>
    <s v="Standard Class"/>
    <s v="SP-20650"/>
    <s v="Stephanie Phelps"/>
    <x v="1"/>
    <s v="United States"/>
    <s v="New York City"/>
    <x v="15"/>
    <n v="10009"/>
    <x v="3"/>
    <x v="1605"/>
    <x v="1"/>
    <x v="6"/>
    <s v="Binney &amp; Smith inkTank Erasable Pocket Highlighter, Chisel Tip, Yellow"/>
    <n v="15.959999999999999"/>
    <x v="3"/>
    <n v="0"/>
    <n v="7.0224000000000011"/>
  </r>
  <r>
    <n v="6459"/>
    <x v="3220"/>
    <x v="3"/>
    <x v="304"/>
    <d v="2014-05-18T00:00:00"/>
    <s v="First Class"/>
    <s v="AJ-10780"/>
    <s v="Anthony Jacobs"/>
    <x v="1"/>
    <s v="United States"/>
    <s v="Baltimore"/>
    <x v="39"/>
    <n v="21215"/>
    <x v="3"/>
    <x v="868"/>
    <x v="1"/>
    <x v="6"/>
    <s v="OIC #2 Pencils, Medium Soft"/>
    <n v="3.76"/>
    <x v="0"/>
    <n v="0"/>
    <n v="1.0903999999999998"/>
  </r>
  <r>
    <n v="6460"/>
    <x v="3220"/>
    <x v="3"/>
    <x v="304"/>
    <d v="2014-05-18T00:00:00"/>
    <s v="First Class"/>
    <s v="AJ-10780"/>
    <s v="Anthony Jacobs"/>
    <x v="1"/>
    <s v="United States"/>
    <s v="Baltimore"/>
    <x v="39"/>
    <n v="21215"/>
    <x v="3"/>
    <x v="425"/>
    <x v="1"/>
    <x v="6"/>
    <s v="Prang Colored Pencils"/>
    <n v="14.7"/>
    <x v="2"/>
    <n v="0"/>
    <n v="6.6150000000000002"/>
  </r>
  <r>
    <n v="6461"/>
    <x v="3220"/>
    <x v="3"/>
    <x v="304"/>
    <d v="2014-05-18T00:00:00"/>
    <s v="First Class"/>
    <s v="AJ-10780"/>
    <s v="Anthony Jacobs"/>
    <x v="1"/>
    <s v="United States"/>
    <s v="Baltimore"/>
    <x v="39"/>
    <n v="21215"/>
    <x v="3"/>
    <x v="1453"/>
    <x v="1"/>
    <x v="6"/>
    <s v="Eberhard Faber 3 1/2&quot; Golf Pencils"/>
    <n v="37.200000000000003"/>
    <x v="2"/>
    <n v="0"/>
    <n v="9.3000000000000007"/>
  </r>
  <r>
    <n v="6462"/>
    <x v="3220"/>
    <x v="3"/>
    <x v="304"/>
    <d v="2014-05-18T00:00:00"/>
    <s v="First Class"/>
    <s v="AJ-10780"/>
    <s v="Anthony Jacobs"/>
    <x v="1"/>
    <s v="United States"/>
    <s v="Baltimore"/>
    <x v="39"/>
    <n v="21215"/>
    <x v="3"/>
    <x v="1048"/>
    <x v="2"/>
    <x v="11"/>
    <s v="Belkin F8E887 USB Wired Ergonomic Keyboard"/>
    <n v="89.97"/>
    <x v="1"/>
    <n v="0"/>
    <n v="18.893699999999995"/>
  </r>
  <r>
    <n v="6463"/>
    <x v="3220"/>
    <x v="3"/>
    <x v="304"/>
    <d v="2014-05-18T00:00:00"/>
    <s v="First Class"/>
    <s v="AJ-10780"/>
    <s v="Anthony Jacobs"/>
    <x v="1"/>
    <s v="United States"/>
    <s v="Baltimore"/>
    <x v="39"/>
    <n v="21215"/>
    <x v="3"/>
    <x v="1585"/>
    <x v="0"/>
    <x v="1"/>
    <s v="Office Star - Contemporary Task Swivel chair with Loop Arms, Charcoal"/>
    <n v="261.95999999999998"/>
    <x v="0"/>
    <n v="0"/>
    <n v="23.576399999999978"/>
  </r>
  <r>
    <n v="6464"/>
    <x v="3220"/>
    <x v="3"/>
    <x v="304"/>
    <d v="2014-05-18T00:00:00"/>
    <s v="First Class"/>
    <s v="AJ-10780"/>
    <s v="Anthony Jacobs"/>
    <x v="1"/>
    <s v="United States"/>
    <s v="Baltimore"/>
    <x v="39"/>
    <n v="21215"/>
    <x v="3"/>
    <x v="198"/>
    <x v="1"/>
    <x v="2"/>
    <s v="Avery 505"/>
    <n v="74"/>
    <x v="2"/>
    <n v="0"/>
    <n v="37"/>
  </r>
  <r>
    <n v="6465"/>
    <x v="3221"/>
    <x v="0"/>
    <x v="897"/>
    <d v="2013-09-29T00:00:00"/>
    <s v="Standard Class"/>
    <s v="AS-10630"/>
    <s v="Ann Steele"/>
    <x v="2"/>
    <s v="United States"/>
    <s v="Louisville"/>
    <x v="0"/>
    <n v="40214"/>
    <x v="0"/>
    <x v="1494"/>
    <x v="0"/>
    <x v="5"/>
    <s v="G.E. Longer-Life Indoor Recessed Floodlight Bulbs"/>
    <n v="13.28"/>
    <x v="0"/>
    <n v="0"/>
    <n v="6.3743999999999996"/>
  </r>
  <r>
    <n v="6466"/>
    <x v="3222"/>
    <x v="1"/>
    <x v="50"/>
    <d v="2012-11-17T00:00:00"/>
    <s v="Standard Class"/>
    <s v="AA-10375"/>
    <s v="Allen Armold"/>
    <x v="0"/>
    <s v="United States"/>
    <s v="Lebanon"/>
    <x v="18"/>
    <n v="37087"/>
    <x v="0"/>
    <x v="1754"/>
    <x v="1"/>
    <x v="4"/>
    <s v="Portfile Personal File Boxes"/>
    <n v="84.960000000000008"/>
    <x v="5"/>
    <n v="0.2"/>
    <n v="6.3719999999999999"/>
  </r>
  <r>
    <n v="6467"/>
    <x v="3223"/>
    <x v="3"/>
    <x v="1053"/>
    <d v="2014-05-26T00:00:00"/>
    <s v="Second Class"/>
    <s v="EH-13945"/>
    <s v="Eric Hoffmann"/>
    <x v="0"/>
    <s v="United States"/>
    <s v="Los Angeles"/>
    <x v="1"/>
    <n v="90008"/>
    <x v="1"/>
    <x v="1599"/>
    <x v="2"/>
    <x v="11"/>
    <s v="Maxell 74 Minute CDR, 10/Pack"/>
    <n v="68.459999999999994"/>
    <x v="3"/>
    <n v="0"/>
    <n v="25.330199999999998"/>
  </r>
  <r>
    <n v="6468"/>
    <x v="3224"/>
    <x v="0"/>
    <x v="499"/>
    <d v="2013-12-09T00:00:00"/>
    <s v="Standard Class"/>
    <s v="DB-13270"/>
    <s v="Deborah Brumfield"/>
    <x v="2"/>
    <s v="United States"/>
    <s v="Providence"/>
    <x v="34"/>
    <n v="2908"/>
    <x v="3"/>
    <x v="403"/>
    <x v="1"/>
    <x v="4"/>
    <s v="Deluxe Rollaway Locking File with Drawer"/>
    <n v="2079.4"/>
    <x v="2"/>
    <n v="0"/>
    <n v="582.23199999999997"/>
  </r>
  <r>
    <n v="6469"/>
    <x v="3224"/>
    <x v="0"/>
    <x v="499"/>
    <d v="2013-12-09T00:00:00"/>
    <s v="Standard Class"/>
    <s v="DB-13270"/>
    <s v="Deborah Brumfield"/>
    <x v="2"/>
    <s v="United States"/>
    <s v="Providence"/>
    <x v="34"/>
    <n v="2908"/>
    <x v="3"/>
    <x v="1066"/>
    <x v="2"/>
    <x v="7"/>
    <s v="VTech DS6151"/>
    <n v="629.94999999999993"/>
    <x v="2"/>
    <n v="0"/>
    <n v="176.38600000000002"/>
  </r>
  <r>
    <n v="6470"/>
    <x v="3224"/>
    <x v="0"/>
    <x v="499"/>
    <d v="2013-12-09T00:00:00"/>
    <s v="Standard Class"/>
    <s v="DB-13270"/>
    <s v="Deborah Brumfield"/>
    <x v="2"/>
    <s v="United States"/>
    <s v="Providence"/>
    <x v="34"/>
    <n v="2908"/>
    <x v="3"/>
    <x v="441"/>
    <x v="0"/>
    <x v="5"/>
    <s v="Eldon 500 Class Desk Accessories"/>
    <n v="72.42"/>
    <x v="5"/>
    <n v="0"/>
    <n v="23.898600000000002"/>
  </r>
  <r>
    <n v="6471"/>
    <x v="3225"/>
    <x v="1"/>
    <x v="1111"/>
    <d v="2012-09-02T00:00:00"/>
    <s v="Standard Class"/>
    <s v="CC-12100"/>
    <s v="Chad Cunningham"/>
    <x v="2"/>
    <s v="United States"/>
    <s v="Detroit"/>
    <x v="12"/>
    <n v="48234"/>
    <x v="2"/>
    <x v="984"/>
    <x v="2"/>
    <x v="7"/>
    <s v="Samsung Rugby III"/>
    <n v="131.97999999999999"/>
    <x v="0"/>
    <n v="0"/>
    <n v="35.634600000000006"/>
  </r>
  <r>
    <n v="6472"/>
    <x v="3225"/>
    <x v="1"/>
    <x v="1111"/>
    <d v="2012-09-02T00:00:00"/>
    <s v="Standard Class"/>
    <s v="CC-12100"/>
    <s v="Chad Cunningham"/>
    <x v="2"/>
    <s v="United States"/>
    <s v="Detroit"/>
    <x v="12"/>
    <n v="48234"/>
    <x v="2"/>
    <x v="960"/>
    <x v="2"/>
    <x v="11"/>
    <s v="Logitech Desktop MK120 Mouse and keyboard Combo"/>
    <n v="114.52"/>
    <x v="3"/>
    <n v="0"/>
    <n v="11.451999999999995"/>
  </r>
  <r>
    <n v="6473"/>
    <x v="3226"/>
    <x v="2"/>
    <x v="571"/>
    <d v="2011-06-10T00:00:00"/>
    <s v="Standard Class"/>
    <s v="VT-21700"/>
    <s v="Valerie Takahito"/>
    <x v="2"/>
    <s v="United States"/>
    <s v="Houston"/>
    <x v="5"/>
    <n v="77070"/>
    <x v="2"/>
    <x v="300"/>
    <x v="1"/>
    <x v="2"/>
    <s v="Round Specialty Laser Printer Labels"/>
    <n v="100.24000000000001"/>
    <x v="12"/>
    <n v="0.2"/>
    <n v="33.830999999999989"/>
  </r>
  <r>
    <n v="6474"/>
    <x v="3227"/>
    <x v="0"/>
    <x v="196"/>
    <d v="2013-03-21T00:00:00"/>
    <s v="Second Class"/>
    <s v="DB-13060"/>
    <s v="Dave Brooks"/>
    <x v="0"/>
    <s v="United States"/>
    <s v="Columbia"/>
    <x v="18"/>
    <n v="38401"/>
    <x v="0"/>
    <x v="963"/>
    <x v="1"/>
    <x v="9"/>
    <s v="Hoover WindTunnel Plus Canister Vacuum"/>
    <n v="871.80000000000007"/>
    <x v="1"/>
    <n v="0.2"/>
    <n v="87.180000000000092"/>
  </r>
  <r>
    <n v="6475"/>
    <x v="3228"/>
    <x v="2"/>
    <x v="1112"/>
    <d v="2011-01-16T00:00:00"/>
    <s v="First Class"/>
    <s v="BS-11590"/>
    <s v="Brendan Sweed"/>
    <x v="1"/>
    <s v="United States"/>
    <s v="Philadelphia"/>
    <x v="9"/>
    <n v="19140"/>
    <x v="3"/>
    <x v="927"/>
    <x v="0"/>
    <x v="0"/>
    <s v="Sauder Cornerstone Collection Library"/>
    <n v="61.96"/>
    <x v="4"/>
    <n v="0.5"/>
    <n v="-53.285600000000009"/>
  </r>
  <r>
    <n v="6476"/>
    <x v="3229"/>
    <x v="3"/>
    <x v="95"/>
    <d v="2014-06-11T00:00:00"/>
    <s v="Standard Class"/>
    <s v="NR-18550"/>
    <s v="Nick Radford"/>
    <x v="0"/>
    <s v="United States"/>
    <s v="Pembroke Pines"/>
    <x v="2"/>
    <n v="33024"/>
    <x v="0"/>
    <x v="881"/>
    <x v="1"/>
    <x v="8"/>
    <s v="Wilson Jones Standard D-Ring Binders"/>
    <n v="4.5540000000000003"/>
    <x v="1"/>
    <n v="0.7"/>
    <n v="-3.4913999999999987"/>
  </r>
  <r>
    <n v="6477"/>
    <x v="3229"/>
    <x v="3"/>
    <x v="95"/>
    <d v="2014-06-11T00:00:00"/>
    <s v="Standard Class"/>
    <s v="NR-18550"/>
    <s v="Nick Radford"/>
    <x v="0"/>
    <s v="United States"/>
    <s v="Pembroke Pines"/>
    <x v="2"/>
    <n v="33024"/>
    <x v="0"/>
    <x v="189"/>
    <x v="1"/>
    <x v="9"/>
    <s v="Bravo II Megaboss 12-Amp Hard Body Upright, Replacement Belts, 2 Belts per Pack"/>
    <n v="5.2"/>
    <x v="0"/>
    <n v="0.2"/>
    <n v="0.58499999999999974"/>
  </r>
  <r>
    <n v="6478"/>
    <x v="3229"/>
    <x v="3"/>
    <x v="95"/>
    <d v="2014-06-11T00:00:00"/>
    <s v="Standard Class"/>
    <s v="NR-18550"/>
    <s v="Nick Radford"/>
    <x v="0"/>
    <s v="United States"/>
    <s v="Pembroke Pines"/>
    <x v="2"/>
    <n v="33024"/>
    <x v="0"/>
    <x v="217"/>
    <x v="2"/>
    <x v="11"/>
    <s v="Logitech P710e Mobile Speakerphone"/>
    <n v="205.99200000000002"/>
    <x v="7"/>
    <n v="0.2"/>
    <n v="-2.5749000000000279"/>
  </r>
  <r>
    <n v="6479"/>
    <x v="3229"/>
    <x v="3"/>
    <x v="95"/>
    <d v="2014-06-11T00:00:00"/>
    <s v="Standard Class"/>
    <s v="NR-18550"/>
    <s v="Nick Radford"/>
    <x v="0"/>
    <s v="United States"/>
    <s v="Pembroke Pines"/>
    <x v="2"/>
    <n v="33024"/>
    <x v="0"/>
    <x v="1145"/>
    <x v="1"/>
    <x v="10"/>
    <s v="Xerox 206"/>
    <n v="15.552000000000003"/>
    <x v="1"/>
    <n v="0.2"/>
    <n v="5.4432"/>
  </r>
  <r>
    <n v="6480"/>
    <x v="3229"/>
    <x v="3"/>
    <x v="95"/>
    <d v="2014-06-11T00:00:00"/>
    <s v="Standard Class"/>
    <s v="NR-18550"/>
    <s v="Nick Radford"/>
    <x v="0"/>
    <s v="United States"/>
    <s v="Pembroke Pines"/>
    <x v="2"/>
    <n v="33024"/>
    <x v="0"/>
    <x v="1066"/>
    <x v="2"/>
    <x v="7"/>
    <s v="VTech DS6151"/>
    <n v="503.96000000000004"/>
    <x v="2"/>
    <n v="0.2"/>
    <n v="50.396000000000015"/>
  </r>
  <r>
    <n v="6481"/>
    <x v="3229"/>
    <x v="3"/>
    <x v="95"/>
    <d v="2014-06-11T00:00:00"/>
    <s v="Standard Class"/>
    <s v="NR-18550"/>
    <s v="Nick Radford"/>
    <x v="0"/>
    <s v="United States"/>
    <s v="Pembroke Pines"/>
    <x v="2"/>
    <n v="33024"/>
    <x v="0"/>
    <x v="1298"/>
    <x v="1"/>
    <x v="9"/>
    <s v="Eureka Sanitaire  Multi-Pro Heavy-Duty Upright, Disposable Bags"/>
    <n v="24.472000000000001"/>
    <x v="3"/>
    <n v="0.2"/>
    <n v="1.8353999999999999"/>
  </r>
  <r>
    <n v="6482"/>
    <x v="3229"/>
    <x v="3"/>
    <x v="95"/>
    <d v="2014-06-11T00:00:00"/>
    <s v="Standard Class"/>
    <s v="NR-18550"/>
    <s v="Nick Radford"/>
    <x v="0"/>
    <s v="United States"/>
    <s v="Pembroke Pines"/>
    <x v="2"/>
    <n v="33024"/>
    <x v="0"/>
    <x v="415"/>
    <x v="0"/>
    <x v="0"/>
    <s v="Bush Mission Pointe Library"/>
    <n v="241.56799999999998"/>
    <x v="0"/>
    <n v="0.2"/>
    <n v="0"/>
  </r>
  <r>
    <n v="6483"/>
    <x v="3229"/>
    <x v="3"/>
    <x v="95"/>
    <d v="2014-06-11T00:00:00"/>
    <s v="Standard Class"/>
    <s v="NR-18550"/>
    <s v="Nick Radford"/>
    <x v="0"/>
    <s v="United States"/>
    <s v="Pembroke Pines"/>
    <x v="2"/>
    <n v="33024"/>
    <x v="0"/>
    <x v="1615"/>
    <x v="2"/>
    <x v="11"/>
    <s v="WD My Passport Ultra 1TB Portable External Hard Drive"/>
    <n v="110.4"/>
    <x v="0"/>
    <n v="0.2"/>
    <n v="-4.1400000000000077"/>
  </r>
  <r>
    <n v="6484"/>
    <x v="3230"/>
    <x v="3"/>
    <x v="95"/>
    <d v="2014-06-10T00:00:00"/>
    <s v="Standard Class"/>
    <s v="KN-16390"/>
    <s v="Katherine Nockton"/>
    <x v="1"/>
    <s v="United States"/>
    <s v="New York City"/>
    <x v="15"/>
    <n v="10011"/>
    <x v="3"/>
    <x v="855"/>
    <x v="0"/>
    <x v="3"/>
    <s v="Chromcraft 48&quot; x 96&quot; Racetrack Double Pedestal Table"/>
    <n v="384.76799999999997"/>
    <x v="0"/>
    <n v="0.4"/>
    <n v="-115.43040000000002"/>
  </r>
  <r>
    <n v="6485"/>
    <x v="3230"/>
    <x v="3"/>
    <x v="95"/>
    <d v="2014-06-10T00:00:00"/>
    <s v="Standard Class"/>
    <s v="KN-16390"/>
    <s v="Katherine Nockton"/>
    <x v="1"/>
    <s v="United States"/>
    <s v="New York City"/>
    <x v="15"/>
    <n v="10011"/>
    <x v="3"/>
    <x v="1728"/>
    <x v="2"/>
    <x v="15"/>
    <s v="Hewlett-Packard 300S Scientific Calculator"/>
    <n v="78.66"/>
    <x v="5"/>
    <n v="0"/>
    <n v="36.183599999999991"/>
  </r>
  <r>
    <n v="6486"/>
    <x v="3230"/>
    <x v="3"/>
    <x v="95"/>
    <d v="2014-06-10T00:00:00"/>
    <s v="Standard Class"/>
    <s v="KN-16390"/>
    <s v="Katherine Nockton"/>
    <x v="1"/>
    <s v="United States"/>
    <s v="New York City"/>
    <x v="15"/>
    <n v="10011"/>
    <x v="3"/>
    <x v="752"/>
    <x v="1"/>
    <x v="10"/>
    <s v="Xerox 188"/>
    <n v="45.36"/>
    <x v="4"/>
    <n v="0"/>
    <n v="22.226399999999998"/>
  </r>
  <r>
    <n v="6487"/>
    <x v="3231"/>
    <x v="1"/>
    <x v="1113"/>
    <d v="2012-03-26T00:00:00"/>
    <s v="Standard Class"/>
    <s v="JW-16075"/>
    <s v="Julia West"/>
    <x v="0"/>
    <s v="United States"/>
    <s v="Jacksonville"/>
    <x v="3"/>
    <n v="28540"/>
    <x v="0"/>
    <x v="227"/>
    <x v="1"/>
    <x v="9"/>
    <s v="Honeywell Enviracaire Portable HEPA Air Cleaner for 17' x 22' Room"/>
    <n v="962.07999999999993"/>
    <x v="4"/>
    <n v="0.2"/>
    <n v="156.33799999999997"/>
  </r>
  <r>
    <n v="6488"/>
    <x v="3231"/>
    <x v="1"/>
    <x v="1113"/>
    <d v="2012-03-26T00:00:00"/>
    <s v="Standard Class"/>
    <s v="JW-16075"/>
    <s v="Julia West"/>
    <x v="0"/>
    <s v="United States"/>
    <s v="Jacksonville"/>
    <x v="3"/>
    <n v="28540"/>
    <x v="0"/>
    <x v="1395"/>
    <x v="1"/>
    <x v="8"/>
    <s v="GBC Laser Imprintable Binding System Covers, Desert Sand"/>
    <n v="12.843000000000002"/>
    <x v="1"/>
    <n v="0.7"/>
    <n v="-9.8462999999999994"/>
  </r>
  <r>
    <n v="6489"/>
    <x v="3231"/>
    <x v="1"/>
    <x v="1113"/>
    <d v="2012-03-26T00:00:00"/>
    <s v="Standard Class"/>
    <s v="JW-16075"/>
    <s v="Julia West"/>
    <x v="0"/>
    <s v="United States"/>
    <s v="Jacksonville"/>
    <x v="3"/>
    <n v="28540"/>
    <x v="0"/>
    <x v="145"/>
    <x v="1"/>
    <x v="10"/>
    <s v="Xerox 1883"/>
    <n v="295.45600000000002"/>
    <x v="9"/>
    <n v="0.2"/>
    <n v="96.023199999999974"/>
  </r>
  <r>
    <n v="6490"/>
    <x v="3232"/>
    <x v="3"/>
    <x v="20"/>
    <d v="2014-09-25T00:00:00"/>
    <s v="Standard Class"/>
    <s v="JM-15535"/>
    <s v="Jessica Myrick"/>
    <x v="0"/>
    <s v="United States"/>
    <s v="New York City"/>
    <x v="15"/>
    <n v="10011"/>
    <x v="3"/>
    <x v="1434"/>
    <x v="1"/>
    <x v="10"/>
    <s v="Xerox 228"/>
    <n v="32.400000000000006"/>
    <x v="2"/>
    <n v="0"/>
    <n v="15.552000000000001"/>
  </r>
  <r>
    <n v="6491"/>
    <x v="3233"/>
    <x v="2"/>
    <x v="1114"/>
    <d v="2011-09-19T00:00:00"/>
    <s v="Standard Class"/>
    <s v="MF-18250"/>
    <s v="Monica Federle"/>
    <x v="1"/>
    <s v="United States"/>
    <s v="Philadelphia"/>
    <x v="9"/>
    <n v="19120"/>
    <x v="3"/>
    <x v="596"/>
    <x v="0"/>
    <x v="5"/>
    <s v="Seth Thomas 16&quot; Steel Case Clock"/>
    <n v="103.93599999999999"/>
    <x v="4"/>
    <n v="0.2"/>
    <n v="16.889599999999998"/>
  </r>
  <r>
    <n v="6492"/>
    <x v="3234"/>
    <x v="0"/>
    <x v="73"/>
    <d v="2013-11-26T00:00:00"/>
    <s v="Standard Class"/>
    <s v="FA-14230"/>
    <s v="Frank Atkinson"/>
    <x v="1"/>
    <s v="United States"/>
    <s v="Orlando"/>
    <x v="2"/>
    <n v="32839"/>
    <x v="0"/>
    <x v="199"/>
    <x v="0"/>
    <x v="0"/>
    <s v="O'Sullivan 2-Door Barrister Bookcase in Odessa Pine"/>
    <n v="289.56799999999998"/>
    <x v="0"/>
    <n v="0.2"/>
    <n v="10.858799999999974"/>
  </r>
  <r>
    <n v="6493"/>
    <x v="3234"/>
    <x v="0"/>
    <x v="73"/>
    <d v="2013-11-26T00:00:00"/>
    <s v="Standard Class"/>
    <s v="FA-14230"/>
    <s v="Frank Atkinson"/>
    <x v="1"/>
    <s v="United States"/>
    <s v="Orlando"/>
    <x v="2"/>
    <n v="32839"/>
    <x v="0"/>
    <x v="337"/>
    <x v="1"/>
    <x v="4"/>
    <s v="Akro-Mils 12-Gallon Tote"/>
    <n v="39.72"/>
    <x v="2"/>
    <n v="0.2"/>
    <n v="4.4684999999999953"/>
  </r>
  <r>
    <n v="6494"/>
    <x v="3234"/>
    <x v="0"/>
    <x v="73"/>
    <d v="2013-11-26T00:00:00"/>
    <s v="Standard Class"/>
    <s v="FA-14230"/>
    <s v="Frank Atkinson"/>
    <x v="1"/>
    <s v="United States"/>
    <s v="Orlando"/>
    <x v="2"/>
    <n v="32839"/>
    <x v="0"/>
    <x v="1081"/>
    <x v="2"/>
    <x v="7"/>
    <s v="Grandstream GXP2100 Mainstream Business Phone"/>
    <n v="244.768"/>
    <x v="4"/>
    <n v="0.2"/>
    <n v="24.476800000000004"/>
  </r>
  <r>
    <n v="6495"/>
    <x v="3235"/>
    <x v="3"/>
    <x v="960"/>
    <d v="2014-11-02T00:00:00"/>
    <s v="Second Class"/>
    <s v="KH-16510"/>
    <s v="Keith Herrera"/>
    <x v="0"/>
    <s v="United States"/>
    <s v="Houston"/>
    <x v="5"/>
    <n v="77095"/>
    <x v="2"/>
    <x v="46"/>
    <x v="2"/>
    <x v="11"/>
    <s v="Imation 8gb Micro Traveldrive Usb 2.0 Flash Drive"/>
    <n v="24"/>
    <x v="0"/>
    <n v="0.2"/>
    <n v="-2.6999999999999993"/>
  </r>
  <r>
    <n v="6496"/>
    <x v="3235"/>
    <x v="3"/>
    <x v="960"/>
    <d v="2014-11-02T00:00:00"/>
    <s v="Second Class"/>
    <s v="KH-16510"/>
    <s v="Keith Herrera"/>
    <x v="0"/>
    <s v="United States"/>
    <s v="Houston"/>
    <x v="5"/>
    <n v="77095"/>
    <x v="2"/>
    <x v="289"/>
    <x v="1"/>
    <x v="10"/>
    <s v="Xerox 21"/>
    <n v="15.552000000000003"/>
    <x v="1"/>
    <n v="0.2"/>
    <n v="5.4432"/>
  </r>
  <r>
    <n v="6497"/>
    <x v="3235"/>
    <x v="3"/>
    <x v="960"/>
    <d v="2014-11-02T00:00:00"/>
    <s v="Second Class"/>
    <s v="KH-16510"/>
    <s v="Keith Herrera"/>
    <x v="0"/>
    <s v="United States"/>
    <s v="Houston"/>
    <x v="5"/>
    <n v="77095"/>
    <x v="2"/>
    <x v="960"/>
    <x v="2"/>
    <x v="11"/>
    <s v="Logitech Desktop MK120 Mouse and keyboard Combo"/>
    <n v="26.176000000000002"/>
    <x v="0"/>
    <n v="0.2"/>
    <n v="-3.272000000000002"/>
  </r>
  <r>
    <n v="6498"/>
    <x v="3236"/>
    <x v="1"/>
    <x v="1115"/>
    <d v="2012-07-28T00:00:00"/>
    <s v="Standard Class"/>
    <s v="SS-20515"/>
    <s v="Shirley Schmidt"/>
    <x v="2"/>
    <s v="United States"/>
    <s v="Louisville"/>
    <x v="0"/>
    <n v="40214"/>
    <x v="0"/>
    <x v="5"/>
    <x v="0"/>
    <x v="5"/>
    <s v="Eldon Expressions Wood and Plastic Desk Accessories, Cherry Wood"/>
    <n v="20.94"/>
    <x v="1"/>
    <n v="0"/>
    <n v="6.0725999999999987"/>
  </r>
  <r>
    <n v="6499"/>
    <x v="3236"/>
    <x v="1"/>
    <x v="1115"/>
    <d v="2012-07-28T00:00:00"/>
    <s v="Standard Class"/>
    <s v="SS-20515"/>
    <s v="Shirley Schmidt"/>
    <x v="2"/>
    <s v="United States"/>
    <s v="Louisville"/>
    <x v="0"/>
    <n v="40214"/>
    <x v="0"/>
    <x v="491"/>
    <x v="1"/>
    <x v="8"/>
    <s v="GBC Prepunched Paper, 19-Hole, for Binding Systems, 24-lb"/>
    <n v="135.09"/>
    <x v="6"/>
    <n v="0"/>
    <n v="62.14139999999999"/>
  </r>
  <r>
    <n v="6500"/>
    <x v="3236"/>
    <x v="1"/>
    <x v="1115"/>
    <d v="2012-07-28T00:00:00"/>
    <s v="Standard Class"/>
    <s v="SS-20515"/>
    <s v="Shirley Schmidt"/>
    <x v="2"/>
    <s v="United States"/>
    <s v="Louisville"/>
    <x v="0"/>
    <n v="40214"/>
    <x v="0"/>
    <x v="1235"/>
    <x v="2"/>
    <x v="11"/>
    <s v="Anker Ultra-Slim Mini Bluetooth 3.0 Wireless Keyboard"/>
    <n v="279.85999999999996"/>
    <x v="9"/>
    <n v="0"/>
    <n v="64.367799999999988"/>
  </r>
  <r>
    <n v="6501"/>
    <x v="3236"/>
    <x v="1"/>
    <x v="1115"/>
    <d v="2012-07-28T00:00:00"/>
    <s v="Standard Class"/>
    <s v="SS-20515"/>
    <s v="Shirley Schmidt"/>
    <x v="2"/>
    <s v="United States"/>
    <s v="Louisville"/>
    <x v="0"/>
    <n v="40214"/>
    <x v="0"/>
    <x v="491"/>
    <x v="1"/>
    <x v="8"/>
    <s v="GBC Prepunched Paper, 19-Hole, for Binding Systems, 24-lb"/>
    <n v="90.06"/>
    <x v="5"/>
    <n v="0"/>
    <n v="41.427599999999991"/>
  </r>
  <r>
    <n v="6502"/>
    <x v="3237"/>
    <x v="2"/>
    <x v="981"/>
    <d v="2011-11-06T00:00:00"/>
    <s v="Standard Class"/>
    <s v="LC-17050"/>
    <s v="Liz Carlisle"/>
    <x v="0"/>
    <s v="United States"/>
    <s v="Medina"/>
    <x v="24"/>
    <n v="44256"/>
    <x v="3"/>
    <x v="1501"/>
    <x v="2"/>
    <x v="7"/>
    <s v="Polycom CX300 Desktop Phone USB VoIP phone"/>
    <n v="539.96399999999994"/>
    <x v="5"/>
    <n v="0.4"/>
    <n v="-107.99280000000002"/>
  </r>
  <r>
    <n v="6503"/>
    <x v="3237"/>
    <x v="2"/>
    <x v="981"/>
    <d v="2011-11-06T00:00:00"/>
    <s v="Standard Class"/>
    <s v="LC-17050"/>
    <s v="Liz Carlisle"/>
    <x v="0"/>
    <s v="United States"/>
    <s v="Medina"/>
    <x v="24"/>
    <n v="44256"/>
    <x v="3"/>
    <x v="179"/>
    <x v="2"/>
    <x v="7"/>
    <s v="I Need's 3d Hello Kitty Hybrid Silicone Case Cover for HTC One X 4g with 3d Hello Kitty Stylus Pen Green/pink"/>
    <n v="50.231999999999999"/>
    <x v="3"/>
    <n v="0.4"/>
    <n v="-10.046400000000002"/>
  </r>
  <r>
    <n v="6504"/>
    <x v="3237"/>
    <x v="2"/>
    <x v="981"/>
    <d v="2011-11-06T00:00:00"/>
    <s v="Standard Class"/>
    <s v="LC-17050"/>
    <s v="Liz Carlisle"/>
    <x v="0"/>
    <s v="United States"/>
    <s v="Medina"/>
    <x v="24"/>
    <n v="44256"/>
    <x v="3"/>
    <x v="410"/>
    <x v="1"/>
    <x v="8"/>
    <s v="Acco D-Ring Binder w/DublLock"/>
    <n v="19.242000000000001"/>
    <x v="1"/>
    <n v="0.7"/>
    <n v="-13.4694"/>
  </r>
  <r>
    <n v="6505"/>
    <x v="3238"/>
    <x v="3"/>
    <x v="701"/>
    <d v="2014-11-23T00:00:00"/>
    <s v="Second Class"/>
    <s v="VW-21775"/>
    <s v="Victoria Wilson"/>
    <x v="1"/>
    <s v="United States"/>
    <s v="New York City"/>
    <x v="15"/>
    <n v="10011"/>
    <x v="3"/>
    <x v="403"/>
    <x v="1"/>
    <x v="4"/>
    <s v="Deluxe Rollaway Locking File with Drawer"/>
    <n v="1247.6399999999999"/>
    <x v="1"/>
    <n v="0"/>
    <n v="349.33919999999995"/>
  </r>
  <r>
    <n v="6506"/>
    <x v="3239"/>
    <x v="0"/>
    <x v="190"/>
    <d v="2013-07-01T00:00:00"/>
    <s v="Standard Class"/>
    <s v="LD-16855"/>
    <s v="Lela Donovan"/>
    <x v="1"/>
    <s v="United States"/>
    <s v="Chicago"/>
    <x v="10"/>
    <n v="60653"/>
    <x v="2"/>
    <x v="147"/>
    <x v="1"/>
    <x v="6"/>
    <s v="Newell 311"/>
    <n v="5.3040000000000003"/>
    <x v="1"/>
    <n v="0.2"/>
    <n v="0.46409999999999996"/>
  </r>
  <r>
    <n v="6507"/>
    <x v="3240"/>
    <x v="0"/>
    <x v="790"/>
    <d v="2013-10-12T00:00:00"/>
    <s v="Second Class"/>
    <s v="SP-20545"/>
    <s v="Sibella Parks"/>
    <x v="1"/>
    <s v="United States"/>
    <s v="Philadelphia"/>
    <x v="9"/>
    <n v="19143"/>
    <x v="3"/>
    <x v="1774"/>
    <x v="1"/>
    <x v="10"/>
    <s v="Xerox 1947"/>
    <n v="19.136000000000003"/>
    <x v="4"/>
    <n v="0.2"/>
    <n v="5.9799999999999986"/>
  </r>
  <r>
    <n v="6508"/>
    <x v="3240"/>
    <x v="0"/>
    <x v="790"/>
    <d v="2013-10-12T00:00:00"/>
    <s v="Second Class"/>
    <s v="SP-20545"/>
    <s v="Sibella Parks"/>
    <x v="1"/>
    <s v="United States"/>
    <s v="Philadelphia"/>
    <x v="9"/>
    <n v="19143"/>
    <x v="3"/>
    <x v="575"/>
    <x v="0"/>
    <x v="5"/>
    <s v="Luxo Professional Magnifying Clamp-On Fluorescent Lamps"/>
    <n v="332.83200000000005"/>
    <x v="4"/>
    <n v="0.2"/>
    <n v="-24.962399999999988"/>
  </r>
  <r>
    <n v="6509"/>
    <x v="3241"/>
    <x v="3"/>
    <x v="698"/>
    <d v="2014-12-27T00:00:00"/>
    <s v="Standard Class"/>
    <s v="DK-13150"/>
    <s v="David Kendrick"/>
    <x v="1"/>
    <s v="United States"/>
    <s v="New York City"/>
    <x v="15"/>
    <n v="10009"/>
    <x v="3"/>
    <x v="314"/>
    <x v="1"/>
    <x v="10"/>
    <s v="Xerox 1908"/>
    <n v="279.89999999999998"/>
    <x v="2"/>
    <n v="0"/>
    <n v="137.15100000000001"/>
  </r>
  <r>
    <n v="6510"/>
    <x v="3241"/>
    <x v="3"/>
    <x v="698"/>
    <d v="2014-12-27T00:00:00"/>
    <s v="Standard Class"/>
    <s v="DK-13150"/>
    <s v="David Kendrick"/>
    <x v="1"/>
    <s v="United States"/>
    <s v="New York City"/>
    <x v="15"/>
    <n v="10009"/>
    <x v="3"/>
    <x v="301"/>
    <x v="1"/>
    <x v="8"/>
    <s v="GBC Premium Transparent Covers with Diagonal Lined Pattern"/>
    <n v="50.352000000000004"/>
    <x v="1"/>
    <n v="0.2"/>
    <n v="17.623199999999997"/>
  </r>
  <r>
    <n v="6511"/>
    <x v="3241"/>
    <x v="3"/>
    <x v="698"/>
    <d v="2014-12-27T00:00:00"/>
    <s v="Standard Class"/>
    <s v="DK-13150"/>
    <s v="David Kendrick"/>
    <x v="1"/>
    <s v="United States"/>
    <s v="New York City"/>
    <x v="15"/>
    <n v="10009"/>
    <x v="3"/>
    <x v="752"/>
    <x v="1"/>
    <x v="10"/>
    <s v="Xerox 188"/>
    <n v="34.019999999999996"/>
    <x v="1"/>
    <n v="0"/>
    <n v="16.669799999999999"/>
  </r>
  <r>
    <n v="6512"/>
    <x v="3242"/>
    <x v="3"/>
    <x v="904"/>
    <d v="2014-03-11T00:00:00"/>
    <s v="Standard Class"/>
    <s v="FC-14245"/>
    <s v="Frank Carlisle"/>
    <x v="2"/>
    <s v="United States"/>
    <s v="San Francisco"/>
    <x v="1"/>
    <n v="94109"/>
    <x v="1"/>
    <x v="703"/>
    <x v="1"/>
    <x v="6"/>
    <s v="Fluorescent Highlighters by Dixon"/>
    <n v="23.88"/>
    <x v="5"/>
    <n v="0"/>
    <n v="8.1191999999999993"/>
  </r>
  <r>
    <n v="6513"/>
    <x v="3242"/>
    <x v="3"/>
    <x v="904"/>
    <d v="2014-03-11T00:00:00"/>
    <s v="Standard Class"/>
    <s v="FC-14245"/>
    <s v="Frank Carlisle"/>
    <x v="2"/>
    <s v="United States"/>
    <s v="San Francisco"/>
    <x v="1"/>
    <n v="94109"/>
    <x v="1"/>
    <x v="1363"/>
    <x v="1"/>
    <x v="2"/>
    <s v="Avery 49"/>
    <n v="11.52"/>
    <x v="4"/>
    <n v="0"/>
    <n v="5.6448"/>
  </r>
  <r>
    <n v="6514"/>
    <x v="3242"/>
    <x v="3"/>
    <x v="904"/>
    <d v="2014-03-11T00:00:00"/>
    <s v="Standard Class"/>
    <s v="FC-14245"/>
    <s v="Frank Carlisle"/>
    <x v="2"/>
    <s v="United States"/>
    <s v="San Francisco"/>
    <x v="1"/>
    <n v="94109"/>
    <x v="1"/>
    <x v="1522"/>
    <x v="1"/>
    <x v="10"/>
    <s v="Xerox 1893"/>
    <n v="286.93"/>
    <x v="3"/>
    <n v="0"/>
    <n v="140.59569999999999"/>
  </r>
  <r>
    <n v="6515"/>
    <x v="3242"/>
    <x v="3"/>
    <x v="904"/>
    <d v="2014-03-11T00:00:00"/>
    <s v="Standard Class"/>
    <s v="FC-14245"/>
    <s v="Frank Carlisle"/>
    <x v="2"/>
    <s v="United States"/>
    <s v="San Francisco"/>
    <x v="1"/>
    <n v="94109"/>
    <x v="1"/>
    <x v="957"/>
    <x v="2"/>
    <x v="7"/>
    <s v="Digium D40 VoIP phone"/>
    <n v="206.38400000000001"/>
    <x v="0"/>
    <n v="0.2"/>
    <n v="23.218199999999996"/>
  </r>
  <r>
    <n v="6516"/>
    <x v="3243"/>
    <x v="3"/>
    <x v="175"/>
    <d v="2014-09-20T00:00:00"/>
    <s v="Standard Class"/>
    <s v="RD-19480"/>
    <s v="Rick Duston"/>
    <x v="0"/>
    <s v="United States"/>
    <s v="San Francisco"/>
    <x v="1"/>
    <n v="94122"/>
    <x v="1"/>
    <x v="955"/>
    <x v="0"/>
    <x v="1"/>
    <s v="Leather Task Chair, Black"/>
    <n v="218.35200000000003"/>
    <x v="1"/>
    <n v="0.2"/>
    <n v="0"/>
  </r>
  <r>
    <n v="6517"/>
    <x v="3243"/>
    <x v="3"/>
    <x v="175"/>
    <d v="2014-09-20T00:00:00"/>
    <s v="Standard Class"/>
    <s v="RD-19480"/>
    <s v="Rick Duston"/>
    <x v="0"/>
    <s v="United States"/>
    <s v="San Francisco"/>
    <x v="1"/>
    <n v="94122"/>
    <x v="1"/>
    <x v="1060"/>
    <x v="0"/>
    <x v="5"/>
    <s v="Tenex 46&quot; x 60&quot; Computer Anti-Static Chairmat, Rectangular Shaped"/>
    <n v="529.9"/>
    <x v="2"/>
    <n v="0"/>
    <n v="105.97999999999999"/>
  </r>
  <r>
    <n v="6518"/>
    <x v="3243"/>
    <x v="3"/>
    <x v="175"/>
    <d v="2014-09-20T00:00:00"/>
    <s v="Standard Class"/>
    <s v="RD-19480"/>
    <s v="Rick Duston"/>
    <x v="0"/>
    <s v="United States"/>
    <s v="San Francisco"/>
    <x v="1"/>
    <n v="94122"/>
    <x v="1"/>
    <x v="1068"/>
    <x v="1"/>
    <x v="6"/>
    <s v="Peel-Off China Markers"/>
    <n v="99.3"/>
    <x v="12"/>
    <n v="0"/>
    <n v="41.706000000000003"/>
  </r>
  <r>
    <n v="6519"/>
    <x v="3243"/>
    <x v="3"/>
    <x v="175"/>
    <d v="2014-09-20T00:00:00"/>
    <s v="Standard Class"/>
    <s v="RD-19480"/>
    <s v="Rick Duston"/>
    <x v="0"/>
    <s v="United States"/>
    <s v="San Francisco"/>
    <x v="1"/>
    <n v="94122"/>
    <x v="1"/>
    <x v="1309"/>
    <x v="1"/>
    <x v="9"/>
    <s v="Belkin 5 Outlet SurgeMaster Power Centers"/>
    <n v="108.96"/>
    <x v="0"/>
    <n v="0"/>
    <n v="30.508800000000008"/>
  </r>
  <r>
    <n v="6520"/>
    <x v="3243"/>
    <x v="3"/>
    <x v="175"/>
    <d v="2014-09-20T00:00:00"/>
    <s v="Standard Class"/>
    <s v="RD-19480"/>
    <s v="Rick Duston"/>
    <x v="0"/>
    <s v="United States"/>
    <s v="San Francisco"/>
    <x v="1"/>
    <n v="94122"/>
    <x v="1"/>
    <x v="472"/>
    <x v="1"/>
    <x v="8"/>
    <s v="Cardinal Poly Pocket Divider Pockets for Ring Binders"/>
    <n v="2.6880000000000002"/>
    <x v="7"/>
    <n v="0.2"/>
    <n v="0.83999999999999975"/>
  </r>
  <r>
    <n v="6521"/>
    <x v="3244"/>
    <x v="3"/>
    <x v="1034"/>
    <d v="2014-01-19T00:00:00"/>
    <s v="Second Class"/>
    <s v="AR-10540"/>
    <s v="Andy Reiter"/>
    <x v="0"/>
    <s v="United States"/>
    <s v="Jackson"/>
    <x v="12"/>
    <n v="49201"/>
    <x v="2"/>
    <x v="316"/>
    <x v="1"/>
    <x v="8"/>
    <s v="GBC DocuBind P400 Electric Binding System"/>
    <n v="5443.96"/>
    <x v="4"/>
    <n v="0"/>
    <n v="2504.2215999999999"/>
  </r>
  <r>
    <n v="6522"/>
    <x v="3244"/>
    <x v="3"/>
    <x v="1034"/>
    <d v="2014-01-19T00:00:00"/>
    <s v="Second Class"/>
    <s v="AR-10540"/>
    <s v="Andy Reiter"/>
    <x v="0"/>
    <s v="United States"/>
    <s v="Jackson"/>
    <x v="12"/>
    <n v="49201"/>
    <x v="2"/>
    <x v="1719"/>
    <x v="0"/>
    <x v="1"/>
    <s v="Office Star Flex Back Scooter Chair with Aluminum Finish Frame"/>
    <n v="302.67"/>
    <x v="1"/>
    <n v="0"/>
    <n v="72.640799999999999"/>
  </r>
  <r>
    <n v="6523"/>
    <x v="3244"/>
    <x v="3"/>
    <x v="1034"/>
    <d v="2014-01-19T00:00:00"/>
    <s v="Second Class"/>
    <s v="AR-10540"/>
    <s v="Andy Reiter"/>
    <x v="0"/>
    <s v="United States"/>
    <s v="Jackson"/>
    <x v="12"/>
    <n v="49201"/>
    <x v="2"/>
    <x v="1788"/>
    <x v="1"/>
    <x v="10"/>
    <s v="TOPS Money Receipt Book, Consecutively Numbered in Red,"/>
    <n v="56.07"/>
    <x v="3"/>
    <n v="0"/>
    <n v="25.231499999999997"/>
  </r>
  <r>
    <n v="6524"/>
    <x v="3245"/>
    <x v="0"/>
    <x v="274"/>
    <d v="2013-07-14T00:00:00"/>
    <s v="Standard Class"/>
    <s v="CC-12100"/>
    <s v="Chad Cunningham"/>
    <x v="2"/>
    <s v="United States"/>
    <s v="Philadelphia"/>
    <x v="9"/>
    <n v="19120"/>
    <x v="3"/>
    <x v="1621"/>
    <x v="1"/>
    <x v="2"/>
    <s v="Permanent Self-Adhesive File Folder Labels for Typewriters, 1 1/8 x 3 1/2, White"/>
    <n v="10.08"/>
    <x v="0"/>
    <n v="0.2"/>
    <n v="3.2759999999999994"/>
  </r>
  <r>
    <n v="6525"/>
    <x v="3245"/>
    <x v="0"/>
    <x v="274"/>
    <d v="2013-07-14T00:00:00"/>
    <s v="Standard Class"/>
    <s v="CC-12100"/>
    <s v="Chad Cunningham"/>
    <x v="2"/>
    <s v="United States"/>
    <s v="Philadelphia"/>
    <x v="9"/>
    <n v="19120"/>
    <x v="3"/>
    <x v="966"/>
    <x v="2"/>
    <x v="7"/>
    <s v="Panasonic KX T7731-B Digital phone"/>
    <n v="59.993999999999993"/>
    <x v="7"/>
    <n v="0.4"/>
    <n v="-12.998700000000007"/>
  </r>
  <r>
    <n v="6526"/>
    <x v="3245"/>
    <x v="0"/>
    <x v="274"/>
    <d v="2013-07-14T00:00:00"/>
    <s v="Standard Class"/>
    <s v="CC-12100"/>
    <s v="Chad Cunningham"/>
    <x v="2"/>
    <s v="United States"/>
    <s v="Philadelphia"/>
    <x v="9"/>
    <n v="19120"/>
    <x v="3"/>
    <x v="31"/>
    <x v="1"/>
    <x v="8"/>
    <s v="Acco Pressboard Covers with Storage Hooks, 14 7/8&quot; x 11&quot;, Executive Red"/>
    <n v="5.7150000000000016"/>
    <x v="2"/>
    <n v="0.7"/>
    <n v="-4.7625000000000011"/>
  </r>
  <r>
    <n v="6527"/>
    <x v="3245"/>
    <x v="0"/>
    <x v="274"/>
    <d v="2013-07-14T00:00:00"/>
    <s v="Standard Class"/>
    <s v="CC-12100"/>
    <s v="Chad Cunningham"/>
    <x v="2"/>
    <s v="United States"/>
    <s v="Philadelphia"/>
    <x v="9"/>
    <n v="19120"/>
    <x v="3"/>
    <x v="1375"/>
    <x v="1"/>
    <x v="8"/>
    <s v="GBC Standard Plastic Binding Systems' Combs"/>
    <n v="9.4200000000000017"/>
    <x v="2"/>
    <n v="0.7"/>
    <n v="-7.8500000000000014"/>
  </r>
  <r>
    <n v="6528"/>
    <x v="3246"/>
    <x v="0"/>
    <x v="443"/>
    <d v="2013-12-29T00:00:00"/>
    <s v="Second Class"/>
    <s v="CA-11965"/>
    <s v="Carol Adams"/>
    <x v="1"/>
    <s v="United States"/>
    <s v="Warwick"/>
    <x v="34"/>
    <n v="2886"/>
    <x v="3"/>
    <x v="615"/>
    <x v="2"/>
    <x v="16"/>
    <s v="Hewlett Packard 610 Color Digital Copier / Printer"/>
    <n v="1999.96"/>
    <x v="4"/>
    <n v="0"/>
    <n v="899.98199999999997"/>
  </r>
  <r>
    <n v="6529"/>
    <x v="3247"/>
    <x v="2"/>
    <x v="1091"/>
    <d v="2011-12-26T00:00:00"/>
    <s v="Standard Class"/>
    <s v="BT-11530"/>
    <s v="Bradley Talbott"/>
    <x v="2"/>
    <s v="United States"/>
    <s v="New York City"/>
    <x v="15"/>
    <n v="10024"/>
    <x v="3"/>
    <x v="1789"/>
    <x v="1"/>
    <x v="4"/>
    <s v="Desktop 3-Pocket Hot File"/>
    <n v="216.4"/>
    <x v="4"/>
    <n v="0"/>
    <n v="56.26400000000001"/>
  </r>
  <r>
    <n v="6530"/>
    <x v="3248"/>
    <x v="2"/>
    <x v="1116"/>
    <d v="2011-02-28T00:00:00"/>
    <s v="Standard Class"/>
    <s v="MG-17875"/>
    <s v="Michael Grace"/>
    <x v="2"/>
    <s v="United States"/>
    <s v="El Paso"/>
    <x v="5"/>
    <n v="79907"/>
    <x v="2"/>
    <x v="865"/>
    <x v="1"/>
    <x v="2"/>
    <s v="Staples"/>
    <n v="6.9360000000000008"/>
    <x v="1"/>
    <n v="0.2"/>
    <n v="2.3409000000000004"/>
  </r>
  <r>
    <n v="6531"/>
    <x v="3248"/>
    <x v="2"/>
    <x v="1116"/>
    <d v="2011-02-28T00:00:00"/>
    <s v="Standard Class"/>
    <s v="MG-17875"/>
    <s v="Michael Grace"/>
    <x v="2"/>
    <s v="United States"/>
    <s v="El Paso"/>
    <x v="5"/>
    <n v="79907"/>
    <x v="2"/>
    <x v="777"/>
    <x v="1"/>
    <x v="8"/>
    <s v="GBC Plastic Binding Combs"/>
    <n v="4.427999999999999"/>
    <x v="1"/>
    <n v="0.8"/>
    <n v="-6.8633999999999986"/>
  </r>
  <r>
    <n v="6532"/>
    <x v="3249"/>
    <x v="3"/>
    <x v="769"/>
    <d v="2014-12-09T00:00:00"/>
    <s v="Standard Class"/>
    <s v="TP-21130"/>
    <s v="Theone Pippenger"/>
    <x v="0"/>
    <s v="United States"/>
    <s v="Rochester"/>
    <x v="11"/>
    <n v="55901"/>
    <x v="2"/>
    <x v="1039"/>
    <x v="1"/>
    <x v="6"/>
    <s v="Newell 310"/>
    <n v="8.8000000000000007"/>
    <x v="2"/>
    <n v="0"/>
    <n v="2.5519999999999996"/>
  </r>
  <r>
    <n v="6533"/>
    <x v="3249"/>
    <x v="3"/>
    <x v="769"/>
    <d v="2014-12-09T00:00:00"/>
    <s v="Standard Class"/>
    <s v="TP-21130"/>
    <s v="Theone Pippenger"/>
    <x v="0"/>
    <s v="United States"/>
    <s v="Rochester"/>
    <x v="11"/>
    <n v="55901"/>
    <x v="2"/>
    <x v="1779"/>
    <x v="2"/>
    <x v="11"/>
    <s v="First Data TMFD35 PIN Pad"/>
    <n v="142.80000000000001"/>
    <x v="7"/>
    <n v="0"/>
    <n v="29.988"/>
  </r>
  <r>
    <n v="6534"/>
    <x v="3249"/>
    <x v="3"/>
    <x v="769"/>
    <d v="2014-12-09T00:00:00"/>
    <s v="Standard Class"/>
    <s v="TP-21130"/>
    <s v="Theone Pippenger"/>
    <x v="0"/>
    <s v="United States"/>
    <s v="Rochester"/>
    <x v="11"/>
    <n v="55901"/>
    <x v="2"/>
    <x v="1593"/>
    <x v="2"/>
    <x v="11"/>
    <s v="Logitech G430 Surround Sound Gaming Headset with Dolby 7.1 Technology"/>
    <n v="399.95"/>
    <x v="2"/>
    <n v="0"/>
    <n v="143.982"/>
  </r>
  <r>
    <n v="6535"/>
    <x v="3250"/>
    <x v="2"/>
    <x v="664"/>
    <d v="2011-11-22T00:00:00"/>
    <s v="Standard Class"/>
    <s v="GT-14710"/>
    <s v="Greg Tran"/>
    <x v="0"/>
    <s v="United States"/>
    <s v="Buffalo"/>
    <x v="15"/>
    <n v="14215"/>
    <x v="3"/>
    <x v="1176"/>
    <x v="1"/>
    <x v="8"/>
    <s v="GBC DocuBind TL300 Electric Binding System"/>
    <n v="2152.7760000000003"/>
    <x v="1"/>
    <n v="0.2"/>
    <n v="726.56189999999981"/>
  </r>
  <r>
    <n v="6536"/>
    <x v="3250"/>
    <x v="2"/>
    <x v="664"/>
    <d v="2011-11-22T00:00:00"/>
    <s v="Standard Class"/>
    <s v="GT-14710"/>
    <s v="Greg Tran"/>
    <x v="0"/>
    <s v="United States"/>
    <s v="Buffalo"/>
    <x v="15"/>
    <n v="14215"/>
    <x v="3"/>
    <x v="1248"/>
    <x v="0"/>
    <x v="0"/>
    <s v="DMI Eclipse Executive Suite Bookcases"/>
    <n v="4007.8400000000006"/>
    <x v="12"/>
    <n v="0.2"/>
    <n v="-50.098000000000297"/>
  </r>
  <r>
    <n v="6537"/>
    <x v="3251"/>
    <x v="2"/>
    <x v="22"/>
    <d v="2011-10-23T00:00:00"/>
    <s v="First Class"/>
    <s v="FH-14365"/>
    <s v="Fred Hopkins"/>
    <x v="1"/>
    <s v="United States"/>
    <s v="Knoxville"/>
    <x v="18"/>
    <n v="37918"/>
    <x v="0"/>
    <x v="962"/>
    <x v="0"/>
    <x v="3"/>
    <s v="Lesro Round Back Collection Coffee Table, End Table"/>
    <n v="328.59000000000003"/>
    <x v="1"/>
    <n v="0.4"/>
    <n v="-147.8655"/>
  </r>
  <r>
    <n v="6538"/>
    <x v="3251"/>
    <x v="2"/>
    <x v="22"/>
    <d v="2011-10-23T00:00:00"/>
    <s v="First Class"/>
    <s v="FH-14365"/>
    <s v="Fred Hopkins"/>
    <x v="1"/>
    <s v="United States"/>
    <s v="Knoxville"/>
    <x v="18"/>
    <n v="37918"/>
    <x v="0"/>
    <x v="356"/>
    <x v="1"/>
    <x v="4"/>
    <s v="Contico 72&quot;H Heavy-Duty Storage System"/>
    <n v="98.352000000000004"/>
    <x v="1"/>
    <n v="0.2"/>
    <n v="-24.588000000000001"/>
  </r>
  <r>
    <n v="6539"/>
    <x v="3252"/>
    <x v="1"/>
    <x v="969"/>
    <d v="2012-10-30T00:00:00"/>
    <s v="Standard Class"/>
    <s v="HK-14890"/>
    <s v="Heather Kirkland"/>
    <x v="1"/>
    <s v="United States"/>
    <s v="Newark"/>
    <x v="13"/>
    <n v="19711"/>
    <x v="3"/>
    <x v="559"/>
    <x v="2"/>
    <x v="7"/>
    <s v="ClearOne Communications CHAT 70 OC Speaker Phone"/>
    <n v="158.99"/>
    <x v="7"/>
    <n v="0"/>
    <n v="41.337400000000002"/>
  </r>
  <r>
    <n v="6540"/>
    <x v="3252"/>
    <x v="1"/>
    <x v="969"/>
    <d v="2012-10-30T00:00:00"/>
    <s v="Standard Class"/>
    <s v="HK-14890"/>
    <s v="Heather Kirkland"/>
    <x v="1"/>
    <s v="United States"/>
    <s v="Newark"/>
    <x v="13"/>
    <n v="19711"/>
    <x v="3"/>
    <x v="1340"/>
    <x v="0"/>
    <x v="1"/>
    <s v="Iceberg Nesting Folding Chair, 19w x 6d x 43h"/>
    <n v="291.10000000000002"/>
    <x v="2"/>
    <n v="0"/>
    <n v="75.686000000000007"/>
  </r>
  <r>
    <n v="6541"/>
    <x v="3253"/>
    <x v="3"/>
    <x v="673"/>
    <d v="2014-11-20T00:00:00"/>
    <s v="First Class"/>
    <s v="CC-12220"/>
    <s v="Chris Cortes"/>
    <x v="0"/>
    <s v="United States"/>
    <s v="Seattle"/>
    <x v="4"/>
    <n v="98103"/>
    <x v="1"/>
    <x v="1635"/>
    <x v="1"/>
    <x v="10"/>
    <s v="Xerox 1933"/>
    <n v="73.679999999999993"/>
    <x v="5"/>
    <n v="0"/>
    <n v="34.629599999999996"/>
  </r>
  <r>
    <n v="6542"/>
    <x v="3253"/>
    <x v="3"/>
    <x v="673"/>
    <d v="2014-11-20T00:00:00"/>
    <s v="First Class"/>
    <s v="CC-12220"/>
    <s v="Chris Cortes"/>
    <x v="0"/>
    <s v="United States"/>
    <s v="Seattle"/>
    <x v="4"/>
    <n v="98103"/>
    <x v="1"/>
    <x v="583"/>
    <x v="0"/>
    <x v="5"/>
    <s v="Tenex &quot;The Solids&quot; Textured Chair Mats"/>
    <n v="139.91999999999999"/>
    <x v="0"/>
    <n v="0"/>
    <n v="23.786399999999986"/>
  </r>
  <r>
    <n v="6543"/>
    <x v="3253"/>
    <x v="3"/>
    <x v="673"/>
    <d v="2014-11-20T00:00:00"/>
    <s v="First Class"/>
    <s v="CC-12220"/>
    <s v="Chris Cortes"/>
    <x v="0"/>
    <s v="United States"/>
    <s v="Seattle"/>
    <x v="4"/>
    <n v="98103"/>
    <x v="1"/>
    <x v="1517"/>
    <x v="2"/>
    <x v="7"/>
    <s v="Plantronics Encore H101 Dual Earpieces Headset"/>
    <n v="107.88"/>
    <x v="1"/>
    <n v="0.2"/>
    <n v="10.787999999999997"/>
  </r>
  <r>
    <n v="6544"/>
    <x v="3253"/>
    <x v="3"/>
    <x v="673"/>
    <d v="2014-11-20T00:00:00"/>
    <s v="First Class"/>
    <s v="CC-12220"/>
    <s v="Chris Cortes"/>
    <x v="0"/>
    <s v="United States"/>
    <s v="Seattle"/>
    <x v="4"/>
    <n v="98103"/>
    <x v="1"/>
    <x v="1291"/>
    <x v="1"/>
    <x v="4"/>
    <s v="Fellowes Bases and Tops For Staxonsteel/High-Stak Systems"/>
    <n v="33.29"/>
    <x v="7"/>
    <n v="0"/>
    <n v="7.9895999999999994"/>
  </r>
  <r>
    <n v="6545"/>
    <x v="3254"/>
    <x v="3"/>
    <x v="304"/>
    <d v="2014-05-19T00:00:00"/>
    <s v="Standard Class"/>
    <s v="DP-13000"/>
    <s v="Darren Powers"/>
    <x v="0"/>
    <s v="United States"/>
    <s v="Cleveland"/>
    <x v="24"/>
    <n v="44105"/>
    <x v="3"/>
    <x v="1561"/>
    <x v="1"/>
    <x v="8"/>
    <s v="Premium Transparent Presentation Covers, No Pattern/Clear, 8 1/2&quot; x 11&quot;"/>
    <n v="58.170000000000009"/>
    <x v="2"/>
    <n v="0.7"/>
    <n v="-46.53600000000003"/>
  </r>
  <r>
    <n v="6546"/>
    <x v="3254"/>
    <x v="3"/>
    <x v="304"/>
    <d v="2014-05-19T00:00:00"/>
    <s v="Standard Class"/>
    <s v="DP-13000"/>
    <s v="Darren Powers"/>
    <x v="0"/>
    <s v="United States"/>
    <s v="Cleveland"/>
    <x v="24"/>
    <n v="44105"/>
    <x v="3"/>
    <x v="840"/>
    <x v="1"/>
    <x v="2"/>
    <s v="Avery 502"/>
    <n v="5.04"/>
    <x v="0"/>
    <n v="0.2"/>
    <n v="1.764"/>
  </r>
  <r>
    <n v="6547"/>
    <x v="3254"/>
    <x v="3"/>
    <x v="304"/>
    <d v="2014-05-19T00:00:00"/>
    <s v="Standard Class"/>
    <s v="DP-13000"/>
    <s v="Darren Powers"/>
    <x v="0"/>
    <s v="United States"/>
    <s v="Cleveland"/>
    <x v="24"/>
    <n v="44105"/>
    <x v="3"/>
    <x v="1693"/>
    <x v="1"/>
    <x v="10"/>
    <s v="Xerox 19"/>
    <n v="24.784000000000002"/>
    <x v="7"/>
    <n v="0.2"/>
    <n v="7.7449999999999983"/>
  </r>
  <r>
    <n v="6548"/>
    <x v="3255"/>
    <x v="2"/>
    <x v="72"/>
    <d v="2011-03-05T00:00:00"/>
    <s v="Standard Class"/>
    <s v="VF-21715"/>
    <s v="Vicky Freymann"/>
    <x v="2"/>
    <s v="United States"/>
    <s v="Elmhurst"/>
    <x v="10"/>
    <n v="60126"/>
    <x v="2"/>
    <x v="83"/>
    <x v="0"/>
    <x v="1"/>
    <s v="Novimex Swivel Fabric Task Chair"/>
    <n v="634.11599999999999"/>
    <x v="5"/>
    <n v="0.3"/>
    <n v="-172.11720000000003"/>
  </r>
  <r>
    <n v="6549"/>
    <x v="3255"/>
    <x v="2"/>
    <x v="72"/>
    <d v="2011-03-05T00:00:00"/>
    <s v="Standard Class"/>
    <s v="VF-21715"/>
    <s v="Vicky Freymann"/>
    <x v="2"/>
    <s v="United States"/>
    <s v="Elmhurst"/>
    <x v="10"/>
    <n v="60126"/>
    <x v="2"/>
    <x v="1749"/>
    <x v="1"/>
    <x v="10"/>
    <s v="Black Print Carbonless 8 1/2&quot; x 8 1/4&quot; Rapid Memo Book"/>
    <n v="17.472000000000001"/>
    <x v="1"/>
    <n v="0.2"/>
    <n v="5.6783999999999981"/>
  </r>
  <r>
    <n v="6550"/>
    <x v="3256"/>
    <x v="1"/>
    <x v="117"/>
    <d v="2012-08-01T00:00:00"/>
    <s v="First Class"/>
    <s v="GH-14410"/>
    <s v="Gary Hansen"/>
    <x v="2"/>
    <s v="United States"/>
    <s v="Lakeville"/>
    <x v="11"/>
    <n v="55044"/>
    <x v="2"/>
    <x v="792"/>
    <x v="0"/>
    <x v="1"/>
    <s v="Global Stack Chair without Arms, Black"/>
    <n v="155.88"/>
    <x v="5"/>
    <n v="0"/>
    <n v="38.970000000000006"/>
  </r>
  <r>
    <n v="6551"/>
    <x v="3257"/>
    <x v="1"/>
    <x v="549"/>
    <d v="2012-11-03T00:00:00"/>
    <s v="Second Class"/>
    <s v="JH-16180"/>
    <s v="Justin Hirsh"/>
    <x v="0"/>
    <s v="United States"/>
    <s v="New York City"/>
    <x v="15"/>
    <n v="10035"/>
    <x v="3"/>
    <x v="1455"/>
    <x v="0"/>
    <x v="1"/>
    <s v="Global Highback Leather Tilter in Burgundy"/>
    <n v="327.56399999999996"/>
    <x v="4"/>
    <n v="0.1"/>
    <n v="21.837600000000023"/>
  </r>
  <r>
    <n v="6552"/>
    <x v="3258"/>
    <x v="3"/>
    <x v="819"/>
    <d v="2014-12-22T00:00:00"/>
    <s v="Second Class"/>
    <s v="RB-19465"/>
    <s v="Rick Bensley"/>
    <x v="2"/>
    <s v="United States"/>
    <s v="Los Angeles"/>
    <x v="1"/>
    <n v="90036"/>
    <x v="1"/>
    <x v="481"/>
    <x v="1"/>
    <x v="10"/>
    <s v="Xerox 1898"/>
    <n v="13.36"/>
    <x v="0"/>
    <n v="0"/>
    <n v="6.4127999999999998"/>
  </r>
  <r>
    <n v="6553"/>
    <x v="3258"/>
    <x v="3"/>
    <x v="819"/>
    <d v="2014-12-22T00:00:00"/>
    <s v="Second Class"/>
    <s v="RB-19465"/>
    <s v="Rick Bensley"/>
    <x v="2"/>
    <s v="United States"/>
    <s v="Los Angeles"/>
    <x v="1"/>
    <n v="90036"/>
    <x v="1"/>
    <x v="967"/>
    <x v="1"/>
    <x v="4"/>
    <s v="Safco Wire Cube Shelving System, For Use as 4 or 5 14&quot; Cubes, Black"/>
    <n v="158.9"/>
    <x v="2"/>
    <n v="0"/>
    <n v="7.9449999999999932"/>
  </r>
  <r>
    <n v="6554"/>
    <x v="3259"/>
    <x v="2"/>
    <x v="22"/>
    <d v="2011-10-22T00:00:00"/>
    <s v="Second Class"/>
    <s v="LS-16975"/>
    <s v="Lindsay Shagiari"/>
    <x v="2"/>
    <s v="United States"/>
    <s v="Chicago"/>
    <x v="10"/>
    <n v="60653"/>
    <x v="2"/>
    <x v="590"/>
    <x v="2"/>
    <x v="11"/>
    <s v="Logitech Wireless Performance Mouse MX for PC and Mac"/>
    <n v="319.96800000000002"/>
    <x v="4"/>
    <n v="0.2"/>
    <n v="71.992800000000003"/>
  </r>
  <r>
    <n v="6555"/>
    <x v="3259"/>
    <x v="2"/>
    <x v="22"/>
    <d v="2011-10-22T00:00:00"/>
    <s v="Second Class"/>
    <s v="LS-16975"/>
    <s v="Lindsay Shagiari"/>
    <x v="2"/>
    <s v="United States"/>
    <s v="Chicago"/>
    <x v="10"/>
    <n v="60653"/>
    <x v="2"/>
    <x v="1672"/>
    <x v="1"/>
    <x v="4"/>
    <s v="24 Capacity Maxi Data Binder Racks, Pearl"/>
    <n v="505.32000000000005"/>
    <x v="1"/>
    <n v="0.2"/>
    <n v="31.582499999999953"/>
  </r>
  <r>
    <n v="6556"/>
    <x v="3259"/>
    <x v="2"/>
    <x v="22"/>
    <d v="2011-10-22T00:00:00"/>
    <s v="Second Class"/>
    <s v="LS-16975"/>
    <s v="Lindsay Shagiari"/>
    <x v="2"/>
    <s v="United States"/>
    <s v="Chicago"/>
    <x v="10"/>
    <n v="60653"/>
    <x v="2"/>
    <x v="1790"/>
    <x v="1"/>
    <x v="10"/>
    <s v="Wirebound Voice Message Log Book"/>
    <n v="3.8079999999999998"/>
    <x v="7"/>
    <n v="0.2"/>
    <n v="1.2375999999999996"/>
  </r>
  <r>
    <n v="6557"/>
    <x v="3259"/>
    <x v="2"/>
    <x v="22"/>
    <d v="2011-10-22T00:00:00"/>
    <s v="Second Class"/>
    <s v="LS-16975"/>
    <s v="Lindsay Shagiari"/>
    <x v="2"/>
    <s v="United States"/>
    <s v="Chicago"/>
    <x v="10"/>
    <n v="60653"/>
    <x v="2"/>
    <x v="1311"/>
    <x v="1"/>
    <x v="8"/>
    <s v="Satellite Sectional Post Binders"/>
    <n v="8.6819999999999968"/>
    <x v="7"/>
    <n v="0.8"/>
    <n v="-14.759400000000003"/>
  </r>
  <r>
    <n v="6558"/>
    <x v="3259"/>
    <x v="2"/>
    <x v="22"/>
    <d v="2011-10-22T00:00:00"/>
    <s v="Second Class"/>
    <s v="LS-16975"/>
    <s v="Lindsay Shagiari"/>
    <x v="2"/>
    <s v="United States"/>
    <s v="Chicago"/>
    <x v="10"/>
    <n v="60653"/>
    <x v="2"/>
    <x v="580"/>
    <x v="1"/>
    <x v="2"/>
    <s v="Avery 4027 File Folder Labels for Dot Matrix Printers, 5000 Labels per Box, White"/>
    <n v="24.424000000000003"/>
    <x v="7"/>
    <n v="0.2"/>
    <n v="7.9378000000000002"/>
  </r>
  <r>
    <n v="6559"/>
    <x v="3260"/>
    <x v="1"/>
    <x v="1117"/>
    <d v="2012-06-10T00:00:00"/>
    <s v="Standard Class"/>
    <s v="EB-13750"/>
    <s v="Edward Becker"/>
    <x v="1"/>
    <s v="United States"/>
    <s v="Buffalo"/>
    <x v="15"/>
    <n v="14215"/>
    <x v="3"/>
    <x v="499"/>
    <x v="0"/>
    <x v="1"/>
    <s v="Hon Every-Day Series Multi-Task Chairs"/>
    <n v="1522.6379999999999"/>
    <x v="6"/>
    <n v="0.1"/>
    <n v="169.18200000000004"/>
  </r>
  <r>
    <n v="6560"/>
    <x v="3261"/>
    <x v="0"/>
    <x v="658"/>
    <d v="2013-07-27T00:00:00"/>
    <s v="Standard Class"/>
    <s v="DK-12835"/>
    <s v="Damala Kotsonis"/>
    <x v="1"/>
    <s v="United States"/>
    <s v="Roseville"/>
    <x v="1"/>
    <n v="95661"/>
    <x v="1"/>
    <x v="970"/>
    <x v="1"/>
    <x v="12"/>
    <s v="Ames Color-File Green Diamond Border X-ray Mailers"/>
    <n v="419.90000000000003"/>
    <x v="2"/>
    <n v="0"/>
    <n v="197.35299999999998"/>
  </r>
  <r>
    <n v="6561"/>
    <x v="3261"/>
    <x v="0"/>
    <x v="658"/>
    <d v="2013-07-27T00:00:00"/>
    <s v="Standard Class"/>
    <s v="DK-12835"/>
    <s v="Damala Kotsonis"/>
    <x v="1"/>
    <s v="United States"/>
    <s v="Roseville"/>
    <x v="1"/>
    <n v="95661"/>
    <x v="1"/>
    <x v="365"/>
    <x v="1"/>
    <x v="2"/>
    <s v="Self-Adhesive Removable Labels"/>
    <n v="3.15"/>
    <x v="7"/>
    <n v="0"/>
    <n v="1.512"/>
  </r>
  <r>
    <n v="6562"/>
    <x v="3262"/>
    <x v="3"/>
    <x v="185"/>
    <d v="2014-04-03T00:00:00"/>
    <s v="First Class"/>
    <s v="SC-20260"/>
    <s v="Scott Cohen"/>
    <x v="1"/>
    <s v="United States"/>
    <s v="Arlington"/>
    <x v="5"/>
    <n v="76017"/>
    <x v="2"/>
    <x v="731"/>
    <x v="1"/>
    <x v="9"/>
    <s v="Fellowes 8 Outlet Superior Workstation Surge Protector w/o Phone/Fax/Modem Protection"/>
    <n v="33.61999999999999"/>
    <x v="2"/>
    <n v="0.8"/>
    <n v="-90.774000000000029"/>
  </r>
  <r>
    <n v="6563"/>
    <x v="3263"/>
    <x v="2"/>
    <x v="1118"/>
    <d v="2011-05-12T00:00:00"/>
    <s v="Standard Class"/>
    <s v="CT-11995"/>
    <s v="Carol Triggs"/>
    <x v="0"/>
    <s v="United States"/>
    <s v="Lawrence"/>
    <x v="31"/>
    <n v="1841"/>
    <x v="3"/>
    <x v="61"/>
    <x v="1"/>
    <x v="8"/>
    <s v="Acco PRESSTEX Data Binder with Storage Hooks, Dark Blue, 14 7/8&quot; X 11&quot;"/>
    <n v="16.14"/>
    <x v="1"/>
    <n v="0"/>
    <n v="7.9085999999999999"/>
  </r>
  <r>
    <n v="6564"/>
    <x v="3263"/>
    <x v="2"/>
    <x v="1118"/>
    <d v="2011-05-12T00:00:00"/>
    <s v="Standard Class"/>
    <s v="CT-11995"/>
    <s v="Carol Triggs"/>
    <x v="0"/>
    <s v="United States"/>
    <s v="Lawrence"/>
    <x v="31"/>
    <n v="1841"/>
    <x v="3"/>
    <x v="1582"/>
    <x v="0"/>
    <x v="3"/>
    <s v="Balt Split Level Computer Training Table"/>
    <n v="194.25"/>
    <x v="0"/>
    <n v="0.3"/>
    <n v="-38.849999999999994"/>
  </r>
  <r>
    <n v="6565"/>
    <x v="3263"/>
    <x v="2"/>
    <x v="1118"/>
    <d v="2011-05-12T00:00:00"/>
    <s v="Standard Class"/>
    <s v="CT-11995"/>
    <s v="Carol Triggs"/>
    <x v="0"/>
    <s v="United States"/>
    <s v="Lawrence"/>
    <x v="31"/>
    <n v="1841"/>
    <x v="3"/>
    <x v="671"/>
    <x v="1"/>
    <x v="6"/>
    <s v="Newell 335"/>
    <n v="8.64"/>
    <x v="1"/>
    <n v="0"/>
    <n v="2.5055999999999998"/>
  </r>
  <r>
    <n v="6566"/>
    <x v="3263"/>
    <x v="2"/>
    <x v="1118"/>
    <d v="2011-05-12T00:00:00"/>
    <s v="Standard Class"/>
    <s v="CT-11995"/>
    <s v="Carol Triggs"/>
    <x v="0"/>
    <s v="United States"/>
    <s v="Lawrence"/>
    <x v="31"/>
    <n v="1841"/>
    <x v="3"/>
    <x v="635"/>
    <x v="0"/>
    <x v="1"/>
    <s v="Lifetime Advantage Folding Chairs, 4/Carton"/>
    <n v="872.32"/>
    <x v="4"/>
    <n v="0"/>
    <n v="244.24959999999999"/>
  </r>
  <r>
    <n v="6567"/>
    <x v="3264"/>
    <x v="3"/>
    <x v="1119"/>
    <d v="2014-02-09T00:00:00"/>
    <s v="Second Class"/>
    <s v="CB-12025"/>
    <s v="Cassandra Brandow"/>
    <x v="0"/>
    <s v="United States"/>
    <s v="Waco"/>
    <x v="5"/>
    <n v="76706"/>
    <x v="2"/>
    <x v="569"/>
    <x v="1"/>
    <x v="8"/>
    <s v="Ibico Hi-Tech Manual Binding System"/>
    <n v="243.99199999999996"/>
    <x v="4"/>
    <n v="0.8"/>
    <n v="-426.9860000000001"/>
  </r>
  <r>
    <n v="6568"/>
    <x v="3264"/>
    <x v="3"/>
    <x v="1119"/>
    <d v="2014-02-09T00:00:00"/>
    <s v="Second Class"/>
    <s v="CB-12025"/>
    <s v="Cassandra Brandow"/>
    <x v="0"/>
    <s v="United States"/>
    <s v="Waco"/>
    <x v="5"/>
    <n v="76706"/>
    <x v="2"/>
    <x v="1325"/>
    <x v="1"/>
    <x v="6"/>
    <s v="Staples"/>
    <n v="7.120000000000001"/>
    <x v="2"/>
    <n v="0.2"/>
    <n v="0.71199999999999974"/>
  </r>
  <r>
    <n v="6569"/>
    <x v="3265"/>
    <x v="2"/>
    <x v="891"/>
    <d v="2011-04-22T00:00:00"/>
    <s v="Standard Class"/>
    <s v="KM-16720"/>
    <s v="Kunst Miller"/>
    <x v="0"/>
    <s v="United States"/>
    <s v="Houston"/>
    <x v="5"/>
    <n v="77095"/>
    <x v="2"/>
    <x v="59"/>
    <x v="1"/>
    <x v="6"/>
    <s v="Prang Dustless Chalk Sticks"/>
    <n v="2.6880000000000002"/>
    <x v="0"/>
    <n v="0.2"/>
    <n v="1.008"/>
  </r>
  <r>
    <n v="6570"/>
    <x v="3265"/>
    <x v="2"/>
    <x v="891"/>
    <d v="2011-04-22T00:00:00"/>
    <s v="Standard Class"/>
    <s v="KM-16720"/>
    <s v="Kunst Miller"/>
    <x v="0"/>
    <s v="United States"/>
    <s v="Houston"/>
    <x v="5"/>
    <n v="77095"/>
    <x v="2"/>
    <x v="291"/>
    <x v="0"/>
    <x v="1"/>
    <s v="DMI Arturo Collection Mission-style Design Wood Chair"/>
    <n v="317.05799999999999"/>
    <x v="1"/>
    <n v="0.3"/>
    <n v="-18.117599999999996"/>
  </r>
  <r>
    <n v="6571"/>
    <x v="3265"/>
    <x v="2"/>
    <x v="891"/>
    <d v="2011-04-22T00:00:00"/>
    <s v="Standard Class"/>
    <s v="KM-16720"/>
    <s v="Kunst Miller"/>
    <x v="0"/>
    <s v="United States"/>
    <s v="Houston"/>
    <x v="5"/>
    <n v="77095"/>
    <x v="2"/>
    <x v="633"/>
    <x v="1"/>
    <x v="12"/>
    <s v="Cameo Buff Policy Envelopes"/>
    <n v="149.352"/>
    <x v="1"/>
    <n v="0.2"/>
    <n v="50.40629999999998"/>
  </r>
  <r>
    <n v="6572"/>
    <x v="3265"/>
    <x v="2"/>
    <x v="891"/>
    <d v="2011-04-22T00:00:00"/>
    <s v="Standard Class"/>
    <s v="KM-16720"/>
    <s v="Kunst Miller"/>
    <x v="0"/>
    <s v="United States"/>
    <s v="Houston"/>
    <x v="5"/>
    <n v="77095"/>
    <x v="2"/>
    <x v="1523"/>
    <x v="2"/>
    <x v="11"/>
    <s v="Kensington Expert Mouse Optical USB Trackball for PC or Mac"/>
    <n v="227.976"/>
    <x v="1"/>
    <n v="0.2"/>
    <n v="28.496999999999957"/>
  </r>
  <r>
    <n v="6573"/>
    <x v="3266"/>
    <x v="0"/>
    <x v="1120"/>
    <d v="2013-05-17T00:00:00"/>
    <s v="Standard Class"/>
    <s v="RD-19720"/>
    <s v="Roger Demir"/>
    <x v="0"/>
    <s v="United States"/>
    <s v="Seattle"/>
    <x v="4"/>
    <n v="98105"/>
    <x v="1"/>
    <x v="1296"/>
    <x v="1"/>
    <x v="10"/>
    <s v="Xerox 1965"/>
    <n v="11.96"/>
    <x v="0"/>
    <n v="0"/>
    <n v="5.8604000000000003"/>
  </r>
  <r>
    <n v="6574"/>
    <x v="3267"/>
    <x v="0"/>
    <x v="881"/>
    <d v="2013-12-01T00:00:00"/>
    <s v="Standard Class"/>
    <s v="BP-11050"/>
    <s v="Barry Pond"/>
    <x v="1"/>
    <s v="United States"/>
    <s v="Plainfield"/>
    <x v="30"/>
    <n v="7060"/>
    <x v="3"/>
    <x v="426"/>
    <x v="1"/>
    <x v="4"/>
    <s v="Fellowes Strictly Business Drawer File, Letter/Legal Size"/>
    <n v="563.4"/>
    <x v="4"/>
    <n v="0"/>
    <n v="67.608000000000004"/>
  </r>
  <r>
    <n v="6575"/>
    <x v="3267"/>
    <x v="0"/>
    <x v="881"/>
    <d v="2013-12-01T00:00:00"/>
    <s v="Standard Class"/>
    <s v="BP-11050"/>
    <s v="Barry Pond"/>
    <x v="1"/>
    <s v="United States"/>
    <s v="Plainfield"/>
    <x v="30"/>
    <n v="7060"/>
    <x v="3"/>
    <x v="1791"/>
    <x v="2"/>
    <x v="15"/>
    <s v="Konica Minolta magicolor 1690MF Multifunction Printer"/>
    <n v="319.92"/>
    <x v="8"/>
    <n v="0"/>
    <n v="118.37040000000002"/>
  </r>
  <r>
    <n v="6576"/>
    <x v="3268"/>
    <x v="3"/>
    <x v="448"/>
    <d v="2014-03-09T00:00:00"/>
    <s v="Standard Class"/>
    <s v="EJ-13720"/>
    <s v="Ed Jacobs"/>
    <x v="0"/>
    <s v="United States"/>
    <s v="Los Angeles"/>
    <x v="1"/>
    <n v="90008"/>
    <x v="1"/>
    <x v="1543"/>
    <x v="2"/>
    <x v="11"/>
    <s v="Imation Bio 2GB USB Flash Drive Imation Corp"/>
    <n v="1049.44"/>
    <x v="8"/>
    <n v="0"/>
    <n v="440.76480000000004"/>
  </r>
  <r>
    <n v="6577"/>
    <x v="3268"/>
    <x v="3"/>
    <x v="448"/>
    <d v="2014-03-09T00:00:00"/>
    <s v="Standard Class"/>
    <s v="EJ-13720"/>
    <s v="Ed Jacobs"/>
    <x v="0"/>
    <s v="United States"/>
    <s v="Los Angeles"/>
    <x v="1"/>
    <n v="90008"/>
    <x v="1"/>
    <x v="56"/>
    <x v="0"/>
    <x v="1"/>
    <s v="Novimex Turbo Task Chair"/>
    <n v="170.35200000000003"/>
    <x v="1"/>
    <n v="0.2"/>
    <n v="-17.035200000000003"/>
  </r>
  <r>
    <n v="6578"/>
    <x v="3269"/>
    <x v="1"/>
    <x v="401"/>
    <d v="2012-12-11T00:00:00"/>
    <s v="Second Class"/>
    <s v="RO-19780"/>
    <s v="Rose O'Brian"/>
    <x v="0"/>
    <s v="United States"/>
    <s v="Arlington"/>
    <x v="17"/>
    <n v="22204"/>
    <x v="0"/>
    <x v="1129"/>
    <x v="2"/>
    <x v="7"/>
    <s v="AT&amp;T CL82213"/>
    <n v="173.94"/>
    <x v="5"/>
    <n v="0"/>
    <n v="50.442599999999977"/>
  </r>
  <r>
    <n v="6579"/>
    <x v="3270"/>
    <x v="2"/>
    <x v="55"/>
    <d v="2011-08-30T00:00:00"/>
    <s v="Standard Class"/>
    <s v="MW-18220"/>
    <s v="Mitch Webber"/>
    <x v="0"/>
    <s v="United States"/>
    <s v="Seattle"/>
    <x v="4"/>
    <n v="98103"/>
    <x v="1"/>
    <x v="1149"/>
    <x v="2"/>
    <x v="7"/>
    <s v="Polycom VVX 310 VoIP phone"/>
    <n v="1007.9440000000002"/>
    <x v="3"/>
    <n v="0.2"/>
    <n v="75.595799999999997"/>
  </r>
  <r>
    <n v="6580"/>
    <x v="3271"/>
    <x v="0"/>
    <x v="332"/>
    <d v="2013-10-23T00:00:00"/>
    <s v="Same Day"/>
    <s v="MS-17530"/>
    <s v="MaryBeth Skach"/>
    <x v="0"/>
    <s v="United States"/>
    <s v="Seattle"/>
    <x v="4"/>
    <n v="98105"/>
    <x v="1"/>
    <x v="1083"/>
    <x v="1"/>
    <x v="10"/>
    <s v="Xerox 1986"/>
    <n v="6.68"/>
    <x v="7"/>
    <n v="0"/>
    <n v="3.2063999999999999"/>
  </r>
  <r>
    <n v="6581"/>
    <x v="3271"/>
    <x v="0"/>
    <x v="332"/>
    <d v="2013-10-23T00:00:00"/>
    <s v="Same Day"/>
    <s v="MS-17530"/>
    <s v="MaryBeth Skach"/>
    <x v="0"/>
    <s v="United States"/>
    <s v="Seattle"/>
    <x v="4"/>
    <n v="98105"/>
    <x v="1"/>
    <x v="1622"/>
    <x v="1"/>
    <x v="6"/>
    <s v="Prang Drawing Pencil Set"/>
    <n v="8.34"/>
    <x v="1"/>
    <n v="0"/>
    <n v="2.2517999999999998"/>
  </r>
  <r>
    <n v="6582"/>
    <x v="3271"/>
    <x v="0"/>
    <x v="332"/>
    <d v="2013-10-23T00:00:00"/>
    <s v="Same Day"/>
    <s v="MS-17530"/>
    <s v="MaryBeth Skach"/>
    <x v="0"/>
    <s v="United States"/>
    <s v="Seattle"/>
    <x v="4"/>
    <n v="98105"/>
    <x v="1"/>
    <x v="1792"/>
    <x v="0"/>
    <x v="5"/>
    <s v="Linden 12&quot; Wall Clock With Oak Frame"/>
    <n v="101.94"/>
    <x v="1"/>
    <n v="0"/>
    <n v="30.581999999999987"/>
  </r>
  <r>
    <n v="6583"/>
    <x v="3272"/>
    <x v="0"/>
    <x v="1121"/>
    <d v="2013-08-12T00:00:00"/>
    <s v="Standard Class"/>
    <s v="DW-13585"/>
    <s v="Dorothy Wardle"/>
    <x v="1"/>
    <s v="United States"/>
    <s v="Edmonds"/>
    <x v="4"/>
    <n v="98026"/>
    <x v="1"/>
    <x v="603"/>
    <x v="2"/>
    <x v="11"/>
    <s v="Logitech Illuminated - Keyboard"/>
    <n v="179.97"/>
    <x v="1"/>
    <n v="0"/>
    <n v="86.385600000000011"/>
  </r>
  <r>
    <n v="6584"/>
    <x v="3273"/>
    <x v="3"/>
    <x v="246"/>
    <d v="2014-07-28T00:00:00"/>
    <s v="Standard Class"/>
    <s v="AM-10705"/>
    <s v="Anne McFarland"/>
    <x v="0"/>
    <s v="United States"/>
    <s v="Salem"/>
    <x v="17"/>
    <n v="24153"/>
    <x v="0"/>
    <x v="1385"/>
    <x v="1"/>
    <x v="6"/>
    <s v="Berol Giant Pencil Sharpener"/>
    <n v="101.94"/>
    <x v="5"/>
    <n v="0"/>
    <n v="29.562599999999986"/>
  </r>
  <r>
    <n v="6585"/>
    <x v="3273"/>
    <x v="3"/>
    <x v="246"/>
    <d v="2014-07-28T00:00:00"/>
    <s v="Standard Class"/>
    <s v="AM-10705"/>
    <s v="Anne McFarland"/>
    <x v="0"/>
    <s v="United States"/>
    <s v="Salem"/>
    <x v="17"/>
    <n v="24153"/>
    <x v="0"/>
    <x v="704"/>
    <x v="2"/>
    <x v="7"/>
    <s v="Nortel Networks T7316 E Nt8 B27"/>
    <n v="271.95999999999998"/>
    <x v="4"/>
    <n v="0"/>
    <n v="67.990000000000009"/>
  </r>
  <r>
    <n v="6586"/>
    <x v="3273"/>
    <x v="3"/>
    <x v="246"/>
    <d v="2014-07-28T00:00:00"/>
    <s v="Standard Class"/>
    <s v="AM-10705"/>
    <s v="Anne McFarland"/>
    <x v="0"/>
    <s v="United States"/>
    <s v="Salem"/>
    <x v="17"/>
    <n v="24153"/>
    <x v="0"/>
    <x v="247"/>
    <x v="0"/>
    <x v="5"/>
    <s v="Regeneration Desk Collection"/>
    <n v="8.8000000000000007"/>
    <x v="2"/>
    <n v="0"/>
    <n v="3.8720000000000003"/>
  </r>
  <r>
    <n v="6587"/>
    <x v="3273"/>
    <x v="3"/>
    <x v="246"/>
    <d v="2014-07-28T00:00:00"/>
    <s v="Standard Class"/>
    <s v="AM-10705"/>
    <s v="Anne McFarland"/>
    <x v="0"/>
    <s v="United States"/>
    <s v="Salem"/>
    <x v="17"/>
    <n v="24153"/>
    <x v="0"/>
    <x v="950"/>
    <x v="1"/>
    <x v="6"/>
    <s v="Newell 35"/>
    <n v="19.68"/>
    <x v="5"/>
    <n v="0"/>
    <n v="5.7071999999999976"/>
  </r>
  <r>
    <n v="6588"/>
    <x v="3273"/>
    <x v="3"/>
    <x v="246"/>
    <d v="2014-07-28T00:00:00"/>
    <s v="Standard Class"/>
    <s v="AM-10705"/>
    <s v="Anne McFarland"/>
    <x v="0"/>
    <s v="United States"/>
    <s v="Salem"/>
    <x v="17"/>
    <n v="24153"/>
    <x v="0"/>
    <x v="713"/>
    <x v="0"/>
    <x v="0"/>
    <s v="Bush Westfield Collection Bookcases, Fully Assembled"/>
    <n v="302.94"/>
    <x v="1"/>
    <n v="0"/>
    <n v="69.67619999999998"/>
  </r>
  <r>
    <n v="6589"/>
    <x v="3273"/>
    <x v="3"/>
    <x v="246"/>
    <d v="2014-07-28T00:00:00"/>
    <s v="Standard Class"/>
    <s v="AM-10705"/>
    <s v="Anne McFarland"/>
    <x v="0"/>
    <s v="United States"/>
    <s v="Salem"/>
    <x v="17"/>
    <n v="24153"/>
    <x v="0"/>
    <x v="591"/>
    <x v="1"/>
    <x v="8"/>
    <s v="Cardinal Holdit Business Card Pockets"/>
    <n v="14.940000000000001"/>
    <x v="1"/>
    <n v="0"/>
    <n v="7.1712000000000007"/>
  </r>
  <r>
    <n v="6590"/>
    <x v="3273"/>
    <x v="3"/>
    <x v="246"/>
    <d v="2014-07-28T00:00:00"/>
    <s v="Standard Class"/>
    <s v="AM-10705"/>
    <s v="Anne McFarland"/>
    <x v="0"/>
    <s v="United States"/>
    <s v="Salem"/>
    <x v="17"/>
    <n v="24153"/>
    <x v="0"/>
    <x v="413"/>
    <x v="1"/>
    <x v="14"/>
    <s v="Premier Electric Letter Opener"/>
    <n v="231.72"/>
    <x v="0"/>
    <n v="0"/>
    <n v="11.585999999999984"/>
  </r>
  <r>
    <n v="6591"/>
    <x v="3274"/>
    <x v="2"/>
    <x v="893"/>
    <d v="2011-03-26T00:00:00"/>
    <s v="First Class"/>
    <s v="BG-11740"/>
    <s v="Bruce Geld"/>
    <x v="0"/>
    <s v="United States"/>
    <s v="Delray Beach"/>
    <x v="2"/>
    <n v="33445"/>
    <x v="0"/>
    <x v="617"/>
    <x v="1"/>
    <x v="2"/>
    <s v="Avery 476"/>
    <n v="9.9120000000000008"/>
    <x v="1"/>
    <n v="0.2"/>
    <n v="3.2213999999999996"/>
  </r>
  <r>
    <n v="6592"/>
    <x v="3275"/>
    <x v="1"/>
    <x v="28"/>
    <d v="2012-05-06T00:00:00"/>
    <s v="Standard Class"/>
    <s v="KB-16585"/>
    <s v="Ken Black"/>
    <x v="1"/>
    <s v="United States"/>
    <s v="San Francisco"/>
    <x v="1"/>
    <n v="94110"/>
    <x v="1"/>
    <x v="332"/>
    <x v="1"/>
    <x v="6"/>
    <s v="Newell 324"/>
    <n v="34.650000000000006"/>
    <x v="1"/>
    <n v="0"/>
    <n v="9.702"/>
  </r>
  <r>
    <n v="6593"/>
    <x v="3275"/>
    <x v="1"/>
    <x v="28"/>
    <d v="2012-05-06T00:00:00"/>
    <s v="Standard Class"/>
    <s v="KB-16585"/>
    <s v="Ken Black"/>
    <x v="1"/>
    <s v="United States"/>
    <s v="San Francisco"/>
    <x v="1"/>
    <n v="94110"/>
    <x v="1"/>
    <x v="500"/>
    <x v="2"/>
    <x v="7"/>
    <s v="Cush Cases Heavy Duty Rugged Cover Case for Samsung Galaxy S5 - Purple"/>
    <n v="19.8"/>
    <x v="2"/>
    <n v="0.2"/>
    <n v="1.7324999999999999"/>
  </r>
  <r>
    <n v="6594"/>
    <x v="3276"/>
    <x v="0"/>
    <x v="900"/>
    <d v="2013-06-17T00:00:00"/>
    <s v="Second Class"/>
    <s v="GT-14710"/>
    <s v="Greg Tran"/>
    <x v="0"/>
    <s v="United States"/>
    <s v="New York City"/>
    <x v="15"/>
    <n v="10024"/>
    <x v="3"/>
    <x v="542"/>
    <x v="1"/>
    <x v="8"/>
    <s v="Premium Transparent Presentation Covers by GBC"/>
    <n v="33.568000000000005"/>
    <x v="0"/>
    <n v="0.2"/>
    <n v="11.748799999999997"/>
  </r>
  <r>
    <n v="6595"/>
    <x v="3277"/>
    <x v="1"/>
    <x v="124"/>
    <d v="2012-05-11T00:00:00"/>
    <s v="Standard Class"/>
    <s v="SV-20815"/>
    <s v="Stuart Van"/>
    <x v="1"/>
    <s v="United States"/>
    <s v="Indianapolis"/>
    <x v="14"/>
    <n v="46203"/>
    <x v="2"/>
    <x v="646"/>
    <x v="1"/>
    <x v="6"/>
    <s v="Model L Table or Wall-Mount Pencil Sharpener"/>
    <n v="125.92999999999999"/>
    <x v="3"/>
    <n v="0"/>
    <n v="35.260400000000004"/>
  </r>
  <r>
    <n v="6596"/>
    <x v="3278"/>
    <x v="3"/>
    <x v="756"/>
    <d v="2014-04-27T00:00:00"/>
    <s v="First Class"/>
    <s v="GG-14650"/>
    <s v="Greg Guthrie"/>
    <x v="1"/>
    <s v="United States"/>
    <s v="Columbus"/>
    <x v="24"/>
    <n v="43229"/>
    <x v="3"/>
    <x v="460"/>
    <x v="1"/>
    <x v="8"/>
    <s v="XtraLife ClearVue Slant-D Ring Binders by Cardinal"/>
    <n v="11.760000000000002"/>
    <x v="2"/>
    <n v="0.7"/>
    <n v="-7.8399999999999963"/>
  </r>
  <r>
    <n v="6597"/>
    <x v="3278"/>
    <x v="3"/>
    <x v="756"/>
    <d v="2014-04-27T00:00:00"/>
    <s v="First Class"/>
    <s v="GG-14650"/>
    <s v="Greg Guthrie"/>
    <x v="1"/>
    <s v="United States"/>
    <s v="Columbus"/>
    <x v="24"/>
    <n v="43229"/>
    <x v="3"/>
    <x v="128"/>
    <x v="1"/>
    <x v="10"/>
    <s v="Xerox 195"/>
    <n v="5.3440000000000003"/>
    <x v="7"/>
    <n v="0.2"/>
    <n v="1.8703999999999998"/>
  </r>
  <r>
    <n v="6598"/>
    <x v="3279"/>
    <x v="2"/>
    <x v="571"/>
    <d v="2011-06-12T00:00:00"/>
    <s v="Standard Class"/>
    <s v="SV-20785"/>
    <s v="Stewart Visinsky"/>
    <x v="0"/>
    <s v="United States"/>
    <s v="Jacksonville"/>
    <x v="2"/>
    <n v="32216"/>
    <x v="0"/>
    <x v="248"/>
    <x v="1"/>
    <x v="8"/>
    <s v="Presstex Flexible Ring Binders"/>
    <n v="1.3650000000000002"/>
    <x v="7"/>
    <n v="0.7"/>
    <n v="-0.9099999999999997"/>
  </r>
  <r>
    <n v="6599"/>
    <x v="3279"/>
    <x v="2"/>
    <x v="571"/>
    <d v="2011-06-12T00:00:00"/>
    <s v="Standard Class"/>
    <s v="SV-20785"/>
    <s v="Stewart Visinsky"/>
    <x v="0"/>
    <s v="United States"/>
    <s v="Jacksonville"/>
    <x v="2"/>
    <n v="32216"/>
    <x v="0"/>
    <x v="1413"/>
    <x v="1"/>
    <x v="10"/>
    <s v="Xerox 1944"/>
    <n v="62.015999999999998"/>
    <x v="0"/>
    <n v="0.2"/>
    <n v="22.480800000000002"/>
  </r>
  <r>
    <n v="6600"/>
    <x v="3280"/>
    <x v="2"/>
    <x v="266"/>
    <d v="2011-12-07T00:00:00"/>
    <s v="Standard Class"/>
    <s v="ON-18715"/>
    <s v="Odella Nelson"/>
    <x v="1"/>
    <s v="United States"/>
    <s v="Clinton"/>
    <x v="39"/>
    <n v="20735"/>
    <x v="3"/>
    <x v="526"/>
    <x v="0"/>
    <x v="5"/>
    <s v="DAX Metal Frame, Desktop, Stepped-Edge"/>
    <n v="60.72"/>
    <x v="1"/>
    <n v="0"/>
    <n v="23.680799999999998"/>
  </r>
  <r>
    <n v="6601"/>
    <x v="3280"/>
    <x v="2"/>
    <x v="266"/>
    <d v="2011-12-07T00:00:00"/>
    <s v="Standard Class"/>
    <s v="ON-18715"/>
    <s v="Odella Nelson"/>
    <x v="1"/>
    <s v="United States"/>
    <s v="Clinton"/>
    <x v="39"/>
    <n v="20735"/>
    <x v="3"/>
    <x v="1438"/>
    <x v="1"/>
    <x v="10"/>
    <s v="Xerox 1942"/>
    <n v="146.82"/>
    <x v="1"/>
    <n v="0"/>
    <n v="73.41"/>
  </r>
  <r>
    <n v="6602"/>
    <x v="3280"/>
    <x v="2"/>
    <x v="266"/>
    <d v="2011-12-07T00:00:00"/>
    <s v="Standard Class"/>
    <s v="ON-18715"/>
    <s v="Odella Nelson"/>
    <x v="1"/>
    <s v="United States"/>
    <s v="Clinton"/>
    <x v="39"/>
    <n v="20735"/>
    <x v="3"/>
    <x v="1144"/>
    <x v="0"/>
    <x v="1"/>
    <s v="Global Stack Chair with Arms, Black"/>
    <n v="239.84"/>
    <x v="8"/>
    <n v="0"/>
    <n v="64.756799999999998"/>
  </r>
  <r>
    <n v="6603"/>
    <x v="3280"/>
    <x v="2"/>
    <x v="266"/>
    <d v="2011-12-07T00:00:00"/>
    <s v="Standard Class"/>
    <s v="ON-18715"/>
    <s v="Odella Nelson"/>
    <x v="1"/>
    <s v="United States"/>
    <s v="Clinton"/>
    <x v="39"/>
    <n v="20735"/>
    <x v="3"/>
    <x v="286"/>
    <x v="1"/>
    <x v="2"/>
    <s v="Avery 509"/>
    <n v="15.66"/>
    <x v="5"/>
    <n v="0"/>
    <n v="7.2035999999999998"/>
  </r>
  <r>
    <n v="6604"/>
    <x v="3281"/>
    <x v="3"/>
    <x v="46"/>
    <d v="2014-06-21T00:00:00"/>
    <s v="First Class"/>
    <s v="RA-19945"/>
    <s v="Ryan Akin"/>
    <x v="0"/>
    <s v="United States"/>
    <s v="Commerce City"/>
    <x v="22"/>
    <n v="80022"/>
    <x v="1"/>
    <x v="886"/>
    <x v="1"/>
    <x v="4"/>
    <s v="Carina Media Storage Towers in Natural &amp; Black"/>
    <n v="146.352"/>
    <x v="1"/>
    <n v="0.2"/>
    <n v="-32.929200000000002"/>
  </r>
  <r>
    <n v="6605"/>
    <x v="3282"/>
    <x v="0"/>
    <x v="439"/>
    <d v="2013-06-01T00:00:00"/>
    <s v="Standard Class"/>
    <s v="SV-20785"/>
    <s v="Stewart Visinsky"/>
    <x v="0"/>
    <s v="United States"/>
    <s v="Santa Ana"/>
    <x v="1"/>
    <n v="92704"/>
    <x v="1"/>
    <x v="494"/>
    <x v="1"/>
    <x v="13"/>
    <s v="Alliance Big Bands Rubber Bands, 12/Pack"/>
    <n v="5.9399999999999995"/>
    <x v="1"/>
    <n v="0"/>
    <n v="0"/>
  </r>
  <r>
    <n v="6606"/>
    <x v="3282"/>
    <x v="0"/>
    <x v="439"/>
    <d v="2013-06-01T00:00:00"/>
    <s v="Standard Class"/>
    <s v="SV-20785"/>
    <s v="Stewart Visinsky"/>
    <x v="0"/>
    <s v="United States"/>
    <s v="Santa Ana"/>
    <x v="1"/>
    <n v="92704"/>
    <x v="1"/>
    <x v="1004"/>
    <x v="1"/>
    <x v="10"/>
    <s v="Xerox 1946"/>
    <n v="45.36"/>
    <x v="3"/>
    <n v="0"/>
    <n v="21.772800000000004"/>
  </r>
  <r>
    <n v="6607"/>
    <x v="3282"/>
    <x v="0"/>
    <x v="439"/>
    <d v="2013-06-01T00:00:00"/>
    <s v="Standard Class"/>
    <s v="SV-20785"/>
    <s v="Stewart Visinsky"/>
    <x v="0"/>
    <s v="United States"/>
    <s v="Santa Ana"/>
    <x v="1"/>
    <n v="92704"/>
    <x v="1"/>
    <x v="781"/>
    <x v="2"/>
    <x v="7"/>
    <s v="Cisco SPA508G"/>
    <n v="211.16800000000001"/>
    <x v="4"/>
    <n v="0.2"/>
    <n v="23.756399999999985"/>
  </r>
  <r>
    <n v="6608"/>
    <x v="3282"/>
    <x v="0"/>
    <x v="439"/>
    <d v="2013-06-01T00:00:00"/>
    <s v="Standard Class"/>
    <s v="SV-20785"/>
    <s v="Stewart Visinsky"/>
    <x v="0"/>
    <s v="United States"/>
    <s v="Santa Ana"/>
    <x v="1"/>
    <n v="92704"/>
    <x v="1"/>
    <x v="211"/>
    <x v="0"/>
    <x v="1"/>
    <s v="Global Low Back Tilter Chair"/>
    <n v="484.70400000000006"/>
    <x v="5"/>
    <n v="0.2"/>
    <n v="-84.823200000000071"/>
  </r>
  <r>
    <n v="6609"/>
    <x v="3282"/>
    <x v="0"/>
    <x v="439"/>
    <d v="2013-06-01T00:00:00"/>
    <s v="Standard Class"/>
    <s v="SV-20785"/>
    <s v="Stewart Visinsky"/>
    <x v="0"/>
    <s v="United States"/>
    <s v="Santa Ana"/>
    <x v="1"/>
    <n v="92704"/>
    <x v="1"/>
    <x v="1520"/>
    <x v="2"/>
    <x v="15"/>
    <s v="Fellowes Powershred HS-440 4-Sheet High Security Shredder"/>
    <n v="371.97600000000006"/>
    <x v="1"/>
    <n v="0.2"/>
    <n v="116.24249999999996"/>
  </r>
  <r>
    <n v="6610"/>
    <x v="3283"/>
    <x v="1"/>
    <x v="366"/>
    <d v="2012-03-10T00:00:00"/>
    <s v="Same Day"/>
    <s v="KB-16585"/>
    <s v="Ken Black"/>
    <x v="1"/>
    <s v="United States"/>
    <s v="Clinton"/>
    <x v="39"/>
    <n v="20735"/>
    <x v="3"/>
    <x v="328"/>
    <x v="1"/>
    <x v="4"/>
    <s v="Pizazz Global Quick File"/>
    <n v="89.820000000000007"/>
    <x v="5"/>
    <n v="0"/>
    <n v="25.149600000000007"/>
  </r>
  <r>
    <n v="6611"/>
    <x v="3284"/>
    <x v="0"/>
    <x v="201"/>
    <d v="2013-10-23T00:00:00"/>
    <s v="First Class"/>
    <s v="AG-10495"/>
    <s v="Andrew Gjertsen"/>
    <x v="1"/>
    <s v="United States"/>
    <s v="Los Angeles"/>
    <x v="1"/>
    <n v="90049"/>
    <x v="1"/>
    <x v="1232"/>
    <x v="1"/>
    <x v="8"/>
    <s v="Fellowes Twister Kit, Gray/Clear, 3/pkg"/>
    <n v="19.295999999999999"/>
    <x v="1"/>
    <n v="0.2"/>
    <n v="6.0299999999999994"/>
  </r>
  <r>
    <n v="6612"/>
    <x v="3285"/>
    <x v="1"/>
    <x v="1122"/>
    <d v="2012-04-28T00:00:00"/>
    <s v="Standard Class"/>
    <s v="JK-16090"/>
    <s v="Juliana Krohn"/>
    <x v="0"/>
    <s v="United States"/>
    <s v="Louisville"/>
    <x v="0"/>
    <n v="40214"/>
    <x v="0"/>
    <x v="268"/>
    <x v="0"/>
    <x v="1"/>
    <s v="Global Deluxe Office Fabric Chairs"/>
    <n v="191.96"/>
    <x v="0"/>
    <n v="0"/>
    <n v="51.829200000000014"/>
  </r>
  <r>
    <n v="6613"/>
    <x v="3285"/>
    <x v="1"/>
    <x v="1122"/>
    <d v="2012-04-28T00:00:00"/>
    <s v="Standard Class"/>
    <s v="JK-16090"/>
    <s v="Juliana Krohn"/>
    <x v="0"/>
    <s v="United States"/>
    <s v="Louisville"/>
    <x v="0"/>
    <n v="40214"/>
    <x v="0"/>
    <x v="20"/>
    <x v="1"/>
    <x v="8"/>
    <s v="Wilson Jones Hanging View Binder, White, 1&quot;"/>
    <n v="21.299999999999997"/>
    <x v="1"/>
    <n v="0"/>
    <n v="9.7979999999999983"/>
  </r>
  <r>
    <n v="6614"/>
    <x v="3285"/>
    <x v="1"/>
    <x v="1122"/>
    <d v="2012-04-28T00:00:00"/>
    <s v="Standard Class"/>
    <s v="JK-16090"/>
    <s v="Juliana Krohn"/>
    <x v="0"/>
    <s v="United States"/>
    <s v="Louisville"/>
    <x v="0"/>
    <n v="40214"/>
    <x v="0"/>
    <x v="539"/>
    <x v="2"/>
    <x v="7"/>
    <s v="Jabra SPEAK 410"/>
    <n v="469.95"/>
    <x v="2"/>
    <n v="0"/>
    <n v="131.58600000000001"/>
  </r>
  <r>
    <n v="6615"/>
    <x v="3285"/>
    <x v="1"/>
    <x v="1122"/>
    <d v="2012-04-28T00:00:00"/>
    <s v="Standard Class"/>
    <s v="JK-16090"/>
    <s v="Juliana Krohn"/>
    <x v="0"/>
    <s v="United States"/>
    <s v="Louisville"/>
    <x v="0"/>
    <n v="40214"/>
    <x v="0"/>
    <x v="583"/>
    <x v="0"/>
    <x v="5"/>
    <s v="Tenex &quot;The Solids&quot; Textured Chair Mats"/>
    <n v="209.88"/>
    <x v="1"/>
    <n v="0"/>
    <n v="35.679599999999979"/>
  </r>
  <r>
    <n v="6616"/>
    <x v="3286"/>
    <x v="0"/>
    <x v="26"/>
    <d v="2013-06-20T00:00:00"/>
    <s v="First Class"/>
    <s v="MV-18190"/>
    <s v="Mike Vittorini"/>
    <x v="0"/>
    <s v="United States"/>
    <s v="Los Angeles"/>
    <x v="1"/>
    <n v="90045"/>
    <x v="1"/>
    <x v="1601"/>
    <x v="0"/>
    <x v="0"/>
    <s v="Bush Heritage Pine Collection 5-Shelf Bookcase, Albany Pine Finish, *Special Order"/>
    <n v="239.66599999999997"/>
    <x v="0"/>
    <n v="0.15"/>
    <n v="14.097999999999999"/>
  </r>
  <r>
    <n v="6617"/>
    <x v="3286"/>
    <x v="0"/>
    <x v="26"/>
    <d v="2013-06-20T00:00:00"/>
    <s v="First Class"/>
    <s v="MV-18190"/>
    <s v="Mike Vittorini"/>
    <x v="0"/>
    <s v="United States"/>
    <s v="Los Angeles"/>
    <x v="1"/>
    <n v="90045"/>
    <x v="1"/>
    <x v="1345"/>
    <x v="1"/>
    <x v="2"/>
    <s v="Avery 496"/>
    <n v="22.5"/>
    <x v="5"/>
    <n v="0"/>
    <n v="10.799999999999999"/>
  </r>
  <r>
    <n v="6618"/>
    <x v="3286"/>
    <x v="0"/>
    <x v="26"/>
    <d v="2013-06-20T00:00:00"/>
    <s v="First Class"/>
    <s v="MV-18190"/>
    <s v="Mike Vittorini"/>
    <x v="0"/>
    <s v="United States"/>
    <s v="Los Angeles"/>
    <x v="1"/>
    <n v="90045"/>
    <x v="1"/>
    <x v="1766"/>
    <x v="1"/>
    <x v="10"/>
    <s v="Xerox 1914"/>
    <n v="219.84"/>
    <x v="4"/>
    <n v="0"/>
    <n v="107.7216"/>
  </r>
  <r>
    <n v="6619"/>
    <x v="3287"/>
    <x v="3"/>
    <x v="1123"/>
    <d v="2014-01-19T00:00:00"/>
    <s v="Second Class"/>
    <s v="CP-12085"/>
    <s v="Cathy Prescott"/>
    <x v="1"/>
    <s v="United States"/>
    <s v="Springfield"/>
    <x v="25"/>
    <n v="65807"/>
    <x v="2"/>
    <x v="1347"/>
    <x v="1"/>
    <x v="10"/>
    <s v="Xerox 23"/>
    <n v="32.400000000000006"/>
    <x v="2"/>
    <n v="0"/>
    <n v="15.552000000000001"/>
  </r>
  <r>
    <n v="6620"/>
    <x v="3287"/>
    <x v="3"/>
    <x v="1123"/>
    <d v="2014-01-19T00:00:00"/>
    <s v="Second Class"/>
    <s v="CP-12085"/>
    <s v="Cathy Prescott"/>
    <x v="1"/>
    <s v="United States"/>
    <s v="Springfield"/>
    <x v="25"/>
    <n v="65807"/>
    <x v="2"/>
    <x v="1753"/>
    <x v="1"/>
    <x v="6"/>
    <s v="Hunt Boston Vacuum Mount KS Pencil Sharpener"/>
    <n v="209.94"/>
    <x v="5"/>
    <n v="0"/>
    <n v="54.584400000000002"/>
  </r>
  <r>
    <n v="6621"/>
    <x v="3287"/>
    <x v="3"/>
    <x v="1123"/>
    <d v="2014-01-19T00:00:00"/>
    <s v="Second Class"/>
    <s v="CP-12085"/>
    <s v="Cathy Prescott"/>
    <x v="1"/>
    <s v="United States"/>
    <s v="Springfield"/>
    <x v="25"/>
    <n v="65807"/>
    <x v="2"/>
    <x v="465"/>
    <x v="1"/>
    <x v="14"/>
    <s v="Martin Yale Chadless Opener Electric Letter Opener"/>
    <n v="4164.0499999999993"/>
    <x v="2"/>
    <n v="0"/>
    <n v="83.281000000000063"/>
  </r>
  <r>
    <n v="6622"/>
    <x v="3287"/>
    <x v="3"/>
    <x v="1123"/>
    <d v="2014-01-19T00:00:00"/>
    <s v="Second Class"/>
    <s v="CP-12085"/>
    <s v="Cathy Prescott"/>
    <x v="1"/>
    <s v="United States"/>
    <s v="Springfield"/>
    <x v="25"/>
    <n v="65807"/>
    <x v="2"/>
    <x v="1544"/>
    <x v="0"/>
    <x v="0"/>
    <s v="Hon Metal Bookcases, Black"/>
    <n v="212.94"/>
    <x v="1"/>
    <n v="0"/>
    <n v="53.235000000000014"/>
  </r>
  <r>
    <n v="6623"/>
    <x v="3288"/>
    <x v="2"/>
    <x v="1124"/>
    <d v="2011-09-09T00:00:00"/>
    <s v="First Class"/>
    <s v="VP-21760"/>
    <s v="Victoria Pisteka"/>
    <x v="1"/>
    <s v="United States"/>
    <s v="San Francisco"/>
    <x v="1"/>
    <n v="94109"/>
    <x v="1"/>
    <x v="5"/>
    <x v="0"/>
    <x v="5"/>
    <s v="Eldon Expressions Wood and Plastic Desk Accessories, Cherry Wood"/>
    <n v="41.88"/>
    <x v="5"/>
    <n v="0"/>
    <n v="12.145199999999997"/>
  </r>
  <r>
    <n v="6624"/>
    <x v="3288"/>
    <x v="2"/>
    <x v="1124"/>
    <d v="2011-09-09T00:00:00"/>
    <s v="First Class"/>
    <s v="VP-21760"/>
    <s v="Victoria Pisteka"/>
    <x v="1"/>
    <s v="United States"/>
    <s v="San Francisco"/>
    <x v="1"/>
    <n v="94109"/>
    <x v="1"/>
    <x v="573"/>
    <x v="1"/>
    <x v="2"/>
    <s v="Avery 516"/>
    <n v="58.48"/>
    <x v="8"/>
    <n v="0"/>
    <n v="27.485599999999998"/>
  </r>
  <r>
    <n v="6625"/>
    <x v="3289"/>
    <x v="1"/>
    <x v="1125"/>
    <d v="2012-01-23T00:00:00"/>
    <s v="Standard Class"/>
    <s v="PM-18940"/>
    <s v="Paul MacIntyre"/>
    <x v="0"/>
    <s v="United States"/>
    <s v="Texas City"/>
    <x v="5"/>
    <n v="77590"/>
    <x v="2"/>
    <x v="1213"/>
    <x v="0"/>
    <x v="3"/>
    <s v="Bevis Round Conference Table Top &amp; Single Column Base"/>
    <n v="102.438"/>
    <x v="7"/>
    <n v="0.3"/>
    <n v="-13.170600000000007"/>
  </r>
  <r>
    <n v="6626"/>
    <x v="3289"/>
    <x v="1"/>
    <x v="1125"/>
    <d v="2012-01-23T00:00:00"/>
    <s v="Standard Class"/>
    <s v="PM-18940"/>
    <s v="Paul MacIntyre"/>
    <x v="0"/>
    <s v="United States"/>
    <s v="Texas City"/>
    <x v="5"/>
    <n v="77590"/>
    <x v="2"/>
    <x v="1459"/>
    <x v="0"/>
    <x v="1"/>
    <s v="Harbour Creations 67200 Series Stacking Chairs"/>
    <n v="199.304"/>
    <x v="4"/>
    <n v="0.3"/>
    <n v="-8.5416000000000025"/>
  </r>
  <r>
    <n v="6627"/>
    <x v="3290"/>
    <x v="2"/>
    <x v="637"/>
    <d v="2011-12-21T00:00:00"/>
    <s v="Standard Class"/>
    <s v="TB-21400"/>
    <s v="Tom Boeckenhauer"/>
    <x v="0"/>
    <s v="United States"/>
    <s v="New York City"/>
    <x v="15"/>
    <n v="10024"/>
    <x v="3"/>
    <x v="1629"/>
    <x v="2"/>
    <x v="15"/>
    <s v="HP Designjet T520 Inkjet Large Format Printer - 24&quot; Color"/>
    <n v="6999.96"/>
    <x v="4"/>
    <n v="0"/>
    <n v="2239.9871999999996"/>
  </r>
  <r>
    <n v="6628"/>
    <x v="3291"/>
    <x v="2"/>
    <x v="235"/>
    <d v="2011-05-27T00:00:00"/>
    <s v="Standard Class"/>
    <s v="EH-13990"/>
    <s v="Erica Hackney"/>
    <x v="0"/>
    <s v="United States"/>
    <s v="Bellevue"/>
    <x v="4"/>
    <n v="98006"/>
    <x v="1"/>
    <x v="89"/>
    <x v="1"/>
    <x v="10"/>
    <s v="Xerox 1999"/>
    <n v="12.96"/>
    <x v="0"/>
    <n v="0"/>
    <n v="6.2208000000000006"/>
  </r>
  <r>
    <n v="6629"/>
    <x v="3292"/>
    <x v="1"/>
    <x v="444"/>
    <d v="2012-09-22T00:00:00"/>
    <s v="Second Class"/>
    <s v="GW-14605"/>
    <s v="Giulietta Weimer"/>
    <x v="0"/>
    <s v="United States"/>
    <s v="New York City"/>
    <x v="15"/>
    <n v="10024"/>
    <x v="3"/>
    <x v="222"/>
    <x v="2"/>
    <x v="7"/>
    <s v="PureGear Roll-On Screen Protector"/>
    <n v="279.85999999999996"/>
    <x v="9"/>
    <n v="0"/>
    <n v="134.33279999999996"/>
  </r>
  <r>
    <n v="6630"/>
    <x v="3293"/>
    <x v="1"/>
    <x v="653"/>
    <d v="2012-10-06T00:00:00"/>
    <s v="Standard Class"/>
    <s v="NP-18685"/>
    <s v="Nora Pelletier"/>
    <x v="2"/>
    <s v="United States"/>
    <s v="Wilson"/>
    <x v="3"/>
    <n v="27893"/>
    <x v="0"/>
    <x v="1181"/>
    <x v="1"/>
    <x v="8"/>
    <s v="Pressboard Hanging Data Binders for Unburst Sheets"/>
    <n v="7.3800000000000008"/>
    <x v="2"/>
    <n v="0.7"/>
    <n v="-5.4120000000000008"/>
  </r>
  <r>
    <n v="6631"/>
    <x v="3294"/>
    <x v="0"/>
    <x v="591"/>
    <d v="2013-12-31T00:00:00"/>
    <s v="Standard Class"/>
    <s v="JE-15715"/>
    <s v="Joe Elijah"/>
    <x v="0"/>
    <s v="United States"/>
    <s v="Seattle"/>
    <x v="4"/>
    <n v="98115"/>
    <x v="1"/>
    <x v="1003"/>
    <x v="0"/>
    <x v="1"/>
    <s v="Global Executive Mid-Back Manager's Chair"/>
    <n v="698.35200000000009"/>
    <x v="1"/>
    <n v="0.2"/>
    <n v="52.376399999999961"/>
  </r>
  <r>
    <n v="6632"/>
    <x v="3294"/>
    <x v="0"/>
    <x v="591"/>
    <d v="2013-12-31T00:00:00"/>
    <s v="Standard Class"/>
    <s v="JE-15715"/>
    <s v="Joe Elijah"/>
    <x v="0"/>
    <s v="United States"/>
    <s v="Seattle"/>
    <x v="4"/>
    <n v="98115"/>
    <x v="1"/>
    <x v="1110"/>
    <x v="0"/>
    <x v="3"/>
    <s v="SAFCO PlanMaster Heigh-Adjustable Drafting Table Base, 43w x 30d x 30-37h, Black"/>
    <n v="1747.25"/>
    <x v="2"/>
    <n v="0"/>
    <n v="629.01"/>
  </r>
  <r>
    <n v="6633"/>
    <x v="3295"/>
    <x v="0"/>
    <x v="715"/>
    <d v="2013-05-09T00:00:00"/>
    <s v="Second Class"/>
    <s v="BE-11455"/>
    <s v="Brad Eason"/>
    <x v="2"/>
    <s v="United States"/>
    <s v="Springfield"/>
    <x v="25"/>
    <n v="65807"/>
    <x v="2"/>
    <x v="1309"/>
    <x v="1"/>
    <x v="9"/>
    <s v="Belkin 5 Outlet SurgeMaster Power Centers"/>
    <n v="54.48"/>
    <x v="7"/>
    <n v="0"/>
    <n v="15.254400000000004"/>
  </r>
  <r>
    <n v="6634"/>
    <x v="3296"/>
    <x v="0"/>
    <x v="1057"/>
    <d v="2013-10-25T00:00:00"/>
    <s v="Same Day"/>
    <s v="SS-20590"/>
    <s v="Sonia Sunley"/>
    <x v="0"/>
    <s v="United States"/>
    <s v="San Francisco"/>
    <x v="1"/>
    <n v="94109"/>
    <x v="1"/>
    <x v="651"/>
    <x v="2"/>
    <x v="11"/>
    <s v="Razer Tiamat Over Ear 7.1 Surround Sound PC Gaming Headset"/>
    <n v="199.99"/>
    <x v="7"/>
    <n v="0"/>
    <n v="85.995700000000014"/>
  </r>
  <r>
    <n v="6635"/>
    <x v="3297"/>
    <x v="3"/>
    <x v="636"/>
    <d v="2014-05-07T00:00:00"/>
    <s v="Same Day"/>
    <s v="MB-18085"/>
    <s v="Mick Brown"/>
    <x v="0"/>
    <s v="United States"/>
    <s v="Charlotte"/>
    <x v="3"/>
    <n v="28205"/>
    <x v="0"/>
    <x v="350"/>
    <x v="1"/>
    <x v="8"/>
    <s v="Wilson Jones Century Plastic Molded Ring Binders"/>
    <n v="68.541000000000011"/>
    <x v="10"/>
    <n v="0.7"/>
    <n v="-52.548099999999991"/>
  </r>
  <r>
    <n v="6636"/>
    <x v="3297"/>
    <x v="3"/>
    <x v="636"/>
    <d v="2014-05-07T00:00:00"/>
    <s v="Same Day"/>
    <s v="MB-18085"/>
    <s v="Mick Brown"/>
    <x v="0"/>
    <s v="United States"/>
    <s v="Charlotte"/>
    <x v="3"/>
    <n v="28205"/>
    <x v="0"/>
    <x v="34"/>
    <x v="2"/>
    <x v="7"/>
    <s v="GE 30524EE4"/>
    <n v="627.16800000000012"/>
    <x v="4"/>
    <n v="0.2"/>
    <n v="70.55639999999994"/>
  </r>
  <r>
    <n v="6637"/>
    <x v="3297"/>
    <x v="3"/>
    <x v="636"/>
    <d v="2014-05-07T00:00:00"/>
    <s v="Same Day"/>
    <s v="MB-18085"/>
    <s v="Mick Brown"/>
    <x v="0"/>
    <s v="United States"/>
    <s v="Charlotte"/>
    <x v="3"/>
    <n v="28205"/>
    <x v="0"/>
    <x v="580"/>
    <x v="1"/>
    <x v="2"/>
    <s v="Avery 4027 File Folder Labels for Dot Matrix Printers, 5000 Labels per Box, White"/>
    <n v="122.12000000000002"/>
    <x v="2"/>
    <n v="0.2"/>
    <n v="39.689000000000007"/>
  </r>
  <r>
    <n v="6638"/>
    <x v="3298"/>
    <x v="3"/>
    <x v="344"/>
    <d v="2014-12-01T00:00:00"/>
    <s v="Second Class"/>
    <s v="RP-19390"/>
    <s v="Resi Pölking"/>
    <x v="0"/>
    <s v="United States"/>
    <s v="New York City"/>
    <x v="15"/>
    <n v="10011"/>
    <x v="3"/>
    <x v="372"/>
    <x v="1"/>
    <x v="6"/>
    <s v="American Pencil"/>
    <n v="6.99"/>
    <x v="1"/>
    <n v="0"/>
    <n v="2.027099999999999"/>
  </r>
  <r>
    <n v="6639"/>
    <x v="3298"/>
    <x v="3"/>
    <x v="344"/>
    <d v="2014-12-01T00:00:00"/>
    <s v="Second Class"/>
    <s v="RP-19390"/>
    <s v="Resi Pölking"/>
    <x v="0"/>
    <s v="United States"/>
    <s v="New York City"/>
    <x v="15"/>
    <n v="10011"/>
    <x v="3"/>
    <x v="1403"/>
    <x v="1"/>
    <x v="8"/>
    <s v="Avery Flip-Chart Easel Binder, Black"/>
    <n v="107.42400000000001"/>
    <x v="5"/>
    <n v="0.2"/>
    <n v="36.255599999999994"/>
  </r>
  <r>
    <n v="6640"/>
    <x v="3299"/>
    <x v="2"/>
    <x v="656"/>
    <d v="2011-11-02T00:00:00"/>
    <s v="Second Class"/>
    <s v="AJ-10780"/>
    <s v="Anthony Jacobs"/>
    <x v="1"/>
    <s v="United States"/>
    <s v="Lorain"/>
    <x v="24"/>
    <n v="44052"/>
    <x v="3"/>
    <x v="1234"/>
    <x v="0"/>
    <x v="3"/>
    <s v="Hon 94000 Series Round Tables"/>
    <n v="1421.664"/>
    <x v="8"/>
    <n v="0.4"/>
    <n v="-734.52639999999997"/>
  </r>
  <r>
    <n v="6641"/>
    <x v="3300"/>
    <x v="3"/>
    <x v="485"/>
    <d v="2014-08-10T00:00:00"/>
    <s v="Standard Class"/>
    <s v="PO-18865"/>
    <s v="Patrick O'Donnell"/>
    <x v="0"/>
    <s v="United States"/>
    <s v="Indianapolis"/>
    <x v="14"/>
    <n v="46203"/>
    <x v="2"/>
    <x v="542"/>
    <x v="1"/>
    <x v="8"/>
    <s v="Premium Transparent Presentation Covers by GBC"/>
    <n v="125.88"/>
    <x v="5"/>
    <n v="0"/>
    <n v="60.422399999999996"/>
  </r>
  <r>
    <n v="6642"/>
    <x v="3300"/>
    <x v="3"/>
    <x v="485"/>
    <d v="2014-08-10T00:00:00"/>
    <s v="Standard Class"/>
    <s v="PO-18865"/>
    <s v="Patrick O'Donnell"/>
    <x v="0"/>
    <s v="United States"/>
    <s v="Indianapolis"/>
    <x v="14"/>
    <n v="46203"/>
    <x v="2"/>
    <x v="685"/>
    <x v="2"/>
    <x v="11"/>
    <s v="Logitech MX Performance Wireless Mouse"/>
    <n v="79.78"/>
    <x v="0"/>
    <n v="0"/>
    <n v="29.518599999999999"/>
  </r>
  <r>
    <n v="6643"/>
    <x v="3300"/>
    <x v="3"/>
    <x v="485"/>
    <d v="2014-08-10T00:00:00"/>
    <s v="Standard Class"/>
    <s v="PO-18865"/>
    <s v="Patrick O'Donnell"/>
    <x v="0"/>
    <s v="United States"/>
    <s v="Indianapolis"/>
    <x v="14"/>
    <n v="46203"/>
    <x v="2"/>
    <x v="1760"/>
    <x v="1"/>
    <x v="2"/>
    <s v="Avery 475"/>
    <n v="133.20000000000002"/>
    <x v="6"/>
    <n v="0"/>
    <n v="66.600000000000009"/>
  </r>
  <r>
    <n v="6644"/>
    <x v="3301"/>
    <x v="1"/>
    <x v="544"/>
    <d v="2012-08-16T00:00:00"/>
    <s v="Standard Class"/>
    <s v="WB-21850"/>
    <s v="William Brown"/>
    <x v="0"/>
    <s v="United States"/>
    <s v="Redmond"/>
    <x v="21"/>
    <n v="97756"/>
    <x v="1"/>
    <x v="819"/>
    <x v="2"/>
    <x v="7"/>
    <s v="AT&amp;T 1080 Corded phone"/>
    <n v="438.36800000000005"/>
    <x v="4"/>
    <n v="0.2"/>
    <n v="38.357200000000006"/>
  </r>
  <r>
    <n v="6645"/>
    <x v="3301"/>
    <x v="1"/>
    <x v="544"/>
    <d v="2012-08-16T00:00:00"/>
    <s v="Standard Class"/>
    <s v="WB-21850"/>
    <s v="William Brown"/>
    <x v="0"/>
    <s v="United States"/>
    <s v="Redmond"/>
    <x v="21"/>
    <n v="97756"/>
    <x v="1"/>
    <x v="771"/>
    <x v="2"/>
    <x v="7"/>
    <s v="OtterBox Commuter Series Case - Samsung Galaxy S4"/>
    <n v="139.94400000000002"/>
    <x v="3"/>
    <n v="0.2"/>
    <n v="-31.487400000000001"/>
  </r>
  <r>
    <n v="6646"/>
    <x v="3301"/>
    <x v="1"/>
    <x v="544"/>
    <d v="2012-08-16T00:00:00"/>
    <s v="Standard Class"/>
    <s v="WB-21850"/>
    <s v="William Brown"/>
    <x v="0"/>
    <s v="United States"/>
    <s v="Redmond"/>
    <x v="21"/>
    <n v="97756"/>
    <x v="1"/>
    <x v="586"/>
    <x v="1"/>
    <x v="9"/>
    <s v="Fellowes 8 Outlet Superior Workstation Surge Protector"/>
    <n v="133.47200000000001"/>
    <x v="4"/>
    <n v="0.2"/>
    <n v="15.015599999999985"/>
  </r>
  <r>
    <n v="6647"/>
    <x v="3302"/>
    <x v="0"/>
    <x v="272"/>
    <d v="2013-12-22T00:00:00"/>
    <s v="Standard Class"/>
    <s v="MP-18175"/>
    <s v="Mike Pelletier"/>
    <x v="2"/>
    <s v="United States"/>
    <s v="Springfield"/>
    <x v="21"/>
    <n v="97477"/>
    <x v="1"/>
    <x v="215"/>
    <x v="0"/>
    <x v="3"/>
    <s v="Bretford Rectangular Conference Table Tops"/>
    <n v="564.19499999999994"/>
    <x v="1"/>
    <n v="0.5"/>
    <n v="-304.66529999999989"/>
  </r>
  <r>
    <n v="6648"/>
    <x v="3302"/>
    <x v="0"/>
    <x v="272"/>
    <d v="2013-12-22T00:00:00"/>
    <s v="Standard Class"/>
    <s v="MP-18175"/>
    <s v="Mike Pelletier"/>
    <x v="2"/>
    <s v="United States"/>
    <s v="Springfield"/>
    <x v="21"/>
    <n v="97477"/>
    <x v="1"/>
    <x v="1309"/>
    <x v="1"/>
    <x v="9"/>
    <s v="Belkin 5 Outlet SurgeMaster Power Centers"/>
    <n v="87.168000000000006"/>
    <x v="0"/>
    <n v="0.2"/>
    <n v="8.7168000000000063"/>
  </r>
  <r>
    <n v="6649"/>
    <x v="3303"/>
    <x v="3"/>
    <x v="565"/>
    <d v="2014-09-12T00:00:00"/>
    <s v="First Class"/>
    <s v="BF-11020"/>
    <s v="Barry Französisch"/>
    <x v="1"/>
    <s v="United States"/>
    <s v="Arlington"/>
    <x v="5"/>
    <n v="76017"/>
    <x v="2"/>
    <x v="471"/>
    <x v="1"/>
    <x v="8"/>
    <s v="Premier Elliptical Ring Binder, Black"/>
    <n v="42.615999999999993"/>
    <x v="3"/>
    <n v="0.8"/>
    <n v="-68.185600000000022"/>
  </r>
  <r>
    <n v="6650"/>
    <x v="3303"/>
    <x v="3"/>
    <x v="565"/>
    <d v="2014-09-12T00:00:00"/>
    <s v="First Class"/>
    <s v="BF-11020"/>
    <s v="Barry Französisch"/>
    <x v="1"/>
    <s v="United States"/>
    <s v="Arlington"/>
    <x v="5"/>
    <n v="76017"/>
    <x v="2"/>
    <x v="1687"/>
    <x v="2"/>
    <x v="16"/>
    <s v="Canon PC-428 Personal Copier"/>
    <n v="319.98400000000004"/>
    <x v="0"/>
    <n v="0.2"/>
    <n v="107.99459999999999"/>
  </r>
  <r>
    <n v="6651"/>
    <x v="3303"/>
    <x v="3"/>
    <x v="565"/>
    <d v="2014-09-12T00:00:00"/>
    <s v="First Class"/>
    <s v="BF-11020"/>
    <s v="Barry Französisch"/>
    <x v="1"/>
    <s v="United States"/>
    <s v="Arlington"/>
    <x v="5"/>
    <n v="76017"/>
    <x v="2"/>
    <x v="271"/>
    <x v="1"/>
    <x v="13"/>
    <s v="Vinyl Coated Wire Paper Clips in Organizer Box, 800/Box"/>
    <n v="45.92"/>
    <x v="2"/>
    <n v="0.2"/>
    <n v="15.498000000000001"/>
  </r>
  <r>
    <n v="6652"/>
    <x v="3303"/>
    <x v="3"/>
    <x v="565"/>
    <d v="2014-09-12T00:00:00"/>
    <s v="First Class"/>
    <s v="BF-11020"/>
    <s v="Barry Französisch"/>
    <x v="1"/>
    <s v="United States"/>
    <s v="Arlington"/>
    <x v="5"/>
    <n v="76017"/>
    <x v="2"/>
    <x v="750"/>
    <x v="0"/>
    <x v="5"/>
    <s v="DAX Black Cherry Wood-Tone Poster Frame"/>
    <n v="21.184000000000001"/>
    <x v="0"/>
    <n v="0.6"/>
    <n v="-11.651199999999999"/>
  </r>
  <r>
    <n v="6653"/>
    <x v="3303"/>
    <x v="3"/>
    <x v="565"/>
    <d v="2014-09-12T00:00:00"/>
    <s v="First Class"/>
    <s v="BF-11020"/>
    <s v="Barry Französisch"/>
    <x v="1"/>
    <s v="United States"/>
    <s v="Arlington"/>
    <x v="5"/>
    <n v="76017"/>
    <x v="2"/>
    <x v="180"/>
    <x v="1"/>
    <x v="10"/>
    <s v="Xerox 205"/>
    <n v="20.736000000000004"/>
    <x v="4"/>
    <n v="0.2"/>
    <n v="7.2576000000000001"/>
  </r>
  <r>
    <n v="6654"/>
    <x v="3303"/>
    <x v="3"/>
    <x v="565"/>
    <d v="2014-09-12T00:00:00"/>
    <s v="First Class"/>
    <s v="BF-11020"/>
    <s v="Barry Französisch"/>
    <x v="1"/>
    <s v="United States"/>
    <s v="Arlington"/>
    <x v="5"/>
    <n v="76017"/>
    <x v="2"/>
    <x v="1534"/>
    <x v="0"/>
    <x v="1"/>
    <s v="Global Armless Task Chair, Royal Blue"/>
    <n v="213.42999999999995"/>
    <x v="2"/>
    <n v="0.3"/>
    <n v="-39.636999999999993"/>
  </r>
  <r>
    <n v="6655"/>
    <x v="3304"/>
    <x v="3"/>
    <x v="297"/>
    <d v="2014-02-28T00:00:00"/>
    <s v="Standard Class"/>
    <s v="KM-16375"/>
    <s v="Katherine Murray"/>
    <x v="2"/>
    <s v="United States"/>
    <s v="Gilbert"/>
    <x v="16"/>
    <n v="85234"/>
    <x v="1"/>
    <x v="872"/>
    <x v="2"/>
    <x v="7"/>
    <s v="Toshiba IPT2010-SD IP Telephone"/>
    <n v="333.57600000000002"/>
    <x v="1"/>
    <n v="0.2"/>
    <n v="25.018199999999993"/>
  </r>
  <r>
    <n v="6656"/>
    <x v="3304"/>
    <x v="3"/>
    <x v="297"/>
    <d v="2014-02-28T00:00:00"/>
    <s v="Standard Class"/>
    <s v="KM-16375"/>
    <s v="Katherine Murray"/>
    <x v="2"/>
    <s v="United States"/>
    <s v="Gilbert"/>
    <x v="16"/>
    <n v="85234"/>
    <x v="1"/>
    <x v="1227"/>
    <x v="2"/>
    <x v="11"/>
    <s v="Microsoft Wireless Mobile Mouse 4000"/>
    <n v="31.992000000000004"/>
    <x v="7"/>
    <n v="0.2"/>
    <n v="4.7987999999999964"/>
  </r>
  <r>
    <n v="6657"/>
    <x v="3304"/>
    <x v="3"/>
    <x v="297"/>
    <d v="2014-02-28T00:00:00"/>
    <s v="Standard Class"/>
    <s v="KM-16375"/>
    <s v="Katherine Murray"/>
    <x v="2"/>
    <s v="United States"/>
    <s v="Gilbert"/>
    <x v="16"/>
    <n v="85234"/>
    <x v="1"/>
    <x v="911"/>
    <x v="1"/>
    <x v="4"/>
    <s v="Fellowes Bankers Box Stor/Drawer Steel Plus"/>
    <n v="51.168000000000006"/>
    <x v="0"/>
    <n v="0.2"/>
    <n v="-6.3960000000000008"/>
  </r>
  <r>
    <n v="6658"/>
    <x v="3304"/>
    <x v="3"/>
    <x v="297"/>
    <d v="2014-02-28T00:00:00"/>
    <s v="Standard Class"/>
    <s v="KM-16375"/>
    <s v="Katherine Murray"/>
    <x v="2"/>
    <s v="United States"/>
    <s v="Gilbert"/>
    <x v="16"/>
    <n v="85234"/>
    <x v="1"/>
    <x v="1510"/>
    <x v="1"/>
    <x v="12"/>
    <s v="Letter or Legal Size Expandable Poly String Tie Envelopes"/>
    <n v="10.64"/>
    <x v="2"/>
    <n v="0.2"/>
    <n v="3.8570000000000002"/>
  </r>
  <r>
    <n v="6659"/>
    <x v="3304"/>
    <x v="3"/>
    <x v="297"/>
    <d v="2014-02-28T00:00:00"/>
    <s v="Standard Class"/>
    <s v="KM-16375"/>
    <s v="Katherine Murray"/>
    <x v="2"/>
    <s v="United States"/>
    <s v="Gilbert"/>
    <x v="16"/>
    <n v="85234"/>
    <x v="1"/>
    <x v="592"/>
    <x v="0"/>
    <x v="5"/>
    <s v="Howard Miller 13&quot; Diameter Pewter Finish Round Wall Clock"/>
    <n v="68.703999999999994"/>
    <x v="0"/>
    <n v="0.2"/>
    <n v="16.317200000000003"/>
  </r>
  <r>
    <n v="6660"/>
    <x v="3304"/>
    <x v="3"/>
    <x v="297"/>
    <d v="2014-02-28T00:00:00"/>
    <s v="Standard Class"/>
    <s v="KM-16375"/>
    <s v="Katherine Murray"/>
    <x v="2"/>
    <s v="United States"/>
    <s v="Gilbert"/>
    <x v="16"/>
    <n v="85234"/>
    <x v="1"/>
    <x v="977"/>
    <x v="0"/>
    <x v="3"/>
    <s v="KI Adjustable-Height Table"/>
    <n v="386.91"/>
    <x v="6"/>
    <n v="0.5"/>
    <n v="-185.71679999999998"/>
  </r>
  <r>
    <n v="6661"/>
    <x v="3305"/>
    <x v="1"/>
    <x v="816"/>
    <d v="2012-08-10T00:00:00"/>
    <s v="Second Class"/>
    <s v="DB-13405"/>
    <s v="Denny Blanton"/>
    <x v="0"/>
    <s v="United States"/>
    <s v="Lawrence"/>
    <x v="31"/>
    <n v="1841"/>
    <x v="3"/>
    <x v="1643"/>
    <x v="1"/>
    <x v="6"/>
    <s v="Boston 1827 Commercial Additional Cutter, Drive Gear &amp; Gear Rack for 1606"/>
    <n v="39.659999999999997"/>
    <x v="0"/>
    <n v="0"/>
    <n v="11.897999999999996"/>
  </r>
  <r>
    <n v="6662"/>
    <x v="3305"/>
    <x v="1"/>
    <x v="816"/>
    <d v="2012-08-10T00:00:00"/>
    <s v="Second Class"/>
    <s v="DB-13405"/>
    <s v="Denny Blanton"/>
    <x v="0"/>
    <s v="United States"/>
    <s v="Lawrence"/>
    <x v="31"/>
    <n v="1841"/>
    <x v="3"/>
    <x v="1051"/>
    <x v="1"/>
    <x v="9"/>
    <s v="Conquest 14 Commercial Heavy-Duty Upright Vacuum, Collection System, Accessory Kit"/>
    <n v="113.92"/>
    <x v="0"/>
    <n v="0"/>
    <n v="33.036799999999985"/>
  </r>
  <r>
    <n v="6663"/>
    <x v="3305"/>
    <x v="1"/>
    <x v="816"/>
    <d v="2012-08-10T00:00:00"/>
    <s v="Second Class"/>
    <s v="DB-13405"/>
    <s v="Denny Blanton"/>
    <x v="0"/>
    <s v="United States"/>
    <s v="Lawrence"/>
    <x v="31"/>
    <n v="1841"/>
    <x v="3"/>
    <x v="1242"/>
    <x v="1"/>
    <x v="8"/>
    <s v="GBC DocuBind P50 Personal Binding Machine"/>
    <n v="447.85999999999996"/>
    <x v="3"/>
    <n v="0"/>
    <n v="210.49419999999998"/>
  </r>
  <r>
    <n v="6664"/>
    <x v="3306"/>
    <x v="3"/>
    <x v="40"/>
    <d v="2014-11-02T00:00:00"/>
    <s v="Standard Class"/>
    <s v="OT-18730"/>
    <s v="Olvera Toch"/>
    <x v="0"/>
    <s v="United States"/>
    <s v="Virginia Beach"/>
    <x v="17"/>
    <n v="23464"/>
    <x v="0"/>
    <x v="719"/>
    <x v="0"/>
    <x v="3"/>
    <s v="Lesro Sheffield Collection Coffee Table, End Table, Center Table, Corner Table"/>
    <n v="356.85"/>
    <x v="2"/>
    <n v="0"/>
    <n v="60.664499999999961"/>
  </r>
  <r>
    <n v="6665"/>
    <x v="3306"/>
    <x v="3"/>
    <x v="40"/>
    <d v="2014-11-02T00:00:00"/>
    <s v="Standard Class"/>
    <s v="OT-18730"/>
    <s v="Olvera Toch"/>
    <x v="0"/>
    <s v="United States"/>
    <s v="Virginia Beach"/>
    <x v="17"/>
    <n v="23464"/>
    <x v="0"/>
    <x v="842"/>
    <x v="1"/>
    <x v="12"/>
    <s v="Tyvek  Top-Opening Peel &amp; Seel  Envelopes, Gray"/>
    <n v="251.57999999999998"/>
    <x v="3"/>
    <n v="0"/>
    <n v="113.21099999999998"/>
  </r>
  <r>
    <n v="6666"/>
    <x v="3307"/>
    <x v="0"/>
    <x v="216"/>
    <d v="2013-07-19T00:00:00"/>
    <s v="Second Class"/>
    <s v="JS-15880"/>
    <s v="John Stevenson"/>
    <x v="0"/>
    <s v="United States"/>
    <s v="Irving"/>
    <x v="5"/>
    <n v="75061"/>
    <x v="2"/>
    <x v="1766"/>
    <x v="1"/>
    <x v="10"/>
    <s v="Xerox 1914"/>
    <n v="219.84000000000003"/>
    <x v="2"/>
    <n v="0.2"/>
    <n v="79.691999999999979"/>
  </r>
  <r>
    <n v="6667"/>
    <x v="3308"/>
    <x v="3"/>
    <x v="605"/>
    <d v="2014-05-15T00:00:00"/>
    <s v="Second Class"/>
    <s v="CA-12775"/>
    <s v="Cynthia Arntzen"/>
    <x v="0"/>
    <s v="United States"/>
    <s v="Vineland"/>
    <x v="30"/>
    <n v="8360"/>
    <x v="3"/>
    <x v="1685"/>
    <x v="0"/>
    <x v="5"/>
    <s v="DAX Cubicle Frames, 8-1/2 x 11"/>
    <n v="42.85"/>
    <x v="2"/>
    <n v="0"/>
    <n v="15.426000000000002"/>
  </r>
  <r>
    <n v="6668"/>
    <x v="3308"/>
    <x v="3"/>
    <x v="605"/>
    <d v="2014-05-15T00:00:00"/>
    <s v="Second Class"/>
    <s v="CA-12775"/>
    <s v="Cynthia Arntzen"/>
    <x v="0"/>
    <s v="United States"/>
    <s v="Vineland"/>
    <x v="30"/>
    <n v="8360"/>
    <x v="3"/>
    <x v="641"/>
    <x v="1"/>
    <x v="2"/>
    <s v="Smead Alpha-Z Color-Coded Second Alphabetical Labels and Starter Set"/>
    <n v="6.16"/>
    <x v="0"/>
    <n v="0"/>
    <n v="2.9567999999999999"/>
  </r>
  <r>
    <n v="6669"/>
    <x v="3308"/>
    <x v="3"/>
    <x v="605"/>
    <d v="2014-05-15T00:00:00"/>
    <s v="Second Class"/>
    <s v="CA-12775"/>
    <s v="Cynthia Arntzen"/>
    <x v="0"/>
    <s v="United States"/>
    <s v="Vineland"/>
    <x v="30"/>
    <n v="8360"/>
    <x v="3"/>
    <x v="1768"/>
    <x v="1"/>
    <x v="14"/>
    <s v="Acme Titanium Bonded Scissors"/>
    <n v="17"/>
    <x v="0"/>
    <n v="0"/>
    <n v="4.42"/>
  </r>
  <r>
    <n v="6670"/>
    <x v="3308"/>
    <x v="3"/>
    <x v="605"/>
    <d v="2014-05-15T00:00:00"/>
    <s v="Second Class"/>
    <s v="CA-12775"/>
    <s v="Cynthia Arntzen"/>
    <x v="0"/>
    <s v="United States"/>
    <s v="Vineland"/>
    <x v="30"/>
    <n v="8360"/>
    <x v="3"/>
    <x v="1563"/>
    <x v="2"/>
    <x v="11"/>
    <s v="Maxell Pro 80 Minute CD-R, 10/Pack"/>
    <n v="87.4"/>
    <x v="2"/>
    <n v="0"/>
    <n v="34.960000000000008"/>
  </r>
  <r>
    <n v="6671"/>
    <x v="3309"/>
    <x v="3"/>
    <x v="1126"/>
    <d v="2014-05-30T00:00:00"/>
    <s v="Standard Class"/>
    <s v="MH-18115"/>
    <s v="Mick Hernandez"/>
    <x v="2"/>
    <s v="United States"/>
    <s v="Columbus"/>
    <x v="32"/>
    <n v="31907"/>
    <x v="0"/>
    <x v="528"/>
    <x v="1"/>
    <x v="8"/>
    <s v="Recycled Easel Ring Binders"/>
    <n v="29.84"/>
    <x v="0"/>
    <n v="0"/>
    <n v="13.427999999999997"/>
  </r>
  <r>
    <n v="6672"/>
    <x v="3310"/>
    <x v="2"/>
    <x v="709"/>
    <d v="2011-08-27T00:00:00"/>
    <s v="Second Class"/>
    <s v="RB-19645"/>
    <s v="Robert Barroso"/>
    <x v="1"/>
    <s v="United States"/>
    <s v="Los Angeles"/>
    <x v="1"/>
    <n v="90032"/>
    <x v="1"/>
    <x v="582"/>
    <x v="1"/>
    <x v="8"/>
    <s v="GBC Linen Binding Covers"/>
    <n v="49.568000000000005"/>
    <x v="0"/>
    <n v="0.2"/>
    <n v="17.348799999999997"/>
  </r>
  <r>
    <n v="6673"/>
    <x v="3311"/>
    <x v="1"/>
    <x v="861"/>
    <d v="2012-09-16T00:00:00"/>
    <s v="Standard Class"/>
    <s v="SB-20290"/>
    <s v="Sean Braxton"/>
    <x v="1"/>
    <s v="United States"/>
    <s v="San Diego"/>
    <x v="1"/>
    <n v="92024"/>
    <x v="1"/>
    <x v="108"/>
    <x v="1"/>
    <x v="6"/>
    <s v="Hunt PowerHouse Electric Pencil Sharpener, Blue"/>
    <n v="265.85999999999996"/>
    <x v="3"/>
    <n v="0"/>
    <n v="79.757999999999967"/>
  </r>
  <r>
    <n v="6674"/>
    <x v="3312"/>
    <x v="1"/>
    <x v="577"/>
    <d v="2012-09-12T00:00:00"/>
    <s v="Standard Class"/>
    <s v="TW-21025"/>
    <s v="Tamara Willingham"/>
    <x v="2"/>
    <s v="United States"/>
    <s v="Charlottesville"/>
    <x v="17"/>
    <n v="22901"/>
    <x v="0"/>
    <x v="1793"/>
    <x v="0"/>
    <x v="5"/>
    <s v="Tensor Brushed Steel Torchiere Floor Lamp"/>
    <n v="67.959999999999994"/>
    <x v="4"/>
    <n v="0"/>
    <n v="12.232799999999997"/>
  </r>
  <r>
    <n v="6675"/>
    <x v="3313"/>
    <x v="1"/>
    <x v="82"/>
    <d v="2012-11-23T00:00:00"/>
    <s v="Second Class"/>
    <s v="DL-13330"/>
    <s v="Denise Leinenbach"/>
    <x v="0"/>
    <s v="United States"/>
    <s v="Lawrence"/>
    <x v="14"/>
    <n v="46226"/>
    <x v="2"/>
    <x v="853"/>
    <x v="1"/>
    <x v="6"/>
    <s v="Crayola Anti Dust Chalk, 12/Pack"/>
    <n v="10.92"/>
    <x v="5"/>
    <n v="0"/>
    <n v="4.9139999999999997"/>
  </r>
  <r>
    <n v="6676"/>
    <x v="3313"/>
    <x v="1"/>
    <x v="82"/>
    <d v="2012-11-23T00:00:00"/>
    <s v="Second Class"/>
    <s v="DL-13330"/>
    <s v="Denise Leinenbach"/>
    <x v="0"/>
    <s v="United States"/>
    <s v="Lawrence"/>
    <x v="14"/>
    <n v="46226"/>
    <x v="2"/>
    <x v="1794"/>
    <x v="2"/>
    <x v="15"/>
    <s v="Ricoh - Ink Collector Unit for GX3000 Series Printers"/>
    <n v="83.9"/>
    <x v="0"/>
    <n v="0"/>
    <n v="22.653000000000006"/>
  </r>
  <r>
    <n v="6677"/>
    <x v="3313"/>
    <x v="1"/>
    <x v="82"/>
    <d v="2012-11-23T00:00:00"/>
    <s v="Second Class"/>
    <s v="DL-13330"/>
    <s v="Denise Leinenbach"/>
    <x v="0"/>
    <s v="United States"/>
    <s v="Lawrence"/>
    <x v="14"/>
    <n v="46226"/>
    <x v="2"/>
    <x v="1683"/>
    <x v="1"/>
    <x v="9"/>
    <s v="Hoover Replacement Belts For Soft Guard &amp; Commercial Ltweight Upright Vacs, 2/Pk"/>
    <n v="19.75"/>
    <x v="2"/>
    <n v="0"/>
    <n v="5.1350000000000007"/>
  </r>
  <r>
    <n v="6678"/>
    <x v="3313"/>
    <x v="1"/>
    <x v="82"/>
    <d v="2012-11-23T00:00:00"/>
    <s v="Second Class"/>
    <s v="DL-13330"/>
    <s v="Denise Leinenbach"/>
    <x v="0"/>
    <s v="United States"/>
    <s v="Lawrence"/>
    <x v="14"/>
    <n v="46226"/>
    <x v="2"/>
    <x v="1543"/>
    <x v="2"/>
    <x v="11"/>
    <s v="Imation Bio 2GB USB Flash Drive Imation Corp"/>
    <n v="393.54"/>
    <x v="1"/>
    <n v="0"/>
    <n v="165.28680000000003"/>
  </r>
  <r>
    <n v="6679"/>
    <x v="3314"/>
    <x v="2"/>
    <x v="982"/>
    <d v="2011-10-14T00:00:00"/>
    <s v="Standard Class"/>
    <s v="SD-20485"/>
    <s v="Shirley Daniels"/>
    <x v="2"/>
    <s v="United States"/>
    <s v="Phoenix"/>
    <x v="16"/>
    <n v="85023"/>
    <x v="1"/>
    <x v="904"/>
    <x v="0"/>
    <x v="5"/>
    <s v="Westinghouse Clip-On Gooseneck Lamps"/>
    <n v="46.872"/>
    <x v="3"/>
    <n v="0.2"/>
    <n v="3.5153999999999979"/>
  </r>
  <r>
    <n v="6680"/>
    <x v="3315"/>
    <x v="3"/>
    <x v="264"/>
    <d v="2014-09-08T00:00:00"/>
    <s v="Second Class"/>
    <s v="TB-21055"/>
    <s v="Ted Butterfield"/>
    <x v="0"/>
    <s v="United States"/>
    <s v="Meriden"/>
    <x v="29"/>
    <n v="6450"/>
    <x v="3"/>
    <x v="376"/>
    <x v="1"/>
    <x v="4"/>
    <s v="Crate-A-Files"/>
    <n v="10.9"/>
    <x v="7"/>
    <n v="0"/>
    <n v="2.8339999999999996"/>
  </r>
  <r>
    <n v="6681"/>
    <x v="3315"/>
    <x v="3"/>
    <x v="264"/>
    <d v="2014-09-08T00:00:00"/>
    <s v="Second Class"/>
    <s v="TB-21055"/>
    <s v="Ted Butterfield"/>
    <x v="0"/>
    <s v="United States"/>
    <s v="Meriden"/>
    <x v="29"/>
    <n v="6450"/>
    <x v="3"/>
    <x v="368"/>
    <x v="1"/>
    <x v="10"/>
    <s v="Xerox 191"/>
    <n v="79.92"/>
    <x v="4"/>
    <n v="0"/>
    <n v="37.562399999999997"/>
  </r>
  <r>
    <n v="6682"/>
    <x v="3315"/>
    <x v="3"/>
    <x v="264"/>
    <d v="2014-09-08T00:00:00"/>
    <s v="Second Class"/>
    <s v="TB-21055"/>
    <s v="Ted Butterfield"/>
    <x v="0"/>
    <s v="United States"/>
    <s v="Meriden"/>
    <x v="29"/>
    <n v="6450"/>
    <x v="3"/>
    <x v="1619"/>
    <x v="1"/>
    <x v="10"/>
    <s v="Xerox 1890"/>
    <n v="146.82"/>
    <x v="1"/>
    <n v="0"/>
    <n v="73.41"/>
  </r>
  <r>
    <n v="6683"/>
    <x v="3316"/>
    <x v="3"/>
    <x v="314"/>
    <d v="2014-01-03T00:00:00"/>
    <s v="First Class"/>
    <s v="DP-13390"/>
    <s v="Dennis Pardue"/>
    <x v="2"/>
    <s v="United States"/>
    <s v="Franklin"/>
    <x v="6"/>
    <n v="53132"/>
    <x v="2"/>
    <x v="751"/>
    <x v="1"/>
    <x v="8"/>
    <s v="Wilson Jones Easy Flow II Sheet Lifters"/>
    <n v="3.6"/>
    <x v="0"/>
    <n v="0"/>
    <n v="1.728"/>
  </r>
  <r>
    <n v="6684"/>
    <x v="3317"/>
    <x v="2"/>
    <x v="1127"/>
    <d v="2011-11-10T00:00:00"/>
    <s v="Standard Class"/>
    <s v="DE-13255"/>
    <s v="Deanra Eno"/>
    <x v="2"/>
    <s v="United States"/>
    <s v="Los Angeles"/>
    <x v="1"/>
    <n v="90008"/>
    <x v="1"/>
    <x v="1533"/>
    <x v="0"/>
    <x v="5"/>
    <s v="OIC Stacking Trays"/>
    <n v="20.04"/>
    <x v="5"/>
    <n v="0"/>
    <n v="8.8176000000000023"/>
  </r>
  <r>
    <n v="6685"/>
    <x v="3318"/>
    <x v="1"/>
    <x v="997"/>
    <d v="2012-12-22T00:00:00"/>
    <s v="Standard Class"/>
    <s v="MC-18100"/>
    <s v="Mick Crebagga"/>
    <x v="0"/>
    <s v="United States"/>
    <s v="Bloomington"/>
    <x v="10"/>
    <n v="61701"/>
    <x v="2"/>
    <x v="906"/>
    <x v="1"/>
    <x v="4"/>
    <s v="Tennsco Double-Tier Lockers"/>
    <n v="180.01600000000002"/>
    <x v="7"/>
    <n v="0.2"/>
    <n v="-15.751400000000004"/>
  </r>
  <r>
    <n v="6686"/>
    <x v="3318"/>
    <x v="1"/>
    <x v="997"/>
    <d v="2012-12-22T00:00:00"/>
    <s v="Standard Class"/>
    <s v="MC-18100"/>
    <s v="Mick Crebagga"/>
    <x v="0"/>
    <s v="United States"/>
    <s v="Bloomington"/>
    <x v="10"/>
    <n v="61701"/>
    <x v="2"/>
    <x v="689"/>
    <x v="0"/>
    <x v="5"/>
    <s v="Howard Miller 11-1/2&quot; Diameter Ridgewood Wall Clock"/>
    <n v="41.552"/>
    <x v="0"/>
    <n v="0.6"/>
    <n v="-19.737199999999994"/>
  </r>
  <r>
    <n v="6687"/>
    <x v="3318"/>
    <x v="1"/>
    <x v="997"/>
    <d v="2012-12-22T00:00:00"/>
    <s v="Standard Class"/>
    <s v="MC-18100"/>
    <s v="Mick Crebagga"/>
    <x v="0"/>
    <s v="United States"/>
    <s v="Bloomington"/>
    <x v="10"/>
    <n v="61701"/>
    <x v="2"/>
    <x v="950"/>
    <x v="1"/>
    <x v="6"/>
    <s v="Newell 35"/>
    <n v="13.120000000000001"/>
    <x v="2"/>
    <n v="0.2"/>
    <n v="1.4759999999999982"/>
  </r>
  <r>
    <n v="6688"/>
    <x v="3319"/>
    <x v="1"/>
    <x v="263"/>
    <d v="2012-05-21T00:00:00"/>
    <s v="Standard Class"/>
    <s v="HG-15025"/>
    <s v="Hunter Glantz"/>
    <x v="0"/>
    <s v="United States"/>
    <s v="Los Angeles"/>
    <x v="1"/>
    <n v="90032"/>
    <x v="1"/>
    <x v="1362"/>
    <x v="1"/>
    <x v="4"/>
    <s v="Tennsco Snap-Together Open Shelving Units, Starter Sets and Add-On Units"/>
    <n v="1117.92"/>
    <x v="4"/>
    <n v="0"/>
    <n v="55.895999999999958"/>
  </r>
  <r>
    <n v="6689"/>
    <x v="3320"/>
    <x v="3"/>
    <x v="434"/>
    <d v="2014-03-16T00:00:00"/>
    <s v="Second Class"/>
    <s v="CM-11815"/>
    <s v="Candace McMahon"/>
    <x v="1"/>
    <s v="United States"/>
    <s v="San Francisco"/>
    <x v="1"/>
    <n v="94109"/>
    <x v="1"/>
    <x v="1130"/>
    <x v="2"/>
    <x v="11"/>
    <s v="Maxell LTO Ultrium - 800 GB"/>
    <n v="111.96"/>
    <x v="4"/>
    <n v="0"/>
    <n v="21.27239999999999"/>
  </r>
  <r>
    <n v="6690"/>
    <x v="3321"/>
    <x v="3"/>
    <x v="574"/>
    <d v="2014-12-10T00:00:00"/>
    <s v="Standard Class"/>
    <s v="RP-19855"/>
    <s v="Roy Phan"/>
    <x v="1"/>
    <s v="United States"/>
    <s v="Houston"/>
    <x v="5"/>
    <n v="77095"/>
    <x v="2"/>
    <x v="1279"/>
    <x v="1"/>
    <x v="6"/>
    <s v="Manco Dry-Lighter Erasable Highlighter"/>
    <n v="12.160000000000002"/>
    <x v="2"/>
    <n v="0.2"/>
    <n v="2.1279999999999988"/>
  </r>
  <r>
    <n v="6691"/>
    <x v="3322"/>
    <x v="3"/>
    <x v="689"/>
    <d v="2014-08-06T00:00:00"/>
    <s v="Standard Class"/>
    <s v="LS-17200"/>
    <s v="Luke Schmidt"/>
    <x v="1"/>
    <s v="United States"/>
    <s v="Milwaukee"/>
    <x v="6"/>
    <n v="53209"/>
    <x v="2"/>
    <x v="236"/>
    <x v="1"/>
    <x v="8"/>
    <s v="Acco 3-Hole Punch"/>
    <n v="17.52"/>
    <x v="4"/>
    <n v="0"/>
    <n v="8.4095999999999993"/>
  </r>
  <r>
    <n v="6692"/>
    <x v="3322"/>
    <x v="3"/>
    <x v="689"/>
    <d v="2014-08-06T00:00:00"/>
    <s v="Standard Class"/>
    <s v="LS-17200"/>
    <s v="Luke Schmidt"/>
    <x v="1"/>
    <s v="United States"/>
    <s v="Milwaukee"/>
    <x v="6"/>
    <n v="53209"/>
    <x v="2"/>
    <x v="408"/>
    <x v="1"/>
    <x v="9"/>
    <s v="3M Office Air Cleaner"/>
    <n v="155.88"/>
    <x v="5"/>
    <n v="0"/>
    <n v="54.558"/>
  </r>
  <r>
    <n v="6693"/>
    <x v="3323"/>
    <x v="3"/>
    <x v="938"/>
    <d v="2014-08-14T00:00:00"/>
    <s v="Second Class"/>
    <s v="DR-12940"/>
    <s v="Daniel Raglin"/>
    <x v="2"/>
    <s v="United States"/>
    <s v="Lake Charles"/>
    <x v="28"/>
    <n v="70601"/>
    <x v="0"/>
    <x v="1311"/>
    <x v="1"/>
    <x v="8"/>
    <s v="Satellite Sectional Post Binders"/>
    <n v="477.51"/>
    <x v="10"/>
    <n v="0"/>
    <n v="219.65459999999999"/>
  </r>
  <r>
    <n v="6694"/>
    <x v="3324"/>
    <x v="3"/>
    <x v="1033"/>
    <d v="2014-10-03T00:00:00"/>
    <s v="Second Class"/>
    <s v="CC-12475"/>
    <s v="Cindy Chapman"/>
    <x v="0"/>
    <s v="United States"/>
    <s v="Baltimore"/>
    <x v="39"/>
    <n v="21215"/>
    <x v="3"/>
    <x v="1397"/>
    <x v="1"/>
    <x v="10"/>
    <s v="Green Bar Computer Printout Paper"/>
    <n v="164.88"/>
    <x v="1"/>
    <n v="0"/>
    <n v="80.791200000000003"/>
  </r>
  <r>
    <n v="6695"/>
    <x v="3325"/>
    <x v="0"/>
    <x v="370"/>
    <d v="2013-08-31T00:00:00"/>
    <s v="Standard Class"/>
    <s v="SS-20515"/>
    <s v="Shirley Schmidt"/>
    <x v="2"/>
    <s v="United States"/>
    <s v="Franklin"/>
    <x v="6"/>
    <n v="53132"/>
    <x v="2"/>
    <x v="1097"/>
    <x v="2"/>
    <x v="11"/>
    <s v="Memorex Micro Travel Drive 16 GB"/>
    <n v="47.97"/>
    <x v="1"/>
    <n v="0"/>
    <n v="14.870699999999998"/>
  </r>
  <r>
    <n v="6696"/>
    <x v="3326"/>
    <x v="0"/>
    <x v="499"/>
    <d v="2013-12-08T00:00:00"/>
    <s v="Standard Class"/>
    <s v="JF-15190"/>
    <s v="Jamie Frazer"/>
    <x v="0"/>
    <s v="United States"/>
    <s v="New York City"/>
    <x v="15"/>
    <n v="10024"/>
    <x v="3"/>
    <x v="1591"/>
    <x v="1"/>
    <x v="8"/>
    <s v="Ibico EB-19 Dual Function Manual Binding System"/>
    <n v="415.17600000000004"/>
    <x v="1"/>
    <n v="0.2"/>
    <n v="134.93219999999999"/>
  </r>
  <r>
    <n v="6697"/>
    <x v="3326"/>
    <x v="0"/>
    <x v="499"/>
    <d v="2013-12-08T00:00:00"/>
    <s v="Standard Class"/>
    <s v="JF-15190"/>
    <s v="Jamie Frazer"/>
    <x v="0"/>
    <s v="United States"/>
    <s v="New York City"/>
    <x v="15"/>
    <n v="10024"/>
    <x v="3"/>
    <x v="908"/>
    <x v="1"/>
    <x v="8"/>
    <s v="XtraLife ClearVue Slant-D Ring Binder, White, 3&quot;"/>
    <n v="35.231999999999999"/>
    <x v="1"/>
    <n v="0.2"/>
    <n v="11.450399999999998"/>
  </r>
  <r>
    <n v="6698"/>
    <x v="3326"/>
    <x v="0"/>
    <x v="499"/>
    <d v="2013-12-08T00:00:00"/>
    <s v="Standard Class"/>
    <s v="JF-15190"/>
    <s v="Jamie Frazer"/>
    <x v="0"/>
    <s v="United States"/>
    <s v="New York City"/>
    <x v="15"/>
    <n v="10024"/>
    <x v="3"/>
    <x v="1397"/>
    <x v="1"/>
    <x v="10"/>
    <s v="Green Bar Computer Printout Paper"/>
    <n v="54.96"/>
    <x v="7"/>
    <n v="0"/>
    <n v="26.930399999999999"/>
  </r>
  <r>
    <n v="6699"/>
    <x v="3327"/>
    <x v="3"/>
    <x v="246"/>
    <d v="2014-07-26T00:00:00"/>
    <s v="Standard Class"/>
    <s v="SW-20455"/>
    <s v="Shaun Weien"/>
    <x v="0"/>
    <s v="United States"/>
    <s v="San Diego"/>
    <x v="1"/>
    <n v="92024"/>
    <x v="1"/>
    <x v="1795"/>
    <x v="1"/>
    <x v="10"/>
    <s v="Wirebound Message Forms, Four 2 3/4 x 5 Forms per Page, Pink Paper"/>
    <n v="16.34"/>
    <x v="0"/>
    <n v="0"/>
    <n v="7.6798000000000002"/>
  </r>
  <r>
    <n v="6700"/>
    <x v="3327"/>
    <x v="3"/>
    <x v="246"/>
    <d v="2014-07-26T00:00:00"/>
    <s v="Standard Class"/>
    <s v="SW-20455"/>
    <s v="Shaun Weien"/>
    <x v="0"/>
    <s v="United States"/>
    <s v="San Diego"/>
    <x v="1"/>
    <n v="92024"/>
    <x v="1"/>
    <x v="1153"/>
    <x v="0"/>
    <x v="1"/>
    <s v="Hon Olson Stacker Stools"/>
    <n v="225.29600000000002"/>
    <x v="0"/>
    <n v="0.2"/>
    <n v="22.529599999999995"/>
  </r>
  <r>
    <n v="6701"/>
    <x v="3327"/>
    <x v="3"/>
    <x v="246"/>
    <d v="2014-07-26T00:00:00"/>
    <s v="Standard Class"/>
    <s v="SW-20455"/>
    <s v="Shaun Weien"/>
    <x v="0"/>
    <s v="United States"/>
    <s v="San Diego"/>
    <x v="1"/>
    <n v="92024"/>
    <x v="1"/>
    <x v="301"/>
    <x v="1"/>
    <x v="8"/>
    <s v="GBC Premium Transparent Covers with Diagonal Lined Pattern"/>
    <n v="50.352000000000004"/>
    <x v="1"/>
    <n v="0.2"/>
    <n v="17.623199999999997"/>
  </r>
  <r>
    <n v="6702"/>
    <x v="3328"/>
    <x v="1"/>
    <x v="1128"/>
    <d v="2012-05-24T00:00:00"/>
    <s v="Standard Class"/>
    <s v="SG-20470"/>
    <s v="Sheri Gordon"/>
    <x v="0"/>
    <s v="United States"/>
    <s v="Wilson"/>
    <x v="3"/>
    <n v="27893"/>
    <x v="0"/>
    <x v="1154"/>
    <x v="0"/>
    <x v="5"/>
    <s v="Dana Fluorescent Magnifying Lamp, White, 36&quot;"/>
    <n v="163.136"/>
    <x v="4"/>
    <n v="0.2"/>
    <n v="20.391999999999989"/>
  </r>
  <r>
    <n v="6703"/>
    <x v="3328"/>
    <x v="1"/>
    <x v="1128"/>
    <d v="2012-05-24T00:00:00"/>
    <s v="Standard Class"/>
    <s v="SG-20470"/>
    <s v="Sheri Gordon"/>
    <x v="0"/>
    <s v="United States"/>
    <s v="Wilson"/>
    <x v="3"/>
    <n v="27893"/>
    <x v="0"/>
    <x v="880"/>
    <x v="1"/>
    <x v="8"/>
    <s v="Pressboard Data Binders by Wilson Jones"/>
    <n v="6.4080000000000004"/>
    <x v="4"/>
    <n v="0.7"/>
    <n v="-4.9127999999999989"/>
  </r>
  <r>
    <n v="6704"/>
    <x v="3329"/>
    <x v="1"/>
    <x v="537"/>
    <d v="2012-06-28T00:00:00"/>
    <s v="Standard Class"/>
    <s v="CS-12355"/>
    <s v="Christine Sundaresam"/>
    <x v="0"/>
    <s v="United States"/>
    <s v="Long Beach"/>
    <x v="1"/>
    <n v="90805"/>
    <x v="1"/>
    <x v="1236"/>
    <x v="2"/>
    <x v="7"/>
    <s v="Plantronics CS 50-USB - headset - Convertible, Monaural"/>
    <n v="217.58400000000003"/>
    <x v="0"/>
    <n v="0.2"/>
    <n v="19.03860000000001"/>
  </r>
  <r>
    <n v="6705"/>
    <x v="3329"/>
    <x v="1"/>
    <x v="537"/>
    <d v="2012-06-28T00:00:00"/>
    <s v="Standard Class"/>
    <s v="CS-12355"/>
    <s v="Christine Sundaresam"/>
    <x v="0"/>
    <s v="United States"/>
    <s v="Long Beach"/>
    <x v="1"/>
    <n v="90805"/>
    <x v="1"/>
    <x v="804"/>
    <x v="1"/>
    <x v="13"/>
    <s v="Assorted Color Push Pins"/>
    <n v="5.43"/>
    <x v="1"/>
    <n v="0"/>
    <n v="1.7918999999999998"/>
  </r>
  <r>
    <n v="6706"/>
    <x v="3329"/>
    <x v="1"/>
    <x v="537"/>
    <d v="2012-06-28T00:00:00"/>
    <s v="Standard Class"/>
    <s v="CS-12355"/>
    <s v="Christine Sundaresam"/>
    <x v="0"/>
    <s v="United States"/>
    <s v="Long Beach"/>
    <x v="1"/>
    <n v="90805"/>
    <x v="1"/>
    <x v="160"/>
    <x v="2"/>
    <x v="7"/>
    <s v="JBL Micro Wireless Portable Bluetooth Speaker"/>
    <n v="143.976"/>
    <x v="1"/>
    <n v="0.2"/>
    <n v="8.998500000000007"/>
  </r>
  <r>
    <n v="6707"/>
    <x v="3330"/>
    <x v="0"/>
    <x v="545"/>
    <d v="2013-09-16T00:00:00"/>
    <s v="Standard Class"/>
    <s v="SC-20695"/>
    <s v="Steve Chapman"/>
    <x v="1"/>
    <s v="United States"/>
    <s v="Fort Lauderdale"/>
    <x v="2"/>
    <n v="33311"/>
    <x v="0"/>
    <x v="918"/>
    <x v="2"/>
    <x v="7"/>
    <s v="Geemarc AmpliPOWER60"/>
    <n v="519.67999999999995"/>
    <x v="3"/>
    <n v="0.2"/>
    <n v="58.46399999999997"/>
  </r>
  <r>
    <n v="6708"/>
    <x v="3331"/>
    <x v="2"/>
    <x v="138"/>
    <d v="2011-04-18T00:00:00"/>
    <s v="Standard Class"/>
    <s v="BF-11170"/>
    <s v="Ben Ferrer"/>
    <x v="2"/>
    <s v="United States"/>
    <s v="Baltimore"/>
    <x v="39"/>
    <n v="21215"/>
    <x v="3"/>
    <x v="1796"/>
    <x v="1"/>
    <x v="2"/>
    <s v="Avery 479"/>
    <n v="7.83"/>
    <x v="1"/>
    <n v="0"/>
    <n v="3.6017999999999999"/>
  </r>
  <r>
    <n v="6709"/>
    <x v="3332"/>
    <x v="1"/>
    <x v="717"/>
    <d v="2012-11-19T00:00:00"/>
    <s v="Standard Class"/>
    <s v="GZ-14470"/>
    <s v="Gary Zandusky"/>
    <x v="0"/>
    <s v="United States"/>
    <s v="Rio Rancho"/>
    <x v="27"/>
    <n v="87124"/>
    <x v="1"/>
    <x v="157"/>
    <x v="0"/>
    <x v="1"/>
    <s v="SAFCO Arco Folding Chair"/>
    <n v="883.84"/>
    <x v="4"/>
    <n v="0.2"/>
    <n v="99.431999999999931"/>
  </r>
  <r>
    <n v="6710"/>
    <x v="3332"/>
    <x v="1"/>
    <x v="717"/>
    <d v="2012-11-19T00:00:00"/>
    <s v="Standard Class"/>
    <s v="GZ-14470"/>
    <s v="Gary Zandusky"/>
    <x v="0"/>
    <s v="United States"/>
    <s v="Rio Rancho"/>
    <x v="27"/>
    <n v="87124"/>
    <x v="1"/>
    <x v="268"/>
    <x v="0"/>
    <x v="1"/>
    <s v="Global Deluxe Office Fabric Chairs"/>
    <n v="230.35200000000003"/>
    <x v="1"/>
    <n v="0.2"/>
    <n v="20.155800000000013"/>
  </r>
  <r>
    <n v="6711"/>
    <x v="3333"/>
    <x v="0"/>
    <x v="10"/>
    <d v="2013-12-13T00:00:00"/>
    <s v="First Class"/>
    <s v="SP-20650"/>
    <s v="Stephanie Phelps"/>
    <x v="1"/>
    <s v="United States"/>
    <s v="Stockton"/>
    <x v="1"/>
    <n v="95207"/>
    <x v="1"/>
    <x v="1160"/>
    <x v="1"/>
    <x v="8"/>
    <s v="Wilson Jones Elliptical Ring 3 1/2&quot; Capacity Binders, 800 sheets"/>
    <n v="273.92"/>
    <x v="8"/>
    <n v="0.2"/>
    <n v="99.295999999999978"/>
  </r>
  <r>
    <n v="6712"/>
    <x v="3334"/>
    <x v="3"/>
    <x v="238"/>
    <d v="2014-08-22T00:00:00"/>
    <s v="Second Class"/>
    <s v="PJ-19015"/>
    <s v="Pauline Johnson"/>
    <x v="0"/>
    <s v="United States"/>
    <s v="Columbus"/>
    <x v="24"/>
    <n v="43229"/>
    <x v="3"/>
    <x v="1024"/>
    <x v="1"/>
    <x v="6"/>
    <s v="Newell 325"/>
    <n v="9.9120000000000008"/>
    <x v="1"/>
    <n v="0.2"/>
    <n v="1.2389999999999994"/>
  </r>
  <r>
    <n v="6713"/>
    <x v="3335"/>
    <x v="3"/>
    <x v="817"/>
    <d v="2014-12-15T00:00:00"/>
    <s v="Same Day"/>
    <s v="DB-13060"/>
    <s v="Dave Brooks"/>
    <x v="0"/>
    <s v="United States"/>
    <s v="Skokie"/>
    <x v="10"/>
    <n v="60076"/>
    <x v="2"/>
    <x v="1319"/>
    <x v="0"/>
    <x v="5"/>
    <s v="Rubbermaid ClusterMat Chairmats, Mat Size- 66&quot; x 60&quot;, Lip 20&quot; x 11&quot; -90 Degree Angle"/>
    <n v="266.35200000000003"/>
    <x v="5"/>
    <n v="0.6"/>
    <n v="-292.98719999999997"/>
  </r>
  <r>
    <n v="6714"/>
    <x v="3335"/>
    <x v="3"/>
    <x v="817"/>
    <d v="2014-12-15T00:00:00"/>
    <s v="Same Day"/>
    <s v="DB-13060"/>
    <s v="Dave Brooks"/>
    <x v="0"/>
    <s v="United States"/>
    <s v="Skokie"/>
    <x v="10"/>
    <n v="60076"/>
    <x v="2"/>
    <x v="267"/>
    <x v="0"/>
    <x v="5"/>
    <s v="Howard Miller 13&quot; Diameter Goldtone Round Wall Clock"/>
    <n v="56.328000000000003"/>
    <x v="1"/>
    <n v="0.6"/>
    <n v="-26.755799999999994"/>
  </r>
  <r>
    <n v="6715"/>
    <x v="3335"/>
    <x v="3"/>
    <x v="817"/>
    <d v="2014-12-15T00:00:00"/>
    <s v="Same Day"/>
    <s v="DB-13060"/>
    <s v="Dave Brooks"/>
    <x v="0"/>
    <s v="United States"/>
    <s v="Skokie"/>
    <x v="10"/>
    <n v="60076"/>
    <x v="2"/>
    <x v="960"/>
    <x v="2"/>
    <x v="11"/>
    <s v="Logitech Desktop MK120 Mouse and keyboard Combo"/>
    <n v="39.264000000000003"/>
    <x v="1"/>
    <n v="0.2"/>
    <n v="-4.908000000000003"/>
  </r>
  <r>
    <n v="6716"/>
    <x v="3335"/>
    <x v="3"/>
    <x v="817"/>
    <d v="2014-12-15T00:00:00"/>
    <s v="Same Day"/>
    <s v="DB-13060"/>
    <s v="Dave Brooks"/>
    <x v="0"/>
    <s v="United States"/>
    <s v="Skokie"/>
    <x v="10"/>
    <n v="60076"/>
    <x v="2"/>
    <x v="1571"/>
    <x v="1"/>
    <x v="6"/>
    <s v="Prismacolor Color Pencil Set"/>
    <n v="95.231999999999999"/>
    <x v="5"/>
    <n v="0.2"/>
    <n v="24.998400000000011"/>
  </r>
  <r>
    <n v="6717"/>
    <x v="3336"/>
    <x v="0"/>
    <x v="143"/>
    <d v="2013-04-16T00:00:00"/>
    <s v="Standard Class"/>
    <s v="CK-12325"/>
    <s v="Christine Kargatis"/>
    <x v="2"/>
    <s v="United States"/>
    <s v="Hot Springs"/>
    <x v="36"/>
    <n v="71901"/>
    <x v="0"/>
    <x v="659"/>
    <x v="1"/>
    <x v="13"/>
    <s v="Advantus Plastic Paper Clips"/>
    <n v="30"/>
    <x v="5"/>
    <n v="0"/>
    <n v="14.399999999999999"/>
  </r>
  <r>
    <n v="6718"/>
    <x v="3336"/>
    <x v="0"/>
    <x v="143"/>
    <d v="2013-04-16T00:00:00"/>
    <s v="Standard Class"/>
    <s v="CK-12325"/>
    <s v="Christine Kargatis"/>
    <x v="2"/>
    <s v="United States"/>
    <s v="Hot Springs"/>
    <x v="36"/>
    <n v="71901"/>
    <x v="0"/>
    <x v="548"/>
    <x v="1"/>
    <x v="10"/>
    <s v="Xerox 1993"/>
    <n v="25.92"/>
    <x v="4"/>
    <n v="0"/>
    <n v="12.700800000000001"/>
  </r>
  <r>
    <n v="6719"/>
    <x v="3336"/>
    <x v="0"/>
    <x v="143"/>
    <d v="2013-04-16T00:00:00"/>
    <s v="Standard Class"/>
    <s v="CK-12325"/>
    <s v="Christine Kargatis"/>
    <x v="2"/>
    <s v="United States"/>
    <s v="Hot Springs"/>
    <x v="36"/>
    <n v="71901"/>
    <x v="0"/>
    <x v="892"/>
    <x v="0"/>
    <x v="5"/>
    <s v="Eldon Radial Chair Mat for Low to Medium Pile Carpets"/>
    <n v="159.91999999999999"/>
    <x v="4"/>
    <n v="0"/>
    <n v="31.983999999999995"/>
  </r>
  <r>
    <n v="6720"/>
    <x v="3337"/>
    <x v="0"/>
    <x v="186"/>
    <d v="2013-12-20T00:00:00"/>
    <s v="First Class"/>
    <s v="SF-20065"/>
    <s v="Sandra Flanagan"/>
    <x v="0"/>
    <s v="United States"/>
    <s v="Goldsboro"/>
    <x v="3"/>
    <n v="27534"/>
    <x v="0"/>
    <x v="937"/>
    <x v="1"/>
    <x v="9"/>
    <s v="Acco 6 Outlet Guardian Premium Surge Suppressor"/>
    <n v="34.944000000000003"/>
    <x v="1"/>
    <n v="0.2"/>
    <n v="3.0576000000000008"/>
  </r>
  <r>
    <n v="6721"/>
    <x v="3338"/>
    <x v="3"/>
    <x v="20"/>
    <d v="2014-09-25T00:00:00"/>
    <s v="Standard Class"/>
    <s v="DP-13105"/>
    <s v="Dave Poirier"/>
    <x v="1"/>
    <s v="United States"/>
    <s v="Los Angeles"/>
    <x v="1"/>
    <n v="90032"/>
    <x v="1"/>
    <x v="632"/>
    <x v="2"/>
    <x v="11"/>
    <s v="Microsoft Natural Ergonomic Keyboard 4000"/>
    <n v="149.94999999999999"/>
    <x v="2"/>
    <n v="0"/>
    <n v="31.489499999999992"/>
  </r>
  <r>
    <n v="6722"/>
    <x v="3338"/>
    <x v="3"/>
    <x v="20"/>
    <d v="2014-09-25T00:00:00"/>
    <s v="Standard Class"/>
    <s v="DP-13105"/>
    <s v="Dave Poirier"/>
    <x v="1"/>
    <s v="United States"/>
    <s v="Los Angeles"/>
    <x v="1"/>
    <n v="90032"/>
    <x v="1"/>
    <x v="1759"/>
    <x v="1"/>
    <x v="6"/>
    <s v="Boston 16765 Mini Stand Up Battery Pencil Sharpener"/>
    <n v="23.32"/>
    <x v="0"/>
    <n v="0"/>
    <n v="6.0632000000000019"/>
  </r>
  <r>
    <n v="6723"/>
    <x v="3338"/>
    <x v="3"/>
    <x v="20"/>
    <d v="2014-09-25T00:00:00"/>
    <s v="Standard Class"/>
    <s v="DP-13105"/>
    <s v="Dave Poirier"/>
    <x v="1"/>
    <s v="United States"/>
    <s v="Los Angeles"/>
    <x v="1"/>
    <n v="90032"/>
    <x v="1"/>
    <x v="1260"/>
    <x v="1"/>
    <x v="6"/>
    <s v="Newell 33"/>
    <n v="16.740000000000002"/>
    <x v="1"/>
    <n v="0"/>
    <n v="4.8545999999999978"/>
  </r>
  <r>
    <n v="6724"/>
    <x v="3339"/>
    <x v="3"/>
    <x v="507"/>
    <d v="2014-09-07T00:00:00"/>
    <s v="Second Class"/>
    <s v="VM-21835"/>
    <s v="Vivian Mathis"/>
    <x v="0"/>
    <s v="United States"/>
    <s v="Nashua"/>
    <x v="38"/>
    <n v="3060"/>
    <x v="3"/>
    <x v="1099"/>
    <x v="1"/>
    <x v="13"/>
    <s v="Staples"/>
    <n v="14.82"/>
    <x v="5"/>
    <n v="0"/>
    <n v="6.9654000000000007"/>
  </r>
  <r>
    <n v="6725"/>
    <x v="3340"/>
    <x v="0"/>
    <x v="126"/>
    <d v="2013-09-17T00:00:00"/>
    <s v="Standard Class"/>
    <s v="SF-20200"/>
    <s v="Sarah Foster"/>
    <x v="0"/>
    <s v="United States"/>
    <s v="Seattle"/>
    <x v="4"/>
    <n v="98103"/>
    <x v="1"/>
    <x v="203"/>
    <x v="1"/>
    <x v="13"/>
    <s v="OIC Bulk Pack Metal Binder Clips"/>
    <n v="10.47"/>
    <x v="1"/>
    <n v="0"/>
    <n v="4.8162000000000003"/>
  </r>
  <r>
    <n v="6726"/>
    <x v="3340"/>
    <x v="0"/>
    <x v="126"/>
    <d v="2013-09-17T00:00:00"/>
    <s v="Standard Class"/>
    <s v="SF-20200"/>
    <s v="Sarah Foster"/>
    <x v="0"/>
    <s v="United States"/>
    <s v="Seattle"/>
    <x v="4"/>
    <n v="98103"/>
    <x v="1"/>
    <x v="1647"/>
    <x v="1"/>
    <x v="2"/>
    <s v="Avery 487"/>
    <n v="11.07"/>
    <x v="1"/>
    <n v="0"/>
    <n v="5.2028999999999996"/>
  </r>
  <r>
    <n v="6727"/>
    <x v="3340"/>
    <x v="0"/>
    <x v="126"/>
    <d v="2013-09-17T00:00:00"/>
    <s v="Standard Class"/>
    <s v="SF-20200"/>
    <s v="Sarah Foster"/>
    <x v="0"/>
    <s v="United States"/>
    <s v="Seattle"/>
    <x v="4"/>
    <n v="98103"/>
    <x v="1"/>
    <x v="625"/>
    <x v="1"/>
    <x v="8"/>
    <s v="GBC Instant Report Kit"/>
    <n v="20.704000000000001"/>
    <x v="4"/>
    <n v="0.2"/>
    <n v="7.7639999999999993"/>
  </r>
  <r>
    <n v="6728"/>
    <x v="3341"/>
    <x v="3"/>
    <x v="682"/>
    <d v="2014-08-16T00:00:00"/>
    <s v="Second Class"/>
    <s v="SC-20695"/>
    <s v="Steve Chapman"/>
    <x v="1"/>
    <s v="United States"/>
    <s v="Richmond"/>
    <x v="14"/>
    <n v="47374"/>
    <x v="2"/>
    <x v="1733"/>
    <x v="1"/>
    <x v="10"/>
    <s v="Xerox 1906"/>
    <n v="177.2"/>
    <x v="2"/>
    <n v="0"/>
    <n v="83.283999999999992"/>
  </r>
  <r>
    <n v="6729"/>
    <x v="3342"/>
    <x v="0"/>
    <x v="254"/>
    <d v="2013-11-10T00:00:00"/>
    <s v="Standard Class"/>
    <s v="MF-17665"/>
    <s v="Maureen Fritzler"/>
    <x v="1"/>
    <s v="United States"/>
    <s v="Miami"/>
    <x v="2"/>
    <n v="33180"/>
    <x v="0"/>
    <x v="1172"/>
    <x v="0"/>
    <x v="5"/>
    <s v="Ultra Door Pull Handle"/>
    <n v="50.496000000000002"/>
    <x v="5"/>
    <n v="0.2"/>
    <n v="8.2055999999999987"/>
  </r>
  <r>
    <n v="6730"/>
    <x v="3343"/>
    <x v="1"/>
    <x v="652"/>
    <d v="2012-06-20T00:00:00"/>
    <s v="First Class"/>
    <s v="BV-11245"/>
    <s v="Benjamin Venier"/>
    <x v="1"/>
    <s v="United States"/>
    <s v="Smyrna"/>
    <x v="18"/>
    <n v="37167"/>
    <x v="0"/>
    <x v="1282"/>
    <x v="1"/>
    <x v="8"/>
    <s v="Avery Self-Adhesive Photo Pockets for Polaroid Photos"/>
    <n v="6.1290000000000004"/>
    <x v="1"/>
    <n v="0.7"/>
    <n v="-4.4945999999999984"/>
  </r>
  <r>
    <n v="6731"/>
    <x v="3343"/>
    <x v="1"/>
    <x v="652"/>
    <d v="2012-06-20T00:00:00"/>
    <s v="First Class"/>
    <s v="BV-11245"/>
    <s v="Benjamin Venier"/>
    <x v="1"/>
    <s v="United States"/>
    <s v="Smyrna"/>
    <x v="18"/>
    <n v="37167"/>
    <x v="0"/>
    <x v="228"/>
    <x v="0"/>
    <x v="1"/>
    <s v="Global Leather Highback Executive Chair with Pneumatic Height Adjustment, Black"/>
    <n v="643.13599999999997"/>
    <x v="4"/>
    <n v="0.2"/>
    <n v="56.274400000000014"/>
  </r>
  <r>
    <n v="6732"/>
    <x v="3343"/>
    <x v="1"/>
    <x v="652"/>
    <d v="2012-06-20T00:00:00"/>
    <s v="First Class"/>
    <s v="BV-11245"/>
    <s v="Benjamin Venier"/>
    <x v="1"/>
    <s v="United States"/>
    <s v="Smyrna"/>
    <x v="18"/>
    <n v="37167"/>
    <x v="0"/>
    <x v="289"/>
    <x v="1"/>
    <x v="10"/>
    <s v="Xerox 21"/>
    <n v="20.736000000000004"/>
    <x v="4"/>
    <n v="0.2"/>
    <n v="7.2576000000000001"/>
  </r>
  <r>
    <n v="6733"/>
    <x v="3344"/>
    <x v="2"/>
    <x v="1129"/>
    <d v="2011-07-07T00:00:00"/>
    <s v="First Class"/>
    <s v="KE-16420"/>
    <s v="Katrina Edelman"/>
    <x v="1"/>
    <s v="United States"/>
    <s v="Aurora"/>
    <x v="22"/>
    <n v="80013"/>
    <x v="1"/>
    <x v="1486"/>
    <x v="1"/>
    <x v="10"/>
    <s v="Xerox 194"/>
    <n v="177.536"/>
    <x v="4"/>
    <n v="0.2"/>
    <n v="62.137599999999992"/>
  </r>
  <r>
    <n v="6734"/>
    <x v="3344"/>
    <x v="2"/>
    <x v="1129"/>
    <d v="2011-07-07T00:00:00"/>
    <s v="First Class"/>
    <s v="KE-16420"/>
    <s v="Katrina Edelman"/>
    <x v="1"/>
    <s v="United States"/>
    <s v="Aurora"/>
    <x v="22"/>
    <n v="80013"/>
    <x v="1"/>
    <x v="1266"/>
    <x v="1"/>
    <x v="9"/>
    <s v="Fellowes Mighty 8 Compact Surge Protector"/>
    <n v="32.432000000000002"/>
    <x v="0"/>
    <n v="0.2"/>
    <n v="3.2432000000000016"/>
  </r>
  <r>
    <n v="6735"/>
    <x v="3345"/>
    <x v="1"/>
    <x v="139"/>
    <d v="2012-12-25T00:00:00"/>
    <s v="Standard Class"/>
    <s v="EM-14200"/>
    <s v="Evan Minnotte"/>
    <x v="2"/>
    <s v="United States"/>
    <s v="Miami"/>
    <x v="2"/>
    <n v="33142"/>
    <x v="0"/>
    <x v="676"/>
    <x v="1"/>
    <x v="2"/>
    <s v="Avery 486"/>
    <n v="11.696"/>
    <x v="0"/>
    <n v="0.2"/>
    <n v="3.9473999999999996"/>
  </r>
  <r>
    <n v="6736"/>
    <x v="3346"/>
    <x v="0"/>
    <x v="342"/>
    <d v="2013-04-18T00:00:00"/>
    <s v="Standard Class"/>
    <s v="BT-11680"/>
    <s v="Brian Thompson"/>
    <x v="0"/>
    <s v="United States"/>
    <s v="San Francisco"/>
    <x v="1"/>
    <n v="94122"/>
    <x v="1"/>
    <x v="983"/>
    <x v="1"/>
    <x v="9"/>
    <s v="3M Replacement Filter for Office Air Cleaner for 20' x 33' Room"/>
    <n v="113.76"/>
    <x v="1"/>
    <n v="0"/>
    <n v="44.366400000000006"/>
  </r>
  <r>
    <n v="6737"/>
    <x v="3346"/>
    <x v="0"/>
    <x v="342"/>
    <d v="2013-04-18T00:00:00"/>
    <s v="Standard Class"/>
    <s v="BT-11680"/>
    <s v="Brian Thompson"/>
    <x v="0"/>
    <s v="United States"/>
    <s v="San Francisco"/>
    <x v="1"/>
    <n v="94122"/>
    <x v="1"/>
    <x v="1662"/>
    <x v="1"/>
    <x v="4"/>
    <s v="Fellowes Staxonsteel Drawer Files"/>
    <n v="579.51"/>
    <x v="1"/>
    <n v="0"/>
    <n v="81.131400000000014"/>
  </r>
  <r>
    <n v="6738"/>
    <x v="3346"/>
    <x v="0"/>
    <x v="342"/>
    <d v="2013-04-18T00:00:00"/>
    <s v="Standard Class"/>
    <s v="BT-11680"/>
    <s v="Brian Thompson"/>
    <x v="0"/>
    <s v="United States"/>
    <s v="San Francisco"/>
    <x v="1"/>
    <n v="94122"/>
    <x v="1"/>
    <x v="1764"/>
    <x v="1"/>
    <x v="4"/>
    <s v="Rogers Profile Extra Capacity Storage Tub"/>
    <n v="150.66"/>
    <x v="6"/>
    <n v="0"/>
    <n v="6.0263999999999918"/>
  </r>
  <r>
    <n v="6739"/>
    <x v="3346"/>
    <x v="0"/>
    <x v="342"/>
    <d v="2013-04-18T00:00:00"/>
    <s v="Standard Class"/>
    <s v="BT-11680"/>
    <s v="Brian Thompson"/>
    <x v="0"/>
    <s v="United States"/>
    <s v="San Francisco"/>
    <x v="1"/>
    <n v="94122"/>
    <x v="1"/>
    <x v="491"/>
    <x v="1"/>
    <x v="8"/>
    <s v="GBC Prepunched Paper, 19-Hole, for Binding Systems, 24-lb"/>
    <n v="48.032000000000004"/>
    <x v="4"/>
    <n v="0.2"/>
    <n v="15.610399999999993"/>
  </r>
  <r>
    <n v="6740"/>
    <x v="3347"/>
    <x v="2"/>
    <x v="542"/>
    <d v="2011-05-31T00:00:00"/>
    <s v="Standard Class"/>
    <s v="MM-18055"/>
    <s v="Michelle Moray"/>
    <x v="0"/>
    <s v="United States"/>
    <s v="Chicago"/>
    <x v="10"/>
    <n v="60623"/>
    <x v="2"/>
    <x v="1354"/>
    <x v="1"/>
    <x v="4"/>
    <s v="SAFCO Mobile Desk Side File, Wire Frame"/>
    <n v="102.624"/>
    <x v="1"/>
    <n v="0.2"/>
    <n v="7.6968000000000032"/>
  </r>
  <r>
    <n v="6741"/>
    <x v="3347"/>
    <x v="2"/>
    <x v="542"/>
    <d v="2011-05-31T00:00:00"/>
    <s v="Standard Class"/>
    <s v="MM-18055"/>
    <s v="Michelle Moray"/>
    <x v="0"/>
    <s v="United States"/>
    <s v="Chicago"/>
    <x v="10"/>
    <n v="60623"/>
    <x v="2"/>
    <x v="1189"/>
    <x v="0"/>
    <x v="1"/>
    <s v="Global Commerce Series Low-Back Swivel/Tilt Chairs"/>
    <n v="359.77199999999999"/>
    <x v="0"/>
    <n v="0.3"/>
    <n v="-5.1396000000000583"/>
  </r>
  <r>
    <n v="6742"/>
    <x v="3347"/>
    <x v="2"/>
    <x v="542"/>
    <d v="2011-05-31T00:00:00"/>
    <s v="Standard Class"/>
    <s v="MM-18055"/>
    <s v="Michelle Moray"/>
    <x v="0"/>
    <s v="United States"/>
    <s v="Chicago"/>
    <x v="10"/>
    <n v="60623"/>
    <x v="2"/>
    <x v="796"/>
    <x v="1"/>
    <x v="6"/>
    <s v="DIXON Ticonderoga Erasable Checking Pencils"/>
    <n v="13.392000000000001"/>
    <x v="1"/>
    <n v="0.2"/>
    <n v="3.1806000000000005"/>
  </r>
  <r>
    <n v="6743"/>
    <x v="3348"/>
    <x v="3"/>
    <x v="91"/>
    <d v="2014-07-12T00:00:00"/>
    <s v="Standard Class"/>
    <s v="PO-18850"/>
    <s v="Patrick O'Brill"/>
    <x v="0"/>
    <s v="United States"/>
    <s v="Los Angeles"/>
    <x v="1"/>
    <n v="90008"/>
    <x v="1"/>
    <x v="64"/>
    <x v="0"/>
    <x v="1"/>
    <s v="Global Task Chair, Black"/>
    <n v="122.13600000000001"/>
    <x v="1"/>
    <n v="0.2"/>
    <n v="-13.740299999999994"/>
  </r>
  <r>
    <n v="6744"/>
    <x v="3349"/>
    <x v="1"/>
    <x v="1130"/>
    <d v="2012-02-20T00:00:00"/>
    <s v="Standard Class"/>
    <s v="SP-20860"/>
    <s v="Sung Pak"/>
    <x v="1"/>
    <s v="United States"/>
    <s v="Dover"/>
    <x v="38"/>
    <n v="3820"/>
    <x v="3"/>
    <x v="150"/>
    <x v="1"/>
    <x v="10"/>
    <s v="Xerox 1920"/>
    <n v="35.880000000000003"/>
    <x v="5"/>
    <n v="0"/>
    <n v="16.146000000000001"/>
  </r>
  <r>
    <n v="6745"/>
    <x v="3350"/>
    <x v="3"/>
    <x v="114"/>
    <d v="2014-06-19T00:00:00"/>
    <s v="Second Class"/>
    <s v="CS-12355"/>
    <s v="Christine Sundaresam"/>
    <x v="0"/>
    <s v="United States"/>
    <s v="Dublin"/>
    <x v="24"/>
    <n v="43017"/>
    <x v="3"/>
    <x v="590"/>
    <x v="2"/>
    <x v="11"/>
    <s v="Logitech Wireless Performance Mouse MX for PC and Mac"/>
    <n v="479.952"/>
    <x v="5"/>
    <n v="0.2"/>
    <n v="107.98920000000001"/>
  </r>
  <r>
    <n v="6746"/>
    <x v="3350"/>
    <x v="3"/>
    <x v="114"/>
    <d v="2014-06-19T00:00:00"/>
    <s v="Second Class"/>
    <s v="CS-12355"/>
    <s v="Christine Sundaresam"/>
    <x v="0"/>
    <s v="United States"/>
    <s v="Dublin"/>
    <x v="24"/>
    <n v="43017"/>
    <x v="3"/>
    <x v="250"/>
    <x v="1"/>
    <x v="6"/>
    <s v="Newell 330"/>
    <n v="23.92"/>
    <x v="2"/>
    <n v="0.2"/>
    <n v="1.7940000000000005"/>
  </r>
  <r>
    <n v="6747"/>
    <x v="3351"/>
    <x v="3"/>
    <x v="38"/>
    <d v="2014-11-17T00:00:00"/>
    <s v="First Class"/>
    <s v="KB-16600"/>
    <s v="Ken Brennan"/>
    <x v="1"/>
    <s v="United States"/>
    <s v="New York City"/>
    <x v="15"/>
    <n v="10009"/>
    <x v="3"/>
    <x v="1443"/>
    <x v="2"/>
    <x v="7"/>
    <s v="Nokia Lumia 925"/>
    <n v="629.94999999999993"/>
    <x v="2"/>
    <n v="0"/>
    <n v="163.78700000000003"/>
  </r>
  <r>
    <n v="6748"/>
    <x v="3352"/>
    <x v="3"/>
    <x v="157"/>
    <d v="2014-12-16T00:00:00"/>
    <s v="Standard Class"/>
    <s v="AA-10375"/>
    <s v="Allen Armold"/>
    <x v="0"/>
    <s v="United States"/>
    <s v="New York City"/>
    <x v="15"/>
    <n v="10035"/>
    <x v="3"/>
    <x v="440"/>
    <x v="1"/>
    <x v="8"/>
    <s v="Clear Mylar Reinforcing Strips"/>
    <n v="14.952000000000002"/>
    <x v="7"/>
    <n v="0.2"/>
    <n v="5.0462999999999996"/>
  </r>
  <r>
    <n v="6749"/>
    <x v="3352"/>
    <x v="3"/>
    <x v="157"/>
    <d v="2014-12-16T00:00:00"/>
    <s v="Standard Class"/>
    <s v="AA-10375"/>
    <s v="Allen Armold"/>
    <x v="0"/>
    <s v="United States"/>
    <s v="New York City"/>
    <x v="15"/>
    <n v="10035"/>
    <x v="3"/>
    <x v="1357"/>
    <x v="1"/>
    <x v="10"/>
    <s v="Xerox 1895"/>
    <n v="17.940000000000001"/>
    <x v="1"/>
    <n v="0"/>
    <n v="8.0730000000000004"/>
  </r>
  <r>
    <n v="6750"/>
    <x v="3352"/>
    <x v="3"/>
    <x v="157"/>
    <d v="2014-12-16T00:00:00"/>
    <s v="Standard Class"/>
    <s v="AA-10375"/>
    <s v="Allen Armold"/>
    <x v="0"/>
    <s v="United States"/>
    <s v="New York City"/>
    <x v="15"/>
    <n v="10035"/>
    <x v="3"/>
    <x v="1717"/>
    <x v="2"/>
    <x v="7"/>
    <s v="Dexim XPower Skin Super-Thin Power Case for iPhone 5 - Black"/>
    <n v="116.98"/>
    <x v="0"/>
    <n v="0"/>
    <n v="29.245000000000005"/>
  </r>
  <r>
    <n v="6751"/>
    <x v="3353"/>
    <x v="0"/>
    <x v="931"/>
    <d v="2013-07-01T00:00:00"/>
    <s v="Second Class"/>
    <s v="BP-11155"/>
    <s v="Becky Pak"/>
    <x v="0"/>
    <s v="United States"/>
    <s v="Paterson"/>
    <x v="30"/>
    <n v="7501"/>
    <x v="3"/>
    <x v="1534"/>
    <x v="0"/>
    <x v="1"/>
    <s v="Global Armless Task Chair, Royal Blue"/>
    <n v="121.96"/>
    <x v="0"/>
    <n v="0"/>
    <n v="20.733199999999997"/>
  </r>
  <r>
    <n v="6752"/>
    <x v="3353"/>
    <x v="0"/>
    <x v="931"/>
    <d v="2013-07-01T00:00:00"/>
    <s v="Second Class"/>
    <s v="BP-11155"/>
    <s v="Becky Pak"/>
    <x v="0"/>
    <s v="United States"/>
    <s v="Paterson"/>
    <x v="30"/>
    <n v="7501"/>
    <x v="3"/>
    <x v="1518"/>
    <x v="1"/>
    <x v="9"/>
    <s v="Disposable Triple-Filter Dust Bags"/>
    <n v="8.74"/>
    <x v="0"/>
    <n v="0"/>
    <n v="2.2724000000000002"/>
  </r>
  <r>
    <n v="6753"/>
    <x v="3353"/>
    <x v="0"/>
    <x v="931"/>
    <d v="2013-07-01T00:00:00"/>
    <s v="Second Class"/>
    <s v="BP-11155"/>
    <s v="Becky Pak"/>
    <x v="0"/>
    <s v="United States"/>
    <s v="Paterson"/>
    <x v="30"/>
    <n v="7501"/>
    <x v="3"/>
    <x v="334"/>
    <x v="1"/>
    <x v="10"/>
    <s v="Xerox 1960"/>
    <n v="61.96"/>
    <x v="0"/>
    <n v="0"/>
    <n v="27.881999999999998"/>
  </r>
  <r>
    <n v="6754"/>
    <x v="3353"/>
    <x v="0"/>
    <x v="931"/>
    <d v="2013-07-01T00:00:00"/>
    <s v="Second Class"/>
    <s v="BP-11155"/>
    <s v="Becky Pak"/>
    <x v="0"/>
    <s v="United States"/>
    <s v="Paterson"/>
    <x v="30"/>
    <n v="7501"/>
    <x v="3"/>
    <x v="1406"/>
    <x v="1"/>
    <x v="8"/>
    <s v="Ibico Presentation Index for Binding Systems"/>
    <n v="7.96"/>
    <x v="0"/>
    <n v="0"/>
    <n v="3.7412000000000001"/>
  </r>
  <r>
    <n v="6755"/>
    <x v="3353"/>
    <x v="0"/>
    <x v="931"/>
    <d v="2013-07-01T00:00:00"/>
    <s v="Second Class"/>
    <s v="BP-11155"/>
    <s v="Becky Pak"/>
    <x v="0"/>
    <s v="United States"/>
    <s v="Paterson"/>
    <x v="30"/>
    <n v="7501"/>
    <x v="3"/>
    <x v="14"/>
    <x v="1"/>
    <x v="9"/>
    <s v="Holmes Replacement Filter for HEPA Air Cleaner, Very Large Room, HEPA Filter"/>
    <n v="275.24"/>
    <x v="4"/>
    <n v="0"/>
    <n v="121.10560000000001"/>
  </r>
  <r>
    <n v="6756"/>
    <x v="3354"/>
    <x v="3"/>
    <x v="175"/>
    <d v="2014-09-20T00:00:00"/>
    <s v="Standard Class"/>
    <s v="TC-21145"/>
    <s v="Theresa Coyne"/>
    <x v="1"/>
    <s v="United States"/>
    <s v="Lakewood"/>
    <x v="30"/>
    <n v="8701"/>
    <x v="3"/>
    <x v="1462"/>
    <x v="0"/>
    <x v="5"/>
    <s v="DAX Two-Tone Rosewood/Black Document Frame, Desktop, 5 x 7"/>
    <n v="47.400000000000006"/>
    <x v="2"/>
    <n v="0"/>
    <n v="18.960000000000004"/>
  </r>
  <r>
    <n v="6757"/>
    <x v="3354"/>
    <x v="3"/>
    <x v="175"/>
    <d v="2014-09-20T00:00:00"/>
    <s v="Standard Class"/>
    <s v="TC-21145"/>
    <s v="Theresa Coyne"/>
    <x v="1"/>
    <s v="United States"/>
    <s v="Lakewood"/>
    <x v="30"/>
    <n v="8701"/>
    <x v="3"/>
    <x v="1584"/>
    <x v="0"/>
    <x v="1"/>
    <s v="SAFCO Folding Chair Trolley"/>
    <n v="512.96"/>
    <x v="4"/>
    <n v="0"/>
    <n v="143.62880000000001"/>
  </r>
  <r>
    <n v="6758"/>
    <x v="3354"/>
    <x v="3"/>
    <x v="175"/>
    <d v="2014-09-20T00:00:00"/>
    <s v="Standard Class"/>
    <s v="TC-21145"/>
    <s v="Theresa Coyne"/>
    <x v="1"/>
    <s v="United States"/>
    <s v="Lakewood"/>
    <x v="30"/>
    <n v="8701"/>
    <x v="3"/>
    <x v="803"/>
    <x v="2"/>
    <x v="7"/>
    <s v="Plantronics 81402"/>
    <n v="395.93999999999994"/>
    <x v="5"/>
    <n v="0"/>
    <n v="102.94440000000002"/>
  </r>
  <r>
    <n v="6759"/>
    <x v="3354"/>
    <x v="3"/>
    <x v="175"/>
    <d v="2014-09-20T00:00:00"/>
    <s v="Standard Class"/>
    <s v="TC-21145"/>
    <s v="Theresa Coyne"/>
    <x v="1"/>
    <s v="United States"/>
    <s v="Lakewood"/>
    <x v="30"/>
    <n v="8701"/>
    <x v="3"/>
    <x v="356"/>
    <x v="1"/>
    <x v="4"/>
    <s v="Contico 72&quot;H Heavy-Duty Storage System"/>
    <n v="81.96"/>
    <x v="0"/>
    <n v="0"/>
    <n v="0"/>
  </r>
  <r>
    <n v="6760"/>
    <x v="3355"/>
    <x v="3"/>
    <x v="574"/>
    <d v="2014-12-09T00:00:00"/>
    <s v="Standard Class"/>
    <s v="BG-11035"/>
    <s v="Barry Gonzalez"/>
    <x v="0"/>
    <s v="United States"/>
    <s v="Greensboro"/>
    <x v="3"/>
    <n v="27405"/>
    <x v="0"/>
    <x v="894"/>
    <x v="1"/>
    <x v="6"/>
    <s v="Sanford 52201 APSCO Electric Pencil Sharpener"/>
    <n v="32.776000000000003"/>
    <x v="7"/>
    <n v="0.2"/>
    <n v="2.4581999999999997"/>
  </r>
  <r>
    <n v="6761"/>
    <x v="3356"/>
    <x v="3"/>
    <x v="335"/>
    <d v="2014-07-01T00:00:00"/>
    <s v="Standard Class"/>
    <s v="DO-13435"/>
    <s v="Denny Ordway"/>
    <x v="0"/>
    <s v="United States"/>
    <s v="New York City"/>
    <x v="15"/>
    <n v="10035"/>
    <x v="3"/>
    <x v="72"/>
    <x v="1"/>
    <x v="4"/>
    <s v="Safco Industrial Wire Shelving System"/>
    <n v="272.94"/>
    <x v="1"/>
    <n v="0"/>
    <n v="0"/>
  </r>
  <r>
    <n v="6762"/>
    <x v="3357"/>
    <x v="0"/>
    <x v="1131"/>
    <d v="2013-07-27T00:00:00"/>
    <s v="Second Class"/>
    <s v="DB-12970"/>
    <s v="Darren Budd"/>
    <x v="1"/>
    <s v="United States"/>
    <s v="New York City"/>
    <x v="15"/>
    <n v="10035"/>
    <x v="3"/>
    <x v="901"/>
    <x v="0"/>
    <x v="1"/>
    <s v="Office Star - Contemporary Swivel Chair with Padded Adjustable Arms and Flex Back"/>
    <n v="253.76399999999998"/>
    <x v="0"/>
    <n v="0.1"/>
    <n v="31.015599999999978"/>
  </r>
  <r>
    <n v="6763"/>
    <x v="3358"/>
    <x v="0"/>
    <x v="476"/>
    <d v="2013-09-09T00:00:00"/>
    <s v="Standard Class"/>
    <s v="RL-19615"/>
    <s v="Rob Lucas"/>
    <x v="0"/>
    <s v="United States"/>
    <s v="Chicago"/>
    <x v="10"/>
    <n v="60623"/>
    <x v="2"/>
    <x v="2"/>
    <x v="1"/>
    <x v="2"/>
    <s v="Self-Adhesive Address Labels for Typewriters by Universal"/>
    <n v="29.24"/>
    <x v="2"/>
    <n v="0.2"/>
    <n v="9.8685000000000009"/>
  </r>
  <r>
    <n v="6764"/>
    <x v="3358"/>
    <x v="0"/>
    <x v="476"/>
    <d v="2013-09-09T00:00:00"/>
    <s v="Standard Class"/>
    <s v="RL-19615"/>
    <s v="Rob Lucas"/>
    <x v="0"/>
    <s v="United States"/>
    <s v="Chicago"/>
    <x v="10"/>
    <n v="60623"/>
    <x v="2"/>
    <x v="210"/>
    <x v="1"/>
    <x v="4"/>
    <s v="Rogers Deluxe File Chest"/>
    <n v="35.167999999999999"/>
    <x v="0"/>
    <n v="0.2"/>
    <n v="-8.3524000000000012"/>
  </r>
  <r>
    <n v="6765"/>
    <x v="3358"/>
    <x v="0"/>
    <x v="476"/>
    <d v="2013-09-09T00:00:00"/>
    <s v="Standard Class"/>
    <s v="RL-19615"/>
    <s v="Rob Lucas"/>
    <x v="0"/>
    <s v="United States"/>
    <s v="Chicago"/>
    <x v="10"/>
    <n v="60623"/>
    <x v="2"/>
    <x v="1797"/>
    <x v="2"/>
    <x v="15"/>
    <s v="Okidata C610n Printer"/>
    <n v="1362.8999999999999"/>
    <x v="1"/>
    <n v="0.3"/>
    <n v="-19.470000000000141"/>
  </r>
  <r>
    <n v="6766"/>
    <x v="3359"/>
    <x v="3"/>
    <x v="693"/>
    <d v="2014-04-25T00:00:00"/>
    <s v="Standard Class"/>
    <s v="SJ-20215"/>
    <s v="Sarah Jordon"/>
    <x v="0"/>
    <s v="United States"/>
    <s v="Chicago"/>
    <x v="10"/>
    <n v="60653"/>
    <x v="2"/>
    <x v="291"/>
    <x v="0"/>
    <x v="1"/>
    <s v="DMI Arturo Collection Mission-style Design Wood Chair"/>
    <n v="317.05799999999999"/>
    <x v="1"/>
    <n v="0.3"/>
    <n v="-18.117599999999996"/>
  </r>
  <r>
    <n v="6767"/>
    <x v="3359"/>
    <x v="3"/>
    <x v="693"/>
    <d v="2014-04-25T00:00:00"/>
    <s v="Standard Class"/>
    <s v="SJ-20215"/>
    <s v="Sarah Jordon"/>
    <x v="0"/>
    <s v="United States"/>
    <s v="Chicago"/>
    <x v="10"/>
    <n v="60653"/>
    <x v="2"/>
    <x v="32"/>
    <x v="1"/>
    <x v="6"/>
    <s v="Lumber Crayons"/>
    <n v="15.76"/>
    <x v="0"/>
    <n v="0.2"/>
    <n v="3.5460000000000007"/>
  </r>
  <r>
    <n v="6768"/>
    <x v="3359"/>
    <x v="3"/>
    <x v="693"/>
    <d v="2014-04-25T00:00:00"/>
    <s v="Standard Class"/>
    <s v="SJ-20215"/>
    <s v="Sarah Jordon"/>
    <x v="0"/>
    <s v="United States"/>
    <s v="Chicago"/>
    <x v="10"/>
    <n v="60653"/>
    <x v="2"/>
    <x v="1027"/>
    <x v="0"/>
    <x v="5"/>
    <s v="Master Caster Door Stop, Large Neon Orange"/>
    <n v="14.560000000000002"/>
    <x v="2"/>
    <n v="0.6"/>
    <n v="-6.1879999999999988"/>
  </r>
  <r>
    <n v="6769"/>
    <x v="3360"/>
    <x v="2"/>
    <x v="1132"/>
    <d v="2011-08-16T00:00:00"/>
    <s v="Standard Class"/>
    <s v="CS-12175"/>
    <s v="Charles Sheldon"/>
    <x v="1"/>
    <s v="United States"/>
    <s v="Lakewood"/>
    <x v="30"/>
    <n v="8701"/>
    <x v="3"/>
    <x v="912"/>
    <x v="1"/>
    <x v="8"/>
    <s v="Performers Binder/Pad Holder, Black"/>
    <n v="196.21"/>
    <x v="3"/>
    <n v="0"/>
    <n v="98.105000000000004"/>
  </r>
  <r>
    <n v="6770"/>
    <x v="3361"/>
    <x v="3"/>
    <x v="20"/>
    <d v="2014-09-24T00:00:00"/>
    <s v="Standard Class"/>
    <s v="JP-16135"/>
    <s v="Julie Prescott"/>
    <x v="2"/>
    <s v="United States"/>
    <s v="Columbus"/>
    <x v="32"/>
    <n v="31907"/>
    <x v="0"/>
    <x v="1658"/>
    <x v="1"/>
    <x v="6"/>
    <s v="SANFORD Major Accent Highlighters"/>
    <n v="35.4"/>
    <x v="2"/>
    <n v="0"/>
    <n v="13.452000000000002"/>
  </r>
  <r>
    <n v="6771"/>
    <x v="3362"/>
    <x v="3"/>
    <x v="34"/>
    <d v="2014-12-14T00:00:00"/>
    <s v="Standard Class"/>
    <s v="NC-18535"/>
    <s v="Nick Crebassa"/>
    <x v="1"/>
    <s v="United States"/>
    <s v="Phoenix"/>
    <x v="16"/>
    <n v="85023"/>
    <x v="1"/>
    <x v="1078"/>
    <x v="1"/>
    <x v="10"/>
    <s v="Multicolor Computer Printout Paper"/>
    <n v="419.4"/>
    <x v="2"/>
    <n v="0.2"/>
    <n v="146.79"/>
  </r>
  <r>
    <n v="6772"/>
    <x v="3362"/>
    <x v="3"/>
    <x v="34"/>
    <d v="2014-12-14T00:00:00"/>
    <s v="Standard Class"/>
    <s v="NC-18535"/>
    <s v="Nick Crebassa"/>
    <x v="1"/>
    <s v="United States"/>
    <s v="Phoenix"/>
    <x v="16"/>
    <n v="85023"/>
    <x v="1"/>
    <x v="1784"/>
    <x v="1"/>
    <x v="8"/>
    <s v="Acco Recycled 2&quot; Capacity Laser Printer Hanging Data Binders"/>
    <n v="13.005000000000003"/>
    <x v="1"/>
    <n v="0.7"/>
    <n v="-9.9704999999999977"/>
  </r>
  <r>
    <n v="6773"/>
    <x v="3363"/>
    <x v="0"/>
    <x v="254"/>
    <d v="2013-11-09T00:00:00"/>
    <s v="Standard Class"/>
    <s v="CW-11905"/>
    <s v="Carl Weiss"/>
    <x v="2"/>
    <s v="United States"/>
    <s v="Los Angeles"/>
    <x v="1"/>
    <n v="90004"/>
    <x v="1"/>
    <x v="308"/>
    <x v="1"/>
    <x v="8"/>
    <s v="Tuff Stuff Recycled Round Ring Binders"/>
    <n v="7.7120000000000006"/>
    <x v="0"/>
    <n v="0.2"/>
    <n v="2.7956000000000003"/>
  </r>
  <r>
    <n v="6774"/>
    <x v="3363"/>
    <x v="0"/>
    <x v="254"/>
    <d v="2013-11-09T00:00:00"/>
    <s v="Standard Class"/>
    <s v="CW-11905"/>
    <s v="Carl Weiss"/>
    <x v="2"/>
    <s v="United States"/>
    <s v="Los Angeles"/>
    <x v="1"/>
    <n v="90004"/>
    <x v="1"/>
    <x v="1581"/>
    <x v="1"/>
    <x v="8"/>
    <s v="Acco Economy Flexible Poly Round Ring Binder"/>
    <n v="4.1760000000000002"/>
    <x v="7"/>
    <n v="0.2"/>
    <n v="1.3049999999999997"/>
  </r>
  <r>
    <n v="6775"/>
    <x v="3363"/>
    <x v="0"/>
    <x v="254"/>
    <d v="2013-11-09T00:00:00"/>
    <s v="Standard Class"/>
    <s v="CW-11905"/>
    <s v="Carl Weiss"/>
    <x v="2"/>
    <s v="United States"/>
    <s v="Los Angeles"/>
    <x v="1"/>
    <n v="90004"/>
    <x v="1"/>
    <x v="1798"/>
    <x v="1"/>
    <x v="10"/>
    <s v="Xerox 229"/>
    <n v="38.880000000000003"/>
    <x v="5"/>
    <n v="0"/>
    <n v="18.662400000000002"/>
  </r>
  <r>
    <n v="6776"/>
    <x v="3364"/>
    <x v="1"/>
    <x v="368"/>
    <d v="2012-04-04T00:00:00"/>
    <s v="Standard Class"/>
    <s v="CM-12115"/>
    <s v="Chad McGuire"/>
    <x v="0"/>
    <s v="United States"/>
    <s v="New York City"/>
    <x v="15"/>
    <n v="10024"/>
    <x v="3"/>
    <x v="249"/>
    <x v="1"/>
    <x v="10"/>
    <s v="Ampad Gold Fibre Wirebound Steno Books, 6&quot; x 9&quot;, Gregg Ruled"/>
    <n v="17.64"/>
    <x v="4"/>
    <n v="0"/>
    <n v="8.1143999999999998"/>
  </r>
  <r>
    <n v="6777"/>
    <x v="3365"/>
    <x v="0"/>
    <x v="64"/>
    <d v="2013-09-12T00:00:00"/>
    <s v="Standard Class"/>
    <s v="PT-19090"/>
    <s v="Pete Takahito"/>
    <x v="0"/>
    <s v="United States"/>
    <s v="San Antonio"/>
    <x v="5"/>
    <n v="78207"/>
    <x v="2"/>
    <x v="41"/>
    <x v="1"/>
    <x v="4"/>
    <s v="Eldon Base for stackable storage shelf, platinum"/>
    <n v="93.456000000000003"/>
    <x v="1"/>
    <n v="0.2"/>
    <n v="-17.523000000000014"/>
  </r>
  <r>
    <n v="6778"/>
    <x v="3366"/>
    <x v="3"/>
    <x v="480"/>
    <d v="2014-02-02T00:00:00"/>
    <s v="Standard Class"/>
    <s v="CL-12700"/>
    <s v="Craig Leslie"/>
    <x v="2"/>
    <s v="United States"/>
    <s v="New York City"/>
    <x v="15"/>
    <n v="10009"/>
    <x v="3"/>
    <x v="1233"/>
    <x v="2"/>
    <x v="11"/>
    <s v="Plantronics Audio 478 Stereo USB Headset"/>
    <n v="449.91"/>
    <x v="6"/>
    <n v="0"/>
    <n v="157.46849999999998"/>
  </r>
  <r>
    <n v="6779"/>
    <x v="3367"/>
    <x v="0"/>
    <x v="323"/>
    <d v="2013-09-09T00:00:00"/>
    <s v="Second Class"/>
    <s v="HF-14995"/>
    <s v="Herbert Flentye"/>
    <x v="0"/>
    <s v="United States"/>
    <s v="Baltimore"/>
    <x v="39"/>
    <n v="21215"/>
    <x v="3"/>
    <x v="1121"/>
    <x v="0"/>
    <x v="0"/>
    <s v="Sauder Camden County Collection Libraries, Planked Cherry Finish"/>
    <n v="344.94"/>
    <x v="1"/>
    <n v="0"/>
    <n v="31.044599999999974"/>
  </r>
  <r>
    <n v="6780"/>
    <x v="3367"/>
    <x v="0"/>
    <x v="323"/>
    <d v="2013-09-09T00:00:00"/>
    <s v="Second Class"/>
    <s v="HF-14995"/>
    <s v="Herbert Flentye"/>
    <x v="0"/>
    <s v="United States"/>
    <s v="Baltimore"/>
    <x v="39"/>
    <n v="21215"/>
    <x v="3"/>
    <x v="1256"/>
    <x v="0"/>
    <x v="5"/>
    <s v="Eldon Expressions Wood Desk Accessories, Oak"/>
    <n v="14.76"/>
    <x v="0"/>
    <n v="0"/>
    <n v="4.2803999999999984"/>
  </r>
  <r>
    <n v="6781"/>
    <x v="3367"/>
    <x v="0"/>
    <x v="323"/>
    <d v="2013-09-09T00:00:00"/>
    <s v="Second Class"/>
    <s v="HF-14995"/>
    <s v="Herbert Flentye"/>
    <x v="0"/>
    <s v="United States"/>
    <s v="Baltimore"/>
    <x v="39"/>
    <n v="21215"/>
    <x v="3"/>
    <x v="849"/>
    <x v="1"/>
    <x v="8"/>
    <s v="Acco Expandable Hanging Binders"/>
    <n v="12.76"/>
    <x v="0"/>
    <n v="0"/>
    <n v="5.8695999999999993"/>
  </r>
  <r>
    <n v="6782"/>
    <x v="3367"/>
    <x v="0"/>
    <x v="323"/>
    <d v="2013-09-09T00:00:00"/>
    <s v="Second Class"/>
    <s v="HF-14995"/>
    <s v="Herbert Flentye"/>
    <x v="0"/>
    <s v="United States"/>
    <s v="Baltimore"/>
    <x v="39"/>
    <n v="21215"/>
    <x v="3"/>
    <x v="676"/>
    <x v="1"/>
    <x v="2"/>
    <s v="Avery 486"/>
    <n v="58.48"/>
    <x v="8"/>
    <n v="0"/>
    <n v="27.485599999999998"/>
  </r>
  <r>
    <n v="6783"/>
    <x v="3368"/>
    <x v="3"/>
    <x v="800"/>
    <d v="2014-07-29T00:00:00"/>
    <s v="Second Class"/>
    <s v="JC-15775"/>
    <s v="John Castell"/>
    <x v="0"/>
    <s v="United States"/>
    <s v="Philadelphia"/>
    <x v="9"/>
    <n v="19143"/>
    <x v="3"/>
    <x v="545"/>
    <x v="0"/>
    <x v="5"/>
    <s v="Eldon 200 Class Desk Accessories"/>
    <n v="20.096000000000004"/>
    <x v="4"/>
    <n v="0.2"/>
    <n v="3.0143999999999984"/>
  </r>
  <r>
    <n v="6784"/>
    <x v="3368"/>
    <x v="3"/>
    <x v="800"/>
    <d v="2014-07-29T00:00:00"/>
    <s v="Second Class"/>
    <s v="JC-15775"/>
    <s v="John Castell"/>
    <x v="0"/>
    <s v="United States"/>
    <s v="Philadelphia"/>
    <x v="9"/>
    <n v="19143"/>
    <x v="3"/>
    <x v="1799"/>
    <x v="1"/>
    <x v="14"/>
    <s v="Acme Galleria Hot Forged Steel Scissors with Colored Handles"/>
    <n v="37.752000000000002"/>
    <x v="1"/>
    <n v="0.2"/>
    <n v="4.2470999999999943"/>
  </r>
  <r>
    <n v="6785"/>
    <x v="3368"/>
    <x v="3"/>
    <x v="800"/>
    <d v="2014-07-29T00:00:00"/>
    <s v="Second Class"/>
    <s v="JC-15775"/>
    <s v="John Castell"/>
    <x v="0"/>
    <s v="United States"/>
    <s v="Philadelphia"/>
    <x v="9"/>
    <n v="19143"/>
    <x v="3"/>
    <x v="1744"/>
    <x v="0"/>
    <x v="3"/>
    <s v="Bush Cubix Conference Tables, Fully Assembled"/>
    <n v="138.58799999999999"/>
    <x v="7"/>
    <n v="0.4"/>
    <n v="-34.646999999999991"/>
  </r>
  <r>
    <n v="6786"/>
    <x v="3368"/>
    <x v="3"/>
    <x v="800"/>
    <d v="2014-07-29T00:00:00"/>
    <s v="Second Class"/>
    <s v="JC-15775"/>
    <s v="John Castell"/>
    <x v="0"/>
    <s v="United States"/>
    <s v="Philadelphia"/>
    <x v="9"/>
    <n v="19143"/>
    <x v="3"/>
    <x v="391"/>
    <x v="1"/>
    <x v="4"/>
    <s v="Fellowes Bankers Box Staxonsteel Drawer File/Stacking System"/>
    <n v="259.92000000000007"/>
    <x v="2"/>
    <n v="0.2"/>
    <n v="-25.992000000000004"/>
  </r>
  <r>
    <n v="6787"/>
    <x v="3368"/>
    <x v="3"/>
    <x v="800"/>
    <d v="2014-07-29T00:00:00"/>
    <s v="Second Class"/>
    <s v="JC-15775"/>
    <s v="John Castell"/>
    <x v="0"/>
    <s v="United States"/>
    <s v="Philadelphia"/>
    <x v="9"/>
    <n v="19143"/>
    <x v="3"/>
    <x v="260"/>
    <x v="1"/>
    <x v="10"/>
    <s v="Xerox 216"/>
    <n v="20.736000000000004"/>
    <x v="4"/>
    <n v="0.2"/>
    <n v="7.2576000000000001"/>
  </r>
  <r>
    <n v="6788"/>
    <x v="3369"/>
    <x v="1"/>
    <x v="1023"/>
    <d v="2012-09-20T00:00:00"/>
    <s v="Standard Class"/>
    <s v="JH-15910"/>
    <s v="Jonathan Howell"/>
    <x v="0"/>
    <s v="United States"/>
    <s v="Atlanta"/>
    <x v="32"/>
    <n v="30318"/>
    <x v="0"/>
    <x v="784"/>
    <x v="0"/>
    <x v="5"/>
    <s v="Eldon Advantage Chair Mats for Low to Medium Pile Carpets"/>
    <n v="129.93"/>
    <x v="1"/>
    <n v="0"/>
    <n v="12.992999999999988"/>
  </r>
  <r>
    <n v="6789"/>
    <x v="3369"/>
    <x v="1"/>
    <x v="1023"/>
    <d v="2012-09-20T00:00:00"/>
    <s v="Standard Class"/>
    <s v="JH-15910"/>
    <s v="Jonathan Howell"/>
    <x v="0"/>
    <s v="United States"/>
    <s v="Atlanta"/>
    <x v="32"/>
    <n v="30318"/>
    <x v="0"/>
    <x v="991"/>
    <x v="1"/>
    <x v="10"/>
    <s v="Xerox 1948"/>
    <n v="69.930000000000007"/>
    <x v="3"/>
    <n v="0"/>
    <n v="31.468499999999999"/>
  </r>
  <r>
    <n v="6790"/>
    <x v="3370"/>
    <x v="1"/>
    <x v="67"/>
    <d v="2012-09-09T00:00:00"/>
    <s v="Second Class"/>
    <s v="CC-12610"/>
    <s v="Corey Catlett"/>
    <x v="1"/>
    <s v="United States"/>
    <s v="Durham"/>
    <x v="3"/>
    <n v="27707"/>
    <x v="0"/>
    <x v="399"/>
    <x v="1"/>
    <x v="6"/>
    <s v="Boston 1645 Deluxe Heavier-Duty Electric Pencil Sharpener"/>
    <n v="140.73599999999999"/>
    <x v="4"/>
    <n v="0.2"/>
    <n v="12.314400000000006"/>
  </r>
  <r>
    <n v="6791"/>
    <x v="3371"/>
    <x v="0"/>
    <x v="76"/>
    <d v="2013-11-18T00:00:00"/>
    <s v="First Class"/>
    <s v="IM-15055"/>
    <s v="Ionia McGrath"/>
    <x v="0"/>
    <s v="United States"/>
    <s v="Roseville"/>
    <x v="1"/>
    <n v="95661"/>
    <x v="1"/>
    <x v="255"/>
    <x v="1"/>
    <x v="8"/>
    <s v="Round Ring Binders"/>
    <n v="8.32"/>
    <x v="2"/>
    <n v="0.2"/>
    <n v="2.8079999999999998"/>
  </r>
  <r>
    <n v="6792"/>
    <x v="3372"/>
    <x v="0"/>
    <x v="338"/>
    <d v="2013-11-16T00:00:00"/>
    <s v="Standard Class"/>
    <s v="BF-11170"/>
    <s v="Ben Ferrer"/>
    <x v="2"/>
    <s v="United States"/>
    <s v="Sacramento"/>
    <x v="1"/>
    <n v="95823"/>
    <x v="1"/>
    <x v="1611"/>
    <x v="0"/>
    <x v="5"/>
    <s v="Eldon Expressions Wood and Plastic Desk Accessories, Oak"/>
    <n v="9.98"/>
    <x v="7"/>
    <n v="0"/>
    <n v="2.7944000000000004"/>
  </r>
  <r>
    <n v="6793"/>
    <x v="3373"/>
    <x v="2"/>
    <x v="860"/>
    <d v="2011-08-18T00:00:00"/>
    <s v="First Class"/>
    <s v="CS-12355"/>
    <s v="Christine Sundaresam"/>
    <x v="0"/>
    <s v="United States"/>
    <s v="Fairfield"/>
    <x v="29"/>
    <n v="6824"/>
    <x v="3"/>
    <x v="542"/>
    <x v="1"/>
    <x v="8"/>
    <s v="Premium Transparent Presentation Covers by GBC"/>
    <n v="62.94"/>
    <x v="1"/>
    <n v="0"/>
    <n v="30.211199999999998"/>
  </r>
  <r>
    <n v="6794"/>
    <x v="3374"/>
    <x v="1"/>
    <x v="547"/>
    <d v="2012-11-20T00:00:00"/>
    <s v="Standard Class"/>
    <s v="MC-17605"/>
    <s v="Matt Connell"/>
    <x v="1"/>
    <s v="United States"/>
    <s v="Chicago"/>
    <x v="10"/>
    <n v="60610"/>
    <x v="2"/>
    <x v="1031"/>
    <x v="1"/>
    <x v="4"/>
    <s v="Neat Ideas Personal Hanging Folder Files, Black"/>
    <n v="21.488"/>
    <x v="0"/>
    <n v="0.2"/>
    <n v="1.6115999999999993"/>
  </r>
  <r>
    <n v="6795"/>
    <x v="3374"/>
    <x v="1"/>
    <x v="547"/>
    <d v="2012-11-20T00:00:00"/>
    <s v="Standard Class"/>
    <s v="MC-17605"/>
    <s v="Matt Connell"/>
    <x v="1"/>
    <s v="United States"/>
    <s v="Chicago"/>
    <x v="10"/>
    <n v="60610"/>
    <x v="2"/>
    <x v="1278"/>
    <x v="2"/>
    <x v="7"/>
    <s v="HTC One"/>
    <n v="239.976"/>
    <x v="1"/>
    <n v="0.2"/>
    <n v="26.997299999999967"/>
  </r>
  <r>
    <n v="6796"/>
    <x v="3374"/>
    <x v="1"/>
    <x v="547"/>
    <d v="2012-11-20T00:00:00"/>
    <s v="Standard Class"/>
    <s v="MC-17605"/>
    <s v="Matt Connell"/>
    <x v="1"/>
    <s v="United States"/>
    <s v="Chicago"/>
    <x v="10"/>
    <n v="60610"/>
    <x v="2"/>
    <x v="1618"/>
    <x v="0"/>
    <x v="5"/>
    <s v="Howard Miller 11-1/2&quot; Diameter Brentwood Wall Clock"/>
    <n v="34.504000000000005"/>
    <x v="0"/>
    <n v="0.6"/>
    <n v="-15.526799999999994"/>
  </r>
  <r>
    <n v="6797"/>
    <x v="3375"/>
    <x v="1"/>
    <x v="767"/>
    <d v="2012-08-25T00:00:00"/>
    <s v="Same Day"/>
    <s v="MC-18100"/>
    <s v="Mick Crebagga"/>
    <x v="0"/>
    <s v="United States"/>
    <s v="Houston"/>
    <x v="5"/>
    <n v="77041"/>
    <x v="2"/>
    <x v="1001"/>
    <x v="0"/>
    <x v="5"/>
    <s v="Eldon Executive Woodline II Desk Accessories, Mahogany"/>
    <n v="20.103999999999999"/>
    <x v="0"/>
    <n v="0.6"/>
    <n v="-16.585799999999999"/>
  </r>
  <r>
    <n v="6798"/>
    <x v="3375"/>
    <x v="1"/>
    <x v="767"/>
    <d v="2012-08-25T00:00:00"/>
    <s v="Same Day"/>
    <s v="MC-18100"/>
    <s v="Mick Crebagga"/>
    <x v="0"/>
    <s v="United States"/>
    <s v="Houston"/>
    <x v="5"/>
    <n v="77041"/>
    <x v="2"/>
    <x v="412"/>
    <x v="1"/>
    <x v="8"/>
    <s v="Poly Designer Cover &amp; Back"/>
    <n v="3.7979999999999987"/>
    <x v="7"/>
    <n v="0.8"/>
    <n v="-6.0768000000000004"/>
  </r>
  <r>
    <n v="6799"/>
    <x v="3375"/>
    <x v="1"/>
    <x v="767"/>
    <d v="2012-08-25T00:00:00"/>
    <s v="Same Day"/>
    <s v="MC-18100"/>
    <s v="Mick Crebagga"/>
    <x v="0"/>
    <s v="United States"/>
    <s v="Houston"/>
    <x v="5"/>
    <n v="77041"/>
    <x v="2"/>
    <x v="1800"/>
    <x v="0"/>
    <x v="5"/>
    <s v="Nu-Dell EZ-Mount Plastic Wall Frames"/>
    <n v="7.8800000000000008"/>
    <x v="2"/>
    <n v="0.6"/>
    <n v="-3.9399999999999995"/>
  </r>
  <r>
    <n v="6800"/>
    <x v="3376"/>
    <x v="0"/>
    <x v="591"/>
    <d v="2014-01-02T00:00:00"/>
    <s v="Standard Class"/>
    <s v="LW-16825"/>
    <s v="Laurel Workman"/>
    <x v="1"/>
    <s v="United States"/>
    <s v="Phoenix"/>
    <x v="16"/>
    <n v="85023"/>
    <x v="1"/>
    <x v="223"/>
    <x v="0"/>
    <x v="3"/>
    <s v="KI Conference Tables"/>
    <n v="35.445"/>
    <x v="7"/>
    <n v="0.5"/>
    <n v="-24.102599999999995"/>
  </r>
  <r>
    <n v="6801"/>
    <x v="3376"/>
    <x v="0"/>
    <x v="591"/>
    <d v="2014-01-02T00:00:00"/>
    <s v="Standard Class"/>
    <s v="LW-16825"/>
    <s v="Laurel Workman"/>
    <x v="1"/>
    <s v="United States"/>
    <s v="Phoenix"/>
    <x v="16"/>
    <n v="85023"/>
    <x v="1"/>
    <x v="1384"/>
    <x v="2"/>
    <x v="15"/>
    <s v="Panasonic KX MC6040 Color Laser Multifunction Printer"/>
    <n v="269.97000000000003"/>
    <x v="0"/>
    <n v="0.7"/>
    <n v="-386.95699999999999"/>
  </r>
  <r>
    <n v="6802"/>
    <x v="3376"/>
    <x v="0"/>
    <x v="591"/>
    <d v="2014-01-02T00:00:00"/>
    <s v="Standard Class"/>
    <s v="LW-16825"/>
    <s v="Laurel Workman"/>
    <x v="1"/>
    <s v="United States"/>
    <s v="Phoenix"/>
    <x v="16"/>
    <n v="85023"/>
    <x v="1"/>
    <x v="1202"/>
    <x v="2"/>
    <x v="11"/>
    <s v="Imation Clip USB flash drive - 8 GB"/>
    <n v="45.120000000000005"/>
    <x v="1"/>
    <n v="0.2"/>
    <n v="-7.8960000000000008"/>
  </r>
  <r>
    <n v="6803"/>
    <x v="3376"/>
    <x v="0"/>
    <x v="591"/>
    <d v="2014-01-02T00:00:00"/>
    <s v="Standard Class"/>
    <s v="LW-16825"/>
    <s v="Laurel Workman"/>
    <x v="1"/>
    <s v="United States"/>
    <s v="Phoenix"/>
    <x v="16"/>
    <n v="85023"/>
    <x v="1"/>
    <x v="725"/>
    <x v="2"/>
    <x v="11"/>
    <s v="Hypercom P1300 Pinpad"/>
    <n v="100.80000000000001"/>
    <x v="0"/>
    <n v="0.2"/>
    <n v="21.42"/>
  </r>
  <r>
    <n v="6804"/>
    <x v="3376"/>
    <x v="0"/>
    <x v="591"/>
    <d v="2014-01-02T00:00:00"/>
    <s v="Standard Class"/>
    <s v="LW-16825"/>
    <s v="Laurel Workman"/>
    <x v="1"/>
    <s v="United States"/>
    <s v="Phoenix"/>
    <x v="16"/>
    <n v="85023"/>
    <x v="1"/>
    <x v="1144"/>
    <x v="0"/>
    <x v="1"/>
    <s v="Global Stack Chair with Arms, Black"/>
    <n v="47.968000000000004"/>
    <x v="0"/>
    <n v="0.2"/>
    <n v="4.1971999999999987"/>
  </r>
  <r>
    <n v="6805"/>
    <x v="3377"/>
    <x v="2"/>
    <x v="1082"/>
    <d v="2011-10-06T00:00:00"/>
    <s v="First Class"/>
    <s v="KH-16510"/>
    <s v="Keith Herrera"/>
    <x v="0"/>
    <s v="United States"/>
    <s v="Pomona"/>
    <x v="1"/>
    <n v="91767"/>
    <x v="1"/>
    <x v="1233"/>
    <x v="2"/>
    <x v="11"/>
    <s v="Plantronics Audio 478 Stereo USB Headset"/>
    <n v="99.98"/>
    <x v="0"/>
    <n v="0"/>
    <n v="34.992999999999995"/>
  </r>
  <r>
    <n v="6806"/>
    <x v="3378"/>
    <x v="2"/>
    <x v="754"/>
    <d v="2011-11-25T00:00:00"/>
    <s v="First Class"/>
    <s v="RB-19645"/>
    <s v="Robert Barroso"/>
    <x v="1"/>
    <s v="United States"/>
    <s v="Atlanta"/>
    <x v="32"/>
    <n v="30318"/>
    <x v="0"/>
    <x v="1383"/>
    <x v="1"/>
    <x v="10"/>
    <s v="Hammermill CopyPlus Copy Paper (20Lb. and 84 Bright)"/>
    <n v="9.9600000000000009"/>
    <x v="0"/>
    <n v="0"/>
    <n v="4.8804000000000007"/>
  </r>
  <r>
    <n v="6807"/>
    <x v="3379"/>
    <x v="3"/>
    <x v="53"/>
    <d v="2014-12-30T00:00:00"/>
    <s v="Standard Class"/>
    <s v="GD-14590"/>
    <s v="Giulietta Dortch"/>
    <x v="1"/>
    <s v="United States"/>
    <s v="Everett"/>
    <x v="4"/>
    <n v="98208"/>
    <x v="1"/>
    <x v="308"/>
    <x v="1"/>
    <x v="8"/>
    <s v="Tuff Stuff Recycled Round Ring Binders"/>
    <n v="3.8560000000000003"/>
    <x v="7"/>
    <n v="0.2"/>
    <n v="1.3978000000000002"/>
  </r>
  <r>
    <n v="6808"/>
    <x v="3380"/>
    <x v="1"/>
    <x v="1052"/>
    <d v="2012-04-05T00:00:00"/>
    <s v="Standard Class"/>
    <s v="EB-13705"/>
    <s v="Ed Braxton"/>
    <x v="1"/>
    <s v="United States"/>
    <s v="Houston"/>
    <x v="5"/>
    <n v="77095"/>
    <x v="2"/>
    <x v="447"/>
    <x v="1"/>
    <x v="10"/>
    <s v="White Dual Perf Computer Printout Paper, 2700 Sheets, 1 Part, Heavyweight, 20 lbs., 14 7/8 x 11"/>
    <n v="98.376000000000005"/>
    <x v="1"/>
    <n v="0.2"/>
    <n v="35.661300000000004"/>
  </r>
  <r>
    <n v="6809"/>
    <x v="3380"/>
    <x v="1"/>
    <x v="1052"/>
    <d v="2012-04-05T00:00:00"/>
    <s v="Standard Class"/>
    <s v="EB-13705"/>
    <s v="Ed Braxton"/>
    <x v="1"/>
    <s v="United States"/>
    <s v="Houston"/>
    <x v="5"/>
    <n v="77095"/>
    <x v="2"/>
    <x v="1608"/>
    <x v="0"/>
    <x v="5"/>
    <s v="3M Polarizing Light Filter Sleeves"/>
    <n v="22.38"/>
    <x v="1"/>
    <n v="0.6"/>
    <n v="-7.8330000000000055"/>
  </r>
  <r>
    <n v="6810"/>
    <x v="3381"/>
    <x v="3"/>
    <x v="32"/>
    <d v="2014-09-16T00:00:00"/>
    <s v="First Class"/>
    <s v="PS-18760"/>
    <s v="Pamela Stobb"/>
    <x v="0"/>
    <s v="United States"/>
    <s v="Philadelphia"/>
    <x v="9"/>
    <n v="19140"/>
    <x v="3"/>
    <x v="625"/>
    <x v="1"/>
    <x v="8"/>
    <s v="GBC Instant Report Kit"/>
    <n v="3.8820000000000006"/>
    <x v="0"/>
    <n v="0.7"/>
    <n v="-2.5880000000000001"/>
  </r>
  <r>
    <n v="6811"/>
    <x v="3381"/>
    <x v="3"/>
    <x v="32"/>
    <d v="2014-09-16T00:00:00"/>
    <s v="First Class"/>
    <s v="PS-18760"/>
    <s v="Pamela Stobb"/>
    <x v="0"/>
    <s v="United States"/>
    <s v="Philadelphia"/>
    <x v="9"/>
    <n v="19140"/>
    <x v="3"/>
    <x v="1794"/>
    <x v="2"/>
    <x v="15"/>
    <s v="Ricoh - Ink Collector Unit for GX3000 Series Printers"/>
    <n v="12.585000000000003"/>
    <x v="7"/>
    <n v="0.7"/>
    <n v="-18.038499999999996"/>
  </r>
  <r>
    <n v="6812"/>
    <x v="3381"/>
    <x v="3"/>
    <x v="32"/>
    <d v="2014-09-16T00:00:00"/>
    <s v="First Class"/>
    <s v="PS-18760"/>
    <s v="Pamela Stobb"/>
    <x v="0"/>
    <s v="United States"/>
    <s v="Philadelphia"/>
    <x v="9"/>
    <n v="19140"/>
    <x v="3"/>
    <x v="394"/>
    <x v="0"/>
    <x v="1"/>
    <s v="Office Star - Ergonomically Designed Knee Chair"/>
    <n v="113.372"/>
    <x v="0"/>
    <n v="0.3"/>
    <n v="-29.152799999999992"/>
  </r>
  <r>
    <n v="6813"/>
    <x v="3381"/>
    <x v="3"/>
    <x v="32"/>
    <d v="2014-09-16T00:00:00"/>
    <s v="First Class"/>
    <s v="PS-18760"/>
    <s v="Pamela Stobb"/>
    <x v="0"/>
    <s v="United States"/>
    <s v="Philadelphia"/>
    <x v="9"/>
    <n v="19140"/>
    <x v="3"/>
    <x v="785"/>
    <x v="1"/>
    <x v="8"/>
    <s v="Aluminum Screw Posts"/>
    <n v="18.312000000000001"/>
    <x v="4"/>
    <n v="0.7"/>
    <n v="-12.207999999999995"/>
  </r>
  <r>
    <n v="6814"/>
    <x v="3381"/>
    <x v="3"/>
    <x v="32"/>
    <d v="2014-09-16T00:00:00"/>
    <s v="First Class"/>
    <s v="PS-18760"/>
    <s v="Pamela Stobb"/>
    <x v="0"/>
    <s v="United States"/>
    <s v="Philadelphia"/>
    <x v="9"/>
    <n v="19140"/>
    <x v="3"/>
    <x v="1801"/>
    <x v="0"/>
    <x v="5"/>
    <s v="Tensor Track Tree Floor Lamp"/>
    <n v="127.93599999999999"/>
    <x v="8"/>
    <n v="0.2"/>
    <n v="4.7975999999999992"/>
  </r>
  <r>
    <n v="6815"/>
    <x v="3381"/>
    <x v="3"/>
    <x v="32"/>
    <d v="2014-09-16T00:00:00"/>
    <s v="First Class"/>
    <s v="PS-18760"/>
    <s v="Pamela Stobb"/>
    <x v="0"/>
    <s v="United States"/>
    <s v="Philadelphia"/>
    <x v="9"/>
    <n v="19140"/>
    <x v="3"/>
    <x v="344"/>
    <x v="2"/>
    <x v="15"/>
    <s v="Lexmark MarkNet N8150 Wireless Print Server"/>
    <n v="241.17000000000002"/>
    <x v="0"/>
    <n v="0.7"/>
    <n v="-168.8189999999999"/>
  </r>
  <r>
    <n v="6816"/>
    <x v="3382"/>
    <x v="2"/>
    <x v="1103"/>
    <d v="2011-06-21T00:00:00"/>
    <s v="Standard Class"/>
    <s v="GH-14425"/>
    <s v="Gary Hwang"/>
    <x v="0"/>
    <s v="United States"/>
    <s v="Seattle"/>
    <x v="4"/>
    <n v="98105"/>
    <x v="1"/>
    <x v="1035"/>
    <x v="0"/>
    <x v="5"/>
    <s v="Eldon Wave Desk Accessories"/>
    <n v="6.24"/>
    <x v="1"/>
    <n v="0"/>
    <n v="2.6208000000000005"/>
  </r>
  <r>
    <n v="6817"/>
    <x v="3382"/>
    <x v="2"/>
    <x v="1103"/>
    <d v="2011-06-21T00:00:00"/>
    <s v="Standard Class"/>
    <s v="GH-14425"/>
    <s v="Gary Hwang"/>
    <x v="0"/>
    <s v="United States"/>
    <s v="Seattle"/>
    <x v="4"/>
    <n v="98105"/>
    <x v="1"/>
    <x v="294"/>
    <x v="1"/>
    <x v="13"/>
    <s v="OIC Binder Clips"/>
    <n v="17.899999999999999"/>
    <x v="2"/>
    <n v="0"/>
    <n v="8.9499999999999993"/>
  </r>
  <r>
    <n v="6818"/>
    <x v="3382"/>
    <x v="2"/>
    <x v="1103"/>
    <d v="2011-06-21T00:00:00"/>
    <s v="Standard Class"/>
    <s v="GH-14425"/>
    <s v="Gary Hwang"/>
    <x v="0"/>
    <s v="United States"/>
    <s v="Seattle"/>
    <x v="4"/>
    <n v="98105"/>
    <x v="1"/>
    <x v="316"/>
    <x v="1"/>
    <x v="8"/>
    <s v="GBC DocuBind P400 Electric Binding System"/>
    <n v="3266.3760000000002"/>
    <x v="1"/>
    <n v="0.2"/>
    <n v="1061.5721999999998"/>
  </r>
  <r>
    <n v="6819"/>
    <x v="3383"/>
    <x v="3"/>
    <x v="116"/>
    <d v="2015-01-02T00:00:00"/>
    <s v="Standard Class"/>
    <s v="LO-17170"/>
    <s v="Lori Olson"/>
    <x v="1"/>
    <s v="United States"/>
    <s v="Peoria"/>
    <x v="10"/>
    <n v="61604"/>
    <x v="2"/>
    <x v="1338"/>
    <x v="1"/>
    <x v="8"/>
    <s v="Computer Printout Index Tabs"/>
    <n v="1.6799999999999995"/>
    <x v="2"/>
    <n v="0.8"/>
    <n v="-2.6880000000000015"/>
  </r>
  <r>
    <n v="6820"/>
    <x v="3383"/>
    <x v="3"/>
    <x v="116"/>
    <d v="2015-01-02T00:00:00"/>
    <s v="Standard Class"/>
    <s v="LO-17170"/>
    <s v="Lori Olson"/>
    <x v="1"/>
    <s v="United States"/>
    <s v="Peoria"/>
    <x v="10"/>
    <n v="61604"/>
    <x v="2"/>
    <x v="1494"/>
    <x v="0"/>
    <x v="5"/>
    <s v="G.E. Longer-Life Indoor Recessed Floodlight Bulbs"/>
    <n v="7.968"/>
    <x v="1"/>
    <n v="0.6"/>
    <n v="-2.3903999999999996"/>
  </r>
  <r>
    <n v="6821"/>
    <x v="3383"/>
    <x v="3"/>
    <x v="116"/>
    <d v="2015-01-02T00:00:00"/>
    <s v="Standard Class"/>
    <s v="LO-17170"/>
    <s v="Lori Olson"/>
    <x v="1"/>
    <s v="United States"/>
    <s v="Peoria"/>
    <x v="10"/>
    <n v="61604"/>
    <x v="2"/>
    <x v="167"/>
    <x v="0"/>
    <x v="1"/>
    <s v="Padded Folding Chairs, Black, 4/Carton"/>
    <n v="113.372"/>
    <x v="0"/>
    <n v="0.3"/>
    <n v="-3.2391999999999896"/>
  </r>
  <r>
    <n v="6822"/>
    <x v="3383"/>
    <x v="3"/>
    <x v="116"/>
    <d v="2015-01-02T00:00:00"/>
    <s v="Standard Class"/>
    <s v="LO-17170"/>
    <s v="Lori Olson"/>
    <x v="1"/>
    <s v="United States"/>
    <s v="Peoria"/>
    <x v="10"/>
    <n v="61604"/>
    <x v="2"/>
    <x v="345"/>
    <x v="0"/>
    <x v="5"/>
    <s v="3M Hangers With Command Adhesive"/>
    <n v="2.9600000000000004"/>
    <x v="0"/>
    <n v="0.6"/>
    <n v="-1.4059999999999997"/>
  </r>
  <r>
    <n v="6823"/>
    <x v="3384"/>
    <x v="3"/>
    <x v="808"/>
    <d v="2014-11-08T00:00:00"/>
    <s v="Standard Class"/>
    <s v="CS-12505"/>
    <s v="Cindy Stewart"/>
    <x v="0"/>
    <s v="United States"/>
    <s v="Los Angeles"/>
    <x v="1"/>
    <n v="90036"/>
    <x v="1"/>
    <x v="731"/>
    <x v="1"/>
    <x v="9"/>
    <s v="Fellowes 8 Outlet Superior Workstation Surge Protector w/o Phone/Fax/Modem Protection"/>
    <n v="168.1"/>
    <x v="2"/>
    <n v="0"/>
    <n v="43.705999999999996"/>
  </r>
  <r>
    <n v="6824"/>
    <x v="3385"/>
    <x v="1"/>
    <x v="395"/>
    <d v="2012-07-29T00:00:00"/>
    <s v="Standard Class"/>
    <s v="YS-21880"/>
    <s v="Yana Sorensen"/>
    <x v="1"/>
    <s v="United States"/>
    <s v="Montgomery"/>
    <x v="19"/>
    <n v="36116"/>
    <x v="0"/>
    <x v="466"/>
    <x v="1"/>
    <x v="12"/>
    <s v="White Business Envelopes with Contemporary Seam, Recycled White Business Envelopes"/>
    <n v="98.46"/>
    <x v="6"/>
    <n v="0"/>
    <n v="49.23"/>
  </r>
  <r>
    <n v="6825"/>
    <x v="3385"/>
    <x v="1"/>
    <x v="395"/>
    <d v="2012-07-29T00:00:00"/>
    <s v="Standard Class"/>
    <s v="YS-21880"/>
    <s v="Yana Sorensen"/>
    <x v="1"/>
    <s v="United States"/>
    <s v="Montgomery"/>
    <x v="19"/>
    <n v="36116"/>
    <x v="0"/>
    <x v="363"/>
    <x v="0"/>
    <x v="3"/>
    <s v="Bevis Round Conference Table Top, X-Base"/>
    <n v="358.58"/>
    <x v="0"/>
    <n v="0"/>
    <n v="39.44380000000001"/>
  </r>
  <r>
    <n v="6826"/>
    <x v="3386"/>
    <x v="0"/>
    <x v="824"/>
    <d v="2013-10-10T00:00:00"/>
    <s v="Standard Class"/>
    <s v="TC-20980"/>
    <s v="Tamara Chand"/>
    <x v="1"/>
    <s v="United States"/>
    <s v="Lafayette"/>
    <x v="14"/>
    <n v="47905"/>
    <x v="2"/>
    <x v="720"/>
    <x v="1"/>
    <x v="4"/>
    <s v="Acco Perma 4000 Stacking Storage Drawers"/>
    <n v="32.479999999999997"/>
    <x v="0"/>
    <n v="0"/>
    <n v="4.8719999999999999"/>
  </r>
  <r>
    <n v="6827"/>
    <x v="3386"/>
    <x v="0"/>
    <x v="824"/>
    <d v="2013-10-10T00:00:00"/>
    <s v="Standard Class"/>
    <s v="TC-20980"/>
    <s v="Tamara Chand"/>
    <x v="1"/>
    <s v="United States"/>
    <s v="Lafayette"/>
    <x v="14"/>
    <n v="47905"/>
    <x v="2"/>
    <x v="1388"/>
    <x v="2"/>
    <x v="16"/>
    <s v="Canon imageCLASS 2200 Advanced Copier"/>
    <n v="17499.949999999997"/>
    <x v="2"/>
    <n v="0"/>
    <n v="8399.9759999999987"/>
  </r>
  <r>
    <n v="6828"/>
    <x v="3386"/>
    <x v="0"/>
    <x v="824"/>
    <d v="2013-10-10T00:00:00"/>
    <s v="Standard Class"/>
    <s v="TC-20980"/>
    <s v="Tamara Chand"/>
    <x v="1"/>
    <s v="United States"/>
    <s v="Lafayette"/>
    <x v="14"/>
    <n v="47905"/>
    <x v="2"/>
    <x v="1498"/>
    <x v="1"/>
    <x v="8"/>
    <s v="Ibico Ibimaster 300 Manual Binding System"/>
    <n v="735.98"/>
    <x v="0"/>
    <n v="0"/>
    <n v="331.19099999999997"/>
  </r>
  <r>
    <n v="6829"/>
    <x v="3386"/>
    <x v="0"/>
    <x v="824"/>
    <d v="2013-10-10T00:00:00"/>
    <s v="Standard Class"/>
    <s v="TC-20980"/>
    <s v="Tamara Chand"/>
    <x v="1"/>
    <s v="United States"/>
    <s v="Lafayette"/>
    <x v="14"/>
    <n v="47905"/>
    <x v="2"/>
    <x v="696"/>
    <x v="1"/>
    <x v="8"/>
    <s v="Acco Pressboard Covers with Storage Hooks, 14 7/8&quot; x 11&quot;, Light Blue"/>
    <n v="34.370000000000005"/>
    <x v="3"/>
    <n v="0"/>
    <n v="16.8413"/>
  </r>
  <r>
    <n v="6830"/>
    <x v="3386"/>
    <x v="0"/>
    <x v="824"/>
    <d v="2013-10-10T00:00:00"/>
    <s v="Standard Class"/>
    <s v="TC-20980"/>
    <s v="Tamara Chand"/>
    <x v="1"/>
    <s v="United States"/>
    <s v="Lafayette"/>
    <x v="14"/>
    <n v="47905"/>
    <x v="2"/>
    <x v="207"/>
    <x v="1"/>
    <x v="6"/>
    <s v="Stanley Bostitch Contemporary Electric Pencil Sharpeners"/>
    <n v="33.96"/>
    <x v="0"/>
    <n v="0"/>
    <n v="9.5088000000000008"/>
  </r>
  <r>
    <n v="6831"/>
    <x v="3387"/>
    <x v="0"/>
    <x v="435"/>
    <d v="2013-12-28T00:00:00"/>
    <s v="Second Class"/>
    <s v="PW-19030"/>
    <s v="Pauline Webber"/>
    <x v="1"/>
    <s v="United States"/>
    <s v="New York City"/>
    <x v="15"/>
    <n v="10009"/>
    <x v="3"/>
    <x v="984"/>
    <x v="2"/>
    <x v="7"/>
    <s v="Samsung Rugby III"/>
    <n v="197.96999999999997"/>
    <x v="1"/>
    <n v="0"/>
    <n v="53.451900000000009"/>
  </r>
  <r>
    <n v="6832"/>
    <x v="3388"/>
    <x v="3"/>
    <x v="246"/>
    <d v="2014-07-28T00:00:00"/>
    <s v="Standard Class"/>
    <s v="CS-11860"/>
    <s v="Cari Schnelling"/>
    <x v="0"/>
    <s v="United States"/>
    <s v="New York City"/>
    <x v="15"/>
    <n v="10024"/>
    <x v="3"/>
    <x v="1298"/>
    <x v="1"/>
    <x v="9"/>
    <s v="Eureka Sanitaire  Multi-Pro Heavy-Duty Upright, Disposable Bags"/>
    <n v="17.48"/>
    <x v="4"/>
    <n v="0"/>
    <n v="4.5448000000000004"/>
  </r>
  <r>
    <n v="6833"/>
    <x v="3389"/>
    <x v="1"/>
    <x v="998"/>
    <d v="2012-10-17T00:00:00"/>
    <s v="Standard Class"/>
    <s v="DP-13165"/>
    <s v="David Philippe"/>
    <x v="0"/>
    <s v="United States"/>
    <s v="Chicago"/>
    <x v="10"/>
    <n v="60610"/>
    <x v="2"/>
    <x v="1412"/>
    <x v="1"/>
    <x v="6"/>
    <s v="Avery Fluorescent Highlighter Four-Color Set"/>
    <n v="8.016"/>
    <x v="1"/>
    <n v="0.2"/>
    <n v="1.0019999999999993"/>
  </r>
  <r>
    <n v="6834"/>
    <x v="3390"/>
    <x v="0"/>
    <x v="162"/>
    <d v="2013-09-09T00:00:00"/>
    <s v="Same Day"/>
    <s v="PJ-19015"/>
    <s v="Pauline Johnson"/>
    <x v="0"/>
    <s v="United States"/>
    <s v="Santa Ana"/>
    <x v="1"/>
    <n v="92704"/>
    <x v="1"/>
    <x v="962"/>
    <x v="0"/>
    <x v="3"/>
    <s v="Lesro Round Back Collection Coffee Table, End Table"/>
    <n v="146.04000000000002"/>
    <x v="7"/>
    <n v="0.2"/>
    <n v="-12.778499999999994"/>
  </r>
  <r>
    <n v="6835"/>
    <x v="3391"/>
    <x v="0"/>
    <x v="73"/>
    <d v="2013-11-25T00:00:00"/>
    <s v="Standard Class"/>
    <s v="BM-11575"/>
    <s v="Brendan Murry"/>
    <x v="1"/>
    <s v="United States"/>
    <s v="Montebello"/>
    <x v="1"/>
    <n v="90640"/>
    <x v="1"/>
    <x v="1775"/>
    <x v="2"/>
    <x v="11"/>
    <s v="Sony Micro Vault Click 4 GB USB 2.0 Flash Drive"/>
    <n v="27.88"/>
    <x v="0"/>
    <n v="0"/>
    <n v="3.9032000000000018"/>
  </r>
  <r>
    <n v="6836"/>
    <x v="3392"/>
    <x v="3"/>
    <x v="453"/>
    <d v="2014-10-21T00:00:00"/>
    <s v="Standard Class"/>
    <s v="DL-13495"/>
    <s v="Dionis Lloyd"/>
    <x v="1"/>
    <s v="United States"/>
    <s v="Thousand Oaks"/>
    <x v="1"/>
    <n v="91360"/>
    <x v="1"/>
    <x v="580"/>
    <x v="1"/>
    <x v="2"/>
    <s v="Avery 4027 File Folder Labels for Dot Matrix Printers, 5000 Labels per Box, White"/>
    <n v="152.65"/>
    <x v="2"/>
    <n v="0"/>
    <n v="70.219000000000008"/>
  </r>
  <r>
    <n v="6837"/>
    <x v="3392"/>
    <x v="3"/>
    <x v="453"/>
    <d v="2014-10-21T00:00:00"/>
    <s v="Standard Class"/>
    <s v="DL-13495"/>
    <s v="Dionis Lloyd"/>
    <x v="1"/>
    <s v="United States"/>
    <s v="Thousand Oaks"/>
    <x v="1"/>
    <n v="91360"/>
    <x v="1"/>
    <x v="205"/>
    <x v="0"/>
    <x v="5"/>
    <s v="Executive Impressions 14&quot; Two-Color Numerals Wall Clock"/>
    <n v="22.72"/>
    <x v="7"/>
    <n v="0"/>
    <n v="9.3152000000000008"/>
  </r>
  <r>
    <n v="6838"/>
    <x v="3393"/>
    <x v="1"/>
    <x v="380"/>
    <d v="2012-07-12T00:00:00"/>
    <s v="Standard Class"/>
    <s v="BF-10975"/>
    <s v="Barbara Fisher"/>
    <x v="1"/>
    <s v="United States"/>
    <s v="Vineland"/>
    <x v="30"/>
    <n v="8360"/>
    <x v="3"/>
    <x v="324"/>
    <x v="1"/>
    <x v="6"/>
    <s v="Newell 333"/>
    <n v="11.12"/>
    <x v="4"/>
    <n v="0"/>
    <n v="2.8911999999999995"/>
  </r>
  <r>
    <n v="6839"/>
    <x v="3394"/>
    <x v="3"/>
    <x v="1119"/>
    <d v="2014-02-10T00:00:00"/>
    <s v="Standard Class"/>
    <s v="FC-14335"/>
    <s v="Fred Chung"/>
    <x v="1"/>
    <s v="United States"/>
    <s v="Torrance"/>
    <x v="1"/>
    <n v="90503"/>
    <x v="1"/>
    <x v="1739"/>
    <x v="1"/>
    <x v="9"/>
    <s v="Sanyo Counter Height Refrigerator with Crisper, 3.6 Cubic Foot, Stainless Steel/Black"/>
    <n v="1640.6999999999998"/>
    <x v="2"/>
    <n v="0"/>
    <n v="459.39599999999996"/>
  </r>
  <r>
    <n v="6840"/>
    <x v="3394"/>
    <x v="3"/>
    <x v="1119"/>
    <d v="2014-02-10T00:00:00"/>
    <s v="Standard Class"/>
    <s v="FC-14335"/>
    <s v="Fred Chung"/>
    <x v="1"/>
    <s v="United States"/>
    <s v="Torrance"/>
    <x v="1"/>
    <n v="90503"/>
    <x v="1"/>
    <x v="918"/>
    <x v="2"/>
    <x v="7"/>
    <s v="Geemarc AmpliPOWER60"/>
    <n v="371.2"/>
    <x v="2"/>
    <n v="0.2"/>
    <n v="41.759999999999948"/>
  </r>
  <r>
    <n v="6841"/>
    <x v="3395"/>
    <x v="1"/>
    <x v="401"/>
    <d v="2012-12-07T00:00:00"/>
    <s v="First Class"/>
    <s v="MP-18175"/>
    <s v="Mike Pelletier"/>
    <x v="2"/>
    <s v="United States"/>
    <s v="Troy"/>
    <x v="24"/>
    <n v="45373"/>
    <x v="3"/>
    <x v="91"/>
    <x v="1"/>
    <x v="8"/>
    <s v="Ibico Standard Transparent Covers"/>
    <n v="14.832000000000003"/>
    <x v="1"/>
    <n v="0.7"/>
    <n v="-10.382399999999997"/>
  </r>
  <r>
    <n v="6842"/>
    <x v="3396"/>
    <x v="0"/>
    <x v="126"/>
    <d v="2013-09-18T00:00:00"/>
    <s v="Standard Class"/>
    <s v="AJ-10795"/>
    <s v="Anthony Johnson"/>
    <x v="1"/>
    <s v="United States"/>
    <s v="Springfield"/>
    <x v="17"/>
    <n v="22153"/>
    <x v="0"/>
    <x v="1691"/>
    <x v="2"/>
    <x v="11"/>
    <s v="Imation 30456 USB Flash Drive 8GB"/>
    <n v="20.700000000000003"/>
    <x v="1"/>
    <n v="0"/>
    <n v="1.6559999999999988"/>
  </r>
  <r>
    <n v="6843"/>
    <x v="3396"/>
    <x v="0"/>
    <x v="126"/>
    <d v="2013-09-18T00:00:00"/>
    <s v="Standard Class"/>
    <s v="AJ-10795"/>
    <s v="Anthony Johnson"/>
    <x v="1"/>
    <s v="United States"/>
    <s v="Springfield"/>
    <x v="17"/>
    <n v="22153"/>
    <x v="0"/>
    <x v="1228"/>
    <x v="1"/>
    <x v="13"/>
    <s v="Staples"/>
    <n v="11.34"/>
    <x v="1"/>
    <n v="0"/>
    <n v="5.2164000000000001"/>
  </r>
  <r>
    <n v="6844"/>
    <x v="3396"/>
    <x v="0"/>
    <x v="126"/>
    <d v="2013-09-18T00:00:00"/>
    <s v="Standard Class"/>
    <s v="AJ-10795"/>
    <s v="Anthony Johnson"/>
    <x v="1"/>
    <s v="United States"/>
    <s v="Springfield"/>
    <x v="17"/>
    <n v="22153"/>
    <x v="0"/>
    <x v="1033"/>
    <x v="1"/>
    <x v="4"/>
    <s v="Rogers Jumbo File, Granite"/>
    <n v="67.900000000000006"/>
    <x v="2"/>
    <n v="0"/>
    <n v="0.67899999999999849"/>
  </r>
  <r>
    <n v="6845"/>
    <x v="3396"/>
    <x v="0"/>
    <x v="126"/>
    <d v="2013-09-18T00:00:00"/>
    <s v="Standard Class"/>
    <s v="AJ-10795"/>
    <s v="Anthony Johnson"/>
    <x v="1"/>
    <s v="United States"/>
    <s v="Springfield"/>
    <x v="17"/>
    <n v="22153"/>
    <x v="0"/>
    <x v="1802"/>
    <x v="0"/>
    <x v="1"/>
    <s v="Hon Olson Stacker Chairs"/>
    <n v="1059.1199999999999"/>
    <x v="4"/>
    <n v="0"/>
    <n v="307.14479999999992"/>
  </r>
  <r>
    <n v="6846"/>
    <x v="3397"/>
    <x v="2"/>
    <x v="522"/>
    <d v="2011-07-12T00:00:00"/>
    <s v="Standard Class"/>
    <s v="BC-11125"/>
    <s v="Becky Castell"/>
    <x v="2"/>
    <s v="United States"/>
    <s v="El Cajon"/>
    <x v="1"/>
    <n v="92020"/>
    <x v="1"/>
    <x v="1180"/>
    <x v="0"/>
    <x v="1"/>
    <s v="Global Comet Stacking Armless Chair"/>
    <n v="478.48"/>
    <x v="0"/>
    <n v="0.2"/>
    <n v="47.848000000000013"/>
  </r>
  <r>
    <n v="6847"/>
    <x v="3398"/>
    <x v="0"/>
    <x v="195"/>
    <d v="2013-05-15T00:00:00"/>
    <s v="Standard Class"/>
    <s v="RS-19420"/>
    <s v="Ricardo Sperren"/>
    <x v="1"/>
    <s v="United States"/>
    <s v="Los Angeles"/>
    <x v="1"/>
    <n v="90036"/>
    <x v="1"/>
    <x v="1788"/>
    <x v="1"/>
    <x v="10"/>
    <s v="TOPS Money Receipt Book, Consecutively Numbered in Red,"/>
    <n v="32.04"/>
    <x v="4"/>
    <n v="0"/>
    <n v="14.417999999999999"/>
  </r>
  <r>
    <n v="6848"/>
    <x v="3399"/>
    <x v="0"/>
    <x v="427"/>
    <d v="2013-07-23T00:00:00"/>
    <s v="Standard Class"/>
    <s v="NP-18670"/>
    <s v="Nora Paige"/>
    <x v="0"/>
    <s v="United States"/>
    <s v="Phoenix"/>
    <x v="16"/>
    <n v="85023"/>
    <x v="1"/>
    <x v="431"/>
    <x v="2"/>
    <x v="7"/>
    <s v="iHome FM Clock Radio with Lightning Dock"/>
    <n v="55.991999999999997"/>
    <x v="7"/>
    <n v="0.2"/>
    <n v="3.4995000000000029"/>
  </r>
  <r>
    <n v="6849"/>
    <x v="3400"/>
    <x v="0"/>
    <x v="1133"/>
    <d v="2013-06-22T00:00:00"/>
    <s v="First Class"/>
    <s v="BT-11440"/>
    <s v="Bobby Trafton"/>
    <x v="0"/>
    <s v="United States"/>
    <s v="Frankfort"/>
    <x v="10"/>
    <n v="60423"/>
    <x v="2"/>
    <x v="1684"/>
    <x v="1"/>
    <x v="10"/>
    <s v="Xerox 1937"/>
    <n v="76.864000000000004"/>
    <x v="0"/>
    <n v="0.2"/>
    <n v="26.902399999999993"/>
  </r>
  <r>
    <n v="6850"/>
    <x v="3401"/>
    <x v="2"/>
    <x v="1017"/>
    <d v="2011-04-25T00:00:00"/>
    <s v="Standard Class"/>
    <s v="BP-11230"/>
    <s v="Benjamin Patterson"/>
    <x v="0"/>
    <s v="United States"/>
    <s v="Los Angeles"/>
    <x v="1"/>
    <n v="90045"/>
    <x v="1"/>
    <x v="1442"/>
    <x v="0"/>
    <x v="5"/>
    <s v="GE 4 Foot Flourescent Tube, 40 Watt"/>
    <n v="59.92"/>
    <x v="4"/>
    <n v="0"/>
    <n v="27.563200000000002"/>
  </r>
  <r>
    <n v="6851"/>
    <x v="3402"/>
    <x v="0"/>
    <x v="1134"/>
    <d v="2013-01-12T00:00:00"/>
    <s v="Standard Class"/>
    <s v="JO-15145"/>
    <s v="Jack O'Briant"/>
    <x v="1"/>
    <s v="United States"/>
    <s v="Franklin"/>
    <x v="6"/>
    <n v="53132"/>
    <x v="2"/>
    <x v="37"/>
    <x v="0"/>
    <x v="0"/>
    <s v="Atlantic Metals Mobile 3-Shelf Bookcases, Custom Colors"/>
    <n v="1565.88"/>
    <x v="5"/>
    <n v="0"/>
    <n v="407.12880000000007"/>
  </r>
  <r>
    <n v="6852"/>
    <x v="3402"/>
    <x v="0"/>
    <x v="1134"/>
    <d v="2013-01-12T00:00:00"/>
    <s v="Standard Class"/>
    <s v="JO-15145"/>
    <s v="Jack O'Briant"/>
    <x v="1"/>
    <s v="United States"/>
    <s v="Franklin"/>
    <x v="6"/>
    <n v="53132"/>
    <x v="2"/>
    <x v="58"/>
    <x v="1"/>
    <x v="8"/>
    <s v="Plastic Binding Combs"/>
    <n v="106.05"/>
    <x v="3"/>
    <n v="0"/>
    <n v="49.843499999999999"/>
  </r>
  <r>
    <n v="6853"/>
    <x v="3403"/>
    <x v="3"/>
    <x v="331"/>
    <d v="2014-12-29T00:00:00"/>
    <s v="Second Class"/>
    <s v="MF-18250"/>
    <s v="Monica Federle"/>
    <x v="1"/>
    <s v="United States"/>
    <s v="Little Rock"/>
    <x v="36"/>
    <n v="72209"/>
    <x v="0"/>
    <x v="177"/>
    <x v="1"/>
    <x v="4"/>
    <s v="Personal Filing Tote with Lid, Black/Gray"/>
    <n v="62.04"/>
    <x v="4"/>
    <n v="0"/>
    <n v="17.371200000000002"/>
  </r>
  <r>
    <n v="6854"/>
    <x v="3403"/>
    <x v="3"/>
    <x v="331"/>
    <d v="2014-12-29T00:00:00"/>
    <s v="Second Class"/>
    <s v="MF-18250"/>
    <s v="Monica Federle"/>
    <x v="1"/>
    <s v="United States"/>
    <s v="Little Rock"/>
    <x v="36"/>
    <n v="72209"/>
    <x v="0"/>
    <x v="1405"/>
    <x v="2"/>
    <x v="7"/>
    <s v="Ativa D5772 2-Line 5.8GHz Digital Expandable Corded/Cordless Phone System with Answering &amp; Caller ID/Call Waiting, Black/Silver"/>
    <n v="494.97"/>
    <x v="1"/>
    <n v="0"/>
    <n v="148.49099999999996"/>
  </r>
  <r>
    <n v="6855"/>
    <x v="3403"/>
    <x v="3"/>
    <x v="331"/>
    <d v="2014-12-29T00:00:00"/>
    <s v="Second Class"/>
    <s v="MF-18250"/>
    <s v="Monica Federle"/>
    <x v="1"/>
    <s v="United States"/>
    <s v="Little Rock"/>
    <x v="36"/>
    <n v="72209"/>
    <x v="0"/>
    <x v="196"/>
    <x v="1"/>
    <x v="4"/>
    <s v="Gould Plastics 18-Pocket Panel Bin, 34w x 5-1/4d x 20-1/2h"/>
    <n v="367.96"/>
    <x v="4"/>
    <n v="0"/>
    <n v="14.718399999999974"/>
  </r>
  <r>
    <n v="6856"/>
    <x v="3403"/>
    <x v="3"/>
    <x v="331"/>
    <d v="2014-12-29T00:00:00"/>
    <s v="Second Class"/>
    <s v="MF-18250"/>
    <s v="Monica Federle"/>
    <x v="1"/>
    <s v="United States"/>
    <s v="Little Rock"/>
    <x v="36"/>
    <n v="72209"/>
    <x v="0"/>
    <x v="1134"/>
    <x v="1"/>
    <x v="10"/>
    <s v="Ink Jet Note and Greeting Cards, 8-1/2&quot; x 5-1/2&quot; Card Size"/>
    <n v="44.96"/>
    <x v="0"/>
    <n v="0"/>
    <n v="20.6816"/>
  </r>
  <r>
    <n v="6857"/>
    <x v="3403"/>
    <x v="3"/>
    <x v="331"/>
    <d v="2014-12-29T00:00:00"/>
    <s v="Second Class"/>
    <s v="MF-18250"/>
    <s v="Monica Federle"/>
    <x v="1"/>
    <s v="United States"/>
    <s v="Little Rock"/>
    <x v="36"/>
    <n v="72209"/>
    <x v="0"/>
    <x v="1697"/>
    <x v="1"/>
    <x v="12"/>
    <s v="Tyvek Interoffice Envelopes, 9 1/2&quot; x 12 1/2&quot;, 100/Box"/>
    <n v="182.94"/>
    <x v="1"/>
    <n v="0"/>
    <n v="85.981799999999993"/>
  </r>
  <r>
    <n v="6858"/>
    <x v="3404"/>
    <x v="3"/>
    <x v="827"/>
    <d v="2014-04-23T00:00:00"/>
    <s v="Standard Class"/>
    <s v="PS-18760"/>
    <s v="Pamela Stobb"/>
    <x v="0"/>
    <s v="United States"/>
    <s v="Los Angeles"/>
    <x v="1"/>
    <n v="90008"/>
    <x v="1"/>
    <x v="945"/>
    <x v="1"/>
    <x v="10"/>
    <s v="Rediform S.O.S. 1-Up Phone Message Bk, 4-1/4x3-1/16 Bk, 1 Form/Pg, 40 Messages/Bk, 3/Pk"/>
    <n v="28.14"/>
    <x v="1"/>
    <n v="0"/>
    <n v="13.507200000000001"/>
  </r>
  <r>
    <n v="6859"/>
    <x v="3404"/>
    <x v="3"/>
    <x v="827"/>
    <d v="2014-04-23T00:00:00"/>
    <s v="Standard Class"/>
    <s v="PS-18760"/>
    <s v="Pamela Stobb"/>
    <x v="0"/>
    <s v="United States"/>
    <s v="Los Angeles"/>
    <x v="1"/>
    <n v="90008"/>
    <x v="1"/>
    <x v="932"/>
    <x v="1"/>
    <x v="2"/>
    <s v="Avery 517"/>
    <n v="7.38"/>
    <x v="0"/>
    <n v="0"/>
    <n v="3.4685999999999999"/>
  </r>
  <r>
    <n v="6860"/>
    <x v="3404"/>
    <x v="3"/>
    <x v="827"/>
    <d v="2014-04-23T00:00:00"/>
    <s v="Standard Class"/>
    <s v="PS-18760"/>
    <s v="Pamela Stobb"/>
    <x v="0"/>
    <s v="United States"/>
    <s v="Los Angeles"/>
    <x v="1"/>
    <n v="90008"/>
    <x v="1"/>
    <x v="845"/>
    <x v="1"/>
    <x v="13"/>
    <s v="Stockwell Push Pins"/>
    <n v="10.9"/>
    <x v="2"/>
    <n v="0"/>
    <n v="3.5970000000000004"/>
  </r>
  <r>
    <n v="6861"/>
    <x v="3404"/>
    <x v="3"/>
    <x v="827"/>
    <d v="2014-04-23T00:00:00"/>
    <s v="Standard Class"/>
    <s v="PS-18760"/>
    <s v="Pamela Stobb"/>
    <x v="0"/>
    <s v="United States"/>
    <s v="Los Angeles"/>
    <x v="1"/>
    <n v="90008"/>
    <x v="1"/>
    <x v="606"/>
    <x v="2"/>
    <x v="11"/>
    <s v="Logitech Wireless Touch Keyboard K400"/>
    <n v="274.89"/>
    <x v="10"/>
    <n v="0"/>
    <n v="46.731299999999962"/>
  </r>
  <r>
    <n v="6862"/>
    <x v="3404"/>
    <x v="3"/>
    <x v="827"/>
    <d v="2014-04-23T00:00:00"/>
    <s v="Standard Class"/>
    <s v="PS-18760"/>
    <s v="Pamela Stobb"/>
    <x v="0"/>
    <s v="United States"/>
    <s v="Los Angeles"/>
    <x v="1"/>
    <n v="90008"/>
    <x v="1"/>
    <x v="1186"/>
    <x v="1"/>
    <x v="2"/>
    <s v="Avery 474"/>
    <n v="23.04"/>
    <x v="8"/>
    <n v="0"/>
    <n v="11.2896"/>
  </r>
  <r>
    <n v="6863"/>
    <x v="3404"/>
    <x v="3"/>
    <x v="827"/>
    <d v="2014-04-23T00:00:00"/>
    <s v="Standard Class"/>
    <s v="PS-18760"/>
    <s v="Pamela Stobb"/>
    <x v="0"/>
    <s v="United States"/>
    <s v="Los Angeles"/>
    <x v="1"/>
    <n v="90008"/>
    <x v="1"/>
    <x v="1209"/>
    <x v="0"/>
    <x v="1"/>
    <s v="Global Wood Trimmed Manager's Task Chair, Khaki"/>
    <n v="218.35200000000003"/>
    <x v="1"/>
    <n v="0.2"/>
    <n v="-19.105800000000016"/>
  </r>
  <r>
    <n v="6864"/>
    <x v="3405"/>
    <x v="3"/>
    <x v="96"/>
    <d v="2014-12-09T00:00:00"/>
    <s v="Standard Class"/>
    <s v="MY-17380"/>
    <s v="Maribeth Yedwab"/>
    <x v="1"/>
    <s v="United States"/>
    <s v="San Antonio"/>
    <x v="5"/>
    <n v="78207"/>
    <x v="2"/>
    <x v="1440"/>
    <x v="1"/>
    <x v="10"/>
    <s v="Xerox 201"/>
    <n v="10.368000000000002"/>
    <x v="0"/>
    <n v="0.2"/>
    <n v="3.6288"/>
  </r>
  <r>
    <n v="6865"/>
    <x v="3406"/>
    <x v="0"/>
    <x v="1036"/>
    <d v="2013-08-29T00:00:00"/>
    <s v="Standard Class"/>
    <s v="SC-20230"/>
    <s v="Scot Coram"/>
    <x v="1"/>
    <s v="United States"/>
    <s v="Los Angeles"/>
    <x v="1"/>
    <n v="90004"/>
    <x v="1"/>
    <x v="741"/>
    <x v="1"/>
    <x v="8"/>
    <s v="Avery Durable Slant Ring Binders"/>
    <n v="12.672000000000001"/>
    <x v="0"/>
    <n v="0.2"/>
    <n v="4.7519999999999998"/>
  </r>
  <r>
    <n v="6866"/>
    <x v="3406"/>
    <x v="0"/>
    <x v="1036"/>
    <d v="2013-08-29T00:00:00"/>
    <s v="Standard Class"/>
    <s v="SC-20230"/>
    <s v="Scot Coram"/>
    <x v="1"/>
    <s v="United States"/>
    <s v="Los Angeles"/>
    <x v="1"/>
    <n v="90004"/>
    <x v="1"/>
    <x v="461"/>
    <x v="2"/>
    <x v="7"/>
    <s v="Motorola HK250 Universal Bluetooth Headset"/>
    <n v="91.96"/>
    <x v="2"/>
    <n v="0.2"/>
    <n v="-20.690999999999992"/>
  </r>
  <r>
    <n v="6867"/>
    <x v="3406"/>
    <x v="0"/>
    <x v="1036"/>
    <d v="2013-08-29T00:00:00"/>
    <s v="Standard Class"/>
    <s v="SC-20230"/>
    <s v="Scot Coram"/>
    <x v="1"/>
    <s v="United States"/>
    <s v="Los Angeles"/>
    <x v="1"/>
    <n v="90004"/>
    <x v="1"/>
    <x v="106"/>
    <x v="2"/>
    <x v="11"/>
    <s v="Logitech Gaming G510s - Keyboard"/>
    <n v="254.96999999999997"/>
    <x v="1"/>
    <n v="0"/>
    <n v="91.789199999999994"/>
  </r>
  <r>
    <n v="6868"/>
    <x v="3406"/>
    <x v="0"/>
    <x v="1036"/>
    <d v="2013-08-29T00:00:00"/>
    <s v="Standard Class"/>
    <s v="SC-20230"/>
    <s v="Scot Coram"/>
    <x v="1"/>
    <s v="United States"/>
    <s v="Los Angeles"/>
    <x v="1"/>
    <n v="90004"/>
    <x v="1"/>
    <x v="1431"/>
    <x v="2"/>
    <x v="7"/>
    <s v="Anker Astro Mini 3000mAh Ultra-Compact Portable Charger"/>
    <n v="31.983999999999998"/>
    <x v="0"/>
    <n v="0.2"/>
    <n v="-7.9959999999999996"/>
  </r>
  <r>
    <n v="6869"/>
    <x v="3406"/>
    <x v="0"/>
    <x v="1036"/>
    <d v="2013-08-29T00:00:00"/>
    <s v="Standard Class"/>
    <s v="SC-20230"/>
    <s v="Scot Coram"/>
    <x v="1"/>
    <s v="United States"/>
    <s v="Los Angeles"/>
    <x v="1"/>
    <n v="90004"/>
    <x v="1"/>
    <x v="1382"/>
    <x v="0"/>
    <x v="3"/>
    <s v="Bretford CR8500 Series Meeting Room Furniture"/>
    <n v="2887.0560000000005"/>
    <x v="6"/>
    <n v="0.2"/>
    <n v="180.44099999999992"/>
  </r>
  <r>
    <n v="6870"/>
    <x v="3406"/>
    <x v="0"/>
    <x v="1036"/>
    <d v="2013-08-29T00:00:00"/>
    <s v="Standard Class"/>
    <s v="SC-20230"/>
    <s v="Scot Coram"/>
    <x v="1"/>
    <s v="United States"/>
    <s v="Los Angeles"/>
    <x v="1"/>
    <n v="90004"/>
    <x v="1"/>
    <x v="1465"/>
    <x v="1"/>
    <x v="10"/>
    <s v="Xerox 1997"/>
    <n v="12.96"/>
    <x v="0"/>
    <n v="0"/>
    <n v="6.2208000000000006"/>
  </r>
  <r>
    <n v="6871"/>
    <x v="3406"/>
    <x v="0"/>
    <x v="1036"/>
    <d v="2013-08-29T00:00:00"/>
    <s v="Standard Class"/>
    <s v="SC-20230"/>
    <s v="Scot Coram"/>
    <x v="1"/>
    <s v="United States"/>
    <s v="Los Angeles"/>
    <x v="1"/>
    <n v="90004"/>
    <x v="1"/>
    <x v="1610"/>
    <x v="1"/>
    <x v="10"/>
    <s v="Xerox 1928"/>
    <n v="47.52"/>
    <x v="6"/>
    <n v="0"/>
    <n v="21.384"/>
  </r>
  <r>
    <n v="6872"/>
    <x v="3407"/>
    <x v="0"/>
    <x v="5"/>
    <d v="2013-12-09T00:00:00"/>
    <s v="Second Class"/>
    <s v="RF-19345"/>
    <s v="Randy Ferguson"/>
    <x v="1"/>
    <s v="United States"/>
    <s v="Chicago"/>
    <x v="10"/>
    <n v="60610"/>
    <x v="2"/>
    <x v="690"/>
    <x v="1"/>
    <x v="2"/>
    <s v="Avery 483"/>
    <n v="11.952000000000002"/>
    <x v="1"/>
    <n v="0.2"/>
    <n v="3.8843999999999994"/>
  </r>
  <r>
    <n v="6873"/>
    <x v="3408"/>
    <x v="1"/>
    <x v="1135"/>
    <d v="2012-12-19T00:00:00"/>
    <s v="First Class"/>
    <s v="SG-20080"/>
    <s v="Sandra Glassco"/>
    <x v="0"/>
    <s v="United States"/>
    <s v="Seattle"/>
    <x v="4"/>
    <n v="98105"/>
    <x v="1"/>
    <x v="1668"/>
    <x v="1"/>
    <x v="10"/>
    <s v="Xerox 190"/>
    <n v="4.9800000000000004"/>
    <x v="7"/>
    <n v="0"/>
    <n v="2.3406000000000002"/>
  </r>
  <r>
    <n v="6874"/>
    <x v="3409"/>
    <x v="2"/>
    <x v="1136"/>
    <d v="2011-10-22T00:00:00"/>
    <s v="Second Class"/>
    <s v="TB-21520"/>
    <s v="Tracy Blumstein"/>
    <x v="0"/>
    <s v="United States"/>
    <s v="Beaumont"/>
    <x v="5"/>
    <n v="77705"/>
    <x v="2"/>
    <x v="828"/>
    <x v="1"/>
    <x v="8"/>
    <s v="GBC Standard Recycled Report Covers, Clear Plastic Sheets"/>
    <n v="10.779999999999996"/>
    <x v="2"/>
    <n v="0.8"/>
    <n v="-17.248000000000008"/>
  </r>
  <r>
    <n v="6875"/>
    <x v="3409"/>
    <x v="2"/>
    <x v="1136"/>
    <d v="2011-10-22T00:00:00"/>
    <s v="Second Class"/>
    <s v="TB-21520"/>
    <s v="Tracy Blumstein"/>
    <x v="0"/>
    <s v="United States"/>
    <s v="Beaumont"/>
    <x v="5"/>
    <n v="77705"/>
    <x v="2"/>
    <x v="959"/>
    <x v="2"/>
    <x v="11"/>
    <s v="Case Logic 2.4GHz Wireless Keyboard"/>
    <n v="119.97600000000001"/>
    <x v="1"/>
    <n v="0.2"/>
    <n v="-17.996400000000019"/>
  </r>
  <r>
    <n v="6876"/>
    <x v="3410"/>
    <x v="0"/>
    <x v="64"/>
    <d v="2013-09-11T00:00:00"/>
    <s v="Standard Class"/>
    <s v="MM-17920"/>
    <s v="Michael Moore"/>
    <x v="0"/>
    <s v="United States"/>
    <s v="Chesapeake"/>
    <x v="17"/>
    <n v="23320"/>
    <x v="0"/>
    <x v="1351"/>
    <x v="1"/>
    <x v="2"/>
    <s v="Avery 50"/>
    <n v="25.06"/>
    <x v="0"/>
    <n v="0"/>
    <n v="11.778199999999998"/>
  </r>
  <r>
    <n v="6877"/>
    <x v="3410"/>
    <x v="0"/>
    <x v="64"/>
    <d v="2013-09-11T00:00:00"/>
    <s v="Standard Class"/>
    <s v="MM-17920"/>
    <s v="Michael Moore"/>
    <x v="0"/>
    <s v="United States"/>
    <s v="Chesapeake"/>
    <x v="17"/>
    <n v="23320"/>
    <x v="0"/>
    <x v="1258"/>
    <x v="0"/>
    <x v="3"/>
    <s v="Chromcraft Bull-Nose Wood 48&quot; x 96&quot; Rectangular Conference Tables"/>
    <n v="1652.94"/>
    <x v="1"/>
    <n v="0"/>
    <n v="314.05859999999996"/>
  </r>
  <r>
    <n v="6878"/>
    <x v="3411"/>
    <x v="1"/>
    <x v="52"/>
    <d v="2012-10-15T00:00:00"/>
    <s v="Same Day"/>
    <s v="CG-12520"/>
    <s v="Claire Gute"/>
    <x v="0"/>
    <s v="United States"/>
    <s v="Dallas"/>
    <x v="5"/>
    <n v="75217"/>
    <x v="2"/>
    <x v="859"/>
    <x v="0"/>
    <x v="5"/>
    <s v="C-Line Cubicle Keepers Polyproplyene Holder w/Velcro Back, 8-1/2x11, 25/Bx"/>
    <n v="131.376"/>
    <x v="5"/>
    <n v="0.6"/>
    <n v="-95.24760000000002"/>
  </r>
  <r>
    <n v="6879"/>
    <x v="3411"/>
    <x v="1"/>
    <x v="52"/>
    <d v="2012-10-15T00:00:00"/>
    <s v="Same Day"/>
    <s v="CG-12520"/>
    <s v="Claire Gute"/>
    <x v="0"/>
    <s v="United States"/>
    <s v="Dallas"/>
    <x v="5"/>
    <n v="75217"/>
    <x v="2"/>
    <x v="1083"/>
    <x v="1"/>
    <x v="10"/>
    <s v="Xerox 1986"/>
    <n v="5.3440000000000003"/>
    <x v="7"/>
    <n v="0.2"/>
    <n v="1.8703999999999998"/>
  </r>
  <r>
    <n v="6880"/>
    <x v="3412"/>
    <x v="1"/>
    <x v="494"/>
    <d v="2012-12-05T00:00:00"/>
    <s v="Second Class"/>
    <s v="TW-21025"/>
    <s v="Tamara Willingham"/>
    <x v="2"/>
    <s v="United States"/>
    <s v="Seattle"/>
    <x v="4"/>
    <n v="98105"/>
    <x v="1"/>
    <x v="445"/>
    <x v="0"/>
    <x v="1"/>
    <s v="Global Troy Executive Leather Low-Back Tilter"/>
    <n v="2003.9200000000003"/>
    <x v="2"/>
    <n v="0.2"/>
    <n v="125.24499999999995"/>
  </r>
  <r>
    <n v="6881"/>
    <x v="3412"/>
    <x v="1"/>
    <x v="494"/>
    <d v="2012-12-05T00:00:00"/>
    <s v="Second Class"/>
    <s v="TW-21025"/>
    <s v="Tamara Willingham"/>
    <x v="2"/>
    <s v="United States"/>
    <s v="Seattle"/>
    <x v="4"/>
    <n v="98105"/>
    <x v="1"/>
    <x v="1330"/>
    <x v="1"/>
    <x v="10"/>
    <s v="Xerox 219"/>
    <n v="32.400000000000006"/>
    <x v="2"/>
    <n v="0"/>
    <n v="15.552000000000001"/>
  </r>
  <r>
    <n v="6882"/>
    <x v="3412"/>
    <x v="1"/>
    <x v="494"/>
    <d v="2012-12-05T00:00:00"/>
    <s v="Second Class"/>
    <s v="TW-21025"/>
    <s v="Tamara Willingham"/>
    <x v="2"/>
    <s v="United States"/>
    <s v="Seattle"/>
    <x v="4"/>
    <n v="98105"/>
    <x v="1"/>
    <x v="214"/>
    <x v="0"/>
    <x v="3"/>
    <s v="Bush Advantage Collection Round Conference Table"/>
    <n v="1913.3999999999999"/>
    <x v="6"/>
    <n v="0"/>
    <n v="401.81399999999985"/>
  </r>
  <r>
    <n v="6883"/>
    <x v="3412"/>
    <x v="1"/>
    <x v="494"/>
    <d v="2012-12-05T00:00:00"/>
    <s v="Second Class"/>
    <s v="TW-21025"/>
    <s v="Tamara Willingham"/>
    <x v="2"/>
    <s v="United States"/>
    <s v="Seattle"/>
    <x v="4"/>
    <n v="98105"/>
    <x v="1"/>
    <x v="1166"/>
    <x v="1"/>
    <x v="4"/>
    <s v="Tennsco Industrial Shelving"/>
    <n v="146.72999999999999"/>
    <x v="1"/>
    <n v="0"/>
    <n v="2.9346000000000032"/>
  </r>
  <r>
    <n v="6884"/>
    <x v="3412"/>
    <x v="1"/>
    <x v="494"/>
    <d v="2012-12-05T00:00:00"/>
    <s v="Second Class"/>
    <s v="TW-21025"/>
    <s v="Tamara Willingham"/>
    <x v="2"/>
    <s v="United States"/>
    <s v="Seattle"/>
    <x v="4"/>
    <n v="98105"/>
    <x v="1"/>
    <x v="393"/>
    <x v="1"/>
    <x v="10"/>
    <s v="Xerox Color Copier Paper, 11&quot; x 17&quot;, Ream"/>
    <n v="114.2"/>
    <x v="2"/>
    <n v="0"/>
    <n v="52.531999999999996"/>
  </r>
  <r>
    <n v="6885"/>
    <x v="3413"/>
    <x v="1"/>
    <x v="70"/>
    <d v="2012-06-04T00:00:00"/>
    <s v="Standard Class"/>
    <s v="BD-11320"/>
    <s v="Bill Donatelli"/>
    <x v="0"/>
    <s v="United States"/>
    <s v="Minneapolis"/>
    <x v="11"/>
    <n v="55407"/>
    <x v="2"/>
    <x v="1476"/>
    <x v="0"/>
    <x v="1"/>
    <s v="Hon Pagoda Stacking Chairs"/>
    <n v="2567.84"/>
    <x v="8"/>
    <n v="0"/>
    <n v="770.35199999999986"/>
  </r>
  <r>
    <n v="6886"/>
    <x v="3414"/>
    <x v="3"/>
    <x v="18"/>
    <d v="2014-09-18T00:00:00"/>
    <s v="Standard Class"/>
    <s v="HA-14905"/>
    <s v="Helen Abelman"/>
    <x v="0"/>
    <s v="United States"/>
    <s v="Springfield"/>
    <x v="24"/>
    <n v="45503"/>
    <x v="3"/>
    <x v="103"/>
    <x v="2"/>
    <x v="11"/>
    <s v="Memorex Mini Travel Drive 8 GB USB 2.0 Flash Drive"/>
    <n v="37.056000000000004"/>
    <x v="4"/>
    <n v="0.2"/>
    <n v="8.8008000000000006"/>
  </r>
  <r>
    <n v="6887"/>
    <x v="3414"/>
    <x v="3"/>
    <x v="18"/>
    <d v="2014-09-18T00:00:00"/>
    <s v="Standard Class"/>
    <s v="HA-14905"/>
    <s v="Helen Abelman"/>
    <x v="0"/>
    <s v="United States"/>
    <s v="Springfield"/>
    <x v="24"/>
    <n v="45503"/>
    <x v="3"/>
    <x v="1015"/>
    <x v="2"/>
    <x v="7"/>
    <s v="Cisco IP Phone 7961G-GE VoIP phone"/>
    <n v="259.89600000000002"/>
    <x v="0"/>
    <n v="0.4"/>
    <n v="-56.310799999999972"/>
  </r>
  <r>
    <n v="6888"/>
    <x v="3415"/>
    <x v="3"/>
    <x v="1016"/>
    <d v="2014-05-03T00:00:00"/>
    <s v="Standard Class"/>
    <s v="LL-16840"/>
    <s v="Lauren Leatherbury"/>
    <x v="0"/>
    <s v="United States"/>
    <s v="Los Angeles"/>
    <x v="1"/>
    <n v="90032"/>
    <x v="1"/>
    <x v="69"/>
    <x v="1"/>
    <x v="10"/>
    <s v="Telephone Message Books with Fax/Mobile Section, 5 1/2&quot; x 3 3/16&quot;"/>
    <n v="19.049999999999997"/>
    <x v="1"/>
    <n v="0"/>
    <n v="8.7629999999999999"/>
  </r>
  <r>
    <n v="6889"/>
    <x v="3415"/>
    <x v="3"/>
    <x v="1016"/>
    <d v="2014-05-03T00:00:00"/>
    <s v="Standard Class"/>
    <s v="LL-16840"/>
    <s v="Lauren Leatherbury"/>
    <x v="0"/>
    <s v="United States"/>
    <s v="Los Angeles"/>
    <x v="1"/>
    <n v="90032"/>
    <x v="1"/>
    <x v="997"/>
    <x v="1"/>
    <x v="8"/>
    <s v="Surelock Post Binders"/>
    <n v="73.343999999999994"/>
    <x v="1"/>
    <n v="0.2"/>
    <n v="27.503999999999998"/>
  </r>
  <r>
    <n v="6890"/>
    <x v="3416"/>
    <x v="3"/>
    <x v="65"/>
    <d v="2014-09-23T00:00:00"/>
    <s v="Standard Class"/>
    <s v="SS-20140"/>
    <s v="Saphhira Shifley"/>
    <x v="1"/>
    <s v="United States"/>
    <s v="Columbus"/>
    <x v="32"/>
    <n v="31907"/>
    <x v="0"/>
    <x v="179"/>
    <x v="2"/>
    <x v="7"/>
    <s v="I Need's 3d Hello Kitty Hybrid Silicone Case Cover for HTC One X 4g with 3d Hello Kitty Stylus Pen Green/pink"/>
    <n v="95.68"/>
    <x v="8"/>
    <n v="0"/>
    <n v="26.790400000000005"/>
  </r>
  <r>
    <n v="6891"/>
    <x v="3416"/>
    <x v="3"/>
    <x v="65"/>
    <d v="2014-09-23T00:00:00"/>
    <s v="Standard Class"/>
    <s v="SS-20140"/>
    <s v="Saphhira Shifley"/>
    <x v="1"/>
    <s v="United States"/>
    <s v="Columbus"/>
    <x v="32"/>
    <n v="31907"/>
    <x v="0"/>
    <x v="251"/>
    <x v="1"/>
    <x v="10"/>
    <s v="Post-it “Important Message” Note Pad, Neon Colors, 50 Sheets/Pad"/>
    <n v="50.96"/>
    <x v="3"/>
    <n v="0"/>
    <n v="24.460800000000003"/>
  </r>
  <r>
    <n v="6892"/>
    <x v="3416"/>
    <x v="3"/>
    <x v="65"/>
    <d v="2014-09-23T00:00:00"/>
    <s v="Standard Class"/>
    <s v="SS-20140"/>
    <s v="Saphhira Shifley"/>
    <x v="1"/>
    <s v="United States"/>
    <s v="Columbus"/>
    <x v="32"/>
    <n v="31907"/>
    <x v="0"/>
    <x v="108"/>
    <x v="1"/>
    <x v="6"/>
    <s v="Hunt PowerHouse Electric Pencil Sharpener, Blue"/>
    <n v="113.94"/>
    <x v="1"/>
    <n v="0"/>
    <n v="34.181999999999988"/>
  </r>
  <r>
    <n v="6893"/>
    <x v="3416"/>
    <x v="3"/>
    <x v="65"/>
    <d v="2014-09-23T00:00:00"/>
    <s v="Standard Class"/>
    <s v="SS-20140"/>
    <s v="Saphhira Shifley"/>
    <x v="1"/>
    <s v="United States"/>
    <s v="Columbus"/>
    <x v="32"/>
    <n v="31907"/>
    <x v="0"/>
    <x v="1465"/>
    <x v="1"/>
    <x v="10"/>
    <s v="Xerox 1997"/>
    <n v="25.92"/>
    <x v="4"/>
    <n v="0"/>
    <n v="12.441600000000001"/>
  </r>
  <r>
    <n v="6894"/>
    <x v="3416"/>
    <x v="3"/>
    <x v="65"/>
    <d v="2014-09-23T00:00:00"/>
    <s v="Standard Class"/>
    <s v="SS-20140"/>
    <s v="Saphhira Shifley"/>
    <x v="1"/>
    <s v="United States"/>
    <s v="Columbus"/>
    <x v="32"/>
    <n v="31907"/>
    <x v="0"/>
    <x v="1524"/>
    <x v="0"/>
    <x v="5"/>
    <s v="Master Caster Door Stop, Gray"/>
    <n v="20.32"/>
    <x v="4"/>
    <n v="0"/>
    <n v="6.9087999999999994"/>
  </r>
  <r>
    <n v="6895"/>
    <x v="3416"/>
    <x v="3"/>
    <x v="65"/>
    <d v="2014-09-23T00:00:00"/>
    <s v="Standard Class"/>
    <s v="SS-20140"/>
    <s v="Saphhira Shifley"/>
    <x v="1"/>
    <s v="United States"/>
    <s v="Columbus"/>
    <x v="32"/>
    <n v="31907"/>
    <x v="0"/>
    <x v="53"/>
    <x v="2"/>
    <x v="7"/>
    <s v="AT&amp;T CL83451 4-Handset Telephone"/>
    <n v="411.98"/>
    <x v="0"/>
    <n v="0"/>
    <n v="119.4742"/>
  </r>
  <r>
    <n v="6896"/>
    <x v="3416"/>
    <x v="3"/>
    <x v="65"/>
    <d v="2014-09-23T00:00:00"/>
    <s v="Standard Class"/>
    <s v="SS-20140"/>
    <s v="Saphhira Shifley"/>
    <x v="1"/>
    <s v="United States"/>
    <s v="Columbus"/>
    <x v="32"/>
    <n v="31907"/>
    <x v="0"/>
    <x v="610"/>
    <x v="1"/>
    <x v="14"/>
    <s v="Fiskars 8&quot; Scissors, 2/Pack"/>
    <n v="34.479999999999997"/>
    <x v="0"/>
    <n v="0"/>
    <n v="9.9991999999999948"/>
  </r>
  <r>
    <n v="6897"/>
    <x v="3416"/>
    <x v="3"/>
    <x v="65"/>
    <d v="2014-09-23T00:00:00"/>
    <s v="Standard Class"/>
    <s v="SS-20140"/>
    <s v="Saphhira Shifley"/>
    <x v="1"/>
    <s v="United States"/>
    <s v="Columbus"/>
    <x v="32"/>
    <n v="31907"/>
    <x v="0"/>
    <x v="1689"/>
    <x v="1"/>
    <x v="10"/>
    <s v="Xerox 1917"/>
    <n v="244.54999999999998"/>
    <x v="2"/>
    <n v="0"/>
    <n v="114.93849999999998"/>
  </r>
  <r>
    <n v="6898"/>
    <x v="3417"/>
    <x v="3"/>
    <x v="238"/>
    <d v="2014-08-26T00:00:00"/>
    <s v="Standard Class"/>
    <s v="CK-12205"/>
    <s v="Chloris Kastensmidt"/>
    <x v="0"/>
    <s v="United States"/>
    <s v="Lakewood"/>
    <x v="24"/>
    <n v="44107"/>
    <x v="3"/>
    <x v="1224"/>
    <x v="1"/>
    <x v="8"/>
    <s v="GBC Personal VeloBind Strips"/>
    <n v="10.782000000000002"/>
    <x v="1"/>
    <n v="0.7"/>
    <n v="-7.9067999999999969"/>
  </r>
  <r>
    <n v="6899"/>
    <x v="3418"/>
    <x v="1"/>
    <x v="1137"/>
    <d v="2012-05-26T00:00:00"/>
    <s v="Second Class"/>
    <s v="VS-21820"/>
    <s v="Vivek Sundaresam"/>
    <x v="0"/>
    <s v="United States"/>
    <s v="Naperville"/>
    <x v="10"/>
    <n v="60540"/>
    <x v="2"/>
    <x v="812"/>
    <x v="0"/>
    <x v="1"/>
    <s v="Global High-Back Leather Tilter, Burgundy"/>
    <n v="602.65099999999995"/>
    <x v="3"/>
    <n v="0.3"/>
    <n v="-163.57670000000005"/>
  </r>
  <r>
    <n v="6900"/>
    <x v="3418"/>
    <x v="1"/>
    <x v="1137"/>
    <d v="2012-05-26T00:00:00"/>
    <s v="Second Class"/>
    <s v="VS-21820"/>
    <s v="Vivek Sundaresam"/>
    <x v="0"/>
    <s v="United States"/>
    <s v="Naperville"/>
    <x v="10"/>
    <n v="60540"/>
    <x v="2"/>
    <x v="1206"/>
    <x v="1"/>
    <x v="8"/>
    <s v="Avery Heavy-Duty EZD View Binder with Locking Rings"/>
    <n v="7.6559999999999988"/>
    <x v="5"/>
    <n v="0.8"/>
    <n v="-13.015200000000004"/>
  </r>
  <r>
    <n v="6901"/>
    <x v="3419"/>
    <x v="1"/>
    <x v="67"/>
    <d v="2012-09-11T00:00:00"/>
    <s v="Standard Class"/>
    <s v="TN-21040"/>
    <s v="Tanja Norvell"/>
    <x v="2"/>
    <s v="United States"/>
    <s v="New York City"/>
    <x v="15"/>
    <n v="10009"/>
    <x v="3"/>
    <x v="657"/>
    <x v="2"/>
    <x v="11"/>
    <s v="Razer Kraken PRO Over Ear PC and Music Headset"/>
    <n v="559.92999999999995"/>
    <x v="3"/>
    <n v="0"/>
    <n v="167.97899999999996"/>
  </r>
  <r>
    <n v="6902"/>
    <x v="3420"/>
    <x v="3"/>
    <x v="1138"/>
    <d v="2014-07-25T00:00:00"/>
    <s v="Same Day"/>
    <s v="HR-14830"/>
    <s v="Harold Ryan"/>
    <x v="1"/>
    <s v="United States"/>
    <s v="Huntington Beach"/>
    <x v="1"/>
    <n v="92646"/>
    <x v="1"/>
    <x v="306"/>
    <x v="2"/>
    <x v="16"/>
    <s v="Hewlett Packard LaserJet 3310 Copier"/>
    <n v="2399.96"/>
    <x v="2"/>
    <n v="0.2"/>
    <n v="839.9860000000001"/>
  </r>
  <r>
    <n v="6903"/>
    <x v="3421"/>
    <x v="3"/>
    <x v="264"/>
    <d v="2014-09-09T00:00:00"/>
    <s v="Standard Class"/>
    <s v="JS-15595"/>
    <s v="Jill Stevenson"/>
    <x v="1"/>
    <s v="United States"/>
    <s v="Chicago"/>
    <x v="10"/>
    <n v="60653"/>
    <x v="2"/>
    <x v="659"/>
    <x v="1"/>
    <x v="13"/>
    <s v="Advantus Plastic Paper Clips"/>
    <n v="16"/>
    <x v="4"/>
    <n v="0.2"/>
    <n v="5.6"/>
  </r>
  <r>
    <n v="6904"/>
    <x v="3421"/>
    <x v="3"/>
    <x v="264"/>
    <d v="2014-09-09T00:00:00"/>
    <s v="Standard Class"/>
    <s v="JS-15595"/>
    <s v="Jill Stevenson"/>
    <x v="1"/>
    <s v="United States"/>
    <s v="Chicago"/>
    <x v="10"/>
    <n v="60653"/>
    <x v="2"/>
    <x v="1803"/>
    <x v="1"/>
    <x v="9"/>
    <s v="Belkin 7-Outlet SurgeMaster Home Series"/>
    <n v="5.5879999999999992"/>
    <x v="0"/>
    <n v="0.8"/>
    <n v="-15.087600000000002"/>
  </r>
  <r>
    <n v="6905"/>
    <x v="3421"/>
    <x v="3"/>
    <x v="264"/>
    <d v="2014-09-09T00:00:00"/>
    <s v="Standard Class"/>
    <s v="JS-15595"/>
    <s v="Jill Stevenson"/>
    <x v="1"/>
    <s v="United States"/>
    <s v="Chicago"/>
    <x v="10"/>
    <n v="60653"/>
    <x v="2"/>
    <x v="1755"/>
    <x v="1"/>
    <x v="4"/>
    <s v="Belkin 19&quot; Center-Weighted Shelf, Gray"/>
    <n v="235.92"/>
    <x v="2"/>
    <n v="0.2"/>
    <n v="-44.235000000000007"/>
  </r>
  <r>
    <n v="6906"/>
    <x v="3422"/>
    <x v="3"/>
    <x v="1139"/>
    <d v="2014-12-09T00:00:00"/>
    <s v="Second Class"/>
    <s v="BN-11470"/>
    <s v="Brad Norvell"/>
    <x v="1"/>
    <s v="United States"/>
    <s v="Brentwood"/>
    <x v="1"/>
    <n v="94513"/>
    <x v="1"/>
    <x v="683"/>
    <x v="1"/>
    <x v="4"/>
    <s v="Staples"/>
    <n v="10.68"/>
    <x v="7"/>
    <n v="0"/>
    <n v="2.8836000000000004"/>
  </r>
  <r>
    <n v="6907"/>
    <x v="3423"/>
    <x v="3"/>
    <x v="968"/>
    <d v="2014-05-21T00:00:00"/>
    <s v="Same Day"/>
    <s v="AR-10405"/>
    <s v="Allen Rosenblatt"/>
    <x v="1"/>
    <s v="United States"/>
    <s v="Trenton"/>
    <x v="12"/>
    <n v="48183"/>
    <x v="2"/>
    <x v="340"/>
    <x v="1"/>
    <x v="8"/>
    <s v="Square Ring Data Binders, Rigid 75 Pt. Covers, 11&quot; x 14-7/8&quot;"/>
    <n v="41.28"/>
    <x v="0"/>
    <n v="0"/>
    <n v="19.814399999999999"/>
  </r>
  <r>
    <n v="6908"/>
    <x v="3424"/>
    <x v="0"/>
    <x v="720"/>
    <d v="2013-10-04T00:00:00"/>
    <s v="Standard Class"/>
    <s v="SW-20455"/>
    <s v="Shaun Weien"/>
    <x v="0"/>
    <s v="United States"/>
    <s v="Seattle"/>
    <x v="4"/>
    <n v="98103"/>
    <x v="1"/>
    <x v="1718"/>
    <x v="2"/>
    <x v="7"/>
    <s v="Samsung Galaxy S4"/>
    <n v="1001.5840000000001"/>
    <x v="0"/>
    <n v="0.2"/>
    <n v="125.19799999999992"/>
  </r>
  <r>
    <n v="6909"/>
    <x v="3425"/>
    <x v="3"/>
    <x v="389"/>
    <d v="2014-12-16T00:00:00"/>
    <s v="Standard Class"/>
    <s v="JE-16165"/>
    <s v="Justin Ellison"/>
    <x v="1"/>
    <s v="United States"/>
    <s v="North Charleston"/>
    <x v="20"/>
    <n v="29406"/>
    <x v="0"/>
    <x v="1256"/>
    <x v="0"/>
    <x v="5"/>
    <s v="Eldon Expressions Wood Desk Accessories, Oak"/>
    <n v="14.76"/>
    <x v="0"/>
    <n v="0"/>
    <n v="4.2803999999999984"/>
  </r>
  <r>
    <n v="6910"/>
    <x v="3426"/>
    <x v="2"/>
    <x v="103"/>
    <d v="2011-09-18T00:00:00"/>
    <s v="Second Class"/>
    <s v="LH-16900"/>
    <s v="Lena Hernandez"/>
    <x v="0"/>
    <s v="United States"/>
    <s v="Columbus"/>
    <x v="24"/>
    <n v="43229"/>
    <x v="3"/>
    <x v="757"/>
    <x v="1"/>
    <x v="8"/>
    <s v="Acco Suede Grain Vinyl Round Ring Binder"/>
    <n v="2.5020000000000002"/>
    <x v="1"/>
    <n v="0.7"/>
    <n v="-2.0015999999999998"/>
  </r>
  <r>
    <n v="6911"/>
    <x v="3427"/>
    <x v="3"/>
    <x v="570"/>
    <d v="2014-08-03T00:00:00"/>
    <s v="Standard Class"/>
    <s v="VG-21790"/>
    <s v="Vivek Gonzalez"/>
    <x v="0"/>
    <s v="United States"/>
    <s v="Seattle"/>
    <x v="4"/>
    <n v="98103"/>
    <x v="1"/>
    <x v="266"/>
    <x v="0"/>
    <x v="0"/>
    <s v="Bush Westfield Collection Bookcases, Medium Cherry Finish"/>
    <n v="115.96"/>
    <x v="0"/>
    <n v="0"/>
    <n v="25.511200000000002"/>
  </r>
  <r>
    <n v="6912"/>
    <x v="3428"/>
    <x v="3"/>
    <x v="378"/>
    <d v="2014-08-06T00:00:00"/>
    <s v="Second Class"/>
    <s v="EM-13960"/>
    <s v="Eric Murdock"/>
    <x v="0"/>
    <s v="United States"/>
    <s v="San Francisco"/>
    <x v="1"/>
    <n v="94109"/>
    <x v="1"/>
    <x v="821"/>
    <x v="1"/>
    <x v="4"/>
    <s v="Fellowes Mobile File Cart, Black"/>
    <n v="186.54"/>
    <x v="1"/>
    <n v="0"/>
    <n v="50.365800000000007"/>
  </r>
  <r>
    <n v="6913"/>
    <x v="3429"/>
    <x v="3"/>
    <x v="743"/>
    <d v="2014-05-06T00:00:00"/>
    <s v="Second Class"/>
    <s v="EM-13825"/>
    <s v="Elizabeth Moffitt"/>
    <x v="1"/>
    <s v="United States"/>
    <s v="Los Angeles"/>
    <x v="1"/>
    <n v="90049"/>
    <x v="1"/>
    <x v="685"/>
    <x v="2"/>
    <x v="11"/>
    <s v="Logitech MX Performance Wireless Mouse"/>
    <n v="159.56"/>
    <x v="4"/>
    <n v="0"/>
    <n v="59.037199999999999"/>
  </r>
  <r>
    <n v="6914"/>
    <x v="3430"/>
    <x v="1"/>
    <x v="821"/>
    <d v="2012-06-16T00:00:00"/>
    <s v="Standard Class"/>
    <s v="JH-15910"/>
    <s v="Jonathan Howell"/>
    <x v="0"/>
    <s v="United States"/>
    <s v="West Palm Beach"/>
    <x v="2"/>
    <n v="33407"/>
    <x v="0"/>
    <x v="104"/>
    <x v="2"/>
    <x v="7"/>
    <s v="Speck Products Candyshell Flip Case"/>
    <n v="55.984000000000009"/>
    <x v="0"/>
    <n v="0.2"/>
    <n v="4.1987999999999985"/>
  </r>
  <r>
    <n v="6915"/>
    <x v="3431"/>
    <x v="2"/>
    <x v="1091"/>
    <d v="2011-12-29T00:00:00"/>
    <s v="Standard Class"/>
    <s v="NP-18700"/>
    <s v="Nora Preis"/>
    <x v="0"/>
    <s v="United States"/>
    <s v="Chicago"/>
    <x v="10"/>
    <n v="60623"/>
    <x v="2"/>
    <x v="546"/>
    <x v="1"/>
    <x v="4"/>
    <s v="Economy Rollaway Files"/>
    <n v="132.16"/>
    <x v="7"/>
    <n v="0.2"/>
    <n v="9.911999999999999"/>
  </r>
  <r>
    <n v="6916"/>
    <x v="3431"/>
    <x v="2"/>
    <x v="1091"/>
    <d v="2011-12-29T00:00:00"/>
    <s v="Standard Class"/>
    <s v="NP-18700"/>
    <s v="Nora Preis"/>
    <x v="0"/>
    <s v="United States"/>
    <s v="Chicago"/>
    <x v="10"/>
    <n v="60623"/>
    <x v="2"/>
    <x v="528"/>
    <x v="1"/>
    <x v="8"/>
    <s v="Recycled Easel Ring Binders"/>
    <n v="17.903999999999996"/>
    <x v="5"/>
    <n v="0.8"/>
    <n v="-31.332000000000008"/>
  </r>
  <r>
    <n v="6917"/>
    <x v="3431"/>
    <x v="2"/>
    <x v="1091"/>
    <d v="2011-12-29T00:00:00"/>
    <s v="Standard Class"/>
    <s v="NP-18700"/>
    <s v="Nora Preis"/>
    <x v="0"/>
    <s v="United States"/>
    <s v="Chicago"/>
    <x v="10"/>
    <n v="60623"/>
    <x v="2"/>
    <x v="968"/>
    <x v="1"/>
    <x v="10"/>
    <s v="White Computer Printout Paper by Universal"/>
    <n v="124.032"/>
    <x v="4"/>
    <n v="0.2"/>
    <n v="44.961600000000004"/>
  </r>
  <r>
    <n v="6918"/>
    <x v="3432"/>
    <x v="2"/>
    <x v="757"/>
    <d v="2011-12-21T00:00:00"/>
    <s v="Standard Class"/>
    <s v="SH-20635"/>
    <s v="Stefanie Holloman"/>
    <x v="1"/>
    <s v="United States"/>
    <s v="Sacramento"/>
    <x v="1"/>
    <n v="95823"/>
    <x v="1"/>
    <x v="1131"/>
    <x v="0"/>
    <x v="1"/>
    <s v="Office Star - Professional Matrix Back Chair with 2-to-1 Synchro Tilt and Mesh Fabric Seat"/>
    <n v="1403.9200000000003"/>
    <x v="2"/>
    <n v="0.2"/>
    <n v="70.196000000000026"/>
  </r>
  <r>
    <n v="6919"/>
    <x v="3433"/>
    <x v="0"/>
    <x v="947"/>
    <d v="2013-04-19T00:00:00"/>
    <s v="Second Class"/>
    <s v="BM-11785"/>
    <s v="Bryan Mills"/>
    <x v="0"/>
    <s v="United States"/>
    <s v="Seattle"/>
    <x v="4"/>
    <n v="98115"/>
    <x v="1"/>
    <x v="1511"/>
    <x v="1"/>
    <x v="14"/>
    <s v="Stiletto Hand Letter Openers"/>
    <n v="28.799999999999997"/>
    <x v="1"/>
    <n v="0"/>
    <n v="0.86400000000000077"/>
  </r>
  <r>
    <n v="6920"/>
    <x v="3434"/>
    <x v="1"/>
    <x v="1031"/>
    <d v="2012-05-28T00:00:00"/>
    <s v="Standard Class"/>
    <s v="HG-14965"/>
    <s v="Henry Goldwyn"/>
    <x v="1"/>
    <s v="United States"/>
    <s v="Philadelphia"/>
    <x v="9"/>
    <n v="19143"/>
    <x v="3"/>
    <x v="800"/>
    <x v="1"/>
    <x v="8"/>
    <s v="Wilson Jones Ledger-Size, Piano-Hinge Binder, 2&quot;, Blue"/>
    <n v="24.588000000000001"/>
    <x v="0"/>
    <n v="0.7"/>
    <n v="-18.031199999999998"/>
  </r>
  <r>
    <n v="6921"/>
    <x v="3435"/>
    <x v="3"/>
    <x v="425"/>
    <d v="2014-03-03T00:00:00"/>
    <s v="Standard Class"/>
    <s v="BM-11140"/>
    <s v="Becky Martin"/>
    <x v="0"/>
    <s v="United States"/>
    <s v="Santa Barbara"/>
    <x v="1"/>
    <n v="93101"/>
    <x v="1"/>
    <x v="543"/>
    <x v="1"/>
    <x v="9"/>
    <s v="Tripp Lite TLP810NET Broadband Surge for Modem/Fax"/>
    <n v="356.78999999999996"/>
    <x v="3"/>
    <n v="0"/>
    <n v="99.901199999999989"/>
  </r>
  <r>
    <n v="6922"/>
    <x v="3436"/>
    <x v="3"/>
    <x v="1095"/>
    <d v="2014-04-11T00:00:00"/>
    <s v="Standard Class"/>
    <s v="PS-19045"/>
    <s v="Penelope Sewall"/>
    <x v="2"/>
    <s v="United States"/>
    <s v="New York City"/>
    <x v="15"/>
    <n v="10011"/>
    <x v="3"/>
    <x v="618"/>
    <x v="1"/>
    <x v="12"/>
    <s v="Brown Kraft Recycled Envelopes"/>
    <n v="16.98"/>
    <x v="7"/>
    <n v="0"/>
    <n v="8.49"/>
  </r>
  <r>
    <n v="6923"/>
    <x v="3437"/>
    <x v="1"/>
    <x v="199"/>
    <d v="2012-03-19T00:00:00"/>
    <s v="Second Class"/>
    <s v="MS-17710"/>
    <s v="Maurice Satty"/>
    <x v="0"/>
    <s v="United States"/>
    <s v="Auburn"/>
    <x v="19"/>
    <n v="36830"/>
    <x v="0"/>
    <x v="508"/>
    <x v="1"/>
    <x v="2"/>
    <s v="Dot Matrix Printer Tape Reel Labels, White, 5000/Box"/>
    <n v="491.55"/>
    <x v="2"/>
    <n v="0"/>
    <n v="240.8595"/>
  </r>
  <r>
    <n v="6924"/>
    <x v="3437"/>
    <x v="1"/>
    <x v="199"/>
    <d v="2012-03-19T00:00:00"/>
    <s v="Second Class"/>
    <s v="MS-17710"/>
    <s v="Maurice Satty"/>
    <x v="0"/>
    <s v="United States"/>
    <s v="Auburn"/>
    <x v="19"/>
    <n v="36830"/>
    <x v="0"/>
    <x v="436"/>
    <x v="1"/>
    <x v="12"/>
    <s v="Colored Envelopes"/>
    <n v="7.38"/>
    <x v="0"/>
    <n v="0"/>
    <n v="3.3947999999999996"/>
  </r>
  <r>
    <n v="6925"/>
    <x v="3438"/>
    <x v="1"/>
    <x v="672"/>
    <d v="2012-12-04T00:00:00"/>
    <s v="Standard Class"/>
    <s v="JL-15235"/>
    <s v="Janet Lee"/>
    <x v="0"/>
    <s v="United States"/>
    <s v="New York City"/>
    <x v="15"/>
    <n v="10035"/>
    <x v="3"/>
    <x v="938"/>
    <x v="1"/>
    <x v="10"/>
    <s v="Avoid Verbal Orders Carbonless Minifold Book"/>
    <n v="23.66"/>
    <x v="3"/>
    <n v="0"/>
    <n v="10.883599999999998"/>
  </r>
  <r>
    <n v="6926"/>
    <x v="3438"/>
    <x v="1"/>
    <x v="672"/>
    <d v="2012-12-04T00:00:00"/>
    <s v="Standard Class"/>
    <s v="JL-15235"/>
    <s v="Janet Lee"/>
    <x v="0"/>
    <s v="United States"/>
    <s v="New York City"/>
    <x v="15"/>
    <n v="10035"/>
    <x v="3"/>
    <x v="1544"/>
    <x v="0"/>
    <x v="0"/>
    <s v="Hon Metal Bookcases, Black"/>
    <n v="681.40800000000013"/>
    <x v="13"/>
    <n v="0.2"/>
    <n v="42.588000000000022"/>
  </r>
  <r>
    <n v="6927"/>
    <x v="3439"/>
    <x v="0"/>
    <x v="1062"/>
    <d v="2013-08-04T00:00:00"/>
    <s v="Standard Class"/>
    <s v="KM-16660"/>
    <s v="Khloe Miller"/>
    <x v="0"/>
    <s v="United States"/>
    <s v="Los Angeles"/>
    <x v="1"/>
    <n v="90032"/>
    <x v="1"/>
    <x v="1729"/>
    <x v="1"/>
    <x v="2"/>
    <s v="Avery 495"/>
    <n v="18.899999999999999"/>
    <x v="1"/>
    <n v="0"/>
    <n v="8.6939999999999991"/>
  </r>
  <r>
    <n v="6928"/>
    <x v="3440"/>
    <x v="0"/>
    <x v="661"/>
    <d v="2013-06-26T00:00:00"/>
    <s v="Second Class"/>
    <s v="RD-19900"/>
    <s v="Ruben Dartt"/>
    <x v="0"/>
    <s v="United States"/>
    <s v="San Francisco"/>
    <x v="1"/>
    <n v="94109"/>
    <x v="1"/>
    <x v="1247"/>
    <x v="1"/>
    <x v="4"/>
    <s v="Mobile Personal File Cube"/>
    <n v="93.68"/>
    <x v="4"/>
    <n v="0"/>
    <n v="25.293599999999998"/>
  </r>
  <r>
    <n v="6929"/>
    <x v="3440"/>
    <x v="0"/>
    <x v="661"/>
    <d v="2013-06-26T00:00:00"/>
    <s v="Second Class"/>
    <s v="RD-19900"/>
    <s v="Ruben Dartt"/>
    <x v="0"/>
    <s v="United States"/>
    <s v="San Francisco"/>
    <x v="1"/>
    <n v="94109"/>
    <x v="1"/>
    <x v="573"/>
    <x v="1"/>
    <x v="2"/>
    <s v="Avery 516"/>
    <n v="21.93"/>
    <x v="1"/>
    <n v="0"/>
    <n v="10.307099999999998"/>
  </r>
  <r>
    <n v="6930"/>
    <x v="3440"/>
    <x v="0"/>
    <x v="661"/>
    <d v="2013-06-26T00:00:00"/>
    <s v="Second Class"/>
    <s v="RD-19900"/>
    <s v="Ruben Dartt"/>
    <x v="0"/>
    <s v="United States"/>
    <s v="San Francisco"/>
    <x v="1"/>
    <n v="94109"/>
    <x v="1"/>
    <x v="348"/>
    <x v="2"/>
    <x v="7"/>
    <s v="Nortel Meridian M3904 Professional Digital phone"/>
    <n v="862.34400000000005"/>
    <x v="3"/>
    <n v="0.2"/>
    <n v="97.013699999999858"/>
  </r>
  <r>
    <n v="6931"/>
    <x v="3440"/>
    <x v="0"/>
    <x v="661"/>
    <d v="2013-06-26T00:00:00"/>
    <s v="Second Class"/>
    <s v="RD-19900"/>
    <s v="Ruben Dartt"/>
    <x v="0"/>
    <s v="United States"/>
    <s v="San Francisco"/>
    <x v="1"/>
    <n v="94109"/>
    <x v="1"/>
    <x v="681"/>
    <x v="1"/>
    <x v="10"/>
    <s v="Xerox 1884"/>
    <n v="19.98"/>
    <x v="7"/>
    <n v="0"/>
    <n v="9.3905999999999992"/>
  </r>
  <r>
    <n v="6932"/>
    <x v="3441"/>
    <x v="2"/>
    <x v="686"/>
    <d v="2011-07-18T00:00:00"/>
    <s v="Standard Class"/>
    <s v="ST-20530"/>
    <s v="Shui Tom"/>
    <x v="0"/>
    <s v="United States"/>
    <s v="Philadelphia"/>
    <x v="9"/>
    <n v="19140"/>
    <x v="3"/>
    <x v="1804"/>
    <x v="2"/>
    <x v="7"/>
    <s v="Griffin GC36547 PowerJolt SE Lightning Charger"/>
    <n v="13.493999999999998"/>
    <x v="7"/>
    <n v="0.4"/>
    <n v="-2.2490000000000023"/>
  </r>
  <r>
    <n v="6933"/>
    <x v="3441"/>
    <x v="2"/>
    <x v="686"/>
    <d v="2011-07-18T00:00:00"/>
    <s v="Standard Class"/>
    <s v="ST-20530"/>
    <s v="Shui Tom"/>
    <x v="0"/>
    <s v="United States"/>
    <s v="Philadelphia"/>
    <x v="9"/>
    <n v="19140"/>
    <x v="3"/>
    <x v="1730"/>
    <x v="2"/>
    <x v="7"/>
    <s v="iOttie HLCRIO102 Car Mount"/>
    <n v="23.987999999999996"/>
    <x v="0"/>
    <n v="0.4"/>
    <n v="-13.993000000000004"/>
  </r>
  <r>
    <n v="6934"/>
    <x v="3441"/>
    <x v="2"/>
    <x v="686"/>
    <d v="2011-07-18T00:00:00"/>
    <s v="Standard Class"/>
    <s v="ST-20530"/>
    <s v="Shui Tom"/>
    <x v="0"/>
    <s v="United States"/>
    <s v="Philadelphia"/>
    <x v="9"/>
    <n v="19140"/>
    <x v="3"/>
    <x v="1801"/>
    <x v="0"/>
    <x v="5"/>
    <s v="Tensor Track Tree Floor Lamp"/>
    <n v="31.983999999999998"/>
    <x v="0"/>
    <n v="0.2"/>
    <n v="1.1993999999999998"/>
  </r>
  <r>
    <n v="6935"/>
    <x v="3441"/>
    <x v="2"/>
    <x v="686"/>
    <d v="2011-07-18T00:00:00"/>
    <s v="Standard Class"/>
    <s v="ST-20530"/>
    <s v="Shui Tom"/>
    <x v="0"/>
    <s v="United States"/>
    <s v="Philadelphia"/>
    <x v="9"/>
    <n v="19140"/>
    <x v="3"/>
    <x v="1062"/>
    <x v="1"/>
    <x v="6"/>
    <s v="BOSTON Ranger #55 Pencil Sharpener, Black"/>
    <n v="41.584000000000003"/>
    <x v="0"/>
    <n v="0.2"/>
    <n v="4.6781999999999968"/>
  </r>
  <r>
    <n v="6936"/>
    <x v="3442"/>
    <x v="3"/>
    <x v="329"/>
    <d v="2014-12-04T00:00:00"/>
    <s v="Second Class"/>
    <s v="BP-11095"/>
    <s v="Bart Pistole"/>
    <x v="1"/>
    <s v="United States"/>
    <s v="El Paso"/>
    <x v="5"/>
    <n v="79907"/>
    <x v="2"/>
    <x v="97"/>
    <x v="2"/>
    <x v="11"/>
    <s v="SanDisk Ultra 64 GB MicroSDHC Class 10 Memory Card"/>
    <n v="95.976000000000013"/>
    <x v="1"/>
    <n v="0.2"/>
    <n v="-10.797300000000011"/>
  </r>
  <r>
    <n v="6937"/>
    <x v="3443"/>
    <x v="0"/>
    <x v="476"/>
    <d v="2013-09-05T00:00:00"/>
    <s v="First Class"/>
    <s v="TA-21385"/>
    <s v="Tom Ashbrook"/>
    <x v="2"/>
    <s v="United States"/>
    <s v="Chicago"/>
    <x v="10"/>
    <n v="60653"/>
    <x v="2"/>
    <x v="1805"/>
    <x v="0"/>
    <x v="5"/>
    <s v="Deflect-o DuraMat Antistatic Studded Beveled Mat for Medium Pile Carpeting"/>
    <n v="84.272000000000006"/>
    <x v="0"/>
    <n v="0.6"/>
    <n v="-75.844800000000006"/>
  </r>
  <r>
    <n v="6938"/>
    <x v="3444"/>
    <x v="2"/>
    <x v="345"/>
    <d v="2011-06-15T00:00:00"/>
    <s v="Same Day"/>
    <s v="PS-18760"/>
    <s v="Pamela Stobb"/>
    <x v="0"/>
    <s v="United States"/>
    <s v="El Paso"/>
    <x v="5"/>
    <n v="79907"/>
    <x v="2"/>
    <x v="1767"/>
    <x v="1"/>
    <x v="10"/>
    <s v="Xerox 1902"/>
    <n v="36.544000000000004"/>
    <x v="0"/>
    <n v="0.2"/>
    <n v="11.876799999999998"/>
  </r>
  <r>
    <n v="6939"/>
    <x v="3445"/>
    <x v="0"/>
    <x v="732"/>
    <d v="2013-11-10T00:00:00"/>
    <s v="Standard Class"/>
    <s v="NP-18700"/>
    <s v="Nora Preis"/>
    <x v="0"/>
    <s v="United States"/>
    <s v="Seattle"/>
    <x v="4"/>
    <n v="98105"/>
    <x v="1"/>
    <x v="1806"/>
    <x v="2"/>
    <x v="11"/>
    <s v="Cherry 142-key Programmable Keyboard"/>
    <n v="479.72"/>
    <x v="4"/>
    <n v="0"/>
    <n v="52.769200000000012"/>
  </r>
  <r>
    <n v="6940"/>
    <x v="3446"/>
    <x v="3"/>
    <x v="335"/>
    <d v="2014-07-01T00:00:00"/>
    <s v="Standard Class"/>
    <s v="SC-20260"/>
    <s v="Scott Cohen"/>
    <x v="1"/>
    <s v="United States"/>
    <s v="New York City"/>
    <x v="15"/>
    <n v="10009"/>
    <x v="3"/>
    <x v="669"/>
    <x v="1"/>
    <x v="8"/>
    <s v="GBC ProClick Punch Binding System"/>
    <n v="102.36799999999999"/>
    <x v="0"/>
    <n v="0.2"/>
    <n v="37.108400000000003"/>
  </r>
  <r>
    <n v="6941"/>
    <x v="3446"/>
    <x v="3"/>
    <x v="335"/>
    <d v="2014-07-01T00:00:00"/>
    <s v="Standard Class"/>
    <s v="SC-20260"/>
    <s v="Scott Cohen"/>
    <x v="1"/>
    <s v="United States"/>
    <s v="New York City"/>
    <x v="15"/>
    <n v="10009"/>
    <x v="3"/>
    <x v="675"/>
    <x v="1"/>
    <x v="14"/>
    <s v="Acme Preferred Stainless Steel Scissors"/>
    <n v="28.4"/>
    <x v="2"/>
    <n v="0"/>
    <n v="8.2359999999999989"/>
  </r>
  <r>
    <n v="6942"/>
    <x v="3446"/>
    <x v="3"/>
    <x v="335"/>
    <d v="2014-07-01T00:00:00"/>
    <s v="Standard Class"/>
    <s v="SC-20260"/>
    <s v="Scott Cohen"/>
    <x v="1"/>
    <s v="United States"/>
    <s v="New York City"/>
    <x v="15"/>
    <n v="10009"/>
    <x v="3"/>
    <x v="518"/>
    <x v="1"/>
    <x v="4"/>
    <s v="Hot File 7-Pocket, Floor Stand"/>
    <n v="713.88"/>
    <x v="4"/>
    <n v="0"/>
    <n v="214.16399999999993"/>
  </r>
  <r>
    <n v="6943"/>
    <x v="3446"/>
    <x v="3"/>
    <x v="335"/>
    <d v="2014-07-01T00:00:00"/>
    <s v="Standard Class"/>
    <s v="SC-20260"/>
    <s v="Scott Cohen"/>
    <x v="1"/>
    <s v="United States"/>
    <s v="New York City"/>
    <x v="15"/>
    <n v="10009"/>
    <x v="3"/>
    <x v="1274"/>
    <x v="1"/>
    <x v="10"/>
    <s v="Xerox 1991"/>
    <n v="68.52"/>
    <x v="1"/>
    <n v="0"/>
    <n v="31.519199999999998"/>
  </r>
  <r>
    <n v="6944"/>
    <x v="3447"/>
    <x v="1"/>
    <x v="395"/>
    <d v="2012-07-30T00:00:00"/>
    <s v="Standard Class"/>
    <s v="RD-19930"/>
    <s v="Russell D'Ascenzo"/>
    <x v="0"/>
    <s v="United States"/>
    <s v="Los Angeles"/>
    <x v="1"/>
    <n v="90032"/>
    <x v="1"/>
    <x v="1807"/>
    <x v="2"/>
    <x v="7"/>
    <s v="Motorola L703CM"/>
    <n v="623.96"/>
    <x v="2"/>
    <n v="0.2"/>
    <n v="38.997500000000002"/>
  </r>
  <r>
    <n v="6945"/>
    <x v="3448"/>
    <x v="2"/>
    <x v="865"/>
    <d v="2011-09-27T00:00:00"/>
    <s v="Standard Class"/>
    <s v="TH-21115"/>
    <s v="Thea Hudgings"/>
    <x v="1"/>
    <s v="United States"/>
    <s v="Newark"/>
    <x v="13"/>
    <n v="19711"/>
    <x v="3"/>
    <x v="994"/>
    <x v="1"/>
    <x v="8"/>
    <s v="Wilson Jones Suede Grain Vinyl Binders"/>
    <n v="11.12"/>
    <x v="4"/>
    <n v="0"/>
    <n v="5.4487999999999994"/>
  </r>
  <r>
    <n v="6946"/>
    <x v="3449"/>
    <x v="0"/>
    <x v="955"/>
    <d v="2013-10-05T00:00:00"/>
    <s v="Standard Class"/>
    <s v="GM-14680"/>
    <s v="Greg Matthias"/>
    <x v="0"/>
    <s v="United States"/>
    <s v="New York City"/>
    <x v="15"/>
    <n v="10011"/>
    <x v="3"/>
    <x v="1219"/>
    <x v="0"/>
    <x v="0"/>
    <s v="O'Sullivan Elevations Bookcase, Cherry Finish"/>
    <n v="523.91999999999996"/>
    <x v="2"/>
    <n v="0.2"/>
    <n v="-26.195999999999984"/>
  </r>
  <r>
    <n v="6947"/>
    <x v="3450"/>
    <x v="1"/>
    <x v="529"/>
    <d v="2012-11-13T00:00:00"/>
    <s v="Standard Class"/>
    <s v="JO-15550"/>
    <s v="Jesus Ocampo"/>
    <x v="2"/>
    <s v="United States"/>
    <s v="Roseville"/>
    <x v="1"/>
    <n v="95661"/>
    <x v="1"/>
    <x v="310"/>
    <x v="1"/>
    <x v="13"/>
    <s v="OIC Binder Clips, Mini, 1/4&quot; Capacity, Black"/>
    <n v="2.48"/>
    <x v="0"/>
    <n v="0"/>
    <n v="1.1656"/>
  </r>
  <r>
    <n v="6948"/>
    <x v="3451"/>
    <x v="1"/>
    <x v="334"/>
    <d v="2012-04-29T00:00:00"/>
    <s v="Standard Class"/>
    <s v="ZC-21910"/>
    <s v="Zuschuss Carroll"/>
    <x v="0"/>
    <s v="United States"/>
    <s v="Aurora"/>
    <x v="10"/>
    <n v="60505"/>
    <x v="2"/>
    <x v="942"/>
    <x v="1"/>
    <x v="4"/>
    <s v="SAFCO Commercial Wire Shelving, Black"/>
    <n v="221.024"/>
    <x v="0"/>
    <n v="0.2"/>
    <n v="-55.256"/>
  </r>
  <r>
    <n v="6949"/>
    <x v="3451"/>
    <x v="1"/>
    <x v="334"/>
    <d v="2012-04-29T00:00:00"/>
    <s v="Standard Class"/>
    <s v="ZC-21910"/>
    <s v="Zuschuss Carroll"/>
    <x v="0"/>
    <s v="United States"/>
    <s v="Aurora"/>
    <x v="10"/>
    <n v="60505"/>
    <x v="2"/>
    <x v="1534"/>
    <x v="0"/>
    <x v="1"/>
    <s v="Global Armless Task Chair, Royal Blue"/>
    <n v="128.05799999999999"/>
    <x v="1"/>
    <n v="0.3"/>
    <n v="-23.782199999999996"/>
  </r>
  <r>
    <n v="6950"/>
    <x v="3452"/>
    <x v="3"/>
    <x v="123"/>
    <d v="2014-11-20T00:00:00"/>
    <s v="Same Day"/>
    <s v="AP-10720"/>
    <s v="Anne Pryor"/>
    <x v="2"/>
    <s v="United States"/>
    <s v="New York City"/>
    <x v="15"/>
    <n v="10011"/>
    <x v="3"/>
    <x v="1124"/>
    <x v="1"/>
    <x v="8"/>
    <s v="Acco Data Flex Cable Posts For Top &amp; Bottom Load Binders, 6&quot; Capacity"/>
    <n v="58.407999999999994"/>
    <x v="3"/>
    <n v="0.2"/>
    <n v="18.252499999999998"/>
  </r>
  <r>
    <n v="6951"/>
    <x v="3452"/>
    <x v="3"/>
    <x v="123"/>
    <d v="2014-11-20T00:00:00"/>
    <s v="Same Day"/>
    <s v="AP-10720"/>
    <s v="Anne Pryor"/>
    <x v="2"/>
    <s v="United States"/>
    <s v="New York City"/>
    <x v="15"/>
    <n v="10011"/>
    <x v="3"/>
    <x v="972"/>
    <x v="0"/>
    <x v="3"/>
    <s v="Hon 61000 Series Interactive Training Tables"/>
    <n v="79.97399999999999"/>
    <x v="1"/>
    <n v="0.4"/>
    <n v="-29.323800000000006"/>
  </r>
  <r>
    <n v="6952"/>
    <x v="3453"/>
    <x v="1"/>
    <x v="312"/>
    <d v="2012-11-24T00:00:00"/>
    <s v="Standard Class"/>
    <s v="GK-14620"/>
    <s v="Grace Kelly"/>
    <x v="1"/>
    <s v="United States"/>
    <s v="Dallas"/>
    <x v="5"/>
    <n v="75217"/>
    <x v="2"/>
    <x v="1808"/>
    <x v="2"/>
    <x v="15"/>
    <s v="NeatDesk Desktop Scanner &amp; Digital Filing System"/>
    <n v="479.988"/>
    <x v="0"/>
    <n v="0.4"/>
    <n v="55.998599999999954"/>
  </r>
  <r>
    <n v="6953"/>
    <x v="3454"/>
    <x v="1"/>
    <x v="653"/>
    <d v="2012-10-03T00:00:00"/>
    <s v="First Class"/>
    <s v="HM-14980"/>
    <s v="Henry MacAllister"/>
    <x v="0"/>
    <s v="United States"/>
    <s v="Los Angeles"/>
    <x v="1"/>
    <n v="90008"/>
    <x v="1"/>
    <x v="1181"/>
    <x v="1"/>
    <x v="8"/>
    <s v="Pressboard Hanging Data Binders for Unburst Sheets"/>
    <n v="11.808"/>
    <x v="1"/>
    <n v="0.2"/>
    <n v="4.1327999999999996"/>
  </r>
  <r>
    <n v="6954"/>
    <x v="3454"/>
    <x v="1"/>
    <x v="653"/>
    <d v="2012-10-03T00:00:00"/>
    <s v="First Class"/>
    <s v="HM-14980"/>
    <s v="Henry MacAllister"/>
    <x v="0"/>
    <s v="United States"/>
    <s v="Los Angeles"/>
    <x v="1"/>
    <n v="90008"/>
    <x v="1"/>
    <x v="1595"/>
    <x v="1"/>
    <x v="8"/>
    <s v="GBC Poly Designer Binding Covers"/>
    <n v="53.567999999999998"/>
    <x v="4"/>
    <n v="0.2"/>
    <n v="19.418399999999995"/>
  </r>
  <r>
    <n v="6955"/>
    <x v="3454"/>
    <x v="1"/>
    <x v="653"/>
    <d v="2012-10-03T00:00:00"/>
    <s v="First Class"/>
    <s v="HM-14980"/>
    <s v="Henry MacAllister"/>
    <x v="0"/>
    <s v="United States"/>
    <s v="Los Angeles"/>
    <x v="1"/>
    <n v="90008"/>
    <x v="1"/>
    <x v="1370"/>
    <x v="2"/>
    <x v="7"/>
    <s v="HTC One Mini"/>
    <n v="503.96000000000004"/>
    <x v="2"/>
    <n v="0.2"/>
    <n v="50.396000000000015"/>
  </r>
  <r>
    <n v="6956"/>
    <x v="3455"/>
    <x v="1"/>
    <x v="334"/>
    <d v="2012-05-02T00:00:00"/>
    <s v="Standard Class"/>
    <s v="LS-16945"/>
    <s v="Linda Southworth"/>
    <x v="1"/>
    <s v="United States"/>
    <s v="Los Angeles"/>
    <x v="1"/>
    <n v="90004"/>
    <x v="1"/>
    <x v="761"/>
    <x v="1"/>
    <x v="12"/>
    <s v="Laser &amp; Ink Jet Business Envelopes"/>
    <n v="21.34"/>
    <x v="0"/>
    <n v="0"/>
    <n v="9.8163999999999998"/>
  </r>
  <r>
    <n v="6957"/>
    <x v="3456"/>
    <x v="0"/>
    <x v="216"/>
    <d v="2013-07-20T00:00:00"/>
    <s v="Standard Class"/>
    <s v="AR-10570"/>
    <s v="Anemone Ratner"/>
    <x v="0"/>
    <s v="United States"/>
    <s v="Columbus"/>
    <x v="32"/>
    <n v="31907"/>
    <x v="0"/>
    <x v="1344"/>
    <x v="1"/>
    <x v="8"/>
    <s v="Cardinal Holdit Data Disk Pockets"/>
    <n v="36.4"/>
    <x v="2"/>
    <n v="0"/>
    <n v="17.107999999999997"/>
  </r>
  <r>
    <n v="6958"/>
    <x v="3456"/>
    <x v="0"/>
    <x v="216"/>
    <d v="2013-07-20T00:00:00"/>
    <s v="Standard Class"/>
    <s v="AR-10570"/>
    <s v="Anemone Ratner"/>
    <x v="0"/>
    <s v="United States"/>
    <s v="Columbus"/>
    <x v="32"/>
    <n v="31907"/>
    <x v="0"/>
    <x v="28"/>
    <x v="0"/>
    <x v="5"/>
    <s v="Howard Miller 13-3/4&quot; Diameter Brushed Chrome Round Wall Clock"/>
    <n v="51.75"/>
    <x v="7"/>
    <n v="0"/>
    <n v="15.524999999999999"/>
  </r>
  <r>
    <n v="6959"/>
    <x v="3457"/>
    <x v="1"/>
    <x v="874"/>
    <d v="2012-09-29T00:00:00"/>
    <s v="Second Class"/>
    <s v="RH-19510"/>
    <s v="Rick Huthwaite"/>
    <x v="2"/>
    <s v="United States"/>
    <s v="San Francisco"/>
    <x v="1"/>
    <n v="94110"/>
    <x v="1"/>
    <x v="177"/>
    <x v="1"/>
    <x v="4"/>
    <s v="Personal Filing Tote with Lid, Black/Gray"/>
    <n v="15.51"/>
    <x v="7"/>
    <n v="0"/>
    <n v="4.3428000000000004"/>
  </r>
  <r>
    <n v="6960"/>
    <x v="3457"/>
    <x v="1"/>
    <x v="874"/>
    <d v="2012-09-29T00:00:00"/>
    <s v="Second Class"/>
    <s v="RH-19510"/>
    <s v="Rick Huthwaite"/>
    <x v="2"/>
    <s v="United States"/>
    <s v="San Francisco"/>
    <x v="1"/>
    <n v="94110"/>
    <x v="1"/>
    <x v="126"/>
    <x v="1"/>
    <x v="10"/>
    <s v="Xerox 1916"/>
    <n v="146.82"/>
    <x v="1"/>
    <n v="0"/>
    <n v="73.41"/>
  </r>
  <r>
    <n v="6961"/>
    <x v="3457"/>
    <x v="1"/>
    <x v="874"/>
    <d v="2012-09-29T00:00:00"/>
    <s v="Second Class"/>
    <s v="RH-19510"/>
    <s v="Rick Huthwaite"/>
    <x v="2"/>
    <s v="United States"/>
    <s v="San Francisco"/>
    <x v="1"/>
    <n v="94110"/>
    <x v="1"/>
    <x v="490"/>
    <x v="1"/>
    <x v="10"/>
    <s v="Xerox 226"/>
    <n v="12.96"/>
    <x v="0"/>
    <n v="0"/>
    <n v="6.2208000000000006"/>
  </r>
  <r>
    <n v="6962"/>
    <x v="3458"/>
    <x v="3"/>
    <x v="468"/>
    <d v="2014-11-11T00:00:00"/>
    <s v="Same Day"/>
    <s v="TB-21190"/>
    <s v="Thomas Brumley"/>
    <x v="2"/>
    <s v="United States"/>
    <s v="Riverside"/>
    <x v="1"/>
    <n v="92503"/>
    <x v="1"/>
    <x v="1026"/>
    <x v="1"/>
    <x v="6"/>
    <s v="12 Colored Short Pencils"/>
    <n v="7.8000000000000007"/>
    <x v="1"/>
    <n v="0"/>
    <n v="2.1060000000000008"/>
  </r>
  <r>
    <n v="6963"/>
    <x v="3459"/>
    <x v="0"/>
    <x v="87"/>
    <d v="2013-07-21T00:00:00"/>
    <s v="Second Class"/>
    <s v="JD-15895"/>
    <s v="Jonathan Doherty"/>
    <x v="1"/>
    <s v="United States"/>
    <s v="Columbia"/>
    <x v="20"/>
    <n v="29203"/>
    <x v="0"/>
    <x v="29"/>
    <x v="1"/>
    <x v="12"/>
    <s v="Poly String Tie Envelopes"/>
    <n v="10.199999999999999"/>
    <x v="2"/>
    <n v="0"/>
    <n v="4.7939999999999996"/>
  </r>
  <r>
    <n v="6964"/>
    <x v="3459"/>
    <x v="0"/>
    <x v="87"/>
    <d v="2013-07-21T00:00:00"/>
    <s v="Second Class"/>
    <s v="JD-15895"/>
    <s v="Jonathan Doherty"/>
    <x v="1"/>
    <s v="United States"/>
    <s v="Columbia"/>
    <x v="20"/>
    <n v="29203"/>
    <x v="0"/>
    <x v="1453"/>
    <x v="1"/>
    <x v="6"/>
    <s v="Eberhard Faber 3 1/2&quot; Golf Pencils"/>
    <n v="22.32"/>
    <x v="1"/>
    <n v="0"/>
    <n v="5.580000000000001"/>
  </r>
  <r>
    <n v="6965"/>
    <x v="3459"/>
    <x v="0"/>
    <x v="87"/>
    <d v="2013-07-21T00:00:00"/>
    <s v="Second Class"/>
    <s v="JD-15895"/>
    <s v="Jonathan Doherty"/>
    <x v="1"/>
    <s v="United States"/>
    <s v="Columbia"/>
    <x v="20"/>
    <n v="29203"/>
    <x v="0"/>
    <x v="544"/>
    <x v="1"/>
    <x v="8"/>
    <s v="Wilson Jones Turn Tabs Binder Tool for Ring Binders"/>
    <n v="24.1"/>
    <x v="2"/>
    <n v="0"/>
    <n v="11.086"/>
  </r>
  <r>
    <n v="6966"/>
    <x v="3459"/>
    <x v="0"/>
    <x v="87"/>
    <d v="2013-07-21T00:00:00"/>
    <s v="Second Class"/>
    <s v="JD-15895"/>
    <s v="Jonathan Doherty"/>
    <x v="1"/>
    <s v="United States"/>
    <s v="Columbia"/>
    <x v="20"/>
    <n v="29203"/>
    <x v="0"/>
    <x v="1302"/>
    <x v="2"/>
    <x v="11"/>
    <s v="Imation Secure Drive + Hardware Encrypted USB flash drive - 16 GB"/>
    <n v="75.98"/>
    <x v="0"/>
    <n v="0"/>
    <n v="18.235199999999999"/>
  </r>
  <r>
    <n v="6967"/>
    <x v="3459"/>
    <x v="0"/>
    <x v="87"/>
    <d v="2013-07-21T00:00:00"/>
    <s v="Second Class"/>
    <s v="JD-15895"/>
    <s v="Jonathan Doherty"/>
    <x v="1"/>
    <s v="United States"/>
    <s v="Columbia"/>
    <x v="20"/>
    <n v="29203"/>
    <x v="0"/>
    <x v="507"/>
    <x v="1"/>
    <x v="8"/>
    <s v="Recycled Pressboard Report Cover with Reinforced Top Hinge"/>
    <n v="6.46"/>
    <x v="0"/>
    <n v="0"/>
    <n v="3.1654"/>
  </r>
  <r>
    <n v="6968"/>
    <x v="3459"/>
    <x v="0"/>
    <x v="87"/>
    <d v="2013-07-21T00:00:00"/>
    <s v="Second Class"/>
    <s v="JD-15895"/>
    <s v="Jonathan Doherty"/>
    <x v="1"/>
    <s v="United States"/>
    <s v="Columbia"/>
    <x v="20"/>
    <n v="29203"/>
    <x v="0"/>
    <x v="1604"/>
    <x v="1"/>
    <x v="10"/>
    <s v="HP Office Paper (20Lb. and 87 Bright)"/>
    <n v="60.12"/>
    <x v="6"/>
    <n v="0"/>
    <n v="28.857599999999998"/>
  </r>
  <r>
    <n v="6969"/>
    <x v="3460"/>
    <x v="1"/>
    <x v="1140"/>
    <d v="2012-10-20T00:00:00"/>
    <s v="Second Class"/>
    <s v="MP-17965"/>
    <s v="Michael Paige"/>
    <x v="1"/>
    <s v="United States"/>
    <s v="New York City"/>
    <x v="15"/>
    <n v="10011"/>
    <x v="3"/>
    <x v="903"/>
    <x v="2"/>
    <x v="7"/>
    <s v="Mitel MiVoice 5330e IP Phone"/>
    <n v="824.97"/>
    <x v="1"/>
    <n v="0"/>
    <n v="214.4922"/>
  </r>
  <r>
    <n v="6970"/>
    <x v="3461"/>
    <x v="0"/>
    <x v="994"/>
    <d v="2013-01-13T00:00:00"/>
    <s v="Second Class"/>
    <s v="JB-16000"/>
    <s v="Joy Bell-"/>
    <x v="0"/>
    <s v="United States"/>
    <s v="Longview"/>
    <x v="4"/>
    <n v="98632"/>
    <x v="1"/>
    <x v="527"/>
    <x v="0"/>
    <x v="5"/>
    <s v="DAX Value U-Channel Document Frames, Easel Back"/>
    <n v="24.849999999999998"/>
    <x v="2"/>
    <n v="0"/>
    <n v="7.7034999999999982"/>
  </r>
  <r>
    <n v="6971"/>
    <x v="3462"/>
    <x v="3"/>
    <x v="20"/>
    <d v="2014-09-26T00:00:00"/>
    <s v="Standard Class"/>
    <s v="AB-10105"/>
    <s v="Adrian Barton"/>
    <x v="0"/>
    <s v="United States"/>
    <s v="Phoenix"/>
    <x v="16"/>
    <n v="85023"/>
    <x v="1"/>
    <x v="1555"/>
    <x v="1"/>
    <x v="4"/>
    <s v="Akro Stacking Bins"/>
    <n v="12.624000000000001"/>
    <x v="0"/>
    <n v="0.2"/>
    <n v="-2.5248000000000022"/>
  </r>
  <r>
    <n v="6972"/>
    <x v="3462"/>
    <x v="3"/>
    <x v="20"/>
    <d v="2014-09-26T00:00:00"/>
    <s v="Standard Class"/>
    <s v="AB-10105"/>
    <s v="Adrian Barton"/>
    <x v="0"/>
    <s v="United States"/>
    <s v="Phoenix"/>
    <x v="16"/>
    <n v="85023"/>
    <x v="1"/>
    <x v="201"/>
    <x v="2"/>
    <x v="11"/>
    <s v="Sony Micro Vault Click 16 GB USB 2.0 Flash Drive"/>
    <n v="89.584000000000003"/>
    <x v="0"/>
    <n v="0.2"/>
    <n v="4.4792000000000058"/>
  </r>
  <r>
    <n v="6973"/>
    <x v="3462"/>
    <x v="3"/>
    <x v="20"/>
    <d v="2014-09-26T00:00:00"/>
    <s v="Standard Class"/>
    <s v="AB-10105"/>
    <s v="Adrian Barton"/>
    <x v="0"/>
    <s v="United States"/>
    <s v="Phoenix"/>
    <x v="16"/>
    <n v="85023"/>
    <x v="1"/>
    <x v="1538"/>
    <x v="2"/>
    <x v="7"/>
    <s v="Polycom VoiceStation 500 Conference phone"/>
    <n v="471.92"/>
    <x v="0"/>
    <n v="0.2"/>
    <n v="29.495000000000019"/>
  </r>
  <r>
    <n v="6974"/>
    <x v="3462"/>
    <x v="3"/>
    <x v="20"/>
    <d v="2014-09-26T00:00:00"/>
    <s v="Standard Class"/>
    <s v="AB-10105"/>
    <s v="Adrian Barton"/>
    <x v="0"/>
    <s v="United States"/>
    <s v="Phoenix"/>
    <x v="16"/>
    <n v="85023"/>
    <x v="1"/>
    <x v="58"/>
    <x v="1"/>
    <x v="8"/>
    <s v="Plastic Binding Combs"/>
    <n v="18.180000000000003"/>
    <x v="4"/>
    <n v="0.7"/>
    <n v="-13.938000000000002"/>
  </r>
  <r>
    <n v="6975"/>
    <x v="3463"/>
    <x v="3"/>
    <x v="175"/>
    <d v="2014-09-20T00:00:00"/>
    <s v="Standard Class"/>
    <s v="CC-12145"/>
    <s v="Charles Crestani"/>
    <x v="0"/>
    <s v="United States"/>
    <s v="Houston"/>
    <x v="5"/>
    <n v="77095"/>
    <x v="2"/>
    <x v="1571"/>
    <x v="1"/>
    <x v="6"/>
    <s v="Prismacolor Color Pencil Set"/>
    <n v="31.744"/>
    <x v="0"/>
    <n v="0.2"/>
    <n v="8.3328000000000024"/>
  </r>
  <r>
    <n v="6976"/>
    <x v="3464"/>
    <x v="1"/>
    <x v="1141"/>
    <d v="2012-07-02T00:00:00"/>
    <s v="Standard Class"/>
    <s v="CY-12745"/>
    <s v="Craig Yedwab"/>
    <x v="1"/>
    <s v="United States"/>
    <s v="Gilbert"/>
    <x v="16"/>
    <n v="85234"/>
    <x v="1"/>
    <x v="1139"/>
    <x v="1"/>
    <x v="2"/>
    <s v="Avery 501"/>
    <n v="5.9039999999999999"/>
    <x v="0"/>
    <n v="0.2"/>
    <n v="1.9925999999999999"/>
  </r>
  <r>
    <n v="6977"/>
    <x v="3464"/>
    <x v="1"/>
    <x v="1141"/>
    <d v="2012-07-02T00:00:00"/>
    <s v="Standard Class"/>
    <s v="CY-12745"/>
    <s v="Craig Yedwab"/>
    <x v="1"/>
    <s v="United States"/>
    <s v="Gilbert"/>
    <x v="16"/>
    <n v="85234"/>
    <x v="1"/>
    <x v="622"/>
    <x v="0"/>
    <x v="5"/>
    <s v="Electrix Halogen Magnifier Lamp"/>
    <n v="621.7600000000001"/>
    <x v="4"/>
    <n v="0.2"/>
    <n v="46.631999999999977"/>
  </r>
  <r>
    <n v="6978"/>
    <x v="3465"/>
    <x v="0"/>
    <x v="881"/>
    <d v="2013-11-29T00:00:00"/>
    <s v="First Class"/>
    <s v="EP-13915"/>
    <s v="Emily Phan"/>
    <x v="0"/>
    <s v="United States"/>
    <s v="Jonesboro"/>
    <x v="36"/>
    <n v="72401"/>
    <x v="0"/>
    <x v="993"/>
    <x v="2"/>
    <x v="7"/>
    <s v="OtterBox Defender Series Case - Samsung Galaxy S4"/>
    <n v="59.98"/>
    <x v="0"/>
    <n v="0"/>
    <n v="17.993999999999993"/>
  </r>
  <r>
    <n v="6979"/>
    <x v="3466"/>
    <x v="3"/>
    <x v="920"/>
    <d v="2014-11-30T00:00:00"/>
    <s v="Second Class"/>
    <s v="DL-13315"/>
    <s v="Delfina Latchford"/>
    <x v="0"/>
    <s v="United States"/>
    <s v="Atlanta"/>
    <x v="32"/>
    <n v="30318"/>
    <x v="0"/>
    <x v="362"/>
    <x v="1"/>
    <x v="10"/>
    <s v="Wirebound Message Book, 4 per Page"/>
    <n v="48.87"/>
    <x v="6"/>
    <n v="0"/>
    <n v="23.946299999999997"/>
  </r>
  <r>
    <n v="6980"/>
    <x v="3467"/>
    <x v="3"/>
    <x v="424"/>
    <d v="2014-01-20T00:00:00"/>
    <s v="Standard Class"/>
    <s v="SO-20335"/>
    <s v="Sean O'Donnell"/>
    <x v="0"/>
    <s v="United States"/>
    <s v="Los Angeles"/>
    <x v="1"/>
    <n v="90036"/>
    <x v="1"/>
    <x v="1693"/>
    <x v="1"/>
    <x v="10"/>
    <s v="Xerox 19"/>
    <n v="154.9"/>
    <x v="2"/>
    <n v="0"/>
    <n v="69.704999999999998"/>
  </r>
  <r>
    <n v="6981"/>
    <x v="3468"/>
    <x v="2"/>
    <x v="845"/>
    <d v="2011-11-08T00:00:00"/>
    <s v="First Class"/>
    <s v="BP-11095"/>
    <s v="Bart Pistole"/>
    <x v="1"/>
    <s v="United States"/>
    <s v="New York City"/>
    <x v="15"/>
    <n v="10024"/>
    <x v="3"/>
    <x v="1084"/>
    <x v="1"/>
    <x v="13"/>
    <s v="Binder Clips by OIC"/>
    <n v="5.92"/>
    <x v="4"/>
    <n v="0"/>
    <n v="2.8415999999999997"/>
  </r>
  <r>
    <n v="6982"/>
    <x v="3468"/>
    <x v="2"/>
    <x v="845"/>
    <d v="2011-11-08T00:00:00"/>
    <s v="First Class"/>
    <s v="BP-11095"/>
    <s v="Bart Pistole"/>
    <x v="1"/>
    <s v="United States"/>
    <s v="New York City"/>
    <x v="15"/>
    <n v="10024"/>
    <x v="3"/>
    <x v="1603"/>
    <x v="1"/>
    <x v="10"/>
    <s v="Riverleaf Stik-Withit Designer Note Cubes"/>
    <n v="30.18"/>
    <x v="1"/>
    <n v="0"/>
    <n v="13.8828"/>
  </r>
  <r>
    <n v="6983"/>
    <x v="3469"/>
    <x v="0"/>
    <x v="142"/>
    <d v="2013-09-06T00:00:00"/>
    <s v="Standard Class"/>
    <s v="JA-15970"/>
    <s v="Joseph Airdo"/>
    <x v="0"/>
    <s v="United States"/>
    <s v="Detroit"/>
    <x v="12"/>
    <n v="48227"/>
    <x v="2"/>
    <x v="544"/>
    <x v="1"/>
    <x v="8"/>
    <s v="Wilson Jones Turn Tabs Binder Tool for Ring Binders"/>
    <n v="24.1"/>
    <x v="2"/>
    <n v="0"/>
    <n v="11.086"/>
  </r>
  <r>
    <n v="6984"/>
    <x v="3469"/>
    <x v="0"/>
    <x v="142"/>
    <d v="2013-09-06T00:00:00"/>
    <s v="Standard Class"/>
    <s v="JA-15970"/>
    <s v="Joseph Airdo"/>
    <x v="0"/>
    <s v="United States"/>
    <s v="Detroit"/>
    <x v="12"/>
    <n v="48227"/>
    <x v="2"/>
    <x v="402"/>
    <x v="2"/>
    <x v="7"/>
    <s v="Belkin Grip Candy Sheer Case / Cover for iPhone 5 and 5S"/>
    <n v="8.7799999999999994"/>
    <x v="7"/>
    <n v="0"/>
    <n v="2.2827999999999999"/>
  </r>
  <r>
    <n v="6985"/>
    <x v="3469"/>
    <x v="0"/>
    <x v="142"/>
    <d v="2013-09-06T00:00:00"/>
    <s v="Standard Class"/>
    <s v="JA-15970"/>
    <s v="Joseph Airdo"/>
    <x v="0"/>
    <s v="United States"/>
    <s v="Detroit"/>
    <x v="12"/>
    <n v="48227"/>
    <x v="2"/>
    <x v="549"/>
    <x v="1"/>
    <x v="9"/>
    <s v="Eureka The Boss Plus 12-Amp Hard Box Upright Vacuum, Red"/>
    <n v="376.74"/>
    <x v="4"/>
    <n v="0.1"/>
    <n v="71.161999999999978"/>
  </r>
  <r>
    <n v="6986"/>
    <x v="3469"/>
    <x v="0"/>
    <x v="142"/>
    <d v="2013-09-06T00:00:00"/>
    <s v="Standard Class"/>
    <s v="JA-15970"/>
    <s v="Joseph Airdo"/>
    <x v="0"/>
    <s v="United States"/>
    <s v="Detroit"/>
    <x v="12"/>
    <n v="48227"/>
    <x v="2"/>
    <x v="777"/>
    <x v="1"/>
    <x v="8"/>
    <s v="GBC Plastic Binding Combs"/>
    <n v="29.52"/>
    <x v="4"/>
    <n v="0"/>
    <n v="14.4648"/>
  </r>
  <r>
    <n v="6987"/>
    <x v="3469"/>
    <x v="0"/>
    <x v="142"/>
    <d v="2013-09-06T00:00:00"/>
    <s v="Standard Class"/>
    <s v="JA-15970"/>
    <s v="Joseph Airdo"/>
    <x v="0"/>
    <s v="United States"/>
    <s v="Detroit"/>
    <x v="12"/>
    <n v="48227"/>
    <x v="2"/>
    <x v="879"/>
    <x v="1"/>
    <x v="6"/>
    <s v="Newell 315"/>
    <n v="11.96"/>
    <x v="0"/>
    <n v="0"/>
    <n v="2.99"/>
  </r>
  <r>
    <n v="6988"/>
    <x v="3469"/>
    <x v="0"/>
    <x v="142"/>
    <d v="2013-09-06T00:00:00"/>
    <s v="Standard Class"/>
    <s v="JA-15970"/>
    <s v="Joseph Airdo"/>
    <x v="0"/>
    <s v="United States"/>
    <s v="Detroit"/>
    <x v="12"/>
    <n v="48227"/>
    <x v="2"/>
    <x v="1085"/>
    <x v="1"/>
    <x v="8"/>
    <s v="Wilson Jones 1&quot; Hanging DublLock Ring Binders"/>
    <n v="26.400000000000002"/>
    <x v="2"/>
    <n v="0"/>
    <n v="12.672000000000001"/>
  </r>
  <r>
    <n v="6989"/>
    <x v="3470"/>
    <x v="3"/>
    <x v="343"/>
    <d v="2014-11-17T00:00:00"/>
    <s v="Second Class"/>
    <s v="BB-11545"/>
    <s v="Brenda Bowman"/>
    <x v="1"/>
    <s v="United States"/>
    <s v="Fort Lauderdale"/>
    <x v="2"/>
    <n v="33311"/>
    <x v="0"/>
    <x v="1364"/>
    <x v="1"/>
    <x v="9"/>
    <s v="Hoover Upright Vacuum With Dirt Cup"/>
    <n v="1158.1199999999999"/>
    <x v="2"/>
    <n v="0.2"/>
    <n v="130.28849999999983"/>
  </r>
  <r>
    <n v="6990"/>
    <x v="3471"/>
    <x v="3"/>
    <x v="157"/>
    <d v="2014-12-14T00:00:00"/>
    <s v="First Class"/>
    <s v="DK-13375"/>
    <s v="Dennis Kane"/>
    <x v="0"/>
    <s v="United States"/>
    <s v="Abilene"/>
    <x v="5"/>
    <n v="79605"/>
    <x v="2"/>
    <x v="1809"/>
    <x v="1"/>
    <x v="9"/>
    <s v="Hoover Commercial Lightweight Upright Vacuum"/>
    <n v="1.3919999999999997"/>
    <x v="0"/>
    <n v="0.8"/>
    <n v="-3.7584000000000009"/>
  </r>
  <r>
    <n v="6991"/>
    <x v="3472"/>
    <x v="1"/>
    <x v="627"/>
    <d v="2012-11-13T00:00:00"/>
    <s v="Second Class"/>
    <s v="RH-19600"/>
    <s v="Rob Haberlin"/>
    <x v="0"/>
    <s v="United States"/>
    <s v="Hampton"/>
    <x v="17"/>
    <n v="23666"/>
    <x v="0"/>
    <x v="667"/>
    <x v="1"/>
    <x v="9"/>
    <s v="Holmes Replacement Filter for HEPA Air Cleaner, Large Room"/>
    <n v="44.43"/>
    <x v="1"/>
    <n v="0"/>
    <n v="18.660600000000002"/>
  </r>
  <r>
    <n v="6992"/>
    <x v="3472"/>
    <x v="1"/>
    <x v="627"/>
    <d v="2012-11-13T00:00:00"/>
    <s v="Second Class"/>
    <s v="RH-19600"/>
    <s v="Rob Haberlin"/>
    <x v="0"/>
    <s v="United States"/>
    <s v="Hampton"/>
    <x v="17"/>
    <n v="23666"/>
    <x v="0"/>
    <x v="1409"/>
    <x v="2"/>
    <x v="7"/>
    <s v="AT&amp;T 17929 Lendline Telephone"/>
    <n v="226.20000000000002"/>
    <x v="2"/>
    <n v="0"/>
    <n v="58.811999999999998"/>
  </r>
  <r>
    <n v="6993"/>
    <x v="3472"/>
    <x v="1"/>
    <x v="627"/>
    <d v="2012-11-13T00:00:00"/>
    <s v="Second Class"/>
    <s v="RH-19600"/>
    <s v="Rob Haberlin"/>
    <x v="0"/>
    <s v="United States"/>
    <s v="Hampton"/>
    <x v="17"/>
    <n v="23666"/>
    <x v="0"/>
    <x v="1292"/>
    <x v="0"/>
    <x v="5"/>
    <s v="Deflect-o Glass Clear Studded Chair Mats"/>
    <n v="186.54"/>
    <x v="1"/>
    <n v="0"/>
    <n v="41.038800000000002"/>
  </r>
  <r>
    <n v="6994"/>
    <x v="3472"/>
    <x v="1"/>
    <x v="627"/>
    <d v="2012-11-13T00:00:00"/>
    <s v="Second Class"/>
    <s v="RH-19600"/>
    <s v="Rob Haberlin"/>
    <x v="0"/>
    <s v="United States"/>
    <s v="Hampton"/>
    <x v="17"/>
    <n v="23666"/>
    <x v="0"/>
    <x v="108"/>
    <x v="1"/>
    <x v="6"/>
    <s v="Hunt PowerHouse Electric Pencil Sharpener, Blue"/>
    <n v="265.85999999999996"/>
    <x v="3"/>
    <n v="0"/>
    <n v="79.757999999999967"/>
  </r>
  <r>
    <n v="6995"/>
    <x v="3472"/>
    <x v="1"/>
    <x v="627"/>
    <d v="2012-11-13T00:00:00"/>
    <s v="Second Class"/>
    <s v="RH-19600"/>
    <s v="Rob Haberlin"/>
    <x v="0"/>
    <s v="United States"/>
    <s v="Hampton"/>
    <x v="17"/>
    <n v="23666"/>
    <x v="0"/>
    <x v="311"/>
    <x v="1"/>
    <x v="6"/>
    <s v="Newell 314"/>
    <n v="27.9"/>
    <x v="2"/>
    <n v="0"/>
    <n v="6.9749999999999979"/>
  </r>
  <r>
    <n v="6996"/>
    <x v="3473"/>
    <x v="1"/>
    <x v="902"/>
    <d v="2012-11-26T00:00:00"/>
    <s v="Standard Class"/>
    <s v="AG-10300"/>
    <s v="Aleksandra Gannaway"/>
    <x v="1"/>
    <s v="United States"/>
    <s v="Las Vegas"/>
    <x v="33"/>
    <n v="89115"/>
    <x v="1"/>
    <x v="1037"/>
    <x v="1"/>
    <x v="9"/>
    <s v="Hoover Commercial Soft Guard Upright Vacuum And Disposable Filtration Bags"/>
    <n v="31.08"/>
    <x v="4"/>
    <n v="0"/>
    <n v="8.3916000000000004"/>
  </r>
  <r>
    <n v="6997"/>
    <x v="3474"/>
    <x v="3"/>
    <x v="331"/>
    <d v="2014-12-26T00:00:00"/>
    <s v="Second Class"/>
    <s v="JB-15400"/>
    <s v="Jennifer Braxton"/>
    <x v="1"/>
    <s v="United States"/>
    <s v="Rockford"/>
    <x v="10"/>
    <n v="61107"/>
    <x v="2"/>
    <x v="153"/>
    <x v="1"/>
    <x v="8"/>
    <s v="Wilson Jones International Size A4 Ring Binders"/>
    <n v="13.839999999999998"/>
    <x v="4"/>
    <n v="0.8"/>
    <n v="-22.144000000000005"/>
  </r>
  <r>
    <n v="6998"/>
    <x v="3474"/>
    <x v="3"/>
    <x v="331"/>
    <d v="2014-12-26T00:00:00"/>
    <s v="Second Class"/>
    <s v="JB-15400"/>
    <s v="Jennifer Braxton"/>
    <x v="1"/>
    <s v="United States"/>
    <s v="Rockford"/>
    <x v="10"/>
    <n v="61107"/>
    <x v="2"/>
    <x v="1082"/>
    <x v="1"/>
    <x v="10"/>
    <s v="Xerox 1940"/>
    <n v="175.87200000000001"/>
    <x v="4"/>
    <n v="0.2"/>
    <n v="63.753599999999992"/>
  </r>
  <r>
    <n v="6999"/>
    <x v="3475"/>
    <x v="0"/>
    <x v="1142"/>
    <d v="2013-09-23T00:00:00"/>
    <s v="Standard Class"/>
    <s v="BC-11125"/>
    <s v="Becky Castell"/>
    <x v="2"/>
    <s v="United States"/>
    <s v="Laguna Niguel"/>
    <x v="1"/>
    <n v="92677"/>
    <x v="1"/>
    <x v="727"/>
    <x v="1"/>
    <x v="10"/>
    <s v="Xerox 1966"/>
    <n v="12.96"/>
    <x v="0"/>
    <n v="0"/>
    <n v="6.3504000000000005"/>
  </r>
  <r>
    <n v="7000"/>
    <x v="3476"/>
    <x v="3"/>
    <x v="1143"/>
    <d v="2014-05-30T00:00:00"/>
    <s v="First Class"/>
    <s v="KC-16675"/>
    <s v="Kimberly Carter"/>
    <x v="1"/>
    <s v="United States"/>
    <s v="Louisville"/>
    <x v="0"/>
    <n v="40214"/>
    <x v="0"/>
    <x v="1710"/>
    <x v="1"/>
    <x v="9"/>
    <s v="Belkin 8-Outlet Premiere SurgeMaster II Surge Protectors"/>
    <n v="208.44"/>
    <x v="1"/>
    <n v="0"/>
    <n v="62.531999999999982"/>
  </r>
  <r>
    <n v="7001"/>
    <x v="3476"/>
    <x v="3"/>
    <x v="1143"/>
    <d v="2014-05-30T00:00:00"/>
    <s v="First Class"/>
    <s v="KC-16675"/>
    <s v="Kimberly Carter"/>
    <x v="1"/>
    <s v="United States"/>
    <s v="Louisville"/>
    <x v="0"/>
    <n v="40214"/>
    <x v="0"/>
    <x v="505"/>
    <x v="1"/>
    <x v="14"/>
    <s v="Martin-Yale Premier Letter Opener"/>
    <n v="25.76"/>
    <x v="0"/>
    <n v="0"/>
    <n v="0.77280000000000015"/>
  </r>
  <r>
    <n v="7002"/>
    <x v="3477"/>
    <x v="1"/>
    <x v="1110"/>
    <d v="2012-04-03T00:00:00"/>
    <s v="Standard Class"/>
    <s v="DR-12940"/>
    <s v="Daniel Raglin"/>
    <x v="2"/>
    <s v="United States"/>
    <s v="Normal"/>
    <x v="10"/>
    <n v="61761"/>
    <x v="2"/>
    <x v="1585"/>
    <x v="0"/>
    <x v="1"/>
    <s v="Office Star - Contemporary Task Swivel chair with Loop Arms, Charcoal"/>
    <n v="366.74399999999997"/>
    <x v="4"/>
    <n v="0.3"/>
    <n v="-110.02320000000003"/>
  </r>
  <r>
    <n v="7003"/>
    <x v="3478"/>
    <x v="2"/>
    <x v="710"/>
    <d v="2011-08-21T00:00:00"/>
    <s v="Second Class"/>
    <s v="DW-13195"/>
    <s v="David Wiener"/>
    <x v="1"/>
    <s v="United States"/>
    <s v="Los Angeles"/>
    <x v="1"/>
    <n v="90045"/>
    <x v="1"/>
    <x v="479"/>
    <x v="0"/>
    <x v="5"/>
    <s v="Deflect-o EconoMat Studded, No Bevel Mat for Low Pile Carpeting"/>
    <n v="289.24"/>
    <x v="3"/>
    <n v="0"/>
    <n v="26.031600000000012"/>
  </r>
  <r>
    <n v="7004"/>
    <x v="3478"/>
    <x v="2"/>
    <x v="710"/>
    <d v="2011-08-21T00:00:00"/>
    <s v="Second Class"/>
    <s v="DW-13195"/>
    <s v="David Wiener"/>
    <x v="1"/>
    <s v="United States"/>
    <s v="Los Angeles"/>
    <x v="1"/>
    <n v="90045"/>
    <x v="1"/>
    <x v="1311"/>
    <x v="1"/>
    <x v="8"/>
    <s v="Satellite Sectional Post Binders"/>
    <n v="69.456000000000003"/>
    <x v="0"/>
    <n v="0.2"/>
    <n v="22.573199999999996"/>
  </r>
  <r>
    <n v="7005"/>
    <x v="3479"/>
    <x v="2"/>
    <x v="851"/>
    <d v="2011-12-28T00:00:00"/>
    <s v="Standard Class"/>
    <s v="ME-18010"/>
    <s v="Michelle Ellison"/>
    <x v="1"/>
    <s v="United States"/>
    <s v="Port Arthur"/>
    <x v="5"/>
    <n v="77642"/>
    <x v="2"/>
    <x v="1396"/>
    <x v="1"/>
    <x v="10"/>
    <s v="Xerox 2000"/>
    <n v="5.1840000000000011"/>
    <x v="7"/>
    <n v="0.2"/>
    <n v="1.8144"/>
  </r>
  <r>
    <n v="7006"/>
    <x v="3480"/>
    <x v="1"/>
    <x v="549"/>
    <d v="2012-11-05T00:00:00"/>
    <s v="Standard Class"/>
    <s v="JF-15490"/>
    <s v="Jeremy Farry"/>
    <x v="0"/>
    <s v="United States"/>
    <s v="New York City"/>
    <x v="15"/>
    <n v="10009"/>
    <x v="3"/>
    <x v="1756"/>
    <x v="0"/>
    <x v="1"/>
    <s v="Hon Comfortask Task/Swivel Chairs"/>
    <n v="205.16400000000002"/>
    <x v="0"/>
    <n v="0.1"/>
    <n v="13.677600000000002"/>
  </r>
  <r>
    <n v="7007"/>
    <x v="3481"/>
    <x v="2"/>
    <x v="534"/>
    <d v="2011-12-21T00:00:00"/>
    <s v="Standard Class"/>
    <s v="SP-20860"/>
    <s v="Sung Pak"/>
    <x v="1"/>
    <s v="United States"/>
    <s v="Chicago"/>
    <x v="10"/>
    <n v="60623"/>
    <x v="2"/>
    <x v="1445"/>
    <x v="0"/>
    <x v="5"/>
    <s v="Dana Swing-Arm Lamps"/>
    <n v="8.5440000000000005"/>
    <x v="0"/>
    <n v="0.6"/>
    <n v="-7.4759999999999991"/>
  </r>
  <r>
    <n v="7008"/>
    <x v="3482"/>
    <x v="1"/>
    <x v="291"/>
    <d v="2012-08-25T00:00:00"/>
    <s v="Standard Class"/>
    <s v="KN-16390"/>
    <s v="Katherine Nockton"/>
    <x v="1"/>
    <s v="United States"/>
    <s v="Springfield"/>
    <x v="24"/>
    <n v="45503"/>
    <x v="3"/>
    <x v="410"/>
    <x v="1"/>
    <x v="8"/>
    <s v="Acco D-Ring Binder w/DublLock"/>
    <n v="12.828000000000001"/>
    <x v="0"/>
    <n v="0.7"/>
    <n v="-8.9795999999999978"/>
  </r>
  <r>
    <n v="7009"/>
    <x v="3482"/>
    <x v="1"/>
    <x v="291"/>
    <d v="2012-08-25T00:00:00"/>
    <s v="Standard Class"/>
    <s v="KN-16390"/>
    <s v="Katherine Nockton"/>
    <x v="1"/>
    <s v="United States"/>
    <s v="Springfield"/>
    <x v="24"/>
    <n v="45503"/>
    <x v="3"/>
    <x v="463"/>
    <x v="0"/>
    <x v="1"/>
    <s v="Global Commerce Series High-Back Swivel/Tilt Chairs"/>
    <n v="598.45799999999997"/>
    <x v="1"/>
    <n v="0.3"/>
    <n v="-42.746999999999957"/>
  </r>
  <r>
    <n v="7010"/>
    <x v="3482"/>
    <x v="1"/>
    <x v="291"/>
    <d v="2012-08-25T00:00:00"/>
    <s v="Standard Class"/>
    <s v="KN-16390"/>
    <s v="Katherine Nockton"/>
    <x v="1"/>
    <s v="United States"/>
    <s v="Springfield"/>
    <x v="24"/>
    <n v="45503"/>
    <x v="3"/>
    <x v="1525"/>
    <x v="0"/>
    <x v="5"/>
    <s v="Tenex Chairmats For Use with Hard Floors"/>
    <n v="25.983999999999998"/>
    <x v="7"/>
    <n v="0.2"/>
    <n v="-3.8976000000000015"/>
  </r>
  <r>
    <n v="7011"/>
    <x v="3483"/>
    <x v="2"/>
    <x v="235"/>
    <d v="2011-05-27T00:00:00"/>
    <s v="Standard Class"/>
    <s v="GT-14710"/>
    <s v="Greg Tran"/>
    <x v="0"/>
    <s v="United States"/>
    <s v="New York City"/>
    <x v="15"/>
    <n v="10035"/>
    <x v="3"/>
    <x v="1366"/>
    <x v="1"/>
    <x v="8"/>
    <s v="Avery Non-Stick Binders"/>
    <n v="17.96"/>
    <x v="2"/>
    <n v="0.2"/>
    <n v="5.8369999999999997"/>
  </r>
  <r>
    <n v="7012"/>
    <x v="3483"/>
    <x v="2"/>
    <x v="235"/>
    <d v="2011-05-27T00:00:00"/>
    <s v="Standard Class"/>
    <s v="GT-14710"/>
    <s v="Greg Tran"/>
    <x v="0"/>
    <s v="United States"/>
    <s v="New York City"/>
    <x v="15"/>
    <n v="10035"/>
    <x v="3"/>
    <x v="1576"/>
    <x v="1"/>
    <x v="14"/>
    <s v="Letter Slitter"/>
    <n v="5.04"/>
    <x v="0"/>
    <n v="0"/>
    <n v="0.15120000000000022"/>
  </r>
  <r>
    <n v="7013"/>
    <x v="3483"/>
    <x v="2"/>
    <x v="235"/>
    <d v="2011-05-27T00:00:00"/>
    <s v="Standard Class"/>
    <s v="GT-14710"/>
    <s v="Greg Tran"/>
    <x v="0"/>
    <s v="United States"/>
    <s v="New York City"/>
    <x v="15"/>
    <n v="10035"/>
    <x v="3"/>
    <x v="77"/>
    <x v="1"/>
    <x v="9"/>
    <s v="1.7 Cubic Foot Compact &quot;Cube&quot; Office Refrigerators"/>
    <n v="208.16"/>
    <x v="7"/>
    <n v="0"/>
    <n v="56.20320000000001"/>
  </r>
  <r>
    <n v="7014"/>
    <x v="3484"/>
    <x v="3"/>
    <x v="34"/>
    <d v="2014-12-12T00:00:00"/>
    <s v="Second Class"/>
    <s v="DB-12910"/>
    <s v="Daniel Byrd"/>
    <x v="2"/>
    <s v="United States"/>
    <s v="Salinas"/>
    <x v="1"/>
    <n v="93905"/>
    <x v="1"/>
    <x v="672"/>
    <x v="0"/>
    <x v="0"/>
    <s v="O'Sullivan 3-Shelf Heavy-Duty Bookcases"/>
    <n v="148.25700000000001"/>
    <x v="1"/>
    <n v="0.15"/>
    <n v="15.697800000000004"/>
  </r>
  <r>
    <n v="7015"/>
    <x v="3485"/>
    <x v="2"/>
    <x v="518"/>
    <d v="2011-03-13T00:00:00"/>
    <s v="Second Class"/>
    <s v="FM-14215"/>
    <s v="Filia McAdams"/>
    <x v="1"/>
    <s v="United States"/>
    <s v="Richmond"/>
    <x v="0"/>
    <n v="40475"/>
    <x v="0"/>
    <x v="414"/>
    <x v="1"/>
    <x v="9"/>
    <s v="Fellowes Premier Superior Surge Suppressor, 10-Outlet, With Phone and Remote"/>
    <n v="146.76"/>
    <x v="1"/>
    <n v="0"/>
    <n v="38.157600000000002"/>
  </r>
  <r>
    <n v="7016"/>
    <x v="3485"/>
    <x v="2"/>
    <x v="518"/>
    <d v="2011-03-13T00:00:00"/>
    <s v="Second Class"/>
    <s v="FM-14215"/>
    <s v="Filia McAdams"/>
    <x v="1"/>
    <s v="United States"/>
    <s v="Richmond"/>
    <x v="0"/>
    <n v="40475"/>
    <x v="0"/>
    <x v="678"/>
    <x v="2"/>
    <x v="11"/>
    <s v="Maxell DVD-RAM Discs"/>
    <n v="32.96"/>
    <x v="0"/>
    <n v="0"/>
    <n v="14.172800000000002"/>
  </r>
  <r>
    <n v="7017"/>
    <x v="3485"/>
    <x v="2"/>
    <x v="518"/>
    <d v="2011-03-13T00:00:00"/>
    <s v="Second Class"/>
    <s v="FM-14215"/>
    <s v="Filia McAdams"/>
    <x v="1"/>
    <s v="United States"/>
    <s v="Richmond"/>
    <x v="0"/>
    <n v="40475"/>
    <x v="0"/>
    <x v="469"/>
    <x v="2"/>
    <x v="7"/>
    <s v="Panasonic KX-TG9471B"/>
    <n v="587.97"/>
    <x v="1"/>
    <n v="0"/>
    <n v="164.63160000000005"/>
  </r>
  <r>
    <n v="7018"/>
    <x v="3485"/>
    <x v="2"/>
    <x v="518"/>
    <d v="2011-03-13T00:00:00"/>
    <s v="Second Class"/>
    <s v="FM-14215"/>
    <s v="Filia McAdams"/>
    <x v="1"/>
    <s v="United States"/>
    <s v="Richmond"/>
    <x v="0"/>
    <n v="40475"/>
    <x v="0"/>
    <x v="1463"/>
    <x v="1"/>
    <x v="10"/>
    <s v="Xerox 198"/>
    <n v="14.940000000000001"/>
    <x v="1"/>
    <n v="0"/>
    <n v="7.0218000000000007"/>
  </r>
  <r>
    <n v="7019"/>
    <x v="3486"/>
    <x v="0"/>
    <x v="661"/>
    <d v="2013-06-28T00:00:00"/>
    <s v="Second Class"/>
    <s v="SM-20005"/>
    <s v="Sally Matthias"/>
    <x v="0"/>
    <s v="United States"/>
    <s v="New York City"/>
    <x v="15"/>
    <n v="10035"/>
    <x v="3"/>
    <x v="1647"/>
    <x v="1"/>
    <x v="2"/>
    <s v="Avery 487"/>
    <n v="25.83"/>
    <x v="3"/>
    <n v="0"/>
    <n v="12.1401"/>
  </r>
  <r>
    <n v="7020"/>
    <x v="3487"/>
    <x v="2"/>
    <x v="709"/>
    <d v="2011-08-27T00:00:00"/>
    <s v="Standard Class"/>
    <s v="AP-10915"/>
    <s v="Arthur Prichep"/>
    <x v="0"/>
    <s v="United States"/>
    <s v="Denver"/>
    <x v="22"/>
    <n v="80219"/>
    <x v="1"/>
    <x v="1810"/>
    <x v="1"/>
    <x v="10"/>
    <s v="Xerox 1976"/>
    <n v="15.552000000000003"/>
    <x v="1"/>
    <n v="0.2"/>
    <n v="5.4432"/>
  </r>
  <r>
    <n v="7021"/>
    <x v="3487"/>
    <x v="2"/>
    <x v="709"/>
    <d v="2011-08-27T00:00:00"/>
    <s v="Standard Class"/>
    <s v="AP-10915"/>
    <s v="Arthur Prichep"/>
    <x v="0"/>
    <s v="United States"/>
    <s v="Denver"/>
    <x v="22"/>
    <n v="80219"/>
    <x v="1"/>
    <x v="1768"/>
    <x v="1"/>
    <x v="14"/>
    <s v="Acme Titanium Bonded Scissors"/>
    <n v="6.8000000000000007"/>
    <x v="7"/>
    <n v="0.2"/>
    <n v="0.50999999999999979"/>
  </r>
  <r>
    <n v="7022"/>
    <x v="3487"/>
    <x v="2"/>
    <x v="709"/>
    <d v="2011-08-27T00:00:00"/>
    <s v="Standard Class"/>
    <s v="AP-10915"/>
    <s v="Arthur Prichep"/>
    <x v="0"/>
    <s v="United States"/>
    <s v="Denver"/>
    <x v="22"/>
    <n v="80219"/>
    <x v="1"/>
    <x v="247"/>
    <x v="0"/>
    <x v="5"/>
    <s v="Regeneration Desk Collection"/>
    <n v="4.2240000000000002"/>
    <x v="1"/>
    <n v="0.2"/>
    <n v="1.2672000000000003"/>
  </r>
  <r>
    <n v="7023"/>
    <x v="3487"/>
    <x v="2"/>
    <x v="709"/>
    <d v="2011-08-27T00:00:00"/>
    <s v="Standard Class"/>
    <s v="AP-10915"/>
    <s v="Arthur Prichep"/>
    <x v="0"/>
    <s v="United States"/>
    <s v="Denver"/>
    <x v="22"/>
    <n v="80219"/>
    <x v="1"/>
    <x v="424"/>
    <x v="2"/>
    <x v="7"/>
    <s v="Cisco SPA525G2 IP Phone - Wireless"/>
    <n v="143.64000000000001"/>
    <x v="6"/>
    <n v="0.2"/>
    <n v="10.772999999999989"/>
  </r>
  <r>
    <n v="7024"/>
    <x v="3487"/>
    <x v="2"/>
    <x v="709"/>
    <d v="2011-08-27T00:00:00"/>
    <s v="Standard Class"/>
    <s v="AP-10915"/>
    <s v="Arthur Prichep"/>
    <x v="0"/>
    <s v="United States"/>
    <s v="Denver"/>
    <x v="22"/>
    <n v="80219"/>
    <x v="1"/>
    <x v="712"/>
    <x v="1"/>
    <x v="10"/>
    <s v="Xerox 1931"/>
    <n v="31.104000000000006"/>
    <x v="5"/>
    <n v="0.2"/>
    <n v="10.8864"/>
  </r>
  <r>
    <n v="7025"/>
    <x v="3487"/>
    <x v="2"/>
    <x v="709"/>
    <d v="2011-08-27T00:00:00"/>
    <s v="Standard Class"/>
    <s v="AP-10915"/>
    <s v="Arthur Prichep"/>
    <x v="0"/>
    <s v="United States"/>
    <s v="Denver"/>
    <x v="22"/>
    <n v="80219"/>
    <x v="1"/>
    <x v="1030"/>
    <x v="1"/>
    <x v="10"/>
    <s v="Xerox 1988"/>
    <n v="223.05600000000001"/>
    <x v="6"/>
    <n v="0.2"/>
    <n v="69.704999999999984"/>
  </r>
  <r>
    <n v="7026"/>
    <x v="3488"/>
    <x v="3"/>
    <x v="695"/>
    <d v="2014-02-13T00:00:00"/>
    <s v="Standard Class"/>
    <s v="SP-20545"/>
    <s v="Sibella Parks"/>
    <x v="1"/>
    <s v="United States"/>
    <s v="New York City"/>
    <x v="15"/>
    <n v="10024"/>
    <x v="3"/>
    <x v="529"/>
    <x v="2"/>
    <x v="7"/>
    <s v="Grandstream GXP1160 VoIP phone"/>
    <n v="227.45999999999998"/>
    <x v="5"/>
    <n v="0"/>
    <n v="65.963399999999979"/>
  </r>
  <r>
    <n v="7027"/>
    <x v="3488"/>
    <x v="3"/>
    <x v="695"/>
    <d v="2014-02-13T00:00:00"/>
    <s v="Standard Class"/>
    <s v="SP-20545"/>
    <s v="Sibella Parks"/>
    <x v="1"/>
    <s v="United States"/>
    <s v="New York City"/>
    <x v="15"/>
    <n v="10024"/>
    <x v="3"/>
    <x v="1784"/>
    <x v="1"/>
    <x v="8"/>
    <s v="Acco Recycled 2&quot; Capacity Laser Printer Hanging Data Binders"/>
    <n v="46.24"/>
    <x v="4"/>
    <n v="0.2"/>
    <n v="15.605999999999996"/>
  </r>
  <r>
    <n v="7028"/>
    <x v="3489"/>
    <x v="3"/>
    <x v="926"/>
    <d v="2014-02-06T00:00:00"/>
    <s v="Standard Class"/>
    <s v="RD-19585"/>
    <s v="Rob Dowd"/>
    <x v="0"/>
    <s v="United States"/>
    <s v="New York City"/>
    <x v="15"/>
    <n v="10011"/>
    <x v="3"/>
    <x v="709"/>
    <x v="1"/>
    <x v="2"/>
    <s v="Permanent Self-Adhesive File Folder Labels for Typewriters by Universal"/>
    <n v="5.22"/>
    <x v="0"/>
    <n v="0"/>
    <n v="2.4011999999999998"/>
  </r>
  <r>
    <n v="7029"/>
    <x v="3490"/>
    <x v="0"/>
    <x v="887"/>
    <d v="2013-12-24T00:00:00"/>
    <s v="Second Class"/>
    <s v="MC-17575"/>
    <s v="Matt Collins"/>
    <x v="0"/>
    <s v="United States"/>
    <s v="Fremont"/>
    <x v="8"/>
    <n v="68025"/>
    <x v="2"/>
    <x v="987"/>
    <x v="1"/>
    <x v="10"/>
    <s v="Strathmore Photo Mount Cards"/>
    <n v="33.9"/>
    <x v="2"/>
    <n v="0"/>
    <n v="15.593999999999999"/>
  </r>
  <r>
    <n v="7030"/>
    <x v="3491"/>
    <x v="0"/>
    <x v="583"/>
    <d v="2013-11-17T00:00:00"/>
    <s v="Standard Class"/>
    <s v="EB-13750"/>
    <s v="Edward Becker"/>
    <x v="1"/>
    <s v="United States"/>
    <s v="New York City"/>
    <x v="15"/>
    <n v="10011"/>
    <x v="3"/>
    <x v="1190"/>
    <x v="1"/>
    <x v="4"/>
    <s v="Staples"/>
    <n v="28.14"/>
    <x v="1"/>
    <n v="0"/>
    <n v="7.8792000000000009"/>
  </r>
  <r>
    <n v="7031"/>
    <x v="3491"/>
    <x v="0"/>
    <x v="583"/>
    <d v="2013-11-17T00:00:00"/>
    <s v="Standard Class"/>
    <s v="EB-13750"/>
    <s v="Edward Becker"/>
    <x v="1"/>
    <s v="United States"/>
    <s v="New York City"/>
    <x v="15"/>
    <n v="10011"/>
    <x v="3"/>
    <x v="1542"/>
    <x v="2"/>
    <x v="11"/>
    <s v="KeyTronic E03601U1 - Keyboard - Beige"/>
    <n v="36"/>
    <x v="0"/>
    <n v="0"/>
    <n v="6.4799999999999969"/>
  </r>
  <r>
    <n v="7032"/>
    <x v="3491"/>
    <x v="0"/>
    <x v="583"/>
    <d v="2013-11-17T00:00:00"/>
    <s v="Standard Class"/>
    <s v="EB-13750"/>
    <s v="Edward Becker"/>
    <x v="1"/>
    <s v="United States"/>
    <s v="New York City"/>
    <x v="15"/>
    <n v="10011"/>
    <x v="3"/>
    <x v="290"/>
    <x v="1"/>
    <x v="6"/>
    <s v="Boston School Pro Electric Pencil Sharpener, 1670"/>
    <n v="92.94"/>
    <x v="1"/>
    <n v="0"/>
    <n v="25.093799999999998"/>
  </r>
  <r>
    <n v="7033"/>
    <x v="3491"/>
    <x v="0"/>
    <x v="583"/>
    <d v="2013-11-17T00:00:00"/>
    <s v="Standard Class"/>
    <s v="EB-13750"/>
    <s v="Edward Becker"/>
    <x v="1"/>
    <s v="United States"/>
    <s v="New York City"/>
    <x v="15"/>
    <n v="10011"/>
    <x v="3"/>
    <x v="1209"/>
    <x v="0"/>
    <x v="1"/>
    <s v="Global Wood Trimmed Manager's Task Chair, Khaki"/>
    <n v="245.64600000000002"/>
    <x v="1"/>
    <n v="0.1"/>
    <n v="8.1881999999999877"/>
  </r>
  <r>
    <n v="7034"/>
    <x v="3491"/>
    <x v="0"/>
    <x v="583"/>
    <d v="2013-11-17T00:00:00"/>
    <s v="Standard Class"/>
    <s v="EB-13750"/>
    <s v="Edward Becker"/>
    <x v="1"/>
    <s v="United States"/>
    <s v="New York City"/>
    <x v="15"/>
    <n v="10011"/>
    <x v="3"/>
    <x v="710"/>
    <x v="1"/>
    <x v="8"/>
    <s v="Deluxe Heavy-Duty Vinyl Round Ring Binder"/>
    <n v="55.00800000000001"/>
    <x v="1"/>
    <n v="0.2"/>
    <n v="17.189999999999998"/>
  </r>
  <r>
    <n v="7035"/>
    <x v="3491"/>
    <x v="0"/>
    <x v="583"/>
    <d v="2013-11-17T00:00:00"/>
    <s v="Standard Class"/>
    <s v="EB-13750"/>
    <s v="Edward Becker"/>
    <x v="1"/>
    <s v="United States"/>
    <s v="New York City"/>
    <x v="15"/>
    <n v="10011"/>
    <x v="3"/>
    <x v="908"/>
    <x v="1"/>
    <x v="8"/>
    <s v="XtraLife ClearVue Slant-D Ring Binder, White, 3&quot;"/>
    <n v="35.231999999999999"/>
    <x v="1"/>
    <n v="0.2"/>
    <n v="11.450399999999998"/>
  </r>
  <r>
    <n v="7036"/>
    <x v="3492"/>
    <x v="3"/>
    <x v="45"/>
    <d v="2014-11-14T00:00:00"/>
    <s v="Standard Class"/>
    <s v="JE-15610"/>
    <s v="Jim Epp"/>
    <x v="1"/>
    <s v="United States"/>
    <s v="San Diego"/>
    <x v="1"/>
    <n v="92105"/>
    <x v="1"/>
    <x v="635"/>
    <x v="0"/>
    <x v="1"/>
    <s v="Lifetime Advantage Folding Chairs, 4/Carton"/>
    <n v="523.39200000000005"/>
    <x v="1"/>
    <n v="0.2"/>
    <n v="52.339199999999977"/>
  </r>
  <r>
    <n v="7037"/>
    <x v="3493"/>
    <x v="2"/>
    <x v="1073"/>
    <d v="2011-05-04T00:00:00"/>
    <s v="Second Class"/>
    <s v="CS-11860"/>
    <s v="Cari Schnelling"/>
    <x v="0"/>
    <s v="United States"/>
    <s v="Lakeland"/>
    <x v="2"/>
    <n v="33801"/>
    <x v="0"/>
    <x v="851"/>
    <x v="2"/>
    <x v="16"/>
    <s v="Brother DCP1000 Digital 3 in 1 Multifunction Machine"/>
    <n v="479.98400000000004"/>
    <x v="0"/>
    <n v="0.2"/>
    <n v="89.996999999999986"/>
  </r>
  <r>
    <n v="7038"/>
    <x v="3494"/>
    <x v="3"/>
    <x v="585"/>
    <d v="2014-09-28T00:00:00"/>
    <s v="Standard Class"/>
    <s v="PB-19105"/>
    <s v="Peter Bühler"/>
    <x v="0"/>
    <s v="United States"/>
    <s v="Smyrna"/>
    <x v="32"/>
    <n v="30080"/>
    <x v="0"/>
    <x v="1330"/>
    <x v="1"/>
    <x v="10"/>
    <s v="Xerox 219"/>
    <n v="12.96"/>
    <x v="0"/>
    <n v="0"/>
    <n v="6.2208000000000006"/>
  </r>
  <r>
    <n v="7039"/>
    <x v="3494"/>
    <x v="3"/>
    <x v="585"/>
    <d v="2014-09-28T00:00:00"/>
    <s v="Standard Class"/>
    <s v="PB-19105"/>
    <s v="Peter Bühler"/>
    <x v="0"/>
    <s v="United States"/>
    <s v="Smyrna"/>
    <x v="32"/>
    <n v="30080"/>
    <x v="0"/>
    <x v="1811"/>
    <x v="1"/>
    <x v="6"/>
    <s v="Stride Job 150 Highlighters, Chisel Tip, Assorted Colors"/>
    <n v="17.940000000000001"/>
    <x v="1"/>
    <n v="0"/>
    <n v="6.4584000000000001"/>
  </r>
  <r>
    <n v="7040"/>
    <x v="3495"/>
    <x v="3"/>
    <x v="94"/>
    <d v="2014-12-24T00:00:00"/>
    <s v="Standard Class"/>
    <s v="AT-10735"/>
    <s v="Annie Thurman"/>
    <x v="0"/>
    <s v="United States"/>
    <s v="New York City"/>
    <x v="15"/>
    <n v="10009"/>
    <x v="3"/>
    <x v="225"/>
    <x v="1"/>
    <x v="4"/>
    <s v="Safco Steel Mobile File Cart"/>
    <n v="166.72"/>
    <x v="0"/>
    <n v="0"/>
    <n v="41.680000000000007"/>
  </r>
  <r>
    <n v="7041"/>
    <x v="3495"/>
    <x v="3"/>
    <x v="94"/>
    <d v="2014-12-24T00:00:00"/>
    <s v="Standard Class"/>
    <s v="AT-10735"/>
    <s v="Annie Thurman"/>
    <x v="0"/>
    <s v="United States"/>
    <s v="New York City"/>
    <x v="15"/>
    <n v="10009"/>
    <x v="3"/>
    <x v="1339"/>
    <x v="1"/>
    <x v="8"/>
    <s v="GBC Wire Binding Combs"/>
    <n v="24.816000000000003"/>
    <x v="1"/>
    <n v="0.2"/>
    <n v="8.3753999999999991"/>
  </r>
  <r>
    <n v="7042"/>
    <x v="3495"/>
    <x v="3"/>
    <x v="94"/>
    <d v="2014-12-24T00:00:00"/>
    <s v="Standard Class"/>
    <s v="AT-10735"/>
    <s v="Annie Thurman"/>
    <x v="0"/>
    <s v="United States"/>
    <s v="New York City"/>
    <x v="15"/>
    <n v="10009"/>
    <x v="3"/>
    <x v="1292"/>
    <x v="0"/>
    <x v="5"/>
    <s v="Deflect-o Glass Clear Studded Chair Mats"/>
    <n v="124.36"/>
    <x v="0"/>
    <n v="0"/>
    <n v="27.359200000000001"/>
  </r>
  <r>
    <n v="7043"/>
    <x v="3496"/>
    <x v="3"/>
    <x v="930"/>
    <d v="2014-07-24T00:00:00"/>
    <s v="Standard Class"/>
    <s v="SV-20365"/>
    <s v="Seth Vernon"/>
    <x v="0"/>
    <s v="United States"/>
    <s v="Philadelphia"/>
    <x v="9"/>
    <n v="19134"/>
    <x v="3"/>
    <x v="1687"/>
    <x v="2"/>
    <x v="16"/>
    <s v="Canon PC-428 Personal Copier"/>
    <n v="599.97"/>
    <x v="2"/>
    <n v="0.4"/>
    <n v="69.996499999999969"/>
  </r>
  <r>
    <n v="7044"/>
    <x v="3496"/>
    <x v="3"/>
    <x v="930"/>
    <d v="2014-07-24T00:00:00"/>
    <s v="Standard Class"/>
    <s v="SV-20365"/>
    <s v="Seth Vernon"/>
    <x v="0"/>
    <s v="United States"/>
    <s v="Philadelphia"/>
    <x v="9"/>
    <n v="19134"/>
    <x v="3"/>
    <x v="474"/>
    <x v="0"/>
    <x v="1"/>
    <s v="Situations Contoured Folding Chairs, 4/Set"/>
    <n v="198.744"/>
    <x v="4"/>
    <n v="0.3"/>
    <n v="-14.195999999999984"/>
  </r>
  <r>
    <n v="7045"/>
    <x v="3496"/>
    <x v="3"/>
    <x v="930"/>
    <d v="2014-07-24T00:00:00"/>
    <s v="Standard Class"/>
    <s v="SV-20365"/>
    <s v="Seth Vernon"/>
    <x v="0"/>
    <s v="United States"/>
    <s v="Philadelphia"/>
    <x v="9"/>
    <n v="19134"/>
    <x v="3"/>
    <x v="1322"/>
    <x v="1"/>
    <x v="14"/>
    <s v="Acme Kleencut Forged Steel Scissors"/>
    <n v="9.1840000000000011"/>
    <x v="0"/>
    <n v="0.2"/>
    <n v="1.1479999999999988"/>
  </r>
  <r>
    <n v="7046"/>
    <x v="3497"/>
    <x v="0"/>
    <x v="54"/>
    <d v="2013-11-10T00:00:00"/>
    <s v="Standard Class"/>
    <s v="PJ-18835"/>
    <s v="Patrick Jones"/>
    <x v="1"/>
    <s v="United States"/>
    <s v="Dallas"/>
    <x v="5"/>
    <n v="75217"/>
    <x v="2"/>
    <x v="1215"/>
    <x v="1"/>
    <x v="10"/>
    <s v="Xerox 1978"/>
    <n v="9.2480000000000011"/>
    <x v="0"/>
    <n v="0.2"/>
    <n v="3.3524000000000003"/>
  </r>
  <r>
    <n v="7047"/>
    <x v="3498"/>
    <x v="2"/>
    <x v="918"/>
    <d v="2011-04-12T00:00:00"/>
    <s v="Standard Class"/>
    <s v="NM-18445"/>
    <s v="Nathan Mautz"/>
    <x v="2"/>
    <s v="United States"/>
    <s v="Concord"/>
    <x v="1"/>
    <n v="94521"/>
    <x v="1"/>
    <x v="209"/>
    <x v="0"/>
    <x v="3"/>
    <s v="Bevis 36 x 72 Conference Tables"/>
    <n v="99.591999999999999"/>
    <x v="7"/>
    <n v="0.2"/>
    <n v="2.4897999999999989"/>
  </r>
  <r>
    <n v="7048"/>
    <x v="3498"/>
    <x v="2"/>
    <x v="918"/>
    <d v="2011-04-12T00:00:00"/>
    <s v="Standard Class"/>
    <s v="NM-18445"/>
    <s v="Nathan Mautz"/>
    <x v="2"/>
    <s v="United States"/>
    <s v="Concord"/>
    <x v="1"/>
    <n v="94521"/>
    <x v="1"/>
    <x v="295"/>
    <x v="2"/>
    <x v="11"/>
    <s v="Logitech Wireless Headset h800"/>
    <n v="399.96"/>
    <x v="4"/>
    <n v="0"/>
    <n v="139.98599999999999"/>
  </r>
  <r>
    <n v="7049"/>
    <x v="3499"/>
    <x v="0"/>
    <x v="1041"/>
    <d v="2013-08-17T00:00:00"/>
    <s v="First Class"/>
    <s v="TR-21325"/>
    <s v="Toby Ritter"/>
    <x v="0"/>
    <s v="United States"/>
    <s v="Nashville"/>
    <x v="18"/>
    <n v="37211"/>
    <x v="0"/>
    <x v="1553"/>
    <x v="1"/>
    <x v="10"/>
    <s v="Xerox 200"/>
    <n v="15.552000000000003"/>
    <x v="1"/>
    <n v="0.2"/>
    <n v="5.4432"/>
  </r>
  <r>
    <n v="7050"/>
    <x v="3500"/>
    <x v="2"/>
    <x v="794"/>
    <d v="2011-09-30T00:00:00"/>
    <s v="Standard Class"/>
    <s v="BF-11005"/>
    <s v="Barry Franz"/>
    <x v="2"/>
    <s v="United States"/>
    <s v="Aurora"/>
    <x v="22"/>
    <n v="80013"/>
    <x v="1"/>
    <x v="1583"/>
    <x v="1"/>
    <x v="6"/>
    <s v="Dixon Ticonderoga Core-Lock Colored Pencils"/>
    <n v="14.576000000000001"/>
    <x v="0"/>
    <n v="0.2"/>
    <n v="2.3685999999999989"/>
  </r>
  <r>
    <n v="7051"/>
    <x v="3501"/>
    <x v="0"/>
    <x v="25"/>
    <d v="2013-12-12T00:00:00"/>
    <s v="Same Day"/>
    <s v="WB-21850"/>
    <s v="William Brown"/>
    <x v="0"/>
    <s v="United States"/>
    <s v="Anaheim"/>
    <x v="1"/>
    <n v="92804"/>
    <x v="1"/>
    <x v="270"/>
    <x v="1"/>
    <x v="8"/>
    <s v="Ibico Laser Imprintable Binding System Covers"/>
    <n v="209.60000000000002"/>
    <x v="2"/>
    <n v="0.2"/>
    <n v="68.11999999999999"/>
  </r>
  <r>
    <n v="7052"/>
    <x v="3501"/>
    <x v="0"/>
    <x v="25"/>
    <d v="2013-12-12T00:00:00"/>
    <s v="Same Day"/>
    <s v="WB-21850"/>
    <s v="William Brown"/>
    <x v="0"/>
    <s v="United States"/>
    <s v="Anaheim"/>
    <x v="1"/>
    <n v="92804"/>
    <x v="1"/>
    <x v="1759"/>
    <x v="1"/>
    <x v="6"/>
    <s v="Boston 16765 Mini Stand Up Battery Pencil Sharpener"/>
    <n v="23.32"/>
    <x v="0"/>
    <n v="0"/>
    <n v="6.0632000000000019"/>
  </r>
  <r>
    <n v="7053"/>
    <x v="3501"/>
    <x v="0"/>
    <x v="25"/>
    <d v="2013-12-12T00:00:00"/>
    <s v="Same Day"/>
    <s v="WB-21850"/>
    <s v="William Brown"/>
    <x v="0"/>
    <s v="United States"/>
    <s v="Anaheim"/>
    <x v="1"/>
    <n v="92804"/>
    <x v="1"/>
    <x v="1174"/>
    <x v="1"/>
    <x v="10"/>
    <s v="IBM Multi-Purpose Copy Paper, 8 1/2 x 11&quot;, Case"/>
    <n v="30.98"/>
    <x v="7"/>
    <n v="0"/>
    <n v="13.940999999999999"/>
  </r>
  <r>
    <n v="7054"/>
    <x v="3501"/>
    <x v="0"/>
    <x v="25"/>
    <d v="2013-12-12T00:00:00"/>
    <s v="Same Day"/>
    <s v="WB-21850"/>
    <s v="William Brown"/>
    <x v="0"/>
    <s v="United States"/>
    <s v="Anaheim"/>
    <x v="1"/>
    <n v="92804"/>
    <x v="1"/>
    <x v="632"/>
    <x v="2"/>
    <x v="11"/>
    <s v="Microsoft Natural Ergonomic Keyboard 4000"/>
    <n v="119.96"/>
    <x v="4"/>
    <n v="0"/>
    <n v="25.191599999999994"/>
  </r>
  <r>
    <n v="7055"/>
    <x v="3501"/>
    <x v="0"/>
    <x v="25"/>
    <d v="2013-12-12T00:00:00"/>
    <s v="Same Day"/>
    <s v="WB-21850"/>
    <s v="William Brown"/>
    <x v="0"/>
    <s v="United States"/>
    <s v="Anaheim"/>
    <x v="1"/>
    <n v="92804"/>
    <x v="1"/>
    <x v="1209"/>
    <x v="0"/>
    <x v="1"/>
    <s v="Global Wood Trimmed Manager's Task Chair, Khaki"/>
    <n v="363.92"/>
    <x v="2"/>
    <n v="0.2"/>
    <n v="-31.843000000000018"/>
  </r>
  <r>
    <n v="7056"/>
    <x v="3501"/>
    <x v="0"/>
    <x v="25"/>
    <d v="2013-12-12T00:00:00"/>
    <s v="Same Day"/>
    <s v="WB-21850"/>
    <s v="William Brown"/>
    <x v="0"/>
    <s v="United States"/>
    <s v="Anaheim"/>
    <x v="1"/>
    <n v="92804"/>
    <x v="1"/>
    <x v="528"/>
    <x v="1"/>
    <x v="8"/>
    <s v="Recycled Easel Ring Binders"/>
    <n v="35.808"/>
    <x v="1"/>
    <n v="0.2"/>
    <n v="11.189999999999996"/>
  </r>
  <r>
    <n v="7057"/>
    <x v="3501"/>
    <x v="0"/>
    <x v="25"/>
    <d v="2013-12-12T00:00:00"/>
    <s v="Same Day"/>
    <s v="WB-21850"/>
    <s v="William Brown"/>
    <x v="0"/>
    <s v="United States"/>
    <s v="Anaheim"/>
    <x v="1"/>
    <n v="92804"/>
    <x v="1"/>
    <x v="822"/>
    <x v="1"/>
    <x v="8"/>
    <s v="GBC Recycled VeloBinder Covers"/>
    <n v="122.688"/>
    <x v="6"/>
    <n v="0.2"/>
    <n v="39.873599999999982"/>
  </r>
  <r>
    <n v="7058"/>
    <x v="3501"/>
    <x v="0"/>
    <x v="25"/>
    <d v="2013-12-12T00:00:00"/>
    <s v="Same Day"/>
    <s v="WB-21850"/>
    <s v="William Brown"/>
    <x v="0"/>
    <s v="United States"/>
    <s v="Anaheim"/>
    <x v="1"/>
    <n v="92804"/>
    <x v="1"/>
    <x v="898"/>
    <x v="0"/>
    <x v="3"/>
    <s v="Hon Non-Folding Utility Tables"/>
    <n v="892.13600000000008"/>
    <x v="3"/>
    <n v="0.2"/>
    <n v="111.51699999999991"/>
  </r>
  <r>
    <n v="7059"/>
    <x v="3501"/>
    <x v="0"/>
    <x v="25"/>
    <d v="2013-12-12T00:00:00"/>
    <s v="Same Day"/>
    <s v="WB-21850"/>
    <s v="William Brown"/>
    <x v="0"/>
    <s v="United States"/>
    <s v="Anaheim"/>
    <x v="1"/>
    <n v="92804"/>
    <x v="1"/>
    <x v="1764"/>
    <x v="1"/>
    <x v="4"/>
    <s v="Rogers Profile Extra Capacity Storage Tub"/>
    <n v="50.22"/>
    <x v="1"/>
    <n v="0"/>
    <n v="2.0087999999999973"/>
  </r>
  <r>
    <n v="7060"/>
    <x v="3501"/>
    <x v="0"/>
    <x v="25"/>
    <d v="2013-12-12T00:00:00"/>
    <s v="Same Day"/>
    <s v="WB-21850"/>
    <s v="William Brown"/>
    <x v="0"/>
    <s v="United States"/>
    <s v="Anaheim"/>
    <x v="1"/>
    <n v="92804"/>
    <x v="1"/>
    <x v="586"/>
    <x v="1"/>
    <x v="9"/>
    <s v="Fellowes 8 Outlet Superior Workstation Surge Protector"/>
    <n v="83.42"/>
    <x v="0"/>
    <n v="0"/>
    <n v="24.191799999999994"/>
  </r>
  <r>
    <n v="7061"/>
    <x v="3501"/>
    <x v="0"/>
    <x v="25"/>
    <d v="2013-12-12T00:00:00"/>
    <s v="Same Day"/>
    <s v="WB-21850"/>
    <s v="William Brown"/>
    <x v="0"/>
    <s v="United States"/>
    <s v="Anaheim"/>
    <x v="1"/>
    <n v="92804"/>
    <x v="1"/>
    <x v="1812"/>
    <x v="1"/>
    <x v="8"/>
    <s v="Black Avery Memo-Size 3-Ring Binder, 5 1/2&quot; x 8 1/2&quot;"/>
    <n v="5.8719999999999999"/>
    <x v="0"/>
    <n v="0.2"/>
    <n v="2.1286"/>
  </r>
  <r>
    <n v="7062"/>
    <x v="3502"/>
    <x v="1"/>
    <x v="302"/>
    <d v="2012-02-05T00:00:00"/>
    <s v="Second Class"/>
    <s v="KH-16630"/>
    <s v="Ken Heidel"/>
    <x v="1"/>
    <s v="United States"/>
    <s v="Pleasant Grove"/>
    <x v="7"/>
    <n v="84062"/>
    <x v="1"/>
    <x v="881"/>
    <x v="1"/>
    <x v="8"/>
    <s v="Wilson Jones Standard D-Ring Binders"/>
    <n v="12.144"/>
    <x v="1"/>
    <n v="0.2"/>
    <n v="4.0985999999999994"/>
  </r>
  <r>
    <n v="7063"/>
    <x v="3503"/>
    <x v="0"/>
    <x v="723"/>
    <d v="2014-01-01T00:00:00"/>
    <s v="Second Class"/>
    <s v="KL-16645"/>
    <s v="Ken Lonsdale"/>
    <x v="0"/>
    <s v="United States"/>
    <s v="Springfield"/>
    <x v="21"/>
    <n v="97477"/>
    <x v="1"/>
    <x v="1758"/>
    <x v="1"/>
    <x v="12"/>
    <s v="Peel &amp; Seel Recycled Catalog Envelopes, Brown"/>
    <n v="27.792000000000002"/>
    <x v="1"/>
    <n v="0.2"/>
    <n v="10.422000000000001"/>
  </r>
  <r>
    <n v="7064"/>
    <x v="3504"/>
    <x v="3"/>
    <x v="515"/>
    <d v="2014-09-06T00:00:00"/>
    <s v="Standard Class"/>
    <s v="MG-17890"/>
    <s v="Michael Granlund"/>
    <x v="2"/>
    <s v="United States"/>
    <s v="Salem"/>
    <x v="21"/>
    <n v="97301"/>
    <x v="1"/>
    <x v="1562"/>
    <x v="1"/>
    <x v="14"/>
    <s v="Acme Kleen Earth Office Shears"/>
    <n v="6.2080000000000002"/>
    <x v="0"/>
    <n v="0.2"/>
    <n v="0.69839999999999902"/>
  </r>
  <r>
    <n v="7065"/>
    <x v="3505"/>
    <x v="3"/>
    <x v="1144"/>
    <d v="2014-02-10T00:00:00"/>
    <s v="Standard Class"/>
    <s v="JF-15355"/>
    <s v="Jay Fein"/>
    <x v="0"/>
    <s v="United States"/>
    <s v="Rochester"/>
    <x v="15"/>
    <n v="14609"/>
    <x v="3"/>
    <x v="930"/>
    <x v="1"/>
    <x v="9"/>
    <s v="Belkin 6 Outlet Metallic Surge Strip"/>
    <n v="32.67"/>
    <x v="1"/>
    <n v="0"/>
    <n v="8.4942000000000011"/>
  </r>
  <r>
    <n v="7066"/>
    <x v="3506"/>
    <x v="2"/>
    <x v="776"/>
    <d v="2011-12-08T00:00:00"/>
    <s v="First Class"/>
    <s v="RS-19765"/>
    <s v="Roland Schwarz"/>
    <x v="1"/>
    <s v="United States"/>
    <s v="Los Angeles"/>
    <x v="1"/>
    <n v="90008"/>
    <x v="1"/>
    <x v="734"/>
    <x v="1"/>
    <x v="4"/>
    <s v="Standard Rollaway File with Lock"/>
    <n v="1261.33"/>
    <x v="3"/>
    <n v="0"/>
    <n v="327.94580000000002"/>
  </r>
  <r>
    <n v="7067"/>
    <x v="3507"/>
    <x v="0"/>
    <x v="198"/>
    <d v="2013-06-04T00:00:00"/>
    <s v="Standard Class"/>
    <s v="NL-18310"/>
    <s v="Nancy Lomonaco"/>
    <x v="2"/>
    <s v="United States"/>
    <s v="Los Angeles"/>
    <x v="1"/>
    <n v="90049"/>
    <x v="1"/>
    <x v="1434"/>
    <x v="1"/>
    <x v="10"/>
    <s v="Xerox 228"/>
    <n v="38.880000000000003"/>
    <x v="5"/>
    <n v="0"/>
    <n v="18.662400000000002"/>
  </r>
  <r>
    <n v="7068"/>
    <x v="3508"/>
    <x v="0"/>
    <x v="206"/>
    <d v="2013-05-27T00:00:00"/>
    <s v="Standard Class"/>
    <s v="AS-10285"/>
    <s v="Alejandro Savely"/>
    <x v="1"/>
    <s v="United States"/>
    <s v="Dallas"/>
    <x v="5"/>
    <n v="75081"/>
    <x v="2"/>
    <x v="185"/>
    <x v="1"/>
    <x v="8"/>
    <s v="Pressboard Covers with Storage Hooks, 9 1/2&quot; x 11&quot;, Light Blue"/>
    <n v="1.9639999999999995"/>
    <x v="0"/>
    <n v="0.8"/>
    <n v="-3.2406000000000006"/>
  </r>
  <r>
    <n v="7069"/>
    <x v="3508"/>
    <x v="0"/>
    <x v="206"/>
    <d v="2013-05-27T00:00:00"/>
    <s v="Standard Class"/>
    <s v="AS-10285"/>
    <s v="Alejandro Savely"/>
    <x v="1"/>
    <s v="United States"/>
    <s v="Dallas"/>
    <x v="5"/>
    <n v="75081"/>
    <x v="2"/>
    <x v="693"/>
    <x v="1"/>
    <x v="10"/>
    <s v="Southworth 100% Cotton The Best Paper"/>
    <n v="82.656000000000006"/>
    <x v="6"/>
    <n v="0.2"/>
    <n v="30.996000000000002"/>
  </r>
  <r>
    <n v="7070"/>
    <x v="3509"/>
    <x v="2"/>
    <x v="128"/>
    <d v="2011-08-14T00:00:00"/>
    <s v="Standard Class"/>
    <s v="GM-14500"/>
    <s v="Gene McClure"/>
    <x v="0"/>
    <s v="United States"/>
    <s v="Fresno"/>
    <x v="1"/>
    <n v="93727"/>
    <x v="1"/>
    <x v="457"/>
    <x v="1"/>
    <x v="10"/>
    <s v="Great White Multi-Use Recycled Paper (20Lb. and 84 Bright)"/>
    <n v="5.98"/>
    <x v="7"/>
    <n v="0"/>
    <n v="2.6909999999999998"/>
  </r>
  <r>
    <n v="7071"/>
    <x v="3510"/>
    <x v="0"/>
    <x v="64"/>
    <d v="2013-09-11T00:00:00"/>
    <s v="Second Class"/>
    <s v="SU-20665"/>
    <s v="Stephanie Ulpright"/>
    <x v="2"/>
    <s v="United States"/>
    <s v="Chicago"/>
    <x v="10"/>
    <n v="60653"/>
    <x v="2"/>
    <x v="609"/>
    <x v="1"/>
    <x v="10"/>
    <s v="Xerox 196"/>
    <n v="9.2480000000000011"/>
    <x v="0"/>
    <n v="0.2"/>
    <n v="3.3524000000000003"/>
  </r>
  <r>
    <n v="7072"/>
    <x v="3511"/>
    <x v="0"/>
    <x v="310"/>
    <d v="2013-07-29T00:00:00"/>
    <s v="Standard Class"/>
    <s v="CK-12205"/>
    <s v="Chloris Kastensmidt"/>
    <x v="0"/>
    <s v="United States"/>
    <s v="Mcallen"/>
    <x v="5"/>
    <n v="78501"/>
    <x v="2"/>
    <x v="1477"/>
    <x v="1"/>
    <x v="6"/>
    <s v="Newell 339"/>
    <n v="4.4479999999999995"/>
    <x v="0"/>
    <n v="0.2"/>
    <n v="0.3335999999999999"/>
  </r>
  <r>
    <n v="7073"/>
    <x v="3511"/>
    <x v="0"/>
    <x v="310"/>
    <d v="2013-07-29T00:00:00"/>
    <s v="Standard Class"/>
    <s v="CK-12205"/>
    <s v="Chloris Kastensmidt"/>
    <x v="0"/>
    <s v="United States"/>
    <s v="Mcallen"/>
    <x v="5"/>
    <n v="78501"/>
    <x v="2"/>
    <x v="1114"/>
    <x v="1"/>
    <x v="10"/>
    <s v="Xerox 231"/>
    <n v="5.1840000000000011"/>
    <x v="7"/>
    <n v="0.2"/>
    <n v="1.8144"/>
  </r>
  <r>
    <n v="7074"/>
    <x v="3511"/>
    <x v="0"/>
    <x v="310"/>
    <d v="2013-07-29T00:00:00"/>
    <s v="Standard Class"/>
    <s v="CK-12205"/>
    <s v="Chloris Kastensmidt"/>
    <x v="0"/>
    <s v="United States"/>
    <s v="Mcallen"/>
    <x v="5"/>
    <n v="78501"/>
    <x v="2"/>
    <x v="399"/>
    <x v="1"/>
    <x v="6"/>
    <s v="Boston 1645 Deluxe Heavier-Duty Electric Pencil Sharpener"/>
    <n v="175.92"/>
    <x v="2"/>
    <n v="0.2"/>
    <n v="15.393000000000008"/>
  </r>
  <r>
    <n v="7075"/>
    <x v="3511"/>
    <x v="0"/>
    <x v="310"/>
    <d v="2013-07-29T00:00:00"/>
    <s v="Standard Class"/>
    <s v="CK-12205"/>
    <s v="Chloris Kastensmidt"/>
    <x v="0"/>
    <s v="United States"/>
    <s v="Mcallen"/>
    <x v="5"/>
    <n v="78501"/>
    <x v="2"/>
    <x v="990"/>
    <x v="1"/>
    <x v="8"/>
    <s v="Storex Dura Pro Binders"/>
    <n v="4.7519999999999989"/>
    <x v="4"/>
    <n v="0.8"/>
    <n v="-8.3160000000000025"/>
  </r>
  <r>
    <n v="7076"/>
    <x v="3511"/>
    <x v="0"/>
    <x v="310"/>
    <d v="2013-07-29T00:00:00"/>
    <s v="Standard Class"/>
    <s v="CK-12205"/>
    <s v="Chloris Kastensmidt"/>
    <x v="0"/>
    <s v="United States"/>
    <s v="Mcallen"/>
    <x v="5"/>
    <n v="78501"/>
    <x v="2"/>
    <x v="1059"/>
    <x v="1"/>
    <x v="14"/>
    <s v="Acme Elite Stainless Steel Scissors"/>
    <n v="13.344000000000001"/>
    <x v="0"/>
    <n v="0.2"/>
    <n v="1.0007999999999999"/>
  </r>
  <r>
    <n v="7077"/>
    <x v="3512"/>
    <x v="0"/>
    <x v="536"/>
    <d v="2013-05-18T00:00:00"/>
    <s v="Standard Class"/>
    <s v="JM-15580"/>
    <s v="Jill Matthias"/>
    <x v="0"/>
    <s v="United States"/>
    <s v="Seattle"/>
    <x v="4"/>
    <n v="98105"/>
    <x v="1"/>
    <x v="598"/>
    <x v="1"/>
    <x v="12"/>
    <s v="Manila Recycled Extra-Heavyweight Clasp Envelopes, 6&quot; x 9&quot;"/>
    <n v="54.900000000000006"/>
    <x v="2"/>
    <n v="0"/>
    <n v="26.901000000000003"/>
  </r>
  <r>
    <n v="7078"/>
    <x v="3513"/>
    <x v="0"/>
    <x v="476"/>
    <d v="2013-09-07T00:00:00"/>
    <s v="Standard Class"/>
    <s v="JE-15715"/>
    <s v="Joe Elijah"/>
    <x v="0"/>
    <s v="United States"/>
    <s v="Charlotte"/>
    <x v="3"/>
    <n v="28205"/>
    <x v="0"/>
    <x v="634"/>
    <x v="1"/>
    <x v="8"/>
    <s v="Heavy-Duty E-Z-D Binders"/>
    <n v="22.911000000000005"/>
    <x v="3"/>
    <n v="0.7"/>
    <n v="-17.565099999999994"/>
  </r>
  <r>
    <n v="7079"/>
    <x v="3513"/>
    <x v="0"/>
    <x v="476"/>
    <d v="2013-09-07T00:00:00"/>
    <s v="Standard Class"/>
    <s v="JE-15715"/>
    <s v="Joe Elijah"/>
    <x v="0"/>
    <s v="United States"/>
    <s v="Charlotte"/>
    <x v="3"/>
    <n v="28205"/>
    <x v="0"/>
    <x v="1428"/>
    <x v="1"/>
    <x v="9"/>
    <s v="Belkin F9M820V08 8 Outlet Surge"/>
    <n v="309.45600000000002"/>
    <x v="6"/>
    <n v="0.2"/>
    <n v="34.813799999999944"/>
  </r>
  <r>
    <n v="7080"/>
    <x v="3513"/>
    <x v="0"/>
    <x v="476"/>
    <d v="2013-09-07T00:00:00"/>
    <s v="Standard Class"/>
    <s v="JE-15715"/>
    <s v="Joe Elijah"/>
    <x v="0"/>
    <s v="United States"/>
    <s v="Charlotte"/>
    <x v="3"/>
    <n v="28205"/>
    <x v="0"/>
    <x v="487"/>
    <x v="1"/>
    <x v="6"/>
    <s v="Zebra Zazzle Fluorescent Highlighters"/>
    <n v="19.456000000000003"/>
    <x v="4"/>
    <n v="0.2"/>
    <n v="3.4047999999999981"/>
  </r>
  <r>
    <n v="7081"/>
    <x v="3513"/>
    <x v="0"/>
    <x v="476"/>
    <d v="2013-09-07T00:00:00"/>
    <s v="Standard Class"/>
    <s v="JE-15715"/>
    <s v="Joe Elijah"/>
    <x v="0"/>
    <s v="United States"/>
    <s v="Charlotte"/>
    <x v="3"/>
    <n v="28205"/>
    <x v="0"/>
    <x v="114"/>
    <x v="0"/>
    <x v="3"/>
    <s v="Hon Racetrack Conference Tables"/>
    <n v="472.51800000000003"/>
    <x v="1"/>
    <n v="0.4"/>
    <n v="-149.63070000000005"/>
  </r>
  <r>
    <n v="7082"/>
    <x v="3513"/>
    <x v="0"/>
    <x v="476"/>
    <d v="2013-09-07T00:00:00"/>
    <s v="Standard Class"/>
    <s v="JE-15715"/>
    <s v="Joe Elijah"/>
    <x v="0"/>
    <s v="United States"/>
    <s v="Charlotte"/>
    <x v="3"/>
    <n v="28205"/>
    <x v="0"/>
    <x v="695"/>
    <x v="2"/>
    <x v="11"/>
    <s v="Plantronics Savi W720 Multi-Device Wireless Headset System"/>
    <n v="1012.6800000000001"/>
    <x v="1"/>
    <n v="0.2"/>
    <n v="303.80400000000003"/>
  </r>
  <r>
    <n v="7083"/>
    <x v="3513"/>
    <x v="0"/>
    <x v="476"/>
    <d v="2013-09-07T00:00:00"/>
    <s v="Standard Class"/>
    <s v="JE-15715"/>
    <s v="Joe Elijah"/>
    <x v="0"/>
    <s v="United States"/>
    <s v="Charlotte"/>
    <x v="3"/>
    <n v="28205"/>
    <x v="0"/>
    <x v="1426"/>
    <x v="1"/>
    <x v="8"/>
    <s v="GBC Plasticlear Binding Covers"/>
    <n v="17.220000000000006"/>
    <x v="2"/>
    <n v="0.7"/>
    <n v="-12.628"/>
  </r>
  <r>
    <n v="7084"/>
    <x v="3514"/>
    <x v="3"/>
    <x v="246"/>
    <d v="2014-07-26T00:00:00"/>
    <s v="Second Class"/>
    <s v="AR-10825"/>
    <s v="Anthony Rawles"/>
    <x v="1"/>
    <s v="United States"/>
    <s v="Concord"/>
    <x v="1"/>
    <n v="94521"/>
    <x v="1"/>
    <x v="1273"/>
    <x v="1"/>
    <x v="6"/>
    <s v="Nontoxic Chalk"/>
    <n v="3.52"/>
    <x v="0"/>
    <n v="0"/>
    <n v="1.6896"/>
  </r>
  <r>
    <n v="7085"/>
    <x v="3514"/>
    <x v="3"/>
    <x v="246"/>
    <d v="2014-07-26T00:00:00"/>
    <s v="Second Class"/>
    <s v="AR-10825"/>
    <s v="Anthony Rawles"/>
    <x v="1"/>
    <s v="United States"/>
    <s v="Concord"/>
    <x v="1"/>
    <n v="94521"/>
    <x v="1"/>
    <x v="944"/>
    <x v="2"/>
    <x v="7"/>
    <s v="Polycom SoundPoint IP 450 VoIP phone"/>
    <n v="1626.1920000000002"/>
    <x v="6"/>
    <n v="0.2"/>
    <n v="121.96440000000001"/>
  </r>
  <r>
    <n v="7086"/>
    <x v="3515"/>
    <x v="3"/>
    <x v="145"/>
    <d v="2014-09-29T00:00:00"/>
    <s v="First Class"/>
    <s v="AH-10075"/>
    <s v="Adam Hart"/>
    <x v="1"/>
    <s v="United States"/>
    <s v="Chester"/>
    <x v="9"/>
    <n v="19013"/>
    <x v="3"/>
    <x v="1547"/>
    <x v="1"/>
    <x v="8"/>
    <s v="Avery Metallic Poly Binders"/>
    <n v="8.5950000000000024"/>
    <x v="2"/>
    <n v="0.7"/>
    <n v="-6.3030000000000008"/>
  </r>
  <r>
    <n v="7087"/>
    <x v="3515"/>
    <x v="3"/>
    <x v="145"/>
    <d v="2014-09-29T00:00:00"/>
    <s v="First Class"/>
    <s v="AH-10075"/>
    <s v="Adam Hart"/>
    <x v="1"/>
    <s v="United States"/>
    <s v="Chester"/>
    <x v="9"/>
    <n v="19013"/>
    <x v="3"/>
    <x v="1420"/>
    <x v="1"/>
    <x v="14"/>
    <s v="Compact Automatic Electric Letter Opener"/>
    <n v="190.89600000000002"/>
    <x v="0"/>
    <n v="0.2"/>
    <n v="-42.951599999999999"/>
  </r>
  <r>
    <n v="7088"/>
    <x v="3516"/>
    <x v="3"/>
    <x v="646"/>
    <d v="2014-08-07T00:00:00"/>
    <s v="Second Class"/>
    <s v="GA-14515"/>
    <s v="George Ashbrook"/>
    <x v="0"/>
    <s v="United States"/>
    <s v="Los Angeles"/>
    <x v="1"/>
    <n v="90004"/>
    <x v="1"/>
    <x v="1291"/>
    <x v="1"/>
    <x v="4"/>
    <s v="Fellowes Bases and Tops For Staxonsteel/High-Stak Systems"/>
    <n v="99.87"/>
    <x v="1"/>
    <n v="0"/>
    <n v="23.968799999999998"/>
  </r>
  <r>
    <n v="7089"/>
    <x v="3517"/>
    <x v="1"/>
    <x v="969"/>
    <d v="2012-10-27T00:00:00"/>
    <s v="Second Class"/>
    <s v="JF-15415"/>
    <s v="Jennifer Ferguson"/>
    <x v="0"/>
    <s v="United States"/>
    <s v="Sparks"/>
    <x v="33"/>
    <n v="89431"/>
    <x v="1"/>
    <x v="1041"/>
    <x v="1"/>
    <x v="6"/>
    <s v="Newell 319"/>
    <n v="79.36"/>
    <x v="4"/>
    <n v="0"/>
    <n v="23.807999999999993"/>
  </r>
  <r>
    <n v="7090"/>
    <x v="3518"/>
    <x v="3"/>
    <x v="140"/>
    <d v="2014-06-20T00:00:00"/>
    <s v="Second Class"/>
    <s v="KH-16690"/>
    <s v="Kristen Hastings"/>
    <x v="1"/>
    <s v="United States"/>
    <s v="Los Angeles"/>
    <x v="1"/>
    <n v="90032"/>
    <x v="1"/>
    <x v="1187"/>
    <x v="2"/>
    <x v="7"/>
    <s v="Panasonic KX T7736-B Digital phone"/>
    <n v="119.96"/>
    <x v="7"/>
    <n v="0.2"/>
    <n v="7.4974999999999987"/>
  </r>
  <r>
    <n v="7091"/>
    <x v="3519"/>
    <x v="1"/>
    <x v="1145"/>
    <d v="2012-01-13T00:00:00"/>
    <s v="Standard Class"/>
    <s v="CC-12685"/>
    <s v="Craig Carroll"/>
    <x v="0"/>
    <s v="United States"/>
    <s v="Henderson"/>
    <x v="0"/>
    <n v="42420"/>
    <x v="0"/>
    <x v="258"/>
    <x v="1"/>
    <x v="10"/>
    <s v="Staples"/>
    <n v="106.32"/>
    <x v="1"/>
    <n v="0"/>
    <n v="49.970399999999991"/>
  </r>
  <r>
    <n v="7092"/>
    <x v="3519"/>
    <x v="1"/>
    <x v="1145"/>
    <d v="2012-01-13T00:00:00"/>
    <s v="Standard Class"/>
    <s v="CC-12685"/>
    <s v="Craig Carroll"/>
    <x v="0"/>
    <s v="United States"/>
    <s v="Henderson"/>
    <x v="0"/>
    <n v="42420"/>
    <x v="0"/>
    <x v="1309"/>
    <x v="1"/>
    <x v="9"/>
    <s v="Belkin 5 Outlet SurgeMaster Power Centers"/>
    <n v="163.44"/>
    <x v="1"/>
    <n v="0"/>
    <n v="45.763200000000012"/>
  </r>
  <r>
    <n v="7093"/>
    <x v="3519"/>
    <x v="1"/>
    <x v="1145"/>
    <d v="2012-01-13T00:00:00"/>
    <s v="Standard Class"/>
    <s v="CC-12685"/>
    <s v="Craig Carroll"/>
    <x v="0"/>
    <s v="United States"/>
    <s v="Henderson"/>
    <x v="0"/>
    <n v="42420"/>
    <x v="0"/>
    <x v="1394"/>
    <x v="1"/>
    <x v="6"/>
    <s v="Boston 1730 StandUp Electric Pencil Sharpener"/>
    <n v="42.76"/>
    <x v="0"/>
    <n v="0"/>
    <n v="11.117599999999999"/>
  </r>
  <r>
    <n v="7094"/>
    <x v="3519"/>
    <x v="1"/>
    <x v="1145"/>
    <d v="2012-01-13T00:00:00"/>
    <s v="Standard Class"/>
    <s v="CC-12685"/>
    <s v="Craig Carroll"/>
    <x v="0"/>
    <s v="United States"/>
    <s v="Henderson"/>
    <x v="0"/>
    <n v="42420"/>
    <x v="0"/>
    <x v="1540"/>
    <x v="1"/>
    <x v="10"/>
    <s v="Speediset Carbonless Redi-Letter 7&quot; x 8 1/2&quot;"/>
    <n v="51.550000000000004"/>
    <x v="2"/>
    <n v="0"/>
    <n v="24.2285"/>
  </r>
  <r>
    <n v="7095"/>
    <x v="3520"/>
    <x v="1"/>
    <x v="97"/>
    <d v="2012-02-13T00:00:00"/>
    <s v="Second Class"/>
    <s v="JF-15565"/>
    <s v="Jill Fjeld"/>
    <x v="0"/>
    <s v="United States"/>
    <s v="Decatur"/>
    <x v="10"/>
    <n v="62521"/>
    <x v="2"/>
    <x v="295"/>
    <x v="2"/>
    <x v="11"/>
    <s v="Logitech Wireless Headset h800"/>
    <n v="479.952"/>
    <x v="5"/>
    <n v="0.2"/>
    <n v="89.990999999999985"/>
  </r>
  <r>
    <n v="7096"/>
    <x v="3521"/>
    <x v="0"/>
    <x v="1146"/>
    <d v="2013-08-21T00:00:00"/>
    <s v="First Class"/>
    <s v="RP-19390"/>
    <s v="Resi Pölking"/>
    <x v="0"/>
    <s v="United States"/>
    <s v="New York City"/>
    <x v="15"/>
    <n v="10009"/>
    <x v="3"/>
    <x v="997"/>
    <x v="1"/>
    <x v="8"/>
    <s v="Surelock Post Binders"/>
    <n v="146.68799999999999"/>
    <x v="5"/>
    <n v="0.2"/>
    <n v="55.007999999999996"/>
  </r>
  <r>
    <n v="7097"/>
    <x v="3521"/>
    <x v="0"/>
    <x v="1146"/>
    <d v="2013-08-21T00:00:00"/>
    <s v="First Class"/>
    <s v="RP-19390"/>
    <s v="Resi Pölking"/>
    <x v="0"/>
    <s v="United States"/>
    <s v="New York City"/>
    <x v="15"/>
    <n v="10009"/>
    <x v="3"/>
    <x v="1591"/>
    <x v="1"/>
    <x v="8"/>
    <s v="Ibico EB-19 Dual Function Manual Binding System"/>
    <n v="276.78400000000005"/>
    <x v="0"/>
    <n v="0.2"/>
    <n v="89.954799999999992"/>
  </r>
  <r>
    <n v="7098"/>
    <x v="3521"/>
    <x v="0"/>
    <x v="1146"/>
    <d v="2013-08-21T00:00:00"/>
    <s v="First Class"/>
    <s v="RP-19390"/>
    <s v="Resi Pölking"/>
    <x v="0"/>
    <s v="United States"/>
    <s v="New York City"/>
    <x v="15"/>
    <n v="10009"/>
    <x v="3"/>
    <x v="858"/>
    <x v="1"/>
    <x v="8"/>
    <s v="Cardinal HOLDit! Binder Insert Strips,Extra Strips"/>
    <n v="25.32"/>
    <x v="2"/>
    <n v="0.2"/>
    <n v="9.1785000000000014"/>
  </r>
  <r>
    <n v="7099"/>
    <x v="3522"/>
    <x v="3"/>
    <x v="44"/>
    <d v="2014-11-11T00:00:00"/>
    <s v="Standard Class"/>
    <s v="CD-11980"/>
    <s v="Carol Darley"/>
    <x v="0"/>
    <s v="United States"/>
    <s v="New York City"/>
    <x v="15"/>
    <n v="10011"/>
    <x v="3"/>
    <x v="1733"/>
    <x v="1"/>
    <x v="10"/>
    <s v="Xerox 1906"/>
    <n v="318.95999999999998"/>
    <x v="6"/>
    <n v="0"/>
    <n v="149.91119999999998"/>
  </r>
  <r>
    <n v="7100"/>
    <x v="3523"/>
    <x v="1"/>
    <x v="207"/>
    <d v="2012-12-30T00:00:00"/>
    <s v="Second Class"/>
    <s v="DF-13135"/>
    <s v="David Flashing"/>
    <x v="0"/>
    <s v="United States"/>
    <s v="New York City"/>
    <x v="15"/>
    <n v="10009"/>
    <x v="3"/>
    <x v="1733"/>
    <x v="1"/>
    <x v="10"/>
    <s v="Xerox 1906"/>
    <n v="212.64"/>
    <x v="5"/>
    <n v="0"/>
    <n v="99.940799999999982"/>
  </r>
  <r>
    <n v="7101"/>
    <x v="3524"/>
    <x v="2"/>
    <x v="533"/>
    <d v="2011-11-28T00:00:00"/>
    <s v="Standard Class"/>
    <s v="SM-20005"/>
    <s v="Sally Matthias"/>
    <x v="0"/>
    <s v="United States"/>
    <s v="Scottsdale"/>
    <x v="16"/>
    <n v="85254"/>
    <x v="1"/>
    <x v="1170"/>
    <x v="1"/>
    <x v="12"/>
    <s v="Staples"/>
    <n v="23.472000000000001"/>
    <x v="1"/>
    <n v="0.2"/>
    <n v="8.8019999999999978"/>
  </r>
  <r>
    <n v="7102"/>
    <x v="3525"/>
    <x v="0"/>
    <x v="1147"/>
    <d v="2013-08-06T00:00:00"/>
    <s v="Second Class"/>
    <s v="SG-20890"/>
    <s v="Susan Gilcrest"/>
    <x v="1"/>
    <s v="United States"/>
    <s v="Amarillo"/>
    <x v="5"/>
    <n v="79109"/>
    <x v="2"/>
    <x v="33"/>
    <x v="1"/>
    <x v="10"/>
    <s v="Staples"/>
    <n v="19.648"/>
    <x v="0"/>
    <n v="0.2"/>
    <n v="6.6311999999999989"/>
  </r>
  <r>
    <n v="7103"/>
    <x v="3526"/>
    <x v="2"/>
    <x v="158"/>
    <d v="2011-09-24T00:00:00"/>
    <s v="First Class"/>
    <s v="LH-16750"/>
    <s v="Larry Hughes"/>
    <x v="0"/>
    <s v="United States"/>
    <s v="Philadelphia"/>
    <x v="9"/>
    <n v="19140"/>
    <x v="3"/>
    <x v="347"/>
    <x v="1"/>
    <x v="8"/>
    <s v="Angle-D Binders with Locking Rings, Label Holders"/>
    <n v="6.5700000000000012"/>
    <x v="1"/>
    <n v="0.7"/>
    <n v="-5.036999999999999"/>
  </r>
  <r>
    <n v="7104"/>
    <x v="3527"/>
    <x v="3"/>
    <x v="507"/>
    <d v="2014-09-09T00:00:00"/>
    <s v="Standard Class"/>
    <s v="EJ-14155"/>
    <s v="Eva Jacobs"/>
    <x v="0"/>
    <s v="United States"/>
    <s v="Santa Ana"/>
    <x v="1"/>
    <n v="92704"/>
    <x v="1"/>
    <x v="1672"/>
    <x v="1"/>
    <x v="4"/>
    <s v="24 Capacity Maxi Data Binder Racks, Pearl"/>
    <n v="421.1"/>
    <x v="0"/>
    <n v="0"/>
    <n v="105.27499999999998"/>
  </r>
  <r>
    <n v="7105"/>
    <x v="3528"/>
    <x v="3"/>
    <x v="249"/>
    <d v="2014-06-22T00:00:00"/>
    <s v="Second Class"/>
    <s v="KH-16330"/>
    <s v="Katharine Harms"/>
    <x v="1"/>
    <s v="United States"/>
    <s v="Newark"/>
    <x v="24"/>
    <n v="43055"/>
    <x v="3"/>
    <x v="323"/>
    <x v="0"/>
    <x v="1"/>
    <s v="Global Ergonomic Managers Chair"/>
    <n v="760.11599999999987"/>
    <x v="5"/>
    <n v="0.3"/>
    <n v="-43.435200000000009"/>
  </r>
  <r>
    <n v="7106"/>
    <x v="3528"/>
    <x v="3"/>
    <x v="249"/>
    <d v="2014-06-22T00:00:00"/>
    <s v="Second Class"/>
    <s v="KH-16330"/>
    <s v="Katharine Harms"/>
    <x v="1"/>
    <s v="United States"/>
    <s v="Newark"/>
    <x v="24"/>
    <n v="43055"/>
    <x v="3"/>
    <x v="1372"/>
    <x v="0"/>
    <x v="5"/>
    <s v="Contemporary Wood/Metal Frame"/>
    <n v="38.784000000000006"/>
    <x v="1"/>
    <n v="0.2"/>
    <n v="7.2719999999999949"/>
  </r>
  <r>
    <n v="7107"/>
    <x v="3528"/>
    <x v="3"/>
    <x v="249"/>
    <d v="2014-06-22T00:00:00"/>
    <s v="Second Class"/>
    <s v="KH-16330"/>
    <s v="Katharine Harms"/>
    <x v="1"/>
    <s v="United States"/>
    <s v="Newark"/>
    <x v="24"/>
    <n v="43055"/>
    <x v="3"/>
    <x v="1617"/>
    <x v="2"/>
    <x v="11"/>
    <s v="Memorex 25GB 6X Branded Blu-Ray Recordable Disc, 15/Pack"/>
    <n v="122.32799999999999"/>
    <x v="6"/>
    <n v="0.2"/>
    <n v="1.5291000000000032"/>
  </r>
  <r>
    <n v="7108"/>
    <x v="3529"/>
    <x v="0"/>
    <x v="475"/>
    <d v="2013-04-27T00:00:00"/>
    <s v="Standard Class"/>
    <s v="KM-16720"/>
    <s v="Kunst Miller"/>
    <x v="0"/>
    <s v="United States"/>
    <s v="New York City"/>
    <x v="15"/>
    <n v="10035"/>
    <x v="3"/>
    <x v="714"/>
    <x v="2"/>
    <x v="7"/>
    <s v="Gear Head AU3700S Headset"/>
    <n v="25.98"/>
    <x v="0"/>
    <n v="0"/>
    <n v="0.77939999999999898"/>
  </r>
  <r>
    <n v="7109"/>
    <x v="3529"/>
    <x v="0"/>
    <x v="475"/>
    <d v="2013-04-27T00:00:00"/>
    <s v="Standard Class"/>
    <s v="KM-16720"/>
    <s v="Kunst Miller"/>
    <x v="0"/>
    <s v="United States"/>
    <s v="New York City"/>
    <x v="15"/>
    <n v="10035"/>
    <x v="3"/>
    <x v="1199"/>
    <x v="1"/>
    <x v="6"/>
    <s v="BIC Brite Liner Grip Highlighters"/>
    <n v="3.28"/>
    <x v="0"/>
    <n v="0"/>
    <n v="1.4759999999999998"/>
  </r>
  <r>
    <n v="7110"/>
    <x v="3529"/>
    <x v="0"/>
    <x v="475"/>
    <d v="2013-04-27T00:00:00"/>
    <s v="Standard Class"/>
    <s v="KM-16720"/>
    <s v="Kunst Miller"/>
    <x v="0"/>
    <s v="United States"/>
    <s v="New York City"/>
    <x v="15"/>
    <n v="10035"/>
    <x v="3"/>
    <x v="156"/>
    <x v="1"/>
    <x v="4"/>
    <s v="Space Solutions HD Industrial Steel Shelving."/>
    <n v="459.88"/>
    <x v="4"/>
    <n v="0"/>
    <n v="13.796400000000006"/>
  </r>
  <r>
    <n v="7111"/>
    <x v="3529"/>
    <x v="0"/>
    <x v="475"/>
    <d v="2013-04-27T00:00:00"/>
    <s v="Standard Class"/>
    <s v="KM-16720"/>
    <s v="Kunst Miller"/>
    <x v="0"/>
    <s v="United States"/>
    <s v="New York City"/>
    <x v="15"/>
    <n v="10035"/>
    <x v="3"/>
    <x v="1562"/>
    <x v="1"/>
    <x v="14"/>
    <s v="Acme Kleen Earth Office Shears"/>
    <n v="7.76"/>
    <x v="0"/>
    <n v="0"/>
    <n v="2.2503999999999991"/>
  </r>
  <r>
    <n v="7112"/>
    <x v="3529"/>
    <x v="0"/>
    <x v="475"/>
    <d v="2013-04-27T00:00:00"/>
    <s v="Standard Class"/>
    <s v="KM-16720"/>
    <s v="Kunst Miller"/>
    <x v="0"/>
    <s v="United States"/>
    <s v="New York City"/>
    <x v="15"/>
    <n v="10035"/>
    <x v="3"/>
    <x v="915"/>
    <x v="1"/>
    <x v="6"/>
    <s v="Panasonic KP-380BK Classic Electric Pencil Sharpener"/>
    <n v="71.959999999999994"/>
    <x v="0"/>
    <n v="0"/>
    <n v="17.989999999999995"/>
  </r>
  <r>
    <n v="7113"/>
    <x v="3529"/>
    <x v="0"/>
    <x v="475"/>
    <d v="2013-04-27T00:00:00"/>
    <s v="Standard Class"/>
    <s v="KM-16720"/>
    <s v="Kunst Miller"/>
    <x v="0"/>
    <s v="United States"/>
    <s v="New York City"/>
    <x v="15"/>
    <n v="10035"/>
    <x v="3"/>
    <x v="133"/>
    <x v="1"/>
    <x v="14"/>
    <s v="Fiskars Softgrip Scissors"/>
    <n v="54.900000000000006"/>
    <x v="2"/>
    <n v="0"/>
    <n v="15.372000000000003"/>
  </r>
  <r>
    <n v="7114"/>
    <x v="3529"/>
    <x v="0"/>
    <x v="475"/>
    <d v="2013-04-27T00:00:00"/>
    <s v="Standard Class"/>
    <s v="KM-16720"/>
    <s v="Kunst Miller"/>
    <x v="0"/>
    <s v="United States"/>
    <s v="New York City"/>
    <x v="15"/>
    <n v="10035"/>
    <x v="3"/>
    <x v="1458"/>
    <x v="1"/>
    <x v="8"/>
    <s v="Wilson Jones Clip &amp; Carry Folder Binder Tool for Ring Binders, Clear"/>
    <n v="9.2799999999999994"/>
    <x v="0"/>
    <n v="0.2"/>
    <n v="3.2479999999999998"/>
  </r>
  <r>
    <n v="7115"/>
    <x v="3530"/>
    <x v="0"/>
    <x v="465"/>
    <d v="2013-05-07T00:00:00"/>
    <s v="First Class"/>
    <s v="LW-16990"/>
    <s v="Lindsay Williams"/>
    <x v="1"/>
    <s v="United States"/>
    <s v="Henderson"/>
    <x v="33"/>
    <n v="89015"/>
    <x v="1"/>
    <x v="1660"/>
    <x v="0"/>
    <x v="3"/>
    <s v="Global Adaptabilities Conference Tables"/>
    <n v="1685.88"/>
    <x v="5"/>
    <n v="0"/>
    <n v="320.31720000000001"/>
  </r>
  <r>
    <n v="7116"/>
    <x v="3530"/>
    <x v="0"/>
    <x v="465"/>
    <d v="2013-05-07T00:00:00"/>
    <s v="First Class"/>
    <s v="LW-16990"/>
    <s v="Lindsay Williams"/>
    <x v="1"/>
    <s v="United States"/>
    <s v="Henderson"/>
    <x v="33"/>
    <n v="89015"/>
    <x v="1"/>
    <x v="175"/>
    <x v="1"/>
    <x v="8"/>
    <s v="Avery Poly Binder Pockets"/>
    <n v="5.7280000000000006"/>
    <x v="0"/>
    <n v="0.2"/>
    <n v="2.0047999999999995"/>
  </r>
  <r>
    <n v="7117"/>
    <x v="3531"/>
    <x v="2"/>
    <x v="638"/>
    <d v="2011-10-23T00:00:00"/>
    <s v="Second Class"/>
    <s v="IG-15085"/>
    <s v="Ivan Gibson"/>
    <x v="0"/>
    <s v="United States"/>
    <s v="Seattle"/>
    <x v="4"/>
    <n v="98103"/>
    <x v="1"/>
    <x v="1090"/>
    <x v="1"/>
    <x v="10"/>
    <s v="Xerox 1925"/>
    <n v="61.96"/>
    <x v="0"/>
    <n v="0"/>
    <n v="27.881999999999998"/>
  </r>
  <r>
    <n v="7118"/>
    <x v="3531"/>
    <x v="2"/>
    <x v="638"/>
    <d v="2011-10-23T00:00:00"/>
    <s v="Second Class"/>
    <s v="IG-15085"/>
    <s v="Ivan Gibson"/>
    <x v="0"/>
    <s v="United States"/>
    <s v="Seattle"/>
    <x v="4"/>
    <n v="98103"/>
    <x v="1"/>
    <x v="1338"/>
    <x v="1"/>
    <x v="8"/>
    <s v="Computer Printout Index Tabs"/>
    <n v="1.3440000000000001"/>
    <x v="7"/>
    <n v="0.2"/>
    <n v="0.47039999999999987"/>
  </r>
  <r>
    <n v="7119"/>
    <x v="3532"/>
    <x v="3"/>
    <x v="778"/>
    <d v="2014-02-18T00:00:00"/>
    <s v="Standard Class"/>
    <s v="JP-15460"/>
    <s v="Jennifer Patt"/>
    <x v="1"/>
    <s v="United States"/>
    <s v="New York City"/>
    <x v="15"/>
    <n v="10009"/>
    <x v="3"/>
    <x v="1331"/>
    <x v="1"/>
    <x v="10"/>
    <s v="Xerox 1903"/>
    <n v="17.940000000000001"/>
    <x v="1"/>
    <n v="0"/>
    <n v="8.7906000000000013"/>
  </r>
  <r>
    <n v="7120"/>
    <x v="3533"/>
    <x v="3"/>
    <x v="701"/>
    <d v="2014-11-25T00:00:00"/>
    <s v="Standard Class"/>
    <s v="GG-14650"/>
    <s v="Greg Guthrie"/>
    <x v="1"/>
    <s v="United States"/>
    <s v="Seattle"/>
    <x v="4"/>
    <n v="98103"/>
    <x v="1"/>
    <x v="530"/>
    <x v="1"/>
    <x v="8"/>
    <s v="Cardinal Slant-D Ring Binder, Heavy Gauge Vinyl"/>
    <n v="13.904"/>
    <x v="0"/>
    <n v="0.2"/>
    <n v="4.5187999999999997"/>
  </r>
  <r>
    <n v="7121"/>
    <x v="3534"/>
    <x v="2"/>
    <x v="407"/>
    <d v="2011-01-27T00:00:00"/>
    <s v="Standard Class"/>
    <s v="MM-18280"/>
    <s v="Muhammed MacIntyre"/>
    <x v="1"/>
    <s v="United States"/>
    <s v="Smyrna"/>
    <x v="18"/>
    <n v="37167"/>
    <x v="0"/>
    <x v="1188"/>
    <x v="1"/>
    <x v="8"/>
    <s v="GBC DocuBind TL200 Manual Binding Machine"/>
    <n v="67.194000000000003"/>
    <x v="7"/>
    <n v="0.7"/>
    <n v="-51.515399999999985"/>
  </r>
  <r>
    <n v="7122"/>
    <x v="3535"/>
    <x v="3"/>
    <x v="96"/>
    <d v="2014-12-09T00:00:00"/>
    <s v="Standard Class"/>
    <s v="SO-20335"/>
    <s v="Sean O'Donnell"/>
    <x v="0"/>
    <s v="United States"/>
    <s v="Seattle"/>
    <x v="4"/>
    <n v="98105"/>
    <x v="1"/>
    <x v="1774"/>
    <x v="1"/>
    <x v="10"/>
    <s v="Xerox 1947"/>
    <n v="41.86"/>
    <x v="3"/>
    <n v="0"/>
    <n v="18.837"/>
  </r>
  <r>
    <n v="7123"/>
    <x v="3535"/>
    <x v="3"/>
    <x v="96"/>
    <d v="2014-12-09T00:00:00"/>
    <s v="Standard Class"/>
    <s v="SO-20335"/>
    <s v="Sean O'Donnell"/>
    <x v="0"/>
    <s v="United States"/>
    <s v="Seattle"/>
    <x v="4"/>
    <n v="98105"/>
    <x v="1"/>
    <x v="1531"/>
    <x v="0"/>
    <x v="0"/>
    <s v="Hon Metal Bookcases, Putty"/>
    <n v="141.96"/>
    <x v="0"/>
    <n v="0"/>
    <n v="41.168399999999991"/>
  </r>
  <r>
    <n v="7124"/>
    <x v="3536"/>
    <x v="1"/>
    <x v="101"/>
    <d v="2012-08-16T00:00:00"/>
    <s v="Standard Class"/>
    <s v="MF-18250"/>
    <s v="Monica Federle"/>
    <x v="1"/>
    <s v="United States"/>
    <s v="New York City"/>
    <x v="15"/>
    <n v="10035"/>
    <x v="3"/>
    <x v="1533"/>
    <x v="0"/>
    <x v="5"/>
    <s v="OIC Stacking Trays"/>
    <n v="10.02"/>
    <x v="1"/>
    <n v="0"/>
    <n v="4.4088000000000012"/>
  </r>
  <r>
    <n v="7125"/>
    <x v="3536"/>
    <x v="1"/>
    <x v="101"/>
    <d v="2012-08-16T00:00:00"/>
    <s v="Standard Class"/>
    <s v="MF-18250"/>
    <s v="Monica Federle"/>
    <x v="1"/>
    <s v="United States"/>
    <s v="New York City"/>
    <x v="15"/>
    <n v="10035"/>
    <x v="3"/>
    <x v="1415"/>
    <x v="1"/>
    <x v="10"/>
    <s v="Xerox 1885"/>
    <n v="144.12"/>
    <x v="1"/>
    <n v="0"/>
    <n v="69.177599999999984"/>
  </r>
  <r>
    <n v="7126"/>
    <x v="3537"/>
    <x v="0"/>
    <x v="720"/>
    <d v="2013-09-30T00:00:00"/>
    <s v="Second Class"/>
    <s v="JG-15160"/>
    <s v="James Galang"/>
    <x v="0"/>
    <s v="United States"/>
    <s v="Atlanta"/>
    <x v="32"/>
    <n v="30318"/>
    <x v="0"/>
    <x v="1296"/>
    <x v="1"/>
    <x v="10"/>
    <s v="Xerox 1965"/>
    <n v="17.940000000000001"/>
    <x v="1"/>
    <n v="0"/>
    <n v="8.7906000000000013"/>
  </r>
  <r>
    <n v="7127"/>
    <x v="3537"/>
    <x v="0"/>
    <x v="720"/>
    <d v="2013-09-30T00:00:00"/>
    <s v="Second Class"/>
    <s v="JG-15160"/>
    <s v="James Galang"/>
    <x v="0"/>
    <s v="United States"/>
    <s v="Atlanta"/>
    <x v="32"/>
    <n v="30318"/>
    <x v="0"/>
    <x v="182"/>
    <x v="1"/>
    <x v="6"/>
    <s v="Binney &amp; Smith Crayola Metallic Colored Pencils, 8-Color Set"/>
    <n v="13.89"/>
    <x v="1"/>
    <n v="0"/>
    <n v="4.5836999999999994"/>
  </r>
  <r>
    <n v="7128"/>
    <x v="3538"/>
    <x v="0"/>
    <x v="696"/>
    <d v="2013-11-21T00:00:00"/>
    <s v="Standard Class"/>
    <s v="JM-16195"/>
    <s v="Justin MacKendrick"/>
    <x v="0"/>
    <s v="United States"/>
    <s v="Newark"/>
    <x v="13"/>
    <n v="19711"/>
    <x v="3"/>
    <x v="1128"/>
    <x v="1"/>
    <x v="10"/>
    <s v="Tops Wirebound Message Log Books"/>
    <n v="16.45"/>
    <x v="2"/>
    <n v="0"/>
    <n v="7.5669999999999993"/>
  </r>
  <r>
    <n v="7129"/>
    <x v="3538"/>
    <x v="0"/>
    <x v="696"/>
    <d v="2013-11-21T00:00:00"/>
    <s v="Standard Class"/>
    <s v="JM-16195"/>
    <s v="Justin MacKendrick"/>
    <x v="0"/>
    <s v="United States"/>
    <s v="Newark"/>
    <x v="13"/>
    <n v="19711"/>
    <x v="3"/>
    <x v="1467"/>
    <x v="0"/>
    <x v="5"/>
    <s v="Stacking Trays by OIC"/>
    <n v="19.920000000000002"/>
    <x v="4"/>
    <n v="0"/>
    <n v="6.573599999999999"/>
  </r>
  <r>
    <n v="7130"/>
    <x v="3539"/>
    <x v="0"/>
    <x v="947"/>
    <d v="2013-04-23T00:00:00"/>
    <s v="Standard Class"/>
    <s v="PK-19075"/>
    <s v="Pete Kriz"/>
    <x v="0"/>
    <s v="United States"/>
    <s v="Nashville"/>
    <x v="18"/>
    <n v="37211"/>
    <x v="0"/>
    <x v="916"/>
    <x v="2"/>
    <x v="11"/>
    <s v="Memorex Froggy Flash Drive 4 GB"/>
    <n v="35.167999999999999"/>
    <x v="4"/>
    <n v="0.2"/>
    <n v="8.3524000000000012"/>
  </r>
  <r>
    <n v="7131"/>
    <x v="3539"/>
    <x v="0"/>
    <x v="947"/>
    <d v="2013-04-23T00:00:00"/>
    <s v="Standard Class"/>
    <s v="PK-19075"/>
    <s v="Pete Kriz"/>
    <x v="0"/>
    <s v="United States"/>
    <s v="Nashville"/>
    <x v="18"/>
    <n v="37211"/>
    <x v="0"/>
    <x v="1665"/>
    <x v="1"/>
    <x v="10"/>
    <s v="Standard Line “While You Were Out” Hardbound Telephone Message Book"/>
    <n v="123.08799999999999"/>
    <x v="3"/>
    <n v="0.2"/>
    <n v="40.003599999999999"/>
  </r>
  <r>
    <n v="7132"/>
    <x v="3540"/>
    <x v="3"/>
    <x v="200"/>
    <d v="2014-12-02T00:00:00"/>
    <s v="Standard Class"/>
    <s v="TT-21460"/>
    <s v="Tonja Turnell"/>
    <x v="2"/>
    <s v="United States"/>
    <s v="Richmond"/>
    <x v="14"/>
    <n v="47374"/>
    <x v="2"/>
    <x v="977"/>
    <x v="0"/>
    <x v="3"/>
    <s v="KI Adjustable-Height Table"/>
    <n v="257.94"/>
    <x v="1"/>
    <n v="0"/>
    <n v="67.064400000000006"/>
  </r>
  <r>
    <n v="7133"/>
    <x v="3540"/>
    <x v="3"/>
    <x v="200"/>
    <d v="2014-12-02T00:00:00"/>
    <s v="Standard Class"/>
    <s v="TT-21460"/>
    <s v="Tonja Turnell"/>
    <x v="2"/>
    <s v="United States"/>
    <s v="Richmond"/>
    <x v="14"/>
    <n v="47374"/>
    <x v="2"/>
    <x v="1147"/>
    <x v="2"/>
    <x v="7"/>
    <s v="Samsung Galaxy S4 Mini"/>
    <n v="1879.96"/>
    <x v="4"/>
    <n v="0"/>
    <n v="545.18839999999977"/>
  </r>
  <r>
    <n v="7134"/>
    <x v="3540"/>
    <x v="3"/>
    <x v="200"/>
    <d v="2014-12-02T00:00:00"/>
    <s v="Standard Class"/>
    <s v="TT-21460"/>
    <s v="Tonja Turnell"/>
    <x v="2"/>
    <s v="United States"/>
    <s v="Richmond"/>
    <x v="14"/>
    <n v="47374"/>
    <x v="2"/>
    <x v="1001"/>
    <x v="0"/>
    <x v="5"/>
    <s v="DAX Wood Document Frame"/>
    <n v="27.46"/>
    <x v="0"/>
    <n v="0"/>
    <n v="9.8856000000000002"/>
  </r>
  <r>
    <n v="7135"/>
    <x v="3540"/>
    <x v="3"/>
    <x v="200"/>
    <d v="2014-12-02T00:00:00"/>
    <s v="Standard Class"/>
    <s v="TT-21460"/>
    <s v="Tonja Turnell"/>
    <x v="2"/>
    <s v="United States"/>
    <s v="Richmond"/>
    <x v="14"/>
    <n v="47374"/>
    <x v="2"/>
    <x v="817"/>
    <x v="2"/>
    <x v="7"/>
    <s v="Innergie mMini Combo Duo USB Travel Charging Kit"/>
    <n v="89.98"/>
    <x v="0"/>
    <n v="0"/>
    <n v="43.190399999999997"/>
  </r>
  <r>
    <n v="7136"/>
    <x v="3540"/>
    <x v="3"/>
    <x v="200"/>
    <d v="2014-12-02T00:00:00"/>
    <s v="Standard Class"/>
    <s v="TT-21460"/>
    <s v="Tonja Turnell"/>
    <x v="2"/>
    <s v="United States"/>
    <s v="Richmond"/>
    <x v="14"/>
    <n v="47374"/>
    <x v="2"/>
    <x v="157"/>
    <x v="0"/>
    <x v="1"/>
    <s v="SAFCO Arco Folding Chair"/>
    <n v="828.59999999999991"/>
    <x v="1"/>
    <n v="0"/>
    <n v="240.29399999999995"/>
  </r>
  <r>
    <n v="7137"/>
    <x v="3541"/>
    <x v="1"/>
    <x v="312"/>
    <d v="2012-11-27T00:00:00"/>
    <s v="Standard Class"/>
    <s v="SS-20875"/>
    <s v="Sung Shariari"/>
    <x v="0"/>
    <s v="United States"/>
    <s v="Miami"/>
    <x v="2"/>
    <n v="33180"/>
    <x v="0"/>
    <x v="544"/>
    <x v="1"/>
    <x v="8"/>
    <s v="Wilson Jones Turn Tabs Binder Tool for Ring Binders"/>
    <n v="7.2300000000000022"/>
    <x v="2"/>
    <n v="0.7"/>
    <n v="-5.7840000000000007"/>
  </r>
  <r>
    <n v="7138"/>
    <x v="3541"/>
    <x v="1"/>
    <x v="312"/>
    <d v="2012-11-27T00:00:00"/>
    <s v="Standard Class"/>
    <s v="SS-20875"/>
    <s v="Sung Shariari"/>
    <x v="0"/>
    <s v="United States"/>
    <s v="Miami"/>
    <x v="2"/>
    <n v="33180"/>
    <x v="0"/>
    <x v="376"/>
    <x v="1"/>
    <x v="4"/>
    <s v="Crate-A-Files"/>
    <n v="17.440000000000001"/>
    <x v="0"/>
    <n v="0.2"/>
    <n v="1.3079999999999989"/>
  </r>
  <r>
    <n v="7139"/>
    <x v="3541"/>
    <x v="1"/>
    <x v="312"/>
    <d v="2012-11-27T00:00:00"/>
    <s v="Standard Class"/>
    <s v="SS-20875"/>
    <s v="Sung Shariari"/>
    <x v="0"/>
    <s v="United States"/>
    <s v="Miami"/>
    <x v="2"/>
    <n v="33180"/>
    <x v="0"/>
    <x v="270"/>
    <x v="1"/>
    <x v="8"/>
    <s v="Ibico Laser Imprintable Binding System Covers"/>
    <n v="62.88000000000001"/>
    <x v="4"/>
    <n v="0.7"/>
    <n v="-50.304000000000002"/>
  </r>
  <r>
    <n v="7140"/>
    <x v="3541"/>
    <x v="1"/>
    <x v="312"/>
    <d v="2012-11-27T00:00:00"/>
    <s v="Standard Class"/>
    <s v="SS-20875"/>
    <s v="Sung Shariari"/>
    <x v="0"/>
    <s v="United States"/>
    <s v="Miami"/>
    <x v="2"/>
    <n v="33180"/>
    <x v="0"/>
    <x v="430"/>
    <x v="0"/>
    <x v="0"/>
    <s v="O'Sullivan Living Dimensions 2-Shelf Bookcases"/>
    <n v="290.35200000000003"/>
    <x v="1"/>
    <n v="0.2"/>
    <n v="-36.294000000000011"/>
  </r>
  <r>
    <n v="7141"/>
    <x v="3542"/>
    <x v="3"/>
    <x v="210"/>
    <d v="2014-09-08T00:00:00"/>
    <s v="Same Day"/>
    <s v="TG-21640"/>
    <s v="Trudy Glocke"/>
    <x v="0"/>
    <s v="United States"/>
    <s v="Saint Charles"/>
    <x v="25"/>
    <n v="63301"/>
    <x v="2"/>
    <x v="721"/>
    <x v="2"/>
    <x v="11"/>
    <s v="Maxell 4.7GB DVD-R"/>
    <n v="113.52"/>
    <x v="4"/>
    <n v="0"/>
    <n v="46.543199999999999"/>
  </r>
  <r>
    <n v="7142"/>
    <x v="3542"/>
    <x v="3"/>
    <x v="210"/>
    <d v="2014-09-08T00:00:00"/>
    <s v="Same Day"/>
    <s v="TG-21640"/>
    <s v="Trudy Glocke"/>
    <x v="0"/>
    <s v="United States"/>
    <s v="Saint Charles"/>
    <x v="25"/>
    <n v="63301"/>
    <x v="2"/>
    <x v="1251"/>
    <x v="0"/>
    <x v="5"/>
    <s v="DataProducts Ampli Magnifier Task Lamp, Black,"/>
    <n v="135.29999999999998"/>
    <x v="2"/>
    <n v="0"/>
    <n v="37.883999999999993"/>
  </r>
  <r>
    <n v="7143"/>
    <x v="3543"/>
    <x v="2"/>
    <x v="156"/>
    <d v="2011-11-29T00:00:00"/>
    <s v="Standard Class"/>
    <s v="HP-14815"/>
    <s v="Harold Pawlan"/>
    <x v="2"/>
    <s v="United States"/>
    <s v="Virginia Beach"/>
    <x v="17"/>
    <n v="23464"/>
    <x v="0"/>
    <x v="1380"/>
    <x v="0"/>
    <x v="5"/>
    <s v="Executive Impressions 14&quot;"/>
    <n v="111.15"/>
    <x v="2"/>
    <n v="0"/>
    <n v="48.906000000000006"/>
  </r>
  <r>
    <n v="7144"/>
    <x v="3544"/>
    <x v="3"/>
    <x v="825"/>
    <d v="2014-03-17T00:00:00"/>
    <s v="Standard Class"/>
    <s v="MH-17290"/>
    <s v="Marc Harrigan"/>
    <x v="2"/>
    <s v="United States"/>
    <s v="Philadelphia"/>
    <x v="9"/>
    <n v="19140"/>
    <x v="3"/>
    <x v="1367"/>
    <x v="2"/>
    <x v="7"/>
    <s v="Nortel Meridian M5316 Digital phone"/>
    <n v="776.84999999999991"/>
    <x v="2"/>
    <n v="0.4"/>
    <n v="-181.26499999999999"/>
  </r>
  <r>
    <n v="7145"/>
    <x v="3544"/>
    <x v="3"/>
    <x v="825"/>
    <d v="2014-03-17T00:00:00"/>
    <s v="Standard Class"/>
    <s v="MH-17290"/>
    <s v="Marc Harrigan"/>
    <x v="2"/>
    <s v="United States"/>
    <s v="Philadelphia"/>
    <x v="9"/>
    <n v="19140"/>
    <x v="3"/>
    <x v="102"/>
    <x v="1"/>
    <x v="8"/>
    <s v="Avery Trapezoid Ring Binder, 3&quot; Capacity, Black, 1040 sheets"/>
    <n v="12.294"/>
    <x v="7"/>
    <n v="0.7"/>
    <n v="-8.6057999999999986"/>
  </r>
  <r>
    <n v="7146"/>
    <x v="3544"/>
    <x v="3"/>
    <x v="825"/>
    <d v="2014-03-17T00:00:00"/>
    <s v="Standard Class"/>
    <s v="MH-17290"/>
    <s v="Marc Harrigan"/>
    <x v="2"/>
    <s v="United States"/>
    <s v="Philadelphia"/>
    <x v="9"/>
    <n v="19140"/>
    <x v="3"/>
    <x v="838"/>
    <x v="0"/>
    <x v="3"/>
    <s v="KI Adjustable-Height Table"/>
    <n v="154.76400000000001"/>
    <x v="1"/>
    <n v="0.4"/>
    <n v="-46.429200000000023"/>
  </r>
  <r>
    <n v="7147"/>
    <x v="3544"/>
    <x v="3"/>
    <x v="825"/>
    <d v="2014-03-17T00:00:00"/>
    <s v="Standard Class"/>
    <s v="MH-17290"/>
    <s v="Marc Harrigan"/>
    <x v="2"/>
    <s v="United States"/>
    <s v="Philadelphia"/>
    <x v="9"/>
    <n v="19140"/>
    <x v="3"/>
    <x v="1789"/>
    <x v="1"/>
    <x v="4"/>
    <s v="Desktop 3-Pocket Hot File"/>
    <n v="43.28"/>
    <x v="7"/>
    <n v="0.2"/>
    <n v="3.2460000000000022"/>
  </r>
  <r>
    <n v="7148"/>
    <x v="3545"/>
    <x v="0"/>
    <x v="1"/>
    <d v="2013-06-18T00:00:00"/>
    <s v="Standard Class"/>
    <s v="CB-12415"/>
    <s v="Christy Brittain"/>
    <x v="0"/>
    <s v="United States"/>
    <s v="Long Beach"/>
    <x v="15"/>
    <n v="11561"/>
    <x v="3"/>
    <x v="1174"/>
    <x v="1"/>
    <x v="10"/>
    <s v="IBM Multi-Purpose Copy Paper, 8 1/2 x 11&quot;, Case"/>
    <n v="92.94"/>
    <x v="1"/>
    <n v="0"/>
    <n v="41.822999999999993"/>
  </r>
  <r>
    <n v="7149"/>
    <x v="3545"/>
    <x v="0"/>
    <x v="1"/>
    <d v="2013-06-18T00:00:00"/>
    <s v="Standard Class"/>
    <s v="CB-12415"/>
    <s v="Christy Brittain"/>
    <x v="0"/>
    <s v="United States"/>
    <s v="Long Beach"/>
    <x v="15"/>
    <n v="11561"/>
    <x v="3"/>
    <x v="1297"/>
    <x v="1"/>
    <x v="9"/>
    <s v="Bionaire 99.97% HEPA Air Cleaner"/>
    <n v="52.56"/>
    <x v="1"/>
    <n v="0"/>
    <n v="18.396000000000001"/>
  </r>
  <r>
    <n v="7150"/>
    <x v="3546"/>
    <x v="1"/>
    <x v="153"/>
    <d v="2012-06-30T00:00:00"/>
    <s v="Standard Class"/>
    <s v="VD-21670"/>
    <s v="Valerie Dominguez"/>
    <x v="0"/>
    <s v="United States"/>
    <s v="Houston"/>
    <x v="5"/>
    <n v="77070"/>
    <x v="2"/>
    <x v="1246"/>
    <x v="2"/>
    <x v="7"/>
    <s v="Polycom SoundStation2 EX Conference phone"/>
    <n v="971.88000000000011"/>
    <x v="1"/>
    <n v="0.2"/>
    <n v="109.33649999999994"/>
  </r>
  <r>
    <n v="7151"/>
    <x v="3547"/>
    <x v="3"/>
    <x v="66"/>
    <d v="2014-12-27T00:00:00"/>
    <s v="Standard Class"/>
    <s v="SR-20425"/>
    <s v="Sharelle Roach"/>
    <x v="2"/>
    <s v="United States"/>
    <s v="Tuscaloosa"/>
    <x v="19"/>
    <n v="35401"/>
    <x v="0"/>
    <x v="474"/>
    <x v="0"/>
    <x v="1"/>
    <s v="Situations Contoured Folding Chairs, 4/Set"/>
    <n v="141.96"/>
    <x v="0"/>
    <n v="0"/>
    <n v="35.490000000000009"/>
  </r>
  <r>
    <n v="7152"/>
    <x v="3548"/>
    <x v="3"/>
    <x v="66"/>
    <d v="2014-12-26T00:00:00"/>
    <s v="Second Class"/>
    <s v="AG-10330"/>
    <s v="Alex Grayson"/>
    <x v="0"/>
    <s v="United States"/>
    <s v="Mesa"/>
    <x v="16"/>
    <n v="85204"/>
    <x v="1"/>
    <x v="962"/>
    <x v="0"/>
    <x v="3"/>
    <s v="Lesro Round Back Collection Coffee Table, End Table"/>
    <n v="182.55"/>
    <x v="0"/>
    <n v="0.5"/>
    <n v="-135.08699999999999"/>
  </r>
  <r>
    <n v="7153"/>
    <x v="3549"/>
    <x v="2"/>
    <x v="1148"/>
    <d v="2011-10-15T00:00:00"/>
    <s v="Standard Class"/>
    <s v="BP-11095"/>
    <s v="Bart Pistole"/>
    <x v="1"/>
    <s v="United States"/>
    <s v="Jacksonville"/>
    <x v="3"/>
    <n v="28540"/>
    <x v="0"/>
    <x v="417"/>
    <x v="1"/>
    <x v="10"/>
    <s v="Eaton Premium Continuous-Feed Paper, 25% Cotton, Letter Size, White, 1000 Shts/Box"/>
    <n v="88.768000000000001"/>
    <x v="0"/>
    <n v="0.2"/>
    <n v="31.068799999999996"/>
  </r>
  <r>
    <n v="7154"/>
    <x v="3550"/>
    <x v="1"/>
    <x v="895"/>
    <d v="2012-12-15T00:00:00"/>
    <s v="Standard Class"/>
    <s v="JW-16075"/>
    <s v="Julia West"/>
    <x v="0"/>
    <s v="United States"/>
    <s v="Chicago"/>
    <x v="10"/>
    <n v="60610"/>
    <x v="2"/>
    <x v="983"/>
    <x v="1"/>
    <x v="9"/>
    <s v="3M Replacement Filter for Office Air Cleaner for 20' x 33' Room"/>
    <n v="53.087999999999994"/>
    <x v="3"/>
    <n v="0.8"/>
    <n v="-108.8304"/>
  </r>
  <r>
    <n v="7155"/>
    <x v="3551"/>
    <x v="1"/>
    <x v="707"/>
    <d v="2012-12-27T00:00:00"/>
    <s v="Second Class"/>
    <s v="LH-16900"/>
    <s v="Lena Hernandez"/>
    <x v="0"/>
    <s v="United States"/>
    <s v="Columbus"/>
    <x v="32"/>
    <n v="31907"/>
    <x v="0"/>
    <x v="1762"/>
    <x v="0"/>
    <x v="5"/>
    <s v="Tenex B1-RE Series Chair Mats for Low Pile Carpets"/>
    <n v="275.88"/>
    <x v="5"/>
    <n v="0"/>
    <n v="46.899599999999964"/>
  </r>
  <r>
    <n v="7156"/>
    <x v="3551"/>
    <x v="1"/>
    <x v="707"/>
    <d v="2012-12-27T00:00:00"/>
    <s v="Second Class"/>
    <s v="LH-16900"/>
    <s v="Lena Hernandez"/>
    <x v="0"/>
    <s v="United States"/>
    <s v="Columbus"/>
    <x v="32"/>
    <n v="31907"/>
    <x v="0"/>
    <x v="351"/>
    <x v="1"/>
    <x v="8"/>
    <s v="Tuf-Vin Binders"/>
    <n v="157.89999999999998"/>
    <x v="2"/>
    <n v="0"/>
    <n v="74.212999999999994"/>
  </r>
  <r>
    <n v="7157"/>
    <x v="3552"/>
    <x v="3"/>
    <x v="568"/>
    <d v="2014-05-05T00:00:00"/>
    <s v="Standard Class"/>
    <s v="KT-16480"/>
    <s v="Kean Thornton"/>
    <x v="0"/>
    <s v="United States"/>
    <s v="Orange"/>
    <x v="30"/>
    <n v="7050"/>
    <x v="3"/>
    <x v="746"/>
    <x v="1"/>
    <x v="2"/>
    <s v="Color-Coded Legal Exhibit Labels"/>
    <n v="4.91"/>
    <x v="7"/>
    <n v="0"/>
    <n v="2.4058999999999999"/>
  </r>
  <r>
    <n v="7158"/>
    <x v="3553"/>
    <x v="0"/>
    <x v="463"/>
    <d v="2013-04-01T00:00:00"/>
    <s v="Second Class"/>
    <s v="CC-12220"/>
    <s v="Chris Cortes"/>
    <x v="0"/>
    <s v="United States"/>
    <s v="Los Angeles"/>
    <x v="1"/>
    <n v="90032"/>
    <x v="1"/>
    <x v="210"/>
    <x v="1"/>
    <x v="4"/>
    <s v="Rogers Deluxe File Chest"/>
    <n v="87.92"/>
    <x v="4"/>
    <n v="0"/>
    <n v="0.87919999999999732"/>
  </r>
  <r>
    <n v="7159"/>
    <x v="3553"/>
    <x v="0"/>
    <x v="463"/>
    <d v="2013-04-01T00:00:00"/>
    <s v="Second Class"/>
    <s v="CC-12220"/>
    <s v="Chris Cortes"/>
    <x v="0"/>
    <s v="United States"/>
    <s v="Los Angeles"/>
    <x v="1"/>
    <n v="90032"/>
    <x v="1"/>
    <x v="1813"/>
    <x v="1"/>
    <x v="10"/>
    <s v="Xerox 1983"/>
    <n v="5.98"/>
    <x v="7"/>
    <n v="0"/>
    <n v="2.9302000000000001"/>
  </r>
  <r>
    <n v="7160"/>
    <x v="3554"/>
    <x v="1"/>
    <x v="1149"/>
    <d v="2012-05-18T00:00:00"/>
    <s v="Second Class"/>
    <s v="BF-11170"/>
    <s v="Ben Ferrer"/>
    <x v="2"/>
    <s v="United States"/>
    <s v="Chicago"/>
    <x v="10"/>
    <n v="60623"/>
    <x v="2"/>
    <x v="872"/>
    <x v="2"/>
    <x v="7"/>
    <s v="Toshiba IPT2010-SD IP Telephone"/>
    <n v="222.38400000000001"/>
    <x v="0"/>
    <n v="0.2"/>
    <n v="16.678799999999995"/>
  </r>
  <r>
    <n v="7161"/>
    <x v="3554"/>
    <x v="1"/>
    <x v="1149"/>
    <d v="2012-05-18T00:00:00"/>
    <s v="Second Class"/>
    <s v="BF-11170"/>
    <s v="Ben Ferrer"/>
    <x v="2"/>
    <s v="United States"/>
    <s v="Chicago"/>
    <x v="10"/>
    <n v="60623"/>
    <x v="2"/>
    <x v="659"/>
    <x v="1"/>
    <x v="13"/>
    <s v="Advantus Plastic Paper Clips"/>
    <n v="16"/>
    <x v="4"/>
    <n v="0.2"/>
    <n v="5.6"/>
  </r>
  <r>
    <n v="7162"/>
    <x v="3555"/>
    <x v="2"/>
    <x v="1129"/>
    <d v="2011-07-09T00:00:00"/>
    <s v="Standard Class"/>
    <s v="MS-17770"/>
    <s v="Maxwell Schwartz"/>
    <x v="0"/>
    <s v="United States"/>
    <s v="Richmond"/>
    <x v="17"/>
    <n v="23223"/>
    <x v="0"/>
    <x v="339"/>
    <x v="1"/>
    <x v="10"/>
    <s v="Southworth Structures Collection"/>
    <n v="21.84"/>
    <x v="1"/>
    <n v="0"/>
    <n v="10.92"/>
  </r>
  <r>
    <n v="7163"/>
    <x v="3555"/>
    <x v="2"/>
    <x v="1129"/>
    <d v="2011-07-09T00:00:00"/>
    <s v="Standard Class"/>
    <s v="MS-17770"/>
    <s v="Maxwell Schwartz"/>
    <x v="0"/>
    <s v="United States"/>
    <s v="Richmond"/>
    <x v="17"/>
    <n v="23223"/>
    <x v="0"/>
    <x v="744"/>
    <x v="1"/>
    <x v="8"/>
    <s v="Zipper Ring Binder Pockets"/>
    <n v="15.600000000000001"/>
    <x v="2"/>
    <n v="0"/>
    <n v="7.6440000000000001"/>
  </r>
  <r>
    <n v="7164"/>
    <x v="3556"/>
    <x v="2"/>
    <x v="1150"/>
    <d v="2011-04-24T00:00:00"/>
    <s v="Second Class"/>
    <s v="AH-10030"/>
    <s v="Aaron Hawkins"/>
    <x v="1"/>
    <s v="United States"/>
    <s v="Troy"/>
    <x v="15"/>
    <n v="12180"/>
    <x v="3"/>
    <x v="1503"/>
    <x v="1"/>
    <x v="12"/>
    <s v="Staples"/>
    <n v="247.84"/>
    <x v="8"/>
    <n v="0"/>
    <n v="121.44159999999999"/>
  </r>
  <r>
    <n v="7165"/>
    <x v="3556"/>
    <x v="2"/>
    <x v="1150"/>
    <d v="2011-04-24T00:00:00"/>
    <s v="Second Class"/>
    <s v="AH-10030"/>
    <s v="Aaron Hawkins"/>
    <x v="1"/>
    <s v="United States"/>
    <s v="Troy"/>
    <x v="15"/>
    <n v="12180"/>
    <x v="3"/>
    <x v="925"/>
    <x v="1"/>
    <x v="8"/>
    <s v="ACCOHIDE 3-Ring Binder, Blue, 1&quot;"/>
    <n v="9.9120000000000008"/>
    <x v="1"/>
    <n v="0.2"/>
    <n v="3.3452999999999995"/>
  </r>
  <r>
    <n v="7166"/>
    <x v="3557"/>
    <x v="0"/>
    <x v="251"/>
    <d v="2013-09-23T00:00:00"/>
    <s v="First Class"/>
    <s v="CK-12595"/>
    <s v="Clytie Kelty"/>
    <x v="0"/>
    <s v="United States"/>
    <s v="Providence"/>
    <x v="34"/>
    <n v="2908"/>
    <x v="3"/>
    <x v="54"/>
    <x v="1"/>
    <x v="4"/>
    <s v="Home/Office Personal File Carts"/>
    <n v="69.52"/>
    <x v="0"/>
    <n v="0"/>
    <n v="17.379999999999995"/>
  </r>
  <r>
    <n v="7167"/>
    <x v="3558"/>
    <x v="2"/>
    <x v="192"/>
    <d v="2011-07-24T00:00:00"/>
    <s v="Second Class"/>
    <s v="NP-18325"/>
    <s v="Naresj Patel"/>
    <x v="0"/>
    <s v="United States"/>
    <s v="San Francisco"/>
    <x v="1"/>
    <n v="94122"/>
    <x v="1"/>
    <x v="649"/>
    <x v="1"/>
    <x v="6"/>
    <s v="Newell 32"/>
    <n v="11.52"/>
    <x v="4"/>
    <n v="0"/>
    <n v="3.2256"/>
  </r>
  <r>
    <n v="7168"/>
    <x v="3558"/>
    <x v="2"/>
    <x v="192"/>
    <d v="2011-07-24T00:00:00"/>
    <s v="Second Class"/>
    <s v="NP-18325"/>
    <s v="Naresj Patel"/>
    <x v="0"/>
    <s v="United States"/>
    <s v="San Francisco"/>
    <x v="1"/>
    <n v="94122"/>
    <x v="1"/>
    <x v="1180"/>
    <x v="0"/>
    <x v="1"/>
    <s v="Global Comet Stacking Armless Chair"/>
    <n v="717.72"/>
    <x v="1"/>
    <n v="0.2"/>
    <n v="71.77200000000002"/>
  </r>
  <r>
    <n v="7169"/>
    <x v="3558"/>
    <x v="2"/>
    <x v="192"/>
    <d v="2011-07-24T00:00:00"/>
    <s v="Second Class"/>
    <s v="NP-18325"/>
    <s v="Naresj Patel"/>
    <x v="0"/>
    <s v="United States"/>
    <s v="San Francisco"/>
    <x v="1"/>
    <n v="94122"/>
    <x v="1"/>
    <x v="392"/>
    <x v="1"/>
    <x v="4"/>
    <s v="Eldon Mobile Mega Data Cart  Mega Stackable  Add-On Trays"/>
    <n v="236.5"/>
    <x v="12"/>
    <n v="0"/>
    <n v="68.584999999999994"/>
  </r>
  <r>
    <n v="7170"/>
    <x v="3558"/>
    <x v="2"/>
    <x v="192"/>
    <d v="2011-07-24T00:00:00"/>
    <s v="Second Class"/>
    <s v="NP-18325"/>
    <s v="Naresj Patel"/>
    <x v="0"/>
    <s v="United States"/>
    <s v="San Francisco"/>
    <x v="1"/>
    <n v="94122"/>
    <x v="1"/>
    <x v="1169"/>
    <x v="0"/>
    <x v="3"/>
    <s v="Safco Drafting Table"/>
    <n v="170.35200000000003"/>
    <x v="1"/>
    <n v="0.2"/>
    <n v="19.164599999999979"/>
  </r>
  <r>
    <n v="7171"/>
    <x v="3559"/>
    <x v="3"/>
    <x v="1048"/>
    <d v="2014-10-15T00:00:00"/>
    <s v="Standard Class"/>
    <s v="GM-14440"/>
    <s v="Gary McGarr"/>
    <x v="0"/>
    <s v="United States"/>
    <s v="New York City"/>
    <x v="15"/>
    <n v="10009"/>
    <x v="3"/>
    <x v="394"/>
    <x v="0"/>
    <x v="1"/>
    <s v="Office Star - Ergonomically Designed Knee Chair"/>
    <n v="145.76400000000001"/>
    <x v="0"/>
    <n v="0.1"/>
    <n v="3.2392000000000074"/>
  </r>
  <r>
    <n v="7172"/>
    <x v="3560"/>
    <x v="3"/>
    <x v="1016"/>
    <d v="2014-04-28T00:00:00"/>
    <s v="Second Class"/>
    <s v="SG-20605"/>
    <s v="Speros Goranitis"/>
    <x v="0"/>
    <s v="United States"/>
    <s v="San Francisco"/>
    <x v="1"/>
    <n v="94109"/>
    <x v="1"/>
    <x v="357"/>
    <x v="2"/>
    <x v="11"/>
    <s v="Sony 64GB Class 10 Micro SDHC R40 Memory Card"/>
    <n v="107.97"/>
    <x v="1"/>
    <n v="0"/>
    <n v="22.6737"/>
  </r>
  <r>
    <n v="7173"/>
    <x v="3561"/>
    <x v="3"/>
    <x v="606"/>
    <d v="2014-03-31T00:00:00"/>
    <s v="Standard Class"/>
    <s v="HK-14890"/>
    <s v="Heather Kirkland"/>
    <x v="1"/>
    <s v="United States"/>
    <s v="Houston"/>
    <x v="5"/>
    <n v="77070"/>
    <x v="2"/>
    <x v="357"/>
    <x v="2"/>
    <x v="11"/>
    <s v="Sony 64GB Class 10 Micro SDHC R40 Memory Card"/>
    <n v="143.96"/>
    <x v="2"/>
    <n v="0.2"/>
    <n v="1.7995000000000019"/>
  </r>
  <r>
    <n v="7174"/>
    <x v="3561"/>
    <x v="3"/>
    <x v="606"/>
    <d v="2014-03-31T00:00:00"/>
    <s v="Standard Class"/>
    <s v="HK-14890"/>
    <s v="Heather Kirkland"/>
    <x v="1"/>
    <s v="United States"/>
    <s v="Houston"/>
    <x v="5"/>
    <n v="77070"/>
    <x v="2"/>
    <x v="349"/>
    <x v="2"/>
    <x v="16"/>
    <s v="Canon PC1080F Personal Copier"/>
    <n v="2399.96"/>
    <x v="2"/>
    <n v="0.2"/>
    <n v="569.99050000000011"/>
  </r>
  <r>
    <n v="7175"/>
    <x v="3561"/>
    <x v="3"/>
    <x v="606"/>
    <d v="2014-03-31T00:00:00"/>
    <s v="Standard Class"/>
    <s v="HK-14890"/>
    <s v="Heather Kirkland"/>
    <x v="1"/>
    <s v="United States"/>
    <s v="Houston"/>
    <x v="5"/>
    <n v="77070"/>
    <x v="2"/>
    <x v="1323"/>
    <x v="1"/>
    <x v="10"/>
    <s v="Xerox 1951"/>
    <n v="74.352000000000004"/>
    <x v="1"/>
    <n v="0.2"/>
    <n v="23.234999999999992"/>
  </r>
  <r>
    <n v="7176"/>
    <x v="3561"/>
    <x v="3"/>
    <x v="606"/>
    <d v="2014-03-31T00:00:00"/>
    <s v="Standard Class"/>
    <s v="HK-14890"/>
    <s v="Heather Kirkland"/>
    <x v="1"/>
    <s v="United States"/>
    <s v="Houston"/>
    <x v="5"/>
    <n v="77070"/>
    <x v="2"/>
    <x v="1309"/>
    <x v="1"/>
    <x v="9"/>
    <s v="Belkin 5 Outlet SurgeMaster Power Centers"/>
    <n v="87.167999999999978"/>
    <x v="8"/>
    <n v="0.8"/>
    <n v="-226.63679999999999"/>
  </r>
  <r>
    <n v="7177"/>
    <x v="3561"/>
    <x v="3"/>
    <x v="606"/>
    <d v="2014-03-31T00:00:00"/>
    <s v="Standard Class"/>
    <s v="HK-14890"/>
    <s v="Heather Kirkland"/>
    <x v="1"/>
    <s v="United States"/>
    <s v="Houston"/>
    <x v="5"/>
    <n v="77070"/>
    <x v="2"/>
    <x v="1031"/>
    <x v="1"/>
    <x v="4"/>
    <s v="Neat Ideas Personal Hanging Folder Files, Black"/>
    <n v="32.231999999999999"/>
    <x v="1"/>
    <n v="0.2"/>
    <n v="2.4173999999999989"/>
  </r>
  <r>
    <n v="7178"/>
    <x v="3562"/>
    <x v="3"/>
    <x v="464"/>
    <d v="2014-05-11T00:00:00"/>
    <s v="Standard Class"/>
    <s v="MY-18295"/>
    <s v="Muhammed Yedwab"/>
    <x v="1"/>
    <s v="United States"/>
    <s v="Philadelphia"/>
    <x v="9"/>
    <n v="19140"/>
    <x v="3"/>
    <x v="1812"/>
    <x v="1"/>
    <x v="8"/>
    <s v="Black Avery Memo-Size 3-Ring Binder, 5 1/2&quot; x 8 1/2&quot;"/>
    <n v="2.2020000000000004"/>
    <x v="0"/>
    <n v="0.7"/>
    <n v="-1.5413999999999999"/>
  </r>
  <r>
    <n v="7179"/>
    <x v="3562"/>
    <x v="3"/>
    <x v="464"/>
    <d v="2014-05-11T00:00:00"/>
    <s v="Standard Class"/>
    <s v="MY-18295"/>
    <s v="Muhammed Yedwab"/>
    <x v="1"/>
    <s v="United States"/>
    <s v="Philadelphia"/>
    <x v="9"/>
    <n v="19140"/>
    <x v="3"/>
    <x v="864"/>
    <x v="1"/>
    <x v="8"/>
    <s v="Avery 3 1/2&quot; Diskette Storage Pages, 10/Pack"/>
    <n v="9.3960000000000008"/>
    <x v="1"/>
    <n v="0.7"/>
    <n v="-7.5167999999999964"/>
  </r>
  <r>
    <n v="7180"/>
    <x v="3563"/>
    <x v="0"/>
    <x v="696"/>
    <d v="2013-11-19T00:00:00"/>
    <s v="Standard Class"/>
    <s v="RC-19960"/>
    <s v="Ryan Crowe"/>
    <x v="0"/>
    <s v="United States"/>
    <s v="Baltimore"/>
    <x v="39"/>
    <n v="21215"/>
    <x v="3"/>
    <x v="1507"/>
    <x v="2"/>
    <x v="7"/>
    <s v="BlueLounge Milo Smartphone Stand, White/Metallic"/>
    <n v="89.97"/>
    <x v="1"/>
    <n v="0"/>
    <n v="25.191600000000005"/>
  </r>
  <r>
    <n v="7181"/>
    <x v="3564"/>
    <x v="2"/>
    <x v="1037"/>
    <d v="2011-01-08T00:00:00"/>
    <s v="First Class"/>
    <s v="JO-15145"/>
    <s v="Jack O'Briant"/>
    <x v="1"/>
    <s v="United States"/>
    <s v="Athens"/>
    <x v="32"/>
    <n v="30605"/>
    <x v="0"/>
    <x v="319"/>
    <x v="1"/>
    <x v="6"/>
    <s v="Dixon Prang Watercolor Pencils, 10-Color Set with Brush"/>
    <n v="12.78"/>
    <x v="1"/>
    <n v="0"/>
    <n v="5.2397999999999998"/>
  </r>
  <r>
    <n v="7182"/>
    <x v="3565"/>
    <x v="0"/>
    <x v="797"/>
    <d v="2013-12-31T00:00:00"/>
    <s v="Second Class"/>
    <s v="MW-18220"/>
    <s v="Mitch Webber"/>
    <x v="0"/>
    <s v="United States"/>
    <s v="Lancaster"/>
    <x v="24"/>
    <n v="43130"/>
    <x v="3"/>
    <x v="1072"/>
    <x v="2"/>
    <x v="11"/>
    <s v="Micro Innovations USB RF Wireless Keyboard with Mouse"/>
    <n v="40"/>
    <x v="0"/>
    <n v="0.2"/>
    <n v="0.5"/>
  </r>
  <r>
    <n v="7183"/>
    <x v="3566"/>
    <x v="3"/>
    <x v="504"/>
    <d v="2014-05-05T00:00:00"/>
    <s v="Standard Class"/>
    <s v="NZ-18565"/>
    <s v="Nick Zandusky"/>
    <x v="2"/>
    <s v="United States"/>
    <s v="Los Angeles"/>
    <x v="1"/>
    <n v="90032"/>
    <x v="1"/>
    <x v="699"/>
    <x v="1"/>
    <x v="8"/>
    <s v="Fellowes Black Plastic Comb Bindings"/>
    <n v="23.24"/>
    <x v="2"/>
    <n v="0.2"/>
    <n v="7.5529999999999982"/>
  </r>
  <r>
    <n v="7184"/>
    <x v="3567"/>
    <x v="3"/>
    <x v="81"/>
    <d v="2014-04-24T00:00:00"/>
    <s v="First Class"/>
    <s v="JM-15250"/>
    <s v="Janet Martin"/>
    <x v="0"/>
    <s v="United States"/>
    <s v="Baltimore"/>
    <x v="39"/>
    <n v="21215"/>
    <x v="3"/>
    <x v="38"/>
    <x v="0"/>
    <x v="1"/>
    <s v="Global Fabric Manager's Chair, Dark Gray"/>
    <n v="908.82"/>
    <x v="6"/>
    <n v="0"/>
    <n v="227.20500000000004"/>
  </r>
  <r>
    <n v="7185"/>
    <x v="3568"/>
    <x v="3"/>
    <x v="629"/>
    <d v="2014-08-25T00:00:00"/>
    <s v="Standard Class"/>
    <s v="ED-13885"/>
    <s v="Emily Ducich"/>
    <x v="2"/>
    <s v="United States"/>
    <s v="Houston"/>
    <x v="5"/>
    <n v="77095"/>
    <x v="2"/>
    <x v="1567"/>
    <x v="1"/>
    <x v="14"/>
    <s v="Acco Side-Punched Conventional Columnar Pads"/>
    <n v="5.5520000000000005"/>
    <x v="0"/>
    <n v="0.2"/>
    <n v="-1.0410000000000006"/>
  </r>
  <r>
    <n v="7186"/>
    <x v="3568"/>
    <x v="3"/>
    <x v="629"/>
    <d v="2014-08-25T00:00:00"/>
    <s v="Standard Class"/>
    <s v="ED-13885"/>
    <s v="Emily Ducich"/>
    <x v="2"/>
    <s v="United States"/>
    <s v="Houston"/>
    <x v="5"/>
    <n v="77095"/>
    <x v="2"/>
    <x v="1412"/>
    <x v="1"/>
    <x v="6"/>
    <s v="Avery Fluorescent Highlighter Four-Color Set"/>
    <n v="8.016"/>
    <x v="1"/>
    <n v="0.2"/>
    <n v="1.0019999999999993"/>
  </r>
  <r>
    <n v="7187"/>
    <x v="3568"/>
    <x v="3"/>
    <x v="629"/>
    <d v="2014-08-25T00:00:00"/>
    <s v="Standard Class"/>
    <s v="ED-13885"/>
    <s v="Emily Ducich"/>
    <x v="2"/>
    <s v="United States"/>
    <s v="Houston"/>
    <x v="5"/>
    <n v="77095"/>
    <x v="2"/>
    <x v="1391"/>
    <x v="0"/>
    <x v="1"/>
    <s v="SAFCO Optional Arm Kit for Workspace Cribbage Stacking Chair"/>
    <n v="74.591999999999999"/>
    <x v="4"/>
    <n v="0.3"/>
    <n v="-2.1312000000000033"/>
  </r>
  <r>
    <n v="7188"/>
    <x v="3568"/>
    <x v="3"/>
    <x v="629"/>
    <d v="2014-08-25T00:00:00"/>
    <s v="Standard Class"/>
    <s v="ED-13885"/>
    <s v="Emily Ducich"/>
    <x v="2"/>
    <s v="United States"/>
    <s v="Houston"/>
    <x v="5"/>
    <n v="77095"/>
    <x v="2"/>
    <x v="1478"/>
    <x v="0"/>
    <x v="5"/>
    <s v="36X48 HARDFLOOR CHAIRMAT"/>
    <n v="16.784000000000002"/>
    <x v="0"/>
    <n v="0.6"/>
    <n v="-22.238800000000001"/>
  </r>
  <r>
    <n v="7189"/>
    <x v="3568"/>
    <x v="3"/>
    <x v="629"/>
    <d v="2014-08-25T00:00:00"/>
    <s v="Standard Class"/>
    <s v="ED-13885"/>
    <s v="Emily Ducich"/>
    <x v="2"/>
    <s v="United States"/>
    <s v="Houston"/>
    <x v="5"/>
    <n v="77095"/>
    <x v="2"/>
    <x v="535"/>
    <x v="1"/>
    <x v="9"/>
    <s v="Belkin Premiere Surge Master II 8-outlet surge protector"/>
    <n v="38.86399999999999"/>
    <x v="4"/>
    <n v="0.8"/>
    <n v="-99.103200000000044"/>
  </r>
  <r>
    <n v="7190"/>
    <x v="3569"/>
    <x v="0"/>
    <x v="396"/>
    <d v="2013-11-16T00:00:00"/>
    <s v="First Class"/>
    <s v="DW-13480"/>
    <s v="Dianna Wilson"/>
    <x v="2"/>
    <s v="United States"/>
    <s v="San Diego"/>
    <x v="1"/>
    <n v="92024"/>
    <x v="1"/>
    <x v="1495"/>
    <x v="2"/>
    <x v="7"/>
    <s v="Panasonic KX TS3282W Corded phone"/>
    <n v="203.976"/>
    <x v="1"/>
    <n v="0.2"/>
    <n v="25.496999999999986"/>
  </r>
  <r>
    <n v="7191"/>
    <x v="3569"/>
    <x v="0"/>
    <x v="396"/>
    <d v="2013-11-16T00:00:00"/>
    <s v="First Class"/>
    <s v="DW-13480"/>
    <s v="Dianna Wilson"/>
    <x v="2"/>
    <s v="United States"/>
    <s v="San Diego"/>
    <x v="1"/>
    <n v="92024"/>
    <x v="1"/>
    <x v="1660"/>
    <x v="0"/>
    <x v="3"/>
    <s v="Global Adaptabilities Conference Tables"/>
    <n v="674.35200000000009"/>
    <x v="1"/>
    <n v="0.2"/>
    <n v="-8.4294000000000153"/>
  </r>
  <r>
    <n v="7192"/>
    <x v="3570"/>
    <x v="0"/>
    <x v="393"/>
    <d v="2013-10-07T00:00:00"/>
    <s v="Second Class"/>
    <s v="JK-15205"/>
    <s v="Jamie Kunitz"/>
    <x v="0"/>
    <s v="United States"/>
    <s v="Hialeah"/>
    <x v="2"/>
    <n v="33012"/>
    <x v="0"/>
    <x v="307"/>
    <x v="1"/>
    <x v="8"/>
    <s v="Avery Non-Stick Binders"/>
    <n v="5.3880000000000008"/>
    <x v="4"/>
    <n v="0.7"/>
    <n v="-4.49"/>
  </r>
  <r>
    <n v="7193"/>
    <x v="3570"/>
    <x v="0"/>
    <x v="393"/>
    <d v="2013-10-07T00:00:00"/>
    <s v="Second Class"/>
    <s v="JK-15205"/>
    <s v="Jamie Kunitz"/>
    <x v="0"/>
    <s v="United States"/>
    <s v="Hialeah"/>
    <x v="2"/>
    <n v="33012"/>
    <x v="0"/>
    <x v="1159"/>
    <x v="1"/>
    <x v="6"/>
    <s v="Staples"/>
    <n v="30.975999999999999"/>
    <x v="8"/>
    <n v="0.2"/>
    <n v="5.0335999999999999"/>
  </r>
  <r>
    <n v="7194"/>
    <x v="3571"/>
    <x v="0"/>
    <x v="1151"/>
    <d v="2013-02-14T00:00:00"/>
    <s v="First Class"/>
    <s v="JS-15880"/>
    <s v="John Stevenson"/>
    <x v="0"/>
    <s v="United States"/>
    <s v="Atlanta"/>
    <x v="32"/>
    <n v="30318"/>
    <x v="0"/>
    <x v="906"/>
    <x v="1"/>
    <x v="4"/>
    <s v="Tennsco Double-Tier Lockers"/>
    <n v="1350.1200000000001"/>
    <x v="5"/>
    <n v="0"/>
    <n v="175.51560000000001"/>
  </r>
  <r>
    <n v="7195"/>
    <x v="3571"/>
    <x v="0"/>
    <x v="1151"/>
    <d v="2013-02-14T00:00:00"/>
    <s v="First Class"/>
    <s v="JS-15880"/>
    <s v="John Stevenson"/>
    <x v="0"/>
    <s v="United States"/>
    <s v="Atlanta"/>
    <x v="32"/>
    <n v="30318"/>
    <x v="0"/>
    <x v="122"/>
    <x v="1"/>
    <x v="8"/>
    <s v="Avery Durable Slant Ring Binders, No Labels"/>
    <n v="15.92"/>
    <x v="4"/>
    <n v="0"/>
    <n v="7.4824000000000002"/>
  </r>
  <r>
    <n v="7196"/>
    <x v="3572"/>
    <x v="0"/>
    <x v="373"/>
    <d v="2013-11-18T00:00:00"/>
    <s v="Standard Class"/>
    <s v="PO-19180"/>
    <s v="Philisse Overcash"/>
    <x v="2"/>
    <s v="United States"/>
    <s v="Seattle"/>
    <x v="4"/>
    <n v="98103"/>
    <x v="1"/>
    <x v="28"/>
    <x v="0"/>
    <x v="5"/>
    <s v="DAX Solid Wood Frames"/>
    <n v="19.54"/>
    <x v="0"/>
    <n v="0"/>
    <n v="7.2297999999999991"/>
  </r>
  <r>
    <n v="7197"/>
    <x v="3573"/>
    <x v="2"/>
    <x v="759"/>
    <d v="2011-04-30T00:00:00"/>
    <s v="Standard Class"/>
    <s v="MH-17290"/>
    <s v="Marc Harrigan"/>
    <x v="2"/>
    <s v="United States"/>
    <s v="Los Angeles"/>
    <x v="1"/>
    <n v="90036"/>
    <x v="1"/>
    <x v="1046"/>
    <x v="1"/>
    <x v="6"/>
    <s v="Newell 347"/>
    <n v="21.400000000000002"/>
    <x v="2"/>
    <n v="0"/>
    <n v="6.2059999999999977"/>
  </r>
  <r>
    <n v="7198"/>
    <x v="3573"/>
    <x v="2"/>
    <x v="759"/>
    <d v="2011-04-30T00:00:00"/>
    <s v="Standard Class"/>
    <s v="MH-17290"/>
    <s v="Marc Harrigan"/>
    <x v="2"/>
    <s v="United States"/>
    <s v="Los Angeles"/>
    <x v="1"/>
    <n v="90036"/>
    <x v="1"/>
    <x v="1729"/>
    <x v="1"/>
    <x v="2"/>
    <s v="Avery 495"/>
    <n v="12.6"/>
    <x v="0"/>
    <n v="0"/>
    <n v="5.7959999999999994"/>
  </r>
  <r>
    <n v="7199"/>
    <x v="3574"/>
    <x v="1"/>
    <x v="1067"/>
    <d v="2012-08-15T00:00:00"/>
    <s v="Standard Class"/>
    <s v="PO-19180"/>
    <s v="Philisse Overcash"/>
    <x v="2"/>
    <s v="United States"/>
    <s v="New York City"/>
    <x v="15"/>
    <n v="10035"/>
    <x v="3"/>
    <x v="250"/>
    <x v="1"/>
    <x v="6"/>
    <s v="Newell 330"/>
    <n v="11.96"/>
    <x v="0"/>
    <n v="0"/>
    <n v="3.1096000000000004"/>
  </r>
  <r>
    <n v="7200"/>
    <x v="3574"/>
    <x v="1"/>
    <x v="1067"/>
    <d v="2012-08-15T00:00:00"/>
    <s v="Standard Class"/>
    <s v="PO-19180"/>
    <s v="Philisse Overcash"/>
    <x v="2"/>
    <s v="United States"/>
    <s v="New York City"/>
    <x v="15"/>
    <n v="10035"/>
    <x v="3"/>
    <x v="302"/>
    <x v="2"/>
    <x v="7"/>
    <s v="AT&amp;T 841000 Phone"/>
    <n v="138"/>
    <x v="0"/>
    <n v="0"/>
    <n v="34.5"/>
  </r>
  <r>
    <n v="7201"/>
    <x v="3575"/>
    <x v="0"/>
    <x v="581"/>
    <d v="2013-12-04T00:00:00"/>
    <s v="Standard Class"/>
    <s v="HF-14995"/>
    <s v="Herbert Flentye"/>
    <x v="0"/>
    <s v="United States"/>
    <s v="Fort Lauderdale"/>
    <x v="2"/>
    <n v="33311"/>
    <x v="0"/>
    <x v="1285"/>
    <x v="2"/>
    <x v="7"/>
    <s v="Wi-Ex zBoost YX540 Cellular Phone Signal Booster"/>
    <n v="116.75999999999999"/>
    <x v="7"/>
    <n v="0.2"/>
    <n v="14.594999999999985"/>
  </r>
  <r>
    <n v="7202"/>
    <x v="3575"/>
    <x v="0"/>
    <x v="581"/>
    <d v="2013-12-04T00:00:00"/>
    <s v="Standard Class"/>
    <s v="HF-14995"/>
    <s v="Herbert Flentye"/>
    <x v="0"/>
    <s v="United States"/>
    <s v="Fort Lauderdale"/>
    <x v="2"/>
    <n v="33311"/>
    <x v="0"/>
    <x v="977"/>
    <x v="0"/>
    <x v="3"/>
    <s v="KI Adjustable-Height Table"/>
    <n v="331.02300000000008"/>
    <x v="3"/>
    <n v="0.45"/>
    <n v="-114.35339999999997"/>
  </r>
  <r>
    <n v="7203"/>
    <x v="3576"/>
    <x v="0"/>
    <x v="99"/>
    <d v="2013-10-29T00:00:00"/>
    <s v="Same Day"/>
    <s v="VB-21745"/>
    <s v="Victoria Brennan"/>
    <x v="1"/>
    <s v="United States"/>
    <s v="Rochester"/>
    <x v="15"/>
    <n v="14609"/>
    <x v="3"/>
    <x v="1814"/>
    <x v="0"/>
    <x v="5"/>
    <s v="Tenex Chairmat w/ Average Lip, 45&quot; x 53&quot;"/>
    <n v="756.80000000000007"/>
    <x v="2"/>
    <n v="0"/>
    <n v="75.679999999999978"/>
  </r>
  <r>
    <n v="7204"/>
    <x v="3577"/>
    <x v="2"/>
    <x v="282"/>
    <d v="2012-01-02T00:00:00"/>
    <s v="Standard Class"/>
    <s v="MG-17890"/>
    <s v="Michael Granlund"/>
    <x v="2"/>
    <s v="United States"/>
    <s v="Saint Charles"/>
    <x v="10"/>
    <n v="60174"/>
    <x v="2"/>
    <x v="1677"/>
    <x v="0"/>
    <x v="5"/>
    <s v="Master Caster Door Stop, Large Brown"/>
    <n v="8.7360000000000007"/>
    <x v="1"/>
    <n v="0.6"/>
    <n v="-4.804800000000002"/>
  </r>
  <r>
    <n v="7205"/>
    <x v="3578"/>
    <x v="1"/>
    <x v="229"/>
    <d v="2012-09-17T00:00:00"/>
    <s v="Standard Class"/>
    <s v="BO-11425"/>
    <s v="Bobby Odegard"/>
    <x v="0"/>
    <s v="United States"/>
    <s v="New York City"/>
    <x v="15"/>
    <n v="10024"/>
    <x v="3"/>
    <x v="1279"/>
    <x v="1"/>
    <x v="6"/>
    <s v="Manco Dry-Lighter Erasable Highlighter"/>
    <n v="6.08"/>
    <x v="0"/>
    <n v="0"/>
    <n v="2.0671999999999997"/>
  </r>
  <r>
    <n v="7206"/>
    <x v="3579"/>
    <x v="3"/>
    <x v="280"/>
    <d v="2014-10-07T00:00:00"/>
    <s v="Standard Class"/>
    <s v="CM-12115"/>
    <s v="Chad McGuire"/>
    <x v="0"/>
    <s v="United States"/>
    <s v="San Francisco"/>
    <x v="1"/>
    <n v="94109"/>
    <x v="1"/>
    <x v="698"/>
    <x v="0"/>
    <x v="5"/>
    <s v="Dax Clear Box Frame"/>
    <n v="17.46"/>
    <x v="0"/>
    <n v="0"/>
    <n v="5.936399999999999"/>
  </r>
  <r>
    <n v="7207"/>
    <x v="3579"/>
    <x v="3"/>
    <x v="280"/>
    <d v="2014-10-07T00:00:00"/>
    <s v="Standard Class"/>
    <s v="CM-12115"/>
    <s v="Chad McGuire"/>
    <x v="0"/>
    <s v="United States"/>
    <s v="San Francisco"/>
    <x v="1"/>
    <n v="94109"/>
    <x v="1"/>
    <x v="1794"/>
    <x v="2"/>
    <x v="15"/>
    <s v="Ricoh - Ink Collector Unit for GX3000 Series Printers"/>
    <n v="369.16"/>
    <x v="10"/>
    <n v="0.2"/>
    <n v="32.301500000000019"/>
  </r>
  <r>
    <n v="7208"/>
    <x v="3580"/>
    <x v="0"/>
    <x v="108"/>
    <d v="2013-09-14T00:00:00"/>
    <s v="First Class"/>
    <s v="LC-16930"/>
    <s v="Linda Cazamias"/>
    <x v="1"/>
    <s v="United States"/>
    <s v="Phoenix"/>
    <x v="16"/>
    <n v="85023"/>
    <x v="1"/>
    <x v="853"/>
    <x v="1"/>
    <x v="6"/>
    <s v="Crayola Anti Dust Chalk, 12/Pack"/>
    <n v="2.9120000000000004"/>
    <x v="0"/>
    <n v="0.2"/>
    <n v="0.90999999999999981"/>
  </r>
  <r>
    <n v="7209"/>
    <x v="3580"/>
    <x v="0"/>
    <x v="108"/>
    <d v="2013-09-14T00:00:00"/>
    <s v="First Class"/>
    <s v="LC-16930"/>
    <s v="Linda Cazamias"/>
    <x v="1"/>
    <s v="United States"/>
    <s v="Phoenix"/>
    <x v="16"/>
    <n v="85023"/>
    <x v="1"/>
    <x v="1810"/>
    <x v="1"/>
    <x v="10"/>
    <s v="Xerox 1976"/>
    <n v="20.736000000000004"/>
    <x v="4"/>
    <n v="0.2"/>
    <n v="7.2576000000000001"/>
  </r>
  <r>
    <n v="7210"/>
    <x v="3580"/>
    <x v="0"/>
    <x v="108"/>
    <d v="2013-09-14T00:00:00"/>
    <s v="First Class"/>
    <s v="LC-16930"/>
    <s v="Linda Cazamias"/>
    <x v="1"/>
    <s v="United States"/>
    <s v="Phoenix"/>
    <x v="16"/>
    <n v="85023"/>
    <x v="1"/>
    <x v="457"/>
    <x v="1"/>
    <x v="10"/>
    <s v="Great White Multi-Use Recycled Paper (20Lb. and 84 Bright)"/>
    <n v="9.5680000000000014"/>
    <x v="0"/>
    <n v="0.2"/>
    <n v="2.9899999999999993"/>
  </r>
  <r>
    <n v="7211"/>
    <x v="3581"/>
    <x v="0"/>
    <x v="799"/>
    <d v="2013-06-07T00:00:00"/>
    <s v="Standard Class"/>
    <s v="EH-13765"/>
    <s v="Edward Hooks"/>
    <x v="1"/>
    <s v="United States"/>
    <s v="Seattle"/>
    <x v="4"/>
    <n v="98115"/>
    <x v="1"/>
    <x v="1603"/>
    <x v="1"/>
    <x v="10"/>
    <s v="Riverleaf Stik-Withit Designer Note Cubes"/>
    <n v="30.18"/>
    <x v="1"/>
    <n v="0"/>
    <n v="13.8828"/>
  </r>
  <r>
    <n v="7212"/>
    <x v="3581"/>
    <x v="0"/>
    <x v="799"/>
    <d v="2013-06-07T00:00:00"/>
    <s v="Standard Class"/>
    <s v="EH-13765"/>
    <s v="Edward Hooks"/>
    <x v="1"/>
    <s v="United States"/>
    <s v="Seattle"/>
    <x v="4"/>
    <n v="98115"/>
    <x v="1"/>
    <x v="61"/>
    <x v="1"/>
    <x v="8"/>
    <s v="Acco PRESSTEX Data Binder with Storage Hooks, Dark Blue, 14 7/8&quot; X 11&quot;"/>
    <n v="51.648000000000003"/>
    <x v="13"/>
    <n v="0.2"/>
    <n v="18.7224"/>
  </r>
  <r>
    <n v="7213"/>
    <x v="3581"/>
    <x v="0"/>
    <x v="799"/>
    <d v="2013-06-07T00:00:00"/>
    <s v="Standard Class"/>
    <s v="EH-13765"/>
    <s v="Edward Hooks"/>
    <x v="1"/>
    <s v="United States"/>
    <s v="Seattle"/>
    <x v="4"/>
    <n v="98115"/>
    <x v="1"/>
    <x v="605"/>
    <x v="1"/>
    <x v="8"/>
    <s v="Acco Translucent Poly Ring Binders"/>
    <n v="11.231999999999999"/>
    <x v="1"/>
    <n v="0.2"/>
    <n v="3.9312000000000005"/>
  </r>
  <r>
    <n v="7214"/>
    <x v="3582"/>
    <x v="3"/>
    <x v="453"/>
    <d v="2014-10-20T00:00:00"/>
    <s v="Standard Class"/>
    <s v="MC-17275"/>
    <s v="Marc Crier"/>
    <x v="0"/>
    <s v="United States"/>
    <s v="Camarillo"/>
    <x v="1"/>
    <n v="93010"/>
    <x v="1"/>
    <x v="1123"/>
    <x v="1"/>
    <x v="2"/>
    <s v="Avery 478"/>
    <n v="14.73"/>
    <x v="1"/>
    <n v="0"/>
    <n v="7.2176999999999998"/>
  </r>
  <r>
    <n v="7215"/>
    <x v="3583"/>
    <x v="1"/>
    <x v="874"/>
    <d v="2012-09-30T00:00:00"/>
    <s v="Second Class"/>
    <s v="HW-14935"/>
    <s v="Helen Wasserman"/>
    <x v="1"/>
    <s v="United States"/>
    <s v="Detroit"/>
    <x v="12"/>
    <n v="48205"/>
    <x v="2"/>
    <x v="1210"/>
    <x v="1"/>
    <x v="6"/>
    <s v="Newell 321"/>
    <n v="16.399999999999999"/>
    <x v="2"/>
    <n v="0"/>
    <n v="4.7559999999999985"/>
  </r>
  <r>
    <n v="7216"/>
    <x v="3583"/>
    <x v="1"/>
    <x v="874"/>
    <d v="2012-09-30T00:00:00"/>
    <s v="Second Class"/>
    <s v="HW-14935"/>
    <s v="Helen Wasserman"/>
    <x v="1"/>
    <s v="United States"/>
    <s v="Detroit"/>
    <x v="12"/>
    <n v="48205"/>
    <x v="2"/>
    <x v="860"/>
    <x v="1"/>
    <x v="10"/>
    <s v="Xerox 1996"/>
    <n v="25.92"/>
    <x v="4"/>
    <n v="0"/>
    <n v="12.441600000000001"/>
  </r>
  <r>
    <n v="7217"/>
    <x v="3584"/>
    <x v="1"/>
    <x v="910"/>
    <d v="2012-05-06T00:00:00"/>
    <s v="First Class"/>
    <s v="LC-16870"/>
    <s v="Lena Cacioppo"/>
    <x v="0"/>
    <s v="United States"/>
    <s v="San Francisco"/>
    <x v="1"/>
    <n v="94109"/>
    <x v="1"/>
    <x v="454"/>
    <x v="1"/>
    <x v="6"/>
    <s v="Newell 317"/>
    <n v="8.82"/>
    <x v="1"/>
    <n v="0"/>
    <n v="2.5577999999999994"/>
  </r>
  <r>
    <n v="7218"/>
    <x v="3584"/>
    <x v="1"/>
    <x v="910"/>
    <d v="2012-05-06T00:00:00"/>
    <s v="First Class"/>
    <s v="LC-16870"/>
    <s v="Lena Cacioppo"/>
    <x v="0"/>
    <s v="United States"/>
    <s v="San Francisco"/>
    <x v="1"/>
    <n v="94109"/>
    <x v="1"/>
    <x v="920"/>
    <x v="1"/>
    <x v="8"/>
    <s v="Ibico Recycled Linen-Style Covers"/>
    <n v="62.496000000000009"/>
    <x v="0"/>
    <n v="0.2"/>
    <n v="21.873599999999996"/>
  </r>
  <r>
    <n v="7219"/>
    <x v="3584"/>
    <x v="1"/>
    <x v="910"/>
    <d v="2012-05-06T00:00:00"/>
    <s v="First Class"/>
    <s v="LC-16870"/>
    <s v="Lena Cacioppo"/>
    <x v="0"/>
    <s v="United States"/>
    <s v="San Francisco"/>
    <x v="1"/>
    <n v="94109"/>
    <x v="1"/>
    <x v="106"/>
    <x v="2"/>
    <x v="11"/>
    <s v="Logitech Gaming G510s - Keyboard"/>
    <n v="339.96"/>
    <x v="4"/>
    <n v="0"/>
    <n v="122.38559999999998"/>
  </r>
  <r>
    <n v="7220"/>
    <x v="3584"/>
    <x v="1"/>
    <x v="910"/>
    <d v="2012-05-06T00:00:00"/>
    <s v="First Class"/>
    <s v="LC-16870"/>
    <s v="Lena Cacioppo"/>
    <x v="0"/>
    <s v="United States"/>
    <s v="San Francisco"/>
    <x v="1"/>
    <n v="94109"/>
    <x v="1"/>
    <x v="582"/>
    <x v="1"/>
    <x v="8"/>
    <s v="GBC Linen Binding Covers"/>
    <n v="49.568000000000005"/>
    <x v="0"/>
    <n v="0.2"/>
    <n v="17.348799999999997"/>
  </r>
  <r>
    <n v="7221"/>
    <x v="3585"/>
    <x v="3"/>
    <x v="1152"/>
    <d v="2014-01-14T00:00:00"/>
    <s v="Standard Class"/>
    <s v="BP-11290"/>
    <s v="Beth Paige"/>
    <x v="0"/>
    <s v="United States"/>
    <s v="Philadelphia"/>
    <x v="9"/>
    <n v="19140"/>
    <x v="3"/>
    <x v="569"/>
    <x v="1"/>
    <x v="8"/>
    <s v="Ibico Hi-Tech Manual Binding System"/>
    <n v="274.49100000000004"/>
    <x v="1"/>
    <n v="0.7"/>
    <n v="-228.74250000000006"/>
  </r>
  <r>
    <n v="7222"/>
    <x v="3586"/>
    <x v="3"/>
    <x v="678"/>
    <d v="2014-02-01T00:00:00"/>
    <s v="Standard Class"/>
    <s v="TG-21310"/>
    <s v="Toby Gnade"/>
    <x v="0"/>
    <s v="United States"/>
    <s v="New York City"/>
    <x v="15"/>
    <n v="10035"/>
    <x v="3"/>
    <x v="1676"/>
    <x v="2"/>
    <x v="7"/>
    <s v="Jensen SMPS-640 - speaker phone"/>
    <n v="137.94"/>
    <x v="1"/>
    <n v="0"/>
    <n v="35.864399999999996"/>
  </r>
  <r>
    <n v="7223"/>
    <x v="3587"/>
    <x v="3"/>
    <x v="264"/>
    <d v="2014-09-07T00:00:00"/>
    <s v="Standard Class"/>
    <s v="MC-18100"/>
    <s v="Mick Crebagga"/>
    <x v="0"/>
    <s v="United States"/>
    <s v="Chicago"/>
    <x v="10"/>
    <n v="60623"/>
    <x v="2"/>
    <x v="658"/>
    <x v="2"/>
    <x v="11"/>
    <s v="Kingston Digital DataTraveler 32GB USB 2.0"/>
    <n v="40.68"/>
    <x v="1"/>
    <n v="0.2"/>
    <n v="-7.1190000000000015"/>
  </r>
  <r>
    <n v="7224"/>
    <x v="3588"/>
    <x v="0"/>
    <x v="216"/>
    <d v="2013-07-19T00:00:00"/>
    <s v="Standard Class"/>
    <s v="RB-19360"/>
    <s v="Raymond Buch"/>
    <x v="0"/>
    <s v="United States"/>
    <s v="San Francisco"/>
    <x v="1"/>
    <n v="94122"/>
    <x v="1"/>
    <x v="40"/>
    <x v="2"/>
    <x v="7"/>
    <s v="Panasonic Kx-TS550"/>
    <n v="110.376"/>
    <x v="1"/>
    <n v="0.2"/>
    <n v="12.417299999999997"/>
  </r>
  <r>
    <n v="7225"/>
    <x v="3588"/>
    <x v="0"/>
    <x v="216"/>
    <d v="2013-07-19T00:00:00"/>
    <s v="Standard Class"/>
    <s v="RB-19360"/>
    <s v="Raymond Buch"/>
    <x v="0"/>
    <s v="United States"/>
    <s v="San Francisco"/>
    <x v="1"/>
    <n v="94122"/>
    <x v="1"/>
    <x v="1656"/>
    <x v="1"/>
    <x v="9"/>
    <s v="Holmes 99% HEPA Air Purifier"/>
    <n v="151.62"/>
    <x v="3"/>
    <n v="0"/>
    <n v="50.03459999999999"/>
  </r>
  <r>
    <n v="7226"/>
    <x v="3588"/>
    <x v="0"/>
    <x v="216"/>
    <d v="2013-07-19T00:00:00"/>
    <s v="Standard Class"/>
    <s v="RB-19360"/>
    <s v="Raymond Buch"/>
    <x v="0"/>
    <s v="United States"/>
    <s v="San Francisco"/>
    <x v="1"/>
    <n v="94122"/>
    <x v="1"/>
    <x v="442"/>
    <x v="0"/>
    <x v="5"/>
    <s v="Deflect-O Glasstique Clear Desk Accessories"/>
    <n v="30.8"/>
    <x v="4"/>
    <n v="0"/>
    <n v="10.163999999999998"/>
  </r>
  <r>
    <n v="7227"/>
    <x v="3589"/>
    <x v="3"/>
    <x v="642"/>
    <d v="2014-03-01T00:00:00"/>
    <s v="Standard Class"/>
    <s v="ES-14080"/>
    <s v="Erin Smith"/>
    <x v="1"/>
    <s v="United States"/>
    <s v="Philadelphia"/>
    <x v="9"/>
    <n v="19134"/>
    <x v="3"/>
    <x v="1030"/>
    <x v="1"/>
    <x v="10"/>
    <s v="Xerox 1988"/>
    <n v="123.92000000000002"/>
    <x v="2"/>
    <n v="0.2"/>
    <n v="38.724999999999994"/>
  </r>
  <r>
    <n v="7228"/>
    <x v="3589"/>
    <x v="3"/>
    <x v="642"/>
    <d v="2014-03-01T00:00:00"/>
    <s v="Standard Class"/>
    <s v="ES-14080"/>
    <s v="Erin Smith"/>
    <x v="1"/>
    <s v="United States"/>
    <s v="Philadelphia"/>
    <x v="9"/>
    <n v="19134"/>
    <x v="3"/>
    <x v="764"/>
    <x v="2"/>
    <x v="11"/>
    <s v="Plantronics CS510 - Over-the-Head monaural Wireless Headset System"/>
    <n v="1319.8"/>
    <x v="2"/>
    <n v="0.2"/>
    <n v="214.4674999999998"/>
  </r>
  <r>
    <n v="7229"/>
    <x v="3590"/>
    <x v="2"/>
    <x v="836"/>
    <d v="2011-07-22T00:00:00"/>
    <s v="First Class"/>
    <s v="RD-19720"/>
    <s v="Roger Demir"/>
    <x v="0"/>
    <s v="United States"/>
    <s v="San Francisco"/>
    <x v="1"/>
    <n v="94122"/>
    <x v="1"/>
    <x v="440"/>
    <x v="1"/>
    <x v="8"/>
    <s v="Clear Mylar Reinforcing Strips"/>
    <n v="89.712000000000018"/>
    <x v="5"/>
    <n v="0.2"/>
    <n v="30.277799999999992"/>
  </r>
  <r>
    <n v="7230"/>
    <x v="3590"/>
    <x v="2"/>
    <x v="836"/>
    <d v="2011-07-22T00:00:00"/>
    <s v="First Class"/>
    <s v="RD-19720"/>
    <s v="Roger Demir"/>
    <x v="0"/>
    <s v="United States"/>
    <s v="San Francisco"/>
    <x v="1"/>
    <n v="94122"/>
    <x v="1"/>
    <x v="229"/>
    <x v="1"/>
    <x v="10"/>
    <s v="Wirebound Message Books, Two 4 1/4&quot; x 5&quot; Forms per Page"/>
    <n v="22.830000000000002"/>
    <x v="1"/>
    <n v="0"/>
    <n v="10.7301"/>
  </r>
  <r>
    <n v="7231"/>
    <x v="3591"/>
    <x v="3"/>
    <x v="677"/>
    <d v="2014-03-16T00:00:00"/>
    <s v="First Class"/>
    <s v="SC-20380"/>
    <s v="Shahid Collister"/>
    <x v="0"/>
    <s v="United States"/>
    <s v="Fairfield"/>
    <x v="29"/>
    <n v="6824"/>
    <x v="3"/>
    <x v="1087"/>
    <x v="1"/>
    <x v="8"/>
    <s v="GBC VeloBind Cover Sets"/>
    <n v="30.88"/>
    <x v="0"/>
    <n v="0"/>
    <n v="15.44"/>
  </r>
  <r>
    <n v="7232"/>
    <x v="3591"/>
    <x v="3"/>
    <x v="677"/>
    <d v="2014-03-16T00:00:00"/>
    <s v="First Class"/>
    <s v="SC-20380"/>
    <s v="Shahid Collister"/>
    <x v="0"/>
    <s v="United States"/>
    <s v="Fairfield"/>
    <x v="29"/>
    <n v="6824"/>
    <x v="3"/>
    <x v="1778"/>
    <x v="1"/>
    <x v="9"/>
    <s v="Hoover Commercial Lightweight Upright Vacuum with E-Z Empty Dirt Cup"/>
    <n v="465.16"/>
    <x v="0"/>
    <n v="0"/>
    <n v="120.94159999999999"/>
  </r>
  <r>
    <n v="7233"/>
    <x v="3591"/>
    <x v="3"/>
    <x v="677"/>
    <d v="2014-03-16T00:00:00"/>
    <s v="First Class"/>
    <s v="SC-20380"/>
    <s v="Shahid Collister"/>
    <x v="0"/>
    <s v="United States"/>
    <s v="Fairfield"/>
    <x v="29"/>
    <n v="6824"/>
    <x v="3"/>
    <x v="987"/>
    <x v="1"/>
    <x v="10"/>
    <s v="Strathmore Photo Mount Cards"/>
    <n v="27.12"/>
    <x v="4"/>
    <n v="0"/>
    <n v="12.475199999999999"/>
  </r>
  <r>
    <n v="7234"/>
    <x v="3592"/>
    <x v="0"/>
    <x v="387"/>
    <d v="2013-03-13T00:00:00"/>
    <s v="Standard Class"/>
    <s v="GB-14575"/>
    <s v="Giulietta Baptist"/>
    <x v="0"/>
    <s v="United States"/>
    <s v="New York City"/>
    <x v="15"/>
    <n v="10011"/>
    <x v="3"/>
    <x v="378"/>
    <x v="0"/>
    <x v="5"/>
    <s v="Coloredge Poster Frame"/>
    <n v="113.6"/>
    <x v="8"/>
    <n v="0"/>
    <n v="44.304000000000002"/>
  </r>
  <r>
    <n v="7235"/>
    <x v="3592"/>
    <x v="0"/>
    <x v="387"/>
    <d v="2013-03-13T00:00:00"/>
    <s v="Standard Class"/>
    <s v="GB-14575"/>
    <s v="Giulietta Baptist"/>
    <x v="0"/>
    <s v="United States"/>
    <s v="New York City"/>
    <x v="15"/>
    <n v="10011"/>
    <x v="3"/>
    <x v="548"/>
    <x v="1"/>
    <x v="10"/>
    <s v="Xerox 1993"/>
    <n v="12.96"/>
    <x v="0"/>
    <n v="0"/>
    <n v="6.3504000000000005"/>
  </r>
  <r>
    <n v="7236"/>
    <x v="3592"/>
    <x v="0"/>
    <x v="387"/>
    <d v="2013-03-13T00:00:00"/>
    <s v="Standard Class"/>
    <s v="GB-14575"/>
    <s v="Giulietta Baptist"/>
    <x v="0"/>
    <s v="United States"/>
    <s v="New York City"/>
    <x v="15"/>
    <n v="10011"/>
    <x v="3"/>
    <x v="1311"/>
    <x v="1"/>
    <x v="8"/>
    <s v="Satellite Sectional Post Binders"/>
    <n v="69.456000000000003"/>
    <x v="0"/>
    <n v="0.2"/>
    <n v="22.573199999999996"/>
  </r>
  <r>
    <n v="7237"/>
    <x v="3593"/>
    <x v="2"/>
    <x v="1035"/>
    <d v="2011-12-10T00:00:00"/>
    <s v="First Class"/>
    <s v="FP-14320"/>
    <s v="Frank Preis"/>
    <x v="0"/>
    <s v="United States"/>
    <s v="Los Angeles"/>
    <x v="1"/>
    <n v="90049"/>
    <x v="1"/>
    <x v="649"/>
    <x v="1"/>
    <x v="6"/>
    <s v="Newell 32"/>
    <n v="8.64"/>
    <x v="1"/>
    <n v="0"/>
    <n v="2.4192"/>
  </r>
  <r>
    <n v="7238"/>
    <x v="3594"/>
    <x v="0"/>
    <x v="212"/>
    <d v="2013-07-11T00:00:00"/>
    <s v="Same Day"/>
    <s v="EA-14035"/>
    <s v="Erin Ashbrook"/>
    <x v="1"/>
    <s v="United States"/>
    <s v="Philadelphia"/>
    <x v="9"/>
    <n v="19143"/>
    <x v="3"/>
    <x v="1815"/>
    <x v="2"/>
    <x v="15"/>
    <s v="Brother MFC-9340CDW LED All-In-One Printer, Copier Scanner"/>
    <n v="341.99100000000004"/>
    <x v="1"/>
    <n v="0.7"/>
    <n v="-319.19159999999999"/>
  </r>
  <r>
    <n v="7239"/>
    <x v="3595"/>
    <x v="0"/>
    <x v="435"/>
    <d v="2013-12-31T00:00:00"/>
    <s v="Standard Class"/>
    <s v="SC-20305"/>
    <s v="Sean Christensen"/>
    <x v="0"/>
    <s v="United States"/>
    <s v="San Jose"/>
    <x v="1"/>
    <n v="95123"/>
    <x v="1"/>
    <x v="1448"/>
    <x v="0"/>
    <x v="5"/>
    <s v="Eldon 200 Class Desk Accessories, Smoke"/>
    <n v="43.96"/>
    <x v="3"/>
    <n v="0"/>
    <n v="18.463200000000004"/>
  </r>
  <r>
    <n v="7240"/>
    <x v="3595"/>
    <x v="0"/>
    <x v="435"/>
    <d v="2013-12-31T00:00:00"/>
    <s v="Standard Class"/>
    <s v="SC-20305"/>
    <s v="Sean Christensen"/>
    <x v="0"/>
    <s v="United States"/>
    <s v="San Jose"/>
    <x v="1"/>
    <n v="95123"/>
    <x v="1"/>
    <x v="152"/>
    <x v="1"/>
    <x v="12"/>
    <s v="Staples"/>
    <n v="39.76"/>
    <x v="3"/>
    <n v="0"/>
    <n v="18.687199999999997"/>
  </r>
  <r>
    <n v="7241"/>
    <x v="3596"/>
    <x v="3"/>
    <x v="756"/>
    <d v="2014-04-26T00:00:00"/>
    <s v="Second Class"/>
    <s v="JF-15355"/>
    <s v="Jay Fein"/>
    <x v="0"/>
    <s v="United States"/>
    <s v="Pasadena"/>
    <x v="1"/>
    <n v="91104"/>
    <x v="1"/>
    <x v="1462"/>
    <x v="0"/>
    <x v="5"/>
    <s v="DAX Two-Tone Rosewood/Black Document Frame, Desktop, 5 x 7"/>
    <n v="66.36"/>
    <x v="3"/>
    <n v="0"/>
    <n v="26.544000000000004"/>
  </r>
  <r>
    <n v="7242"/>
    <x v="3596"/>
    <x v="3"/>
    <x v="756"/>
    <d v="2014-04-26T00:00:00"/>
    <s v="Second Class"/>
    <s v="JF-15355"/>
    <s v="Jay Fein"/>
    <x v="0"/>
    <s v="United States"/>
    <s v="Pasadena"/>
    <x v="1"/>
    <n v="91104"/>
    <x v="1"/>
    <x v="612"/>
    <x v="1"/>
    <x v="8"/>
    <s v="GBC Durable Plastic Covers"/>
    <n v="92.88000000000001"/>
    <x v="5"/>
    <n v="0.2"/>
    <n v="30.185999999999996"/>
  </r>
  <r>
    <n v="7243"/>
    <x v="3596"/>
    <x v="3"/>
    <x v="756"/>
    <d v="2014-04-26T00:00:00"/>
    <s v="Second Class"/>
    <s v="JF-15355"/>
    <s v="Jay Fein"/>
    <x v="0"/>
    <s v="United States"/>
    <s v="Pasadena"/>
    <x v="1"/>
    <n v="91104"/>
    <x v="1"/>
    <x v="441"/>
    <x v="0"/>
    <x v="5"/>
    <s v="Eldon 500 Class Desk Accessories"/>
    <n v="24.14"/>
    <x v="0"/>
    <n v="0"/>
    <n v="7.9662000000000006"/>
  </r>
  <r>
    <n v="7244"/>
    <x v="3597"/>
    <x v="3"/>
    <x v="629"/>
    <d v="2014-08-23T00:00:00"/>
    <s v="Second Class"/>
    <s v="TP-21415"/>
    <s v="Tom Prescott"/>
    <x v="0"/>
    <s v="United States"/>
    <s v="Philadelphia"/>
    <x v="9"/>
    <n v="19134"/>
    <x v="3"/>
    <x v="483"/>
    <x v="0"/>
    <x v="1"/>
    <s v="HON 5400 Series Task Chairs for Big and Tall"/>
    <n v="4416.174"/>
    <x v="6"/>
    <n v="0.3"/>
    <n v="-630.88200000000006"/>
  </r>
  <r>
    <n v="7245"/>
    <x v="3598"/>
    <x v="3"/>
    <x v="1053"/>
    <d v="2014-05-26T00:00:00"/>
    <s v="First Class"/>
    <s v="RL-19615"/>
    <s v="Rob Lucas"/>
    <x v="0"/>
    <s v="United States"/>
    <s v="Los Angeles"/>
    <x v="1"/>
    <n v="90049"/>
    <x v="1"/>
    <x v="1658"/>
    <x v="1"/>
    <x v="6"/>
    <s v="SANFORD Major Accent Highlighters"/>
    <n v="49.56"/>
    <x v="3"/>
    <n v="0"/>
    <n v="18.832800000000002"/>
  </r>
  <r>
    <n v="7246"/>
    <x v="3599"/>
    <x v="3"/>
    <x v="839"/>
    <d v="2014-02-14T00:00:00"/>
    <s v="Standard Class"/>
    <s v="SB-20170"/>
    <s v="Sarah Bern"/>
    <x v="0"/>
    <s v="United States"/>
    <s v="Los Angeles"/>
    <x v="1"/>
    <n v="90032"/>
    <x v="1"/>
    <x v="1043"/>
    <x v="1"/>
    <x v="4"/>
    <s v="Sensible Storage WireTech Storage Systems"/>
    <n v="354.90000000000003"/>
    <x v="2"/>
    <n v="0"/>
    <n v="17.744999999999962"/>
  </r>
  <r>
    <n v="7247"/>
    <x v="3600"/>
    <x v="2"/>
    <x v="223"/>
    <d v="2011-03-08T00:00:00"/>
    <s v="Standard Class"/>
    <s v="JS-15595"/>
    <s v="Jill Stevenson"/>
    <x v="1"/>
    <s v="United States"/>
    <s v="Columbus"/>
    <x v="24"/>
    <n v="43229"/>
    <x v="3"/>
    <x v="1729"/>
    <x v="1"/>
    <x v="2"/>
    <s v="Avery 495"/>
    <n v="15.120000000000001"/>
    <x v="1"/>
    <n v="0.2"/>
    <n v="4.9139999999999988"/>
  </r>
  <r>
    <n v="7248"/>
    <x v="3600"/>
    <x v="2"/>
    <x v="223"/>
    <d v="2011-03-08T00:00:00"/>
    <s v="Standard Class"/>
    <s v="JS-15595"/>
    <s v="Jill Stevenson"/>
    <x v="1"/>
    <s v="United States"/>
    <s v="Columbus"/>
    <x v="24"/>
    <n v="43229"/>
    <x v="3"/>
    <x v="366"/>
    <x v="0"/>
    <x v="0"/>
    <s v="O'Sullivan 4-Shelf Bookcase in Odessa Pine"/>
    <n v="302.45"/>
    <x v="2"/>
    <n v="0.5"/>
    <n v="-199.61700000000002"/>
  </r>
  <r>
    <n v="7249"/>
    <x v="3600"/>
    <x v="2"/>
    <x v="223"/>
    <d v="2011-03-08T00:00:00"/>
    <s v="Standard Class"/>
    <s v="JS-15595"/>
    <s v="Jill Stevenson"/>
    <x v="1"/>
    <s v="United States"/>
    <s v="Columbus"/>
    <x v="24"/>
    <n v="43229"/>
    <x v="3"/>
    <x v="700"/>
    <x v="1"/>
    <x v="4"/>
    <s v="Eldon Shelf Savers Cubes and Bins"/>
    <n v="44.672000000000004"/>
    <x v="8"/>
    <n v="0.2"/>
    <n v="-10.051200000000003"/>
  </r>
  <r>
    <n v="7250"/>
    <x v="3601"/>
    <x v="1"/>
    <x v="593"/>
    <d v="2012-06-09T00:00:00"/>
    <s v="Second Class"/>
    <s v="BP-11155"/>
    <s v="Becky Pak"/>
    <x v="0"/>
    <s v="United States"/>
    <s v="Los Angeles"/>
    <x v="1"/>
    <n v="90008"/>
    <x v="1"/>
    <x v="1580"/>
    <x v="2"/>
    <x v="11"/>
    <s v="Logitech Wireless Anywhere Mouse MX for PC and Mac"/>
    <n v="119.98"/>
    <x v="0"/>
    <n v="0"/>
    <n v="35.994"/>
  </r>
  <r>
    <n v="7251"/>
    <x v="3601"/>
    <x v="1"/>
    <x v="593"/>
    <d v="2012-06-09T00:00:00"/>
    <s v="Second Class"/>
    <s v="BP-11155"/>
    <s v="Becky Pak"/>
    <x v="0"/>
    <s v="United States"/>
    <s v="Los Angeles"/>
    <x v="1"/>
    <n v="90008"/>
    <x v="1"/>
    <x v="1738"/>
    <x v="2"/>
    <x v="11"/>
    <s v="Logitech Z-906 Speaker sys - home theater - 5.1-CH"/>
    <n v="989.97"/>
    <x v="1"/>
    <n v="0"/>
    <n v="395.98800000000006"/>
  </r>
  <r>
    <n v="7252"/>
    <x v="3602"/>
    <x v="0"/>
    <x v="278"/>
    <d v="2013-09-03T00:00:00"/>
    <s v="Standard Class"/>
    <s v="EM-13825"/>
    <s v="Elizabeth Moffitt"/>
    <x v="1"/>
    <s v="United States"/>
    <s v="Hollywood"/>
    <x v="2"/>
    <n v="33021"/>
    <x v="0"/>
    <x v="1816"/>
    <x v="1"/>
    <x v="2"/>
    <s v="Avery 484"/>
    <n v="9.2159999999999993"/>
    <x v="4"/>
    <n v="0.2"/>
    <n v="3.3408000000000002"/>
  </r>
  <r>
    <n v="7253"/>
    <x v="3603"/>
    <x v="0"/>
    <x v="126"/>
    <d v="2013-09-19T00:00:00"/>
    <s v="Standard Class"/>
    <s v="SC-20695"/>
    <s v="Steve Chapman"/>
    <x v="1"/>
    <s v="United States"/>
    <s v="Roseville"/>
    <x v="12"/>
    <n v="48066"/>
    <x v="2"/>
    <x v="1274"/>
    <x v="1"/>
    <x v="10"/>
    <s v="Xerox 1991"/>
    <n v="68.52"/>
    <x v="1"/>
    <n v="0"/>
    <n v="31.519199999999998"/>
  </r>
  <r>
    <n v="7254"/>
    <x v="3604"/>
    <x v="0"/>
    <x v="198"/>
    <d v="2013-06-05T00:00:00"/>
    <s v="Standard Class"/>
    <s v="EM-14140"/>
    <s v="Eugene Moren"/>
    <x v="2"/>
    <s v="United States"/>
    <s v="Superior"/>
    <x v="6"/>
    <n v="54880"/>
    <x v="2"/>
    <x v="166"/>
    <x v="1"/>
    <x v="9"/>
    <s v="Acco 7-Outlet Masterpiece Power Center, Wihtout Fax/Phone Line Protection"/>
    <n v="364.74"/>
    <x v="1"/>
    <n v="0"/>
    <n v="109.42199999999997"/>
  </r>
  <r>
    <n v="7255"/>
    <x v="3604"/>
    <x v="0"/>
    <x v="198"/>
    <d v="2013-06-05T00:00:00"/>
    <s v="Standard Class"/>
    <s v="EM-14140"/>
    <s v="Eugene Moren"/>
    <x v="2"/>
    <s v="United States"/>
    <s v="Superior"/>
    <x v="6"/>
    <n v="54880"/>
    <x v="2"/>
    <x v="1183"/>
    <x v="0"/>
    <x v="5"/>
    <s v="DAX Charcoal/Nickel-Tone Document Frame, 5 x 7"/>
    <n v="47.400000000000006"/>
    <x v="2"/>
    <n v="0"/>
    <n v="21.33"/>
  </r>
  <r>
    <n v="7256"/>
    <x v="3604"/>
    <x v="0"/>
    <x v="198"/>
    <d v="2013-06-05T00:00:00"/>
    <s v="Standard Class"/>
    <s v="EM-14140"/>
    <s v="Eugene Moren"/>
    <x v="2"/>
    <s v="United States"/>
    <s v="Superior"/>
    <x v="6"/>
    <n v="54880"/>
    <x v="2"/>
    <x v="253"/>
    <x v="1"/>
    <x v="4"/>
    <s v="Eldon Simplefile Box Office"/>
    <n v="49.76"/>
    <x v="4"/>
    <n v="0"/>
    <n v="13.9328"/>
  </r>
  <r>
    <n v="7257"/>
    <x v="3604"/>
    <x v="0"/>
    <x v="198"/>
    <d v="2013-06-05T00:00:00"/>
    <s v="Standard Class"/>
    <s v="EM-14140"/>
    <s v="Eugene Moren"/>
    <x v="2"/>
    <s v="United States"/>
    <s v="Superior"/>
    <x v="6"/>
    <n v="54880"/>
    <x v="2"/>
    <x v="324"/>
    <x v="1"/>
    <x v="6"/>
    <s v="Newell 333"/>
    <n v="5.56"/>
    <x v="0"/>
    <n v="0"/>
    <n v="1.4455999999999998"/>
  </r>
  <r>
    <n v="7258"/>
    <x v="3604"/>
    <x v="0"/>
    <x v="198"/>
    <d v="2013-06-05T00:00:00"/>
    <s v="Standard Class"/>
    <s v="EM-14140"/>
    <s v="Eugene Moren"/>
    <x v="2"/>
    <s v="United States"/>
    <s v="Superior"/>
    <x v="6"/>
    <n v="54880"/>
    <x v="2"/>
    <x v="921"/>
    <x v="1"/>
    <x v="10"/>
    <s v="Xerox 1915"/>
    <n v="629.09999999999991"/>
    <x v="5"/>
    <n v="0"/>
    <n v="301.96799999999996"/>
  </r>
  <r>
    <n v="7259"/>
    <x v="3604"/>
    <x v="0"/>
    <x v="198"/>
    <d v="2013-06-05T00:00:00"/>
    <s v="Standard Class"/>
    <s v="EM-14140"/>
    <s v="Eugene Moren"/>
    <x v="2"/>
    <s v="United States"/>
    <s v="Superior"/>
    <x v="6"/>
    <n v="54880"/>
    <x v="2"/>
    <x v="134"/>
    <x v="1"/>
    <x v="6"/>
    <s v="Newell 343"/>
    <n v="14.7"/>
    <x v="2"/>
    <n v="0"/>
    <n v="3.9690000000000003"/>
  </r>
  <r>
    <n v="7260"/>
    <x v="3604"/>
    <x v="0"/>
    <x v="198"/>
    <d v="2013-06-05T00:00:00"/>
    <s v="Standard Class"/>
    <s v="EM-14140"/>
    <s v="Eugene Moren"/>
    <x v="2"/>
    <s v="United States"/>
    <s v="Superior"/>
    <x v="6"/>
    <n v="54880"/>
    <x v="2"/>
    <x v="974"/>
    <x v="1"/>
    <x v="10"/>
    <s v="Xerox 217"/>
    <n v="45.36"/>
    <x v="3"/>
    <n v="0"/>
    <n v="21.772800000000004"/>
  </r>
  <r>
    <n v="7261"/>
    <x v="3604"/>
    <x v="0"/>
    <x v="198"/>
    <d v="2013-06-05T00:00:00"/>
    <s v="Standard Class"/>
    <s v="EM-14140"/>
    <s v="Eugene Moren"/>
    <x v="2"/>
    <s v="United States"/>
    <s v="Superior"/>
    <x v="6"/>
    <n v="54880"/>
    <x v="2"/>
    <x v="1066"/>
    <x v="2"/>
    <x v="7"/>
    <s v="VTech DS6151"/>
    <n v="125.99"/>
    <x v="7"/>
    <n v="0"/>
    <n v="35.277200000000008"/>
  </r>
  <r>
    <n v="7262"/>
    <x v="3605"/>
    <x v="3"/>
    <x v="193"/>
    <d v="2014-06-14T00:00:00"/>
    <s v="Second Class"/>
    <s v="GZ-14545"/>
    <s v="George Zrebassa"/>
    <x v="1"/>
    <s v="United States"/>
    <s v="Thousand Oaks"/>
    <x v="1"/>
    <n v="91360"/>
    <x v="1"/>
    <x v="1706"/>
    <x v="1"/>
    <x v="6"/>
    <s v="Sanford EarthWrite Recycled Pencils, Medium Soft, #2"/>
    <n v="14.700000000000001"/>
    <x v="3"/>
    <n v="0"/>
    <n v="4.1160000000000005"/>
  </r>
  <r>
    <n v="7263"/>
    <x v="3606"/>
    <x v="3"/>
    <x v="760"/>
    <d v="2014-10-29T00:00:00"/>
    <s v="Standard Class"/>
    <s v="ML-17395"/>
    <s v="Marina Lichtenstein"/>
    <x v="1"/>
    <s v="United States"/>
    <s v="Philadelphia"/>
    <x v="9"/>
    <n v="19134"/>
    <x v="3"/>
    <x v="47"/>
    <x v="2"/>
    <x v="7"/>
    <s v="LF Elite 3D Dazzle Designer Hard Case Cover, Lf Stylus Pen and Wiper For Apple Iphone 5c Mini Lite"/>
    <n v="32.700000000000003"/>
    <x v="2"/>
    <n v="0.4"/>
    <n v="-6.5399999999999991"/>
  </r>
  <r>
    <n v="7264"/>
    <x v="3606"/>
    <x v="3"/>
    <x v="760"/>
    <d v="2014-10-29T00:00:00"/>
    <s v="Standard Class"/>
    <s v="ML-17395"/>
    <s v="Marina Lichtenstein"/>
    <x v="1"/>
    <s v="United States"/>
    <s v="Philadelphia"/>
    <x v="9"/>
    <n v="19134"/>
    <x v="3"/>
    <x v="1652"/>
    <x v="1"/>
    <x v="12"/>
    <s v="#6 3/4 Gummed Flap White Envelopes"/>
    <n v="31.680000000000003"/>
    <x v="4"/>
    <n v="0.2"/>
    <n v="11.087999999999997"/>
  </r>
  <r>
    <n v="7265"/>
    <x v="3607"/>
    <x v="3"/>
    <x v="487"/>
    <d v="2014-06-18T00:00:00"/>
    <s v="Standard Class"/>
    <s v="PG-18895"/>
    <s v="Paul Gonzalez"/>
    <x v="0"/>
    <s v="United States"/>
    <s v="Springfield"/>
    <x v="17"/>
    <n v="22153"/>
    <x v="0"/>
    <x v="1502"/>
    <x v="1"/>
    <x v="6"/>
    <s v="Boston 1799 Powerhouse Electric Pencil Sharpener"/>
    <n v="181.86"/>
    <x v="3"/>
    <n v="0"/>
    <n v="50.9208"/>
  </r>
  <r>
    <n v="7266"/>
    <x v="3608"/>
    <x v="2"/>
    <x v="533"/>
    <d v="2011-11-26T00:00:00"/>
    <s v="Second Class"/>
    <s v="DK-12835"/>
    <s v="Damala Kotsonis"/>
    <x v="1"/>
    <s v="United States"/>
    <s v="Houston"/>
    <x v="5"/>
    <n v="77095"/>
    <x v="2"/>
    <x v="913"/>
    <x v="0"/>
    <x v="1"/>
    <s v="Office Star Flex Back Scooter Chair with White Frame"/>
    <n v="155.37199999999999"/>
    <x v="0"/>
    <n v="0.3"/>
    <n v="-35.513599999999997"/>
  </r>
  <r>
    <n v="7267"/>
    <x v="3609"/>
    <x v="3"/>
    <x v="1153"/>
    <d v="2014-08-17T00:00:00"/>
    <s v="Same Day"/>
    <s v="SJ-20215"/>
    <s v="Sarah Jordon"/>
    <x v="0"/>
    <s v="United States"/>
    <s v="Columbia"/>
    <x v="18"/>
    <n v="38401"/>
    <x v="0"/>
    <x v="528"/>
    <x v="1"/>
    <x v="8"/>
    <s v="Recycled Easel Ring Binders"/>
    <n v="13.428000000000003"/>
    <x v="1"/>
    <n v="0.7"/>
    <n v="-11.190000000000001"/>
  </r>
  <r>
    <n v="7268"/>
    <x v="3609"/>
    <x v="3"/>
    <x v="1153"/>
    <d v="2014-08-17T00:00:00"/>
    <s v="Same Day"/>
    <s v="SJ-20215"/>
    <s v="Sarah Jordon"/>
    <x v="0"/>
    <s v="United States"/>
    <s v="Columbia"/>
    <x v="18"/>
    <n v="38401"/>
    <x v="0"/>
    <x v="1018"/>
    <x v="1"/>
    <x v="4"/>
    <s v="Acco Perma 3000 Stacking Storage Drawers"/>
    <n v="67.13600000000001"/>
    <x v="4"/>
    <n v="0.2"/>
    <n v="-0.83920000000000172"/>
  </r>
  <r>
    <n v="7269"/>
    <x v="3610"/>
    <x v="0"/>
    <x v="1154"/>
    <d v="2013-01-20T00:00:00"/>
    <s v="Standard Class"/>
    <s v="AG-10675"/>
    <s v="Anna Gayman"/>
    <x v="0"/>
    <s v="United States"/>
    <s v="Concord"/>
    <x v="3"/>
    <n v="28027"/>
    <x v="0"/>
    <x v="1558"/>
    <x v="1"/>
    <x v="10"/>
    <s v="Xerox 1882"/>
    <n v="89.567999999999998"/>
    <x v="0"/>
    <n v="0.2"/>
    <n v="32.468400000000003"/>
  </r>
  <r>
    <n v="7270"/>
    <x v="3610"/>
    <x v="0"/>
    <x v="1154"/>
    <d v="2013-01-20T00:00:00"/>
    <s v="Standard Class"/>
    <s v="AG-10675"/>
    <s v="Anna Gayman"/>
    <x v="0"/>
    <s v="United States"/>
    <s v="Concord"/>
    <x v="3"/>
    <n v="28027"/>
    <x v="0"/>
    <x v="1817"/>
    <x v="0"/>
    <x v="5"/>
    <s v="Electrix Fluorescent Magnifier Lamps &amp; Weighted Base"/>
    <n v="315.77600000000007"/>
    <x v="8"/>
    <n v="0.2"/>
    <n v="31.577600000000018"/>
  </r>
  <r>
    <n v="7271"/>
    <x v="3611"/>
    <x v="0"/>
    <x v="1142"/>
    <d v="2013-09-23T00:00:00"/>
    <s v="Standard Class"/>
    <s v="KD-16495"/>
    <s v="Keith Dawkins"/>
    <x v="1"/>
    <s v="United States"/>
    <s v="San Jose"/>
    <x v="1"/>
    <n v="95123"/>
    <x v="1"/>
    <x v="1162"/>
    <x v="0"/>
    <x v="0"/>
    <s v="Sauder Forest Hills Library with Doors, Woodland Oak Finish"/>
    <n v="273.666"/>
    <x v="0"/>
    <n v="0.15"/>
    <n v="-12.878400000000013"/>
  </r>
  <r>
    <n v="7272"/>
    <x v="3611"/>
    <x v="0"/>
    <x v="1142"/>
    <d v="2013-09-23T00:00:00"/>
    <s v="Standard Class"/>
    <s v="KD-16495"/>
    <s v="Keith Dawkins"/>
    <x v="1"/>
    <s v="United States"/>
    <s v="San Jose"/>
    <x v="1"/>
    <n v="95123"/>
    <x v="1"/>
    <x v="1298"/>
    <x v="1"/>
    <x v="9"/>
    <s v="Eureka Sanitaire  Multi-Pro Heavy-Duty Upright, Disposable Bags"/>
    <n v="17.48"/>
    <x v="4"/>
    <n v="0"/>
    <n v="4.5448000000000004"/>
  </r>
  <r>
    <n v="7273"/>
    <x v="3612"/>
    <x v="0"/>
    <x v="1155"/>
    <d v="2013-10-15T00:00:00"/>
    <s v="Standard Class"/>
    <s v="EB-13975"/>
    <s v="Erica Bern"/>
    <x v="1"/>
    <s v="United States"/>
    <s v="Greensboro"/>
    <x v="3"/>
    <n v="27405"/>
    <x v="0"/>
    <x v="505"/>
    <x v="1"/>
    <x v="14"/>
    <s v="Martin-Yale Premier Letter Opener"/>
    <n v="20.608000000000004"/>
    <x v="0"/>
    <n v="0.2"/>
    <n v="-4.3792000000000009"/>
  </r>
  <r>
    <n v="7274"/>
    <x v="3612"/>
    <x v="0"/>
    <x v="1155"/>
    <d v="2013-10-15T00:00:00"/>
    <s v="Standard Class"/>
    <s v="EB-13975"/>
    <s v="Erica Bern"/>
    <x v="1"/>
    <s v="United States"/>
    <s v="Greensboro"/>
    <x v="3"/>
    <n v="27405"/>
    <x v="0"/>
    <x v="248"/>
    <x v="1"/>
    <x v="8"/>
    <s v="Presstex Flexible Ring Binders"/>
    <n v="4.0950000000000006"/>
    <x v="1"/>
    <n v="0.7"/>
    <n v="-2.7300000000000004"/>
  </r>
  <r>
    <n v="7275"/>
    <x v="3613"/>
    <x v="1"/>
    <x v="50"/>
    <d v="2012-11-17T00:00:00"/>
    <s v="Standard Class"/>
    <s v="AW-10930"/>
    <s v="Arthur Wiediger"/>
    <x v="2"/>
    <s v="United States"/>
    <s v="Helena"/>
    <x v="37"/>
    <n v="59601"/>
    <x v="1"/>
    <x v="1495"/>
    <x v="2"/>
    <x v="7"/>
    <s v="Panasonic KX TS3282W Corded phone"/>
    <n v="339.96000000000004"/>
    <x v="2"/>
    <n v="0.2"/>
    <n v="42.494999999999948"/>
  </r>
  <r>
    <n v="7276"/>
    <x v="3613"/>
    <x v="1"/>
    <x v="50"/>
    <d v="2012-11-17T00:00:00"/>
    <s v="Standard Class"/>
    <s v="AW-10930"/>
    <s v="Arthur Wiediger"/>
    <x v="2"/>
    <s v="United States"/>
    <s v="Helena"/>
    <x v="37"/>
    <n v="59601"/>
    <x v="1"/>
    <x v="645"/>
    <x v="0"/>
    <x v="5"/>
    <s v="Eldon Stackable Tray, Side-Load, Legal, Smoke"/>
    <n v="63.980000000000004"/>
    <x v="3"/>
    <n v="0"/>
    <n v="21.7532"/>
  </r>
  <r>
    <n v="7277"/>
    <x v="3614"/>
    <x v="2"/>
    <x v="981"/>
    <d v="2011-11-06T00:00:00"/>
    <s v="Standard Class"/>
    <s v="JK-16120"/>
    <s v="Julie Kriz"/>
    <x v="2"/>
    <s v="United States"/>
    <s v="Fort Lauderdale"/>
    <x v="2"/>
    <n v="33311"/>
    <x v="0"/>
    <x v="1336"/>
    <x v="2"/>
    <x v="11"/>
    <s v="Razer Kraken 7.1 Surround Sound Over Ear USB Gaming Headset"/>
    <n v="799.92000000000007"/>
    <x v="12"/>
    <n v="0.2"/>
    <n v="239.976"/>
  </r>
  <r>
    <n v="7278"/>
    <x v="3615"/>
    <x v="0"/>
    <x v="1080"/>
    <d v="2013-07-22T00:00:00"/>
    <s v="First Class"/>
    <s v="TC-21535"/>
    <s v="Tracy Collins"/>
    <x v="2"/>
    <s v="United States"/>
    <s v="San Francisco"/>
    <x v="1"/>
    <n v="94110"/>
    <x v="1"/>
    <x v="1804"/>
    <x v="2"/>
    <x v="7"/>
    <s v="Griffin GC36547 PowerJolt SE Lightning Charger"/>
    <n v="35.984000000000002"/>
    <x v="0"/>
    <n v="0.2"/>
    <n v="4.4979999999999958"/>
  </r>
  <r>
    <n v="7279"/>
    <x v="3615"/>
    <x v="0"/>
    <x v="1080"/>
    <d v="2013-07-22T00:00:00"/>
    <s v="First Class"/>
    <s v="TC-21535"/>
    <s v="Tracy Collins"/>
    <x v="2"/>
    <s v="United States"/>
    <s v="San Francisco"/>
    <x v="1"/>
    <n v="94110"/>
    <x v="1"/>
    <x v="1301"/>
    <x v="2"/>
    <x v="11"/>
    <s v="Logitech G35 7.1-Channel Surround Sound Headset"/>
    <n v="389.97"/>
    <x v="1"/>
    <n v="0"/>
    <n v="132.58980000000003"/>
  </r>
  <r>
    <n v="7280"/>
    <x v="3616"/>
    <x v="0"/>
    <x v="675"/>
    <d v="2013-05-15T00:00:00"/>
    <s v="Same Day"/>
    <s v="TH-21235"/>
    <s v="Tiffany House"/>
    <x v="1"/>
    <s v="United States"/>
    <s v="Yuma"/>
    <x v="16"/>
    <n v="85364"/>
    <x v="1"/>
    <x v="217"/>
    <x v="2"/>
    <x v="11"/>
    <s v="Imation 16GB Mini TravelDrive USB 2.0 Flash Drive"/>
    <n v="185.52800000000002"/>
    <x v="3"/>
    <n v="0.2"/>
    <n v="48.701099999999997"/>
  </r>
  <r>
    <n v="7281"/>
    <x v="3617"/>
    <x v="1"/>
    <x v="780"/>
    <d v="2012-02-27T00:00:00"/>
    <s v="Standard Class"/>
    <s v="PW-19240"/>
    <s v="Pierre Wener"/>
    <x v="0"/>
    <s v="United States"/>
    <s v="Columbia"/>
    <x v="39"/>
    <n v="21044"/>
    <x v="3"/>
    <x v="450"/>
    <x v="1"/>
    <x v="8"/>
    <s v="Fellowes PB500 Electric Punch Plastic Comb Binding Machine with Manual Bind"/>
    <n v="2541.98"/>
    <x v="0"/>
    <n v="0"/>
    <n v="1270.99"/>
  </r>
  <r>
    <n v="7282"/>
    <x v="3618"/>
    <x v="3"/>
    <x v="524"/>
    <d v="2014-10-22T00:00:00"/>
    <s v="Standard Class"/>
    <s v="GH-14410"/>
    <s v="Gary Hansen"/>
    <x v="2"/>
    <s v="United States"/>
    <s v="Yuma"/>
    <x v="16"/>
    <n v="85364"/>
    <x v="1"/>
    <x v="206"/>
    <x v="2"/>
    <x v="15"/>
    <s v="Swingline SM12-08 MicroCut Jam Free Shredder"/>
    <n v="599.98500000000013"/>
    <x v="2"/>
    <n v="0.7"/>
    <n v="-479.98799999999994"/>
  </r>
  <r>
    <n v="7283"/>
    <x v="3619"/>
    <x v="3"/>
    <x v="738"/>
    <d v="2014-06-30T00:00:00"/>
    <s v="Standard Class"/>
    <s v="JK-15730"/>
    <s v="Joe Kamberova"/>
    <x v="0"/>
    <s v="United States"/>
    <s v="Chicago"/>
    <x v="10"/>
    <n v="60653"/>
    <x v="2"/>
    <x v="881"/>
    <x v="1"/>
    <x v="8"/>
    <s v="Wilson Jones Standard D-Ring Binders"/>
    <n v="3.0359999999999996"/>
    <x v="1"/>
    <n v="0.8"/>
    <n v="-5.0094000000000012"/>
  </r>
  <r>
    <n v="7284"/>
    <x v="3620"/>
    <x v="3"/>
    <x v="428"/>
    <d v="2014-09-14T00:00:00"/>
    <s v="Standard Class"/>
    <s v="LC-17140"/>
    <s v="Logan Currie"/>
    <x v="0"/>
    <s v="United States"/>
    <s v="Cleveland"/>
    <x v="24"/>
    <n v="44105"/>
    <x v="3"/>
    <x v="313"/>
    <x v="1"/>
    <x v="6"/>
    <s v="BIC Brite Liner Highlighters, Chisel Tip"/>
    <n v="25.920000000000005"/>
    <x v="2"/>
    <n v="0.2"/>
    <n v="3.8879999999999972"/>
  </r>
  <r>
    <n v="7285"/>
    <x v="3620"/>
    <x v="3"/>
    <x v="428"/>
    <d v="2014-09-14T00:00:00"/>
    <s v="Standard Class"/>
    <s v="LC-17140"/>
    <s v="Logan Currie"/>
    <x v="0"/>
    <s v="United States"/>
    <s v="Cleveland"/>
    <x v="24"/>
    <n v="44105"/>
    <x v="3"/>
    <x v="479"/>
    <x v="0"/>
    <x v="5"/>
    <s v="Deflect-o EconoMat Studded, No Bevel Mat for Low Pile Carpeting"/>
    <n v="66.112000000000009"/>
    <x v="0"/>
    <n v="0.2"/>
    <n v="-9.0903999999999989"/>
  </r>
  <r>
    <n v="7286"/>
    <x v="3621"/>
    <x v="3"/>
    <x v="336"/>
    <d v="2014-10-20T00:00:00"/>
    <s v="Standard Class"/>
    <s v="BK-11260"/>
    <s v="Berenike Kampe"/>
    <x v="0"/>
    <s v="United States"/>
    <s v="San Francisco"/>
    <x v="1"/>
    <n v="94110"/>
    <x v="1"/>
    <x v="567"/>
    <x v="2"/>
    <x v="11"/>
    <s v="Verbatim 25 GB 6x Blu-ray Single Layer Recordable Disc, 10/Pack"/>
    <n v="46.36"/>
    <x v="4"/>
    <n v="0"/>
    <n v="15.298799999999996"/>
  </r>
  <r>
    <n v="7287"/>
    <x v="3622"/>
    <x v="0"/>
    <x v="23"/>
    <d v="2013-06-26T00:00:00"/>
    <s v="Standard Class"/>
    <s v="BS-11365"/>
    <s v="Bill Shonely"/>
    <x v="1"/>
    <s v="United States"/>
    <s v="Oklahoma City"/>
    <x v="26"/>
    <n v="73120"/>
    <x v="2"/>
    <x v="1691"/>
    <x v="2"/>
    <x v="11"/>
    <s v="Imation 30456 USB Flash Drive 8GB"/>
    <n v="6.9"/>
    <x v="7"/>
    <n v="0"/>
    <n v="0.5519999999999996"/>
  </r>
  <r>
    <n v="7288"/>
    <x v="3622"/>
    <x v="0"/>
    <x v="23"/>
    <d v="2013-06-26T00:00:00"/>
    <s v="Standard Class"/>
    <s v="BS-11365"/>
    <s v="Bill Shonely"/>
    <x v="1"/>
    <s v="United States"/>
    <s v="Oklahoma City"/>
    <x v="26"/>
    <n v="73120"/>
    <x v="2"/>
    <x v="1006"/>
    <x v="0"/>
    <x v="5"/>
    <s v="Executive Impressions 13&quot; Clairmont Wall Clock"/>
    <n v="57.69"/>
    <x v="1"/>
    <n v="0"/>
    <n v="23.652900000000002"/>
  </r>
  <r>
    <n v="7289"/>
    <x v="3623"/>
    <x v="2"/>
    <x v="814"/>
    <d v="2011-09-07T00:00:00"/>
    <s v="Standard Class"/>
    <s v="AG-10525"/>
    <s v="Andy Gerbode"/>
    <x v="1"/>
    <s v="United States"/>
    <s v="Houston"/>
    <x v="5"/>
    <n v="77095"/>
    <x v="2"/>
    <x v="1389"/>
    <x v="2"/>
    <x v="15"/>
    <s v="Epson TM-T88V Direct Thermal Printer - Monochrome - Desktop"/>
    <n v="559.71"/>
    <x v="1"/>
    <n v="0.4"/>
    <n v="-121.27049999999997"/>
  </r>
  <r>
    <n v="7290"/>
    <x v="3624"/>
    <x v="0"/>
    <x v="806"/>
    <d v="2013-01-31T00:00:00"/>
    <s v="First Class"/>
    <s v="SC-20725"/>
    <s v="Steven Cartwright"/>
    <x v="0"/>
    <s v="United States"/>
    <s v="San Francisco"/>
    <x v="1"/>
    <n v="94122"/>
    <x v="1"/>
    <x v="298"/>
    <x v="1"/>
    <x v="4"/>
    <s v="File Shuttle II and Handi-File, Black"/>
    <n v="305.01"/>
    <x v="6"/>
    <n v="0"/>
    <n v="76.252499999999998"/>
  </r>
  <r>
    <n v="7291"/>
    <x v="3624"/>
    <x v="0"/>
    <x v="806"/>
    <d v="2013-01-31T00:00:00"/>
    <s v="First Class"/>
    <s v="SC-20725"/>
    <s v="Steven Cartwright"/>
    <x v="0"/>
    <s v="United States"/>
    <s v="San Francisco"/>
    <x v="1"/>
    <n v="94122"/>
    <x v="1"/>
    <x v="132"/>
    <x v="1"/>
    <x v="8"/>
    <s v="GBC Wire Binding Strips"/>
    <n v="50.783999999999999"/>
    <x v="0"/>
    <n v="0.2"/>
    <n v="17.7744"/>
  </r>
  <r>
    <n v="7292"/>
    <x v="3624"/>
    <x v="0"/>
    <x v="806"/>
    <d v="2013-01-31T00:00:00"/>
    <s v="First Class"/>
    <s v="SC-20725"/>
    <s v="Steven Cartwright"/>
    <x v="0"/>
    <s v="United States"/>
    <s v="San Francisco"/>
    <x v="1"/>
    <n v="94122"/>
    <x v="1"/>
    <x v="264"/>
    <x v="1"/>
    <x v="2"/>
    <s v="Avery 512"/>
    <n v="26.01"/>
    <x v="6"/>
    <n v="0"/>
    <n v="12.2247"/>
  </r>
  <r>
    <n v="7293"/>
    <x v="3625"/>
    <x v="3"/>
    <x v="769"/>
    <d v="2014-12-10T00:00:00"/>
    <s v="Standard Class"/>
    <s v="LR-16915"/>
    <s v="Lena Radford"/>
    <x v="0"/>
    <s v="United States"/>
    <s v="Nashville"/>
    <x v="18"/>
    <n v="37211"/>
    <x v="0"/>
    <x v="1818"/>
    <x v="2"/>
    <x v="15"/>
    <s v="Okidata C610n Printer"/>
    <n v="649"/>
    <x v="0"/>
    <n v="0.5"/>
    <n v="-272.58000000000015"/>
  </r>
  <r>
    <n v="7294"/>
    <x v="3626"/>
    <x v="0"/>
    <x v="1156"/>
    <d v="2013-01-29T00:00:00"/>
    <s v="Standard Class"/>
    <s v="CB-12415"/>
    <s v="Christy Brittain"/>
    <x v="0"/>
    <s v="United States"/>
    <s v="Los Angeles"/>
    <x v="1"/>
    <n v="90036"/>
    <x v="1"/>
    <x v="1685"/>
    <x v="0"/>
    <x v="5"/>
    <s v="DAX Cubicle Frames, 8-1/2 x 11"/>
    <n v="59.99"/>
    <x v="3"/>
    <n v="0"/>
    <n v="21.596400000000003"/>
  </r>
  <r>
    <n v="7295"/>
    <x v="3627"/>
    <x v="1"/>
    <x v="989"/>
    <d v="2012-05-31T00:00:00"/>
    <s v="Standard Class"/>
    <s v="RD-19900"/>
    <s v="Ruben Dartt"/>
    <x v="0"/>
    <s v="United States"/>
    <s v="Bellevue"/>
    <x v="4"/>
    <n v="98006"/>
    <x v="1"/>
    <x v="526"/>
    <x v="0"/>
    <x v="5"/>
    <s v="DAX Metal Frame, Desktop, Stepped-Edge"/>
    <n v="20.239999999999998"/>
    <x v="7"/>
    <n v="0"/>
    <n v="7.8935999999999993"/>
  </r>
  <r>
    <n v="7296"/>
    <x v="3628"/>
    <x v="2"/>
    <x v="417"/>
    <d v="2011-05-05T00:00:00"/>
    <s v="First Class"/>
    <s v="NC-18340"/>
    <s v="Nat Carroll"/>
    <x v="0"/>
    <s v="United States"/>
    <s v="Houston"/>
    <x v="5"/>
    <n v="77036"/>
    <x v="2"/>
    <x v="1559"/>
    <x v="1"/>
    <x v="6"/>
    <s v="Boston Home &amp; Office Model 2000 Electric Pencil Sharpeners"/>
    <n v="37.839999999999996"/>
    <x v="0"/>
    <n v="0.2"/>
    <n v="2.8380000000000027"/>
  </r>
  <r>
    <n v="7297"/>
    <x v="3628"/>
    <x v="2"/>
    <x v="417"/>
    <d v="2011-05-05T00:00:00"/>
    <s v="First Class"/>
    <s v="NC-18340"/>
    <s v="Nat Carroll"/>
    <x v="0"/>
    <s v="United States"/>
    <s v="Houston"/>
    <x v="5"/>
    <n v="77036"/>
    <x v="2"/>
    <x v="1705"/>
    <x v="1"/>
    <x v="13"/>
    <s v="OIC Thumb-Tacks"/>
    <n v="5.4719999999999995"/>
    <x v="5"/>
    <n v="0.2"/>
    <n v="1.8467999999999996"/>
  </r>
  <r>
    <n v="7298"/>
    <x v="3629"/>
    <x v="1"/>
    <x v="1157"/>
    <d v="2012-02-14T00:00:00"/>
    <s v="Second Class"/>
    <s v="NB-18655"/>
    <s v="Nona Balk"/>
    <x v="1"/>
    <s v="United States"/>
    <s v="Philadelphia"/>
    <x v="9"/>
    <n v="19143"/>
    <x v="3"/>
    <x v="1220"/>
    <x v="1"/>
    <x v="4"/>
    <s v="Eldon ProFile File 'N Store Portable File Tub Letter/Legal Size Black"/>
    <n v="77.240000000000009"/>
    <x v="2"/>
    <n v="0.2"/>
    <n v="7.7240000000000002"/>
  </r>
  <r>
    <n v="7299"/>
    <x v="3630"/>
    <x v="2"/>
    <x v="728"/>
    <d v="2011-11-21T00:00:00"/>
    <s v="First Class"/>
    <s v="JK-15730"/>
    <s v="Joe Kamberova"/>
    <x v="0"/>
    <s v="United States"/>
    <s v="Des Plaines"/>
    <x v="10"/>
    <n v="60016"/>
    <x v="2"/>
    <x v="277"/>
    <x v="0"/>
    <x v="3"/>
    <s v="BPI Conference Tables"/>
    <n v="292.10000000000002"/>
    <x v="4"/>
    <n v="0.5"/>
    <n v="-175.26000000000005"/>
  </r>
  <r>
    <n v="7300"/>
    <x v="3630"/>
    <x v="2"/>
    <x v="728"/>
    <d v="2011-11-21T00:00:00"/>
    <s v="First Class"/>
    <s v="JK-15730"/>
    <s v="Joe Kamberova"/>
    <x v="0"/>
    <s v="United States"/>
    <s v="Des Plaines"/>
    <x v="10"/>
    <n v="60016"/>
    <x v="2"/>
    <x v="1445"/>
    <x v="0"/>
    <x v="5"/>
    <s v="Dana Swing-Arm Lamps"/>
    <n v="8.5440000000000005"/>
    <x v="0"/>
    <n v="0.6"/>
    <n v="-7.4759999999999991"/>
  </r>
  <r>
    <n v="7301"/>
    <x v="3630"/>
    <x v="2"/>
    <x v="728"/>
    <d v="2011-11-21T00:00:00"/>
    <s v="First Class"/>
    <s v="JK-15730"/>
    <s v="Joe Kamberova"/>
    <x v="0"/>
    <s v="United States"/>
    <s v="Des Plaines"/>
    <x v="10"/>
    <n v="60016"/>
    <x v="2"/>
    <x v="1659"/>
    <x v="0"/>
    <x v="0"/>
    <s v="Hon 4-Shelf Metal Bookcases"/>
    <n v="424.11599999999999"/>
    <x v="5"/>
    <n v="0.3"/>
    <n v="-30.293999999999983"/>
  </r>
  <r>
    <n v="7302"/>
    <x v="3630"/>
    <x v="2"/>
    <x v="728"/>
    <d v="2011-11-21T00:00:00"/>
    <s v="First Class"/>
    <s v="JK-15730"/>
    <s v="Joe Kamberova"/>
    <x v="0"/>
    <s v="United States"/>
    <s v="Des Plaines"/>
    <x v="10"/>
    <n v="60016"/>
    <x v="2"/>
    <x v="544"/>
    <x v="1"/>
    <x v="8"/>
    <s v="Wilson Jones Turn Tabs Binder Tool for Ring Binders"/>
    <n v="2.8919999999999995"/>
    <x v="1"/>
    <n v="0.8"/>
    <n v="-4.9164000000000012"/>
  </r>
  <r>
    <n v="7303"/>
    <x v="3630"/>
    <x v="2"/>
    <x v="728"/>
    <d v="2011-11-21T00:00:00"/>
    <s v="First Class"/>
    <s v="JK-15730"/>
    <s v="Joe Kamberova"/>
    <x v="0"/>
    <s v="United States"/>
    <s v="Des Plaines"/>
    <x v="10"/>
    <n v="60016"/>
    <x v="2"/>
    <x v="621"/>
    <x v="1"/>
    <x v="4"/>
    <s v="Fellowes Stor/Drawer Steel Plus Storage Drawers"/>
    <n v="381.72"/>
    <x v="2"/>
    <n v="0.2"/>
    <n v="-66.801000000000045"/>
  </r>
  <r>
    <n v="7304"/>
    <x v="3631"/>
    <x v="3"/>
    <x v="507"/>
    <d v="2014-09-09T00:00:00"/>
    <s v="Standard Class"/>
    <s v="DO-13645"/>
    <s v="Doug O'Connell"/>
    <x v="0"/>
    <s v="United States"/>
    <s v="Boynton Beach"/>
    <x v="2"/>
    <n v="33437"/>
    <x v="0"/>
    <x v="163"/>
    <x v="0"/>
    <x v="1"/>
    <s v="Global Value Steno Chair, Gray"/>
    <n v="97.184000000000012"/>
    <x v="0"/>
    <n v="0.2"/>
    <n v="6.0740000000000016"/>
  </r>
  <r>
    <n v="7305"/>
    <x v="3631"/>
    <x v="3"/>
    <x v="507"/>
    <d v="2014-09-09T00:00:00"/>
    <s v="Standard Class"/>
    <s v="DO-13645"/>
    <s v="Doug O'Connell"/>
    <x v="0"/>
    <s v="United States"/>
    <s v="Boynton Beach"/>
    <x v="2"/>
    <n v="33437"/>
    <x v="0"/>
    <x v="730"/>
    <x v="1"/>
    <x v="10"/>
    <s v="Xerox 213"/>
    <n v="10.368000000000002"/>
    <x v="0"/>
    <n v="0.2"/>
    <n v="3.6288"/>
  </r>
  <r>
    <n v="7306"/>
    <x v="3632"/>
    <x v="2"/>
    <x v="1158"/>
    <d v="2011-04-02T00:00:00"/>
    <s v="Standard Class"/>
    <s v="MG-18145"/>
    <s v="Mike Gockenbach"/>
    <x v="0"/>
    <s v="United States"/>
    <s v="Plano"/>
    <x v="5"/>
    <n v="75023"/>
    <x v="2"/>
    <x v="411"/>
    <x v="0"/>
    <x v="3"/>
    <s v="Bush Advantage Collection Racetrack Conference Table"/>
    <n v="890.84099999999989"/>
    <x v="1"/>
    <n v="0.3"/>
    <n v="-152.71559999999999"/>
  </r>
  <r>
    <n v="7307"/>
    <x v="3633"/>
    <x v="0"/>
    <x v="732"/>
    <d v="2013-11-08T00:00:00"/>
    <s v="Second Class"/>
    <s v="LH-17155"/>
    <s v="Logan Haushalter"/>
    <x v="0"/>
    <s v="United States"/>
    <s v="San Jose"/>
    <x v="1"/>
    <n v="95123"/>
    <x v="1"/>
    <x v="1542"/>
    <x v="2"/>
    <x v="11"/>
    <s v="KeyTronic E03601U1 - Keyboard - Beige"/>
    <n v="72"/>
    <x v="4"/>
    <n v="0"/>
    <n v="12.959999999999994"/>
  </r>
  <r>
    <n v="7308"/>
    <x v="3633"/>
    <x v="0"/>
    <x v="732"/>
    <d v="2013-11-08T00:00:00"/>
    <s v="Second Class"/>
    <s v="LH-17155"/>
    <s v="Logan Haushalter"/>
    <x v="0"/>
    <s v="United States"/>
    <s v="San Jose"/>
    <x v="1"/>
    <n v="95123"/>
    <x v="1"/>
    <x v="1459"/>
    <x v="0"/>
    <x v="1"/>
    <s v="Harbour Creations 67200 Series Stacking Chairs"/>
    <n v="113.88800000000002"/>
    <x v="0"/>
    <n v="0.2"/>
    <n v="9.9651999999999994"/>
  </r>
  <r>
    <n v="7309"/>
    <x v="3633"/>
    <x v="0"/>
    <x v="732"/>
    <d v="2013-11-08T00:00:00"/>
    <s v="Second Class"/>
    <s v="LH-17155"/>
    <s v="Logan Haushalter"/>
    <x v="0"/>
    <s v="United States"/>
    <s v="San Jose"/>
    <x v="1"/>
    <n v="95123"/>
    <x v="1"/>
    <x v="439"/>
    <x v="1"/>
    <x v="12"/>
    <s v="Strathmore #10 Envelopes, Ultimate White"/>
    <n v="158.13"/>
    <x v="1"/>
    <n v="0"/>
    <n v="77.483699999999999"/>
  </r>
  <r>
    <n v="7310"/>
    <x v="3634"/>
    <x v="3"/>
    <x v="193"/>
    <d v="2014-06-15T00:00:00"/>
    <s v="Second Class"/>
    <s v="MM-18280"/>
    <s v="Muhammed MacIntyre"/>
    <x v="1"/>
    <s v="United States"/>
    <s v="New York City"/>
    <x v="15"/>
    <n v="10024"/>
    <x v="3"/>
    <x v="1217"/>
    <x v="1"/>
    <x v="13"/>
    <s v="Plymouth Boxed Rubber Bands by Plymouth"/>
    <n v="14.129999999999999"/>
    <x v="1"/>
    <n v="0"/>
    <n v="0.70650000000000013"/>
  </r>
  <r>
    <n v="7311"/>
    <x v="3635"/>
    <x v="1"/>
    <x v="544"/>
    <d v="2012-08-14T00:00:00"/>
    <s v="Standard Class"/>
    <s v="BD-11320"/>
    <s v="Bill Donatelli"/>
    <x v="0"/>
    <s v="United States"/>
    <s v="Detroit"/>
    <x v="12"/>
    <n v="48227"/>
    <x v="2"/>
    <x v="569"/>
    <x v="1"/>
    <x v="8"/>
    <s v="GBC Binding covers"/>
    <n v="64.75"/>
    <x v="2"/>
    <n v="0"/>
    <n v="29.137499999999996"/>
  </r>
  <r>
    <n v="7312"/>
    <x v="3636"/>
    <x v="1"/>
    <x v="330"/>
    <d v="2012-10-13T00:00:00"/>
    <s v="Standard Class"/>
    <s v="SC-20575"/>
    <s v="Sonia Cooley"/>
    <x v="0"/>
    <s v="United States"/>
    <s v="Miami"/>
    <x v="2"/>
    <n v="33178"/>
    <x v="0"/>
    <x v="744"/>
    <x v="1"/>
    <x v="8"/>
    <s v="Zipper Ring Binder Pockets"/>
    <n v="1.8720000000000003"/>
    <x v="0"/>
    <n v="0.7"/>
    <n v="-1.3103999999999996"/>
  </r>
  <r>
    <n v="7313"/>
    <x v="3636"/>
    <x v="1"/>
    <x v="330"/>
    <d v="2012-10-13T00:00:00"/>
    <s v="Standard Class"/>
    <s v="SC-20575"/>
    <s v="Sonia Cooley"/>
    <x v="0"/>
    <s v="United States"/>
    <s v="Miami"/>
    <x v="2"/>
    <n v="33178"/>
    <x v="0"/>
    <x v="440"/>
    <x v="1"/>
    <x v="8"/>
    <s v="Clear Mylar Reinforcing Strips"/>
    <n v="11.214000000000002"/>
    <x v="0"/>
    <n v="0.7"/>
    <n v="-8.5974000000000004"/>
  </r>
  <r>
    <n v="7314"/>
    <x v="3636"/>
    <x v="1"/>
    <x v="330"/>
    <d v="2012-10-13T00:00:00"/>
    <s v="Standard Class"/>
    <s v="SC-20575"/>
    <s v="Sonia Cooley"/>
    <x v="0"/>
    <s v="United States"/>
    <s v="Miami"/>
    <x v="2"/>
    <n v="33178"/>
    <x v="0"/>
    <x v="1663"/>
    <x v="1"/>
    <x v="6"/>
    <s v="Avery Hi-Liter Smear-Safe Highlighters"/>
    <n v="37.375999999999998"/>
    <x v="8"/>
    <n v="0.2"/>
    <n v="7.4751999999999992"/>
  </r>
  <r>
    <n v="7315"/>
    <x v="3637"/>
    <x v="0"/>
    <x v="316"/>
    <d v="2013-06-03T00:00:00"/>
    <s v="Standard Class"/>
    <s v="TN-21040"/>
    <s v="Tanja Norvell"/>
    <x v="2"/>
    <s v="United States"/>
    <s v="Park Ridge"/>
    <x v="10"/>
    <n v="60068"/>
    <x v="2"/>
    <x v="1118"/>
    <x v="2"/>
    <x v="7"/>
    <s v="Wilson Electronics DB Pro Signal Booster"/>
    <n v="286.40000000000003"/>
    <x v="7"/>
    <n v="0.2"/>
    <n v="25.060000000000016"/>
  </r>
  <r>
    <n v="7316"/>
    <x v="3638"/>
    <x v="3"/>
    <x v="943"/>
    <d v="2014-05-17T00:00:00"/>
    <s v="Second Class"/>
    <s v="ZC-21910"/>
    <s v="Zuschuss Carroll"/>
    <x v="0"/>
    <s v="United States"/>
    <s v="New York City"/>
    <x v="15"/>
    <n v="10024"/>
    <x v="3"/>
    <x v="1064"/>
    <x v="1"/>
    <x v="6"/>
    <s v="Panasonic KP-4ABK Battery-Operated Pencil Sharpener"/>
    <n v="43.92"/>
    <x v="1"/>
    <n v="0"/>
    <n v="12.736799999999999"/>
  </r>
  <r>
    <n v="7317"/>
    <x v="3639"/>
    <x v="0"/>
    <x v="1159"/>
    <d v="2013-10-21T00:00:00"/>
    <s v="Standard Class"/>
    <s v="NB-18655"/>
    <s v="Nona Balk"/>
    <x v="1"/>
    <s v="United States"/>
    <s v="New York City"/>
    <x v="15"/>
    <n v="10011"/>
    <x v="3"/>
    <x v="10"/>
    <x v="0"/>
    <x v="3"/>
    <s v="Chromcraft Rectangular Conference Tables"/>
    <n v="142.18199999999999"/>
    <x v="7"/>
    <n v="0.4"/>
    <n v="-37.915200000000027"/>
  </r>
  <r>
    <n v="7318"/>
    <x v="3640"/>
    <x v="3"/>
    <x v="701"/>
    <d v="2014-11-22T00:00:00"/>
    <s v="Standard Class"/>
    <s v="KH-16330"/>
    <s v="Katharine Harms"/>
    <x v="1"/>
    <s v="United States"/>
    <s v="Hillsboro"/>
    <x v="21"/>
    <n v="97123"/>
    <x v="1"/>
    <x v="1795"/>
    <x v="1"/>
    <x v="10"/>
    <s v="Wirebound Message Forms, Four 2 3/4 x 5 Forms per Page, Pink Paper"/>
    <n v="19.608000000000001"/>
    <x v="1"/>
    <n v="0.2"/>
    <n v="6.6177000000000001"/>
  </r>
  <r>
    <n v="7319"/>
    <x v="3640"/>
    <x v="3"/>
    <x v="701"/>
    <d v="2014-11-22T00:00:00"/>
    <s v="Standard Class"/>
    <s v="KH-16330"/>
    <s v="Katharine Harms"/>
    <x v="1"/>
    <s v="United States"/>
    <s v="Hillsboro"/>
    <x v="21"/>
    <n v="97123"/>
    <x v="1"/>
    <x v="922"/>
    <x v="1"/>
    <x v="8"/>
    <s v="Avery Reinforcements for Hole-Punch Pages"/>
    <n v="4.1580000000000004"/>
    <x v="3"/>
    <n v="0.7"/>
    <n v="-3.4649999999999999"/>
  </r>
  <r>
    <n v="7320"/>
    <x v="3641"/>
    <x v="3"/>
    <x v="200"/>
    <d v="2014-11-30T00:00:00"/>
    <s v="Second Class"/>
    <s v="MN-17935"/>
    <s v="Michael Nguyen"/>
    <x v="0"/>
    <s v="United States"/>
    <s v="New York City"/>
    <x v="15"/>
    <n v="10009"/>
    <x v="3"/>
    <x v="966"/>
    <x v="2"/>
    <x v="7"/>
    <s v="Plantronics Calisto P620-M USB Wireless Speakerphone System"/>
    <n v="979.95"/>
    <x v="2"/>
    <n v="0"/>
    <n v="264.58650000000006"/>
  </r>
  <r>
    <n v="7321"/>
    <x v="3641"/>
    <x v="3"/>
    <x v="200"/>
    <d v="2014-11-30T00:00:00"/>
    <s v="Second Class"/>
    <s v="MN-17935"/>
    <s v="Michael Nguyen"/>
    <x v="0"/>
    <s v="United States"/>
    <s v="New York City"/>
    <x v="15"/>
    <n v="10009"/>
    <x v="3"/>
    <x v="1251"/>
    <x v="0"/>
    <x v="5"/>
    <s v="DataProducts Ampli Magnifier Task Lamp, Black,"/>
    <n v="135.29999999999998"/>
    <x v="2"/>
    <n v="0"/>
    <n v="37.883999999999993"/>
  </r>
  <r>
    <n v="7322"/>
    <x v="3642"/>
    <x v="3"/>
    <x v="213"/>
    <d v="2014-09-08T00:00:00"/>
    <s v="Standard Class"/>
    <s v="MY-18295"/>
    <s v="Muhammed Yedwab"/>
    <x v="1"/>
    <s v="United States"/>
    <s v="Chicago"/>
    <x v="10"/>
    <n v="60623"/>
    <x v="2"/>
    <x v="1101"/>
    <x v="1"/>
    <x v="10"/>
    <s v="&quot;While you Were Out&quot; Message Book, One Form per Page"/>
    <n v="8.9039999999999999"/>
    <x v="1"/>
    <n v="0.2"/>
    <n v="3.3389999999999995"/>
  </r>
  <r>
    <n v="7323"/>
    <x v="3642"/>
    <x v="3"/>
    <x v="213"/>
    <d v="2014-09-08T00:00:00"/>
    <s v="Standard Class"/>
    <s v="MY-18295"/>
    <s v="Muhammed Yedwab"/>
    <x v="1"/>
    <s v="United States"/>
    <s v="Chicago"/>
    <x v="10"/>
    <n v="60623"/>
    <x v="2"/>
    <x v="725"/>
    <x v="2"/>
    <x v="11"/>
    <s v="Hypercom P1300 Pinpad"/>
    <n v="100.80000000000001"/>
    <x v="0"/>
    <n v="0.2"/>
    <n v="21.42"/>
  </r>
  <r>
    <n v="7324"/>
    <x v="3643"/>
    <x v="3"/>
    <x v="256"/>
    <d v="2014-12-09T00:00:00"/>
    <s v="First Class"/>
    <s v="CS-11950"/>
    <s v="Carlos Soltero"/>
    <x v="0"/>
    <s v="United States"/>
    <s v="New York City"/>
    <x v="15"/>
    <n v="10024"/>
    <x v="3"/>
    <x v="107"/>
    <x v="0"/>
    <x v="5"/>
    <s v="Magnifier Swing Arm Lamp"/>
    <n v="41.96"/>
    <x v="0"/>
    <n v="0"/>
    <n v="10.909600000000001"/>
  </r>
  <r>
    <n v="7325"/>
    <x v="3643"/>
    <x v="3"/>
    <x v="256"/>
    <d v="2014-12-09T00:00:00"/>
    <s v="First Class"/>
    <s v="CS-11950"/>
    <s v="Carlos Soltero"/>
    <x v="0"/>
    <s v="United States"/>
    <s v="New York City"/>
    <x v="15"/>
    <n v="10024"/>
    <x v="3"/>
    <x v="365"/>
    <x v="1"/>
    <x v="2"/>
    <s v="Self-Adhesive Removable Labels"/>
    <n v="9.4499999999999993"/>
    <x v="1"/>
    <n v="0"/>
    <n v="4.5359999999999996"/>
  </r>
  <r>
    <n v="7326"/>
    <x v="3644"/>
    <x v="3"/>
    <x v="468"/>
    <d v="2014-11-18T00:00:00"/>
    <s v="Standard Class"/>
    <s v="MC-17845"/>
    <s v="Michael Chen"/>
    <x v="0"/>
    <s v="United States"/>
    <s v="Pasco"/>
    <x v="4"/>
    <n v="99301"/>
    <x v="1"/>
    <x v="1317"/>
    <x v="1"/>
    <x v="9"/>
    <s v="Eureka The Boss Lite 10-Amp Upright Vacuum, Blue"/>
    <n v="400.79999999999995"/>
    <x v="2"/>
    <n v="0"/>
    <n v="112.224"/>
  </r>
  <r>
    <n v="7327"/>
    <x v="3644"/>
    <x v="3"/>
    <x v="468"/>
    <d v="2014-11-18T00:00:00"/>
    <s v="Standard Class"/>
    <s v="MC-17845"/>
    <s v="Michael Chen"/>
    <x v="0"/>
    <s v="United States"/>
    <s v="Pasco"/>
    <x v="4"/>
    <n v="99301"/>
    <x v="1"/>
    <x v="379"/>
    <x v="1"/>
    <x v="8"/>
    <s v="GBC VeloBinder Manual Binding System"/>
    <n v="28.792000000000002"/>
    <x v="7"/>
    <n v="0.2"/>
    <n v="10.077200000000001"/>
  </r>
  <r>
    <n v="7328"/>
    <x v="3645"/>
    <x v="2"/>
    <x v="772"/>
    <d v="2011-03-24T00:00:00"/>
    <s v="Standard Class"/>
    <s v="SC-20050"/>
    <s v="Sample Company A"/>
    <x v="2"/>
    <s v="United States"/>
    <s v="Burbank"/>
    <x v="1"/>
    <n v="91505"/>
    <x v="1"/>
    <x v="1281"/>
    <x v="0"/>
    <x v="5"/>
    <s v="Eldon Cleatmat Chair Mats for Medium Pile Carpets"/>
    <n v="111"/>
    <x v="0"/>
    <n v="0"/>
    <n v="14.430000000000007"/>
  </r>
  <r>
    <n v="7329"/>
    <x v="3645"/>
    <x v="2"/>
    <x v="772"/>
    <d v="2011-03-24T00:00:00"/>
    <s v="Standard Class"/>
    <s v="SC-20050"/>
    <s v="Sample Company A"/>
    <x v="2"/>
    <s v="United States"/>
    <s v="Burbank"/>
    <x v="1"/>
    <n v="91505"/>
    <x v="1"/>
    <x v="206"/>
    <x v="2"/>
    <x v="15"/>
    <s v="Swingline SM12-08 MicroCut Jam Free Shredder"/>
    <n v="1279.9680000000001"/>
    <x v="4"/>
    <n v="0.2"/>
    <n v="415.98959999999994"/>
  </r>
  <r>
    <n v="7330"/>
    <x v="3645"/>
    <x v="2"/>
    <x v="772"/>
    <d v="2011-03-24T00:00:00"/>
    <s v="Standard Class"/>
    <s v="SC-20050"/>
    <s v="Sample Company A"/>
    <x v="2"/>
    <s v="United States"/>
    <s v="Burbank"/>
    <x v="1"/>
    <n v="91505"/>
    <x v="1"/>
    <x v="1244"/>
    <x v="1"/>
    <x v="4"/>
    <s v="Tennsco 6- and 18-Compartment Lockers"/>
    <n v="1856.19"/>
    <x v="3"/>
    <n v="0"/>
    <n v="334.11419999999987"/>
  </r>
  <r>
    <n v="7331"/>
    <x v="3646"/>
    <x v="0"/>
    <x v="396"/>
    <d v="2013-11-14T00:00:00"/>
    <s v="First Class"/>
    <s v="SP-20650"/>
    <s v="Stephanie Phelps"/>
    <x v="1"/>
    <s v="United States"/>
    <s v="Chicago"/>
    <x v="10"/>
    <n v="60623"/>
    <x v="2"/>
    <x v="1183"/>
    <x v="0"/>
    <x v="5"/>
    <s v="DAX Charcoal/Nickel-Tone Document Frame, 5 x 7"/>
    <n v="22.752000000000002"/>
    <x v="5"/>
    <n v="0.6"/>
    <n v="-8.532"/>
  </r>
  <r>
    <n v="7332"/>
    <x v="3647"/>
    <x v="3"/>
    <x v="40"/>
    <d v="2014-10-31T00:00:00"/>
    <s v="Standard Class"/>
    <s v="SC-20440"/>
    <s v="Shaun Chance"/>
    <x v="1"/>
    <s v="United States"/>
    <s v="Lancaster"/>
    <x v="9"/>
    <n v="17602"/>
    <x v="3"/>
    <x v="239"/>
    <x v="2"/>
    <x v="7"/>
    <s v="Cisco Small Business SPA 502G VoIP phone"/>
    <n v="61.541999999999994"/>
    <x v="7"/>
    <n v="0.4"/>
    <n v="-13.334099999999999"/>
  </r>
  <r>
    <n v="7333"/>
    <x v="3647"/>
    <x v="3"/>
    <x v="40"/>
    <d v="2014-10-31T00:00:00"/>
    <s v="Standard Class"/>
    <s v="SC-20440"/>
    <s v="Shaun Chance"/>
    <x v="1"/>
    <s v="United States"/>
    <s v="Lancaster"/>
    <x v="9"/>
    <n v="17602"/>
    <x v="3"/>
    <x v="1561"/>
    <x v="1"/>
    <x v="8"/>
    <s v="Premium Transparent Presentation Covers, No Pattern/Clear, 8 1/2&quot; x 11&quot;"/>
    <n v="81.438000000000017"/>
    <x v="3"/>
    <n v="0.7"/>
    <n v="-65.150399999999991"/>
  </r>
  <r>
    <n v="7334"/>
    <x v="3648"/>
    <x v="1"/>
    <x v="347"/>
    <d v="2012-04-17T00:00:00"/>
    <s v="Standard Class"/>
    <s v="PR-18880"/>
    <s v="Patrick Ryan"/>
    <x v="0"/>
    <s v="United States"/>
    <s v="Tampa"/>
    <x v="2"/>
    <n v="33614"/>
    <x v="0"/>
    <x v="451"/>
    <x v="0"/>
    <x v="5"/>
    <s v="Executive Impressions Supervisor Wall Clock"/>
    <n v="67.36"/>
    <x v="0"/>
    <n v="0.2"/>
    <n v="10.103999999999996"/>
  </r>
  <r>
    <n v="7335"/>
    <x v="3648"/>
    <x v="1"/>
    <x v="347"/>
    <d v="2012-04-17T00:00:00"/>
    <s v="Standard Class"/>
    <s v="PR-18880"/>
    <s v="Patrick Ryan"/>
    <x v="0"/>
    <s v="United States"/>
    <s v="Tampa"/>
    <x v="2"/>
    <n v="33614"/>
    <x v="0"/>
    <x v="205"/>
    <x v="0"/>
    <x v="5"/>
    <s v="Executive Impressions 14&quot; Two-Color Numerals Wall Clock"/>
    <n v="54.527999999999992"/>
    <x v="1"/>
    <n v="0.2"/>
    <n v="14.313600000000005"/>
  </r>
  <r>
    <n v="7336"/>
    <x v="3649"/>
    <x v="1"/>
    <x v="707"/>
    <d v="2012-12-30T00:00:00"/>
    <s v="Standard Class"/>
    <s v="JK-15625"/>
    <s v="Jim Karlsson"/>
    <x v="0"/>
    <s v="United States"/>
    <s v="New York City"/>
    <x v="15"/>
    <n v="10024"/>
    <x v="3"/>
    <x v="695"/>
    <x v="2"/>
    <x v="11"/>
    <s v="Plantronics Savi W720 Multi-Device Wireless Headset System"/>
    <n v="843.9"/>
    <x v="0"/>
    <n v="0"/>
    <n v="371.31600000000003"/>
  </r>
  <r>
    <n v="7337"/>
    <x v="3649"/>
    <x v="1"/>
    <x v="707"/>
    <d v="2012-12-30T00:00:00"/>
    <s v="Standard Class"/>
    <s v="JK-15625"/>
    <s v="Jim Karlsson"/>
    <x v="0"/>
    <s v="United States"/>
    <s v="New York City"/>
    <x v="15"/>
    <n v="10024"/>
    <x v="3"/>
    <x v="178"/>
    <x v="0"/>
    <x v="0"/>
    <s v="Atlantic Metals Mobile 4-Shelf Bookcases, Custom Colors"/>
    <n v="449.56800000000004"/>
    <x v="0"/>
    <n v="0.2"/>
    <n v="56.195999999999955"/>
  </r>
  <r>
    <n v="7338"/>
    <x v="3650"/>
    <x v="3"/>
    <x v="296"/>
    <d v="2014-09-24T00:00:00"/>
    <s v="First Class"/>
    <s v="BM-11575"/>
    <s v="Brendan Murry"/>
    <x v="1"/>
    <s v="United States"/>
    <s v="Los Angeles"/>
    <x v="1"/>
    <n v="90045"/>
    <x v="1"/>
    <x v="1018"/>
    <x v="1"/>
    <x v="4"/>
    <s v="Tenex Personal Filing Tote With Secure Closure Lid, Black/Frost"/>
    <n v="15.51"/>
    <x v="7"/>
    <n v="0"/>
    <n v="3.8774999999999995"/>
  </r>
  <r>
    <n v="7339"/>
    <x v="3651"/>
    <x v="2"/>
    <x v="414"/>
    <d v="2011-12-23T00:00:00"/>
    <s v="Second Class"/>
    <s v="SM-20950"/>
    <s v="Suzanne McNair"/>
    <x v="1"/>
    <s v="United States"/>
    <s v="New York City"/>
    <x v="15"/>
    <n v="10035"/>
    <x v="3"/>
    <x v="1459"/>
    <x v="0"/>
    <x v="1"/>
    <s v="Harbour Creations 67200 Series Stacking Chairs"/>
    <n v="192.18600000000004"/>
    <x v="1"/>
    <n v="0.1"/>
    <n v="36.3018"/>
  </r>
  <r>
    <n v="7340"/>
    <x v="3652"/>
    <x v="1"/>
    <x v="1074"/>
    <d v="2012-07-21T00:00:00"/>
    <s v="First Class"/>
    <s v="KC-16255"/>
    <s v="Karen Carlisle"/>
    <x v="1"/>
    <s v="United States"/>
    <s v="New York City"/>
    <x v="15"/>
    <n v="10009"/>
    <x v="3"/>
    <x v="649"/>
    <x v="1"/>
    <x v="6"/>
    <s v="Newell 32"/>
    <n v="5.76"/>
    <x v="0"/>
    <n v="0"/>
    <n v="1.6128"/>
  </r>
  <r>
    <n v="7341"/>
    <x v="3653"/>
    <x v="2"/>
    <x v="711"/>
    <d v="2011-08-01T00:00:00"/>
    <s v="Standard Class"/>
    <s v="SG-20470"/>
    <s v="Sheri Gordon"/>
    <x v="0"/>
    <s v="United States"/>
    <s v="Atlanta"/>
    <x v="32"/>
    <n v="30318"/>
    <x v="0"/>
    <x v="1272"/>
    <x v="0"/>
    <x v="1"/>
    <s v="Metal Folding Chairs, Beige, 4/Carton"/>
    <n v="67.88"/>
    <x v="0"/>
    <n v="0"/>
    <n v="18.327599999999997"/>
  </r>
  <r>
    <n v="7342"/>
    <x v="3653"/>
    <x v="2"/>
    <x v="711"/>
    <d v="2011-08-01T00:00:00"/>
    <s v="Standard Class"/>
    <s v="SG-20470"/>
    <s v="Sheri Gordon"/>
    <x v="0"/>
    <s v="United States"/>
    <s v="Atlanta"/>
    <x v="32"/>
    <n v="30318"/>
    <x v="0"/>
    <x v="49"/>
    <x v="1"/>
    <x v="2"/>
    <s v="Avery 485"/>
    <n v="162.88999999999999"/>
    <x v="11"/>
    <n v="0"/>
    <n v="76.558299999999988"/>
  </r>
  <r>
    <n v="7343"/>
    <x v="3653"/>
    <x v="2"/>
    <x v="711"/>
    <d v="2011-08-01T00:00:00"/>
    <s v="Standard Class"/>
    <s v="SG-20470"/>
    <s v="Sheri Gordon"/>
    <x v="0"/>
    <s v="United States"/>
    <s v="Atlanta"/>
    <x v="32"/>
    <n v="30318"/>
    <x v="0"/>
    <x v="1685"/>
    <x v="0"/>
    <x v="5"/>
    <s v="DAX Cubicle Frames, 8-1/2 x 11"/>
    <n v="25.71"/>
    <x v="1"/>
    <n v="0"/>
    <n v="9.2556000000000012"/>
  </r>
  <r>
    <n v="7344"/>
    <x v="3654"/>
    <x v="2"/>
    <x v="58"/>
    <d v="2012-01-01T00:00:00"/>
    <s v="Standard Class"/>
    <s v="TB-21520"/>
    <s v="Tracy Blumstein"/>
    <x v="0"/>
    <s v="United States"/>
    <s v="New York City"/>
    <x v="15"/>
    <n v="10009"/>
    <x v="3"/>
    <x v="911"/>
    <x v="1"/>
    <x v="4"/>
    <s v="Fellowes Bankers Box Stor/Drawer Steel Plus"/>
    <n v="191.88"/>
    <x v="5"/>
    <n v="0"/>
    <n v="19.188000000000002"/>
  </r>
  <r>
    <n v="7345"/>
    <x v="3655"/>
    <x v="3"/>
    <x v="157"/>
    <d v="2014-12-18T00:00:00"/>
    <s v="Standard Class"/>
    <s v="DV-13045"/>
    <s v="Darrin Van Huff"/>
    <x v="1"/>
    <s v="United States"/>
    <s v="Jacksonville"/>
    <x v="2"/>
    <n v="32216"/>
    <x v="0"/>
    <x v="188"/>
    <x v="0"/>
    <x v="3"/>
    <s v="BoxOffice By Design Rectangular and Half-Moon Meeting Room Tables"/>
    <n v="721.87500000000011"/>
    <x v="5"/>
    <n v="0.45"/>
    <n v="-420"/>
  </r>
  <r>
    <n v="7346"/>
    <x v="3655"/>
    <x v="3"/>
    <x v="157"/>
    <d v="2014-12-18T00:00:00"/>
    <s v="Standard Class"/>
    <s v="DV-13045"/>
    <s v="Darrin Van Huff"/>
    <x v="1"/>
    <s v="United States"/>
    <s v="Jacksonville"/>
    <x v="2"/>
    <n v="32216"/>
    <x v="0"/>
    <x v="461"/>
    <x v="2"/>
    <x v="7"/>
    <s v="Motorola HK250 Universal Bluetooth Headset"/>
    <n v="73.567999999999998"/>
    <x v="4"/>
    <n v="0.2"/>
    <n v="-16.552799999999994"/>
  </r>
  <r>
    <n v="7347"/>
    <x v="3655"/>
    <x v="3"/>
    <x v="157"/>
    <d v="2014-12-18T00:00:00"/>
    <s v="Standard Class"/>
    <s v="DV-13045"/>
    <s v="Darrin Van Huff"/>
    <x v="1"/>
    <s v="United States"/>
    <s v="Jacksonville"/>
    <x v="2"/>
    <n v="32216"/>
    <x v="0"/>
    <x v="207"/>
    <x v="1"/>
    <x v="6"/>
    <s v="Stanley Bostitch Contemporary Electric Pencil Sharpeners"/>
    <n v="13.584000000000001"/>
    <x v="7"/>
    <n v="0.2"/>
    <n v="1.3584000000000001"/>
  </r>
  <r>
    <n v="7348"/>
    <x v="3655"/>
    <x v="3"/>
    <x v="157"/>
    <d v="2014-12-18T00:00:00"/>
    <s v="Standard Class"/>
    <s v="DV-13045"/>
    <s v="Darrin Van Huff"/>
    <x v="1"/>
    <s v="United States"/>
    <s v="Jacksonville"/>
    <x v="2"/>
    <n v="32216"/>
    <x v="0"/>
    <x v="405"/>
    <x v="0"/>
    <x v="1"/>
    <s v="Global Geo Office Task Chair, Gray"/>
    <n v="64.784000000000006"/>
    <x v="7"/>
    <n v="0.2"/>
    <n v="-12.147000000000009"/>
  </r>
  <r>
    <n v="7349"/>
    <x v="3656"/>
    <x v="2"/>
    <x v="223"/>
    <d v="2011-03-07T00:00:00"/>
    <s v="Standard Class"/>
    <s v="SC-20020"/>
    <s v="Sam Craven"/>
    <x v="0"/>
    <s v="United States"/>
    <s v="Houston"/>
    <x v="5"/>
    <n v="77095"/>
    <x v="2"/>
    <x v="1218"/>
    <x v="1"/>
    <x v="9"/>
    <s v="3.6 Cubic Foot Counter Height Office Refrigerator"/>
    <n v="176.77199999999996"/>
    <x v="1"/>
    <n v="0.8"/>
    <n v="-459.60720000000003"/>
  </r>
  <r>
    <n v="7350"/>
    <x v="3657"/>
    <x v="3"/>
    <x v="208"/>
    <d v="2014-10-28T00:00:00"/>
    <s v="Standard Class"/>
    <s v="JB-15400"/>
    <s v="Jennifer Braxton"/>
    <x v="1"/>
    <s v="United States"/>
    <s v="Milwaukee"/>
    <x v="6"/>
    <n v="53209"/>
    <x v="2"/>
    <x v="625"/>
    <x v="1"/>
    <x v="8"/>
    <s v="GBC Instant Report Kit"/>
    <n v="38.82"/>
    <x v="5"/>
    <n v="0"/>
    <n v="19.41"/>
  </r>
  <r>
    <n v="7351"/>
    <x v="3657"/>
    <x v="3"/>
    <x v="208"/>
    <d v="2014-10-28T00:00:00"/>
    <s v="Standard Class"/>
    <s v="JB-15400"/>
    <s v="Jennifer Braxton"/>
    <x v="1"/>
    <s v="United States"/>
    <s v="Milwaukee"/>
    <x v="6"/>
    <n v="53209"/>
    <x v="2"/>
    <x v="236"/>
    <x v="1"/>
    <x v="8"/>
    <s v="Acco 3-Hole Punch"/>
    <n v="21.9"/>
    <x v="2"/>
    <n v="0"/>
    <n v="10.511999999999999"/>
  </r>
  <r>
    <n v="7352"/>
    <x v="3658"/>
    <x v="3"/>
    <x v="468"/>
    <d v="2014-11-17T00:00:00"/>
    <s v="Standard Class"/>
    <s v="GH-14425"/>
    <s v="Gary Hwang"/>
    <x v="0"/>
    <s v="United States"/>
    <s v="Modesto"/>
    <x v="1"/>
    <n v="95351"/>
    <x v="1"/>
    <x v="404"/>
    <x v="2"/>
    <x v="11"/>
    <s v="Memorex Mini Travel Drive 16 GB USB 2.0 Flash Drive"/>
    <n v="111.79"/>
    <x v="3"/>
    <n v="0"/>
    <n v="43.598100000000002"/>
  </r>
  <r>
    <n v="7353"/>
    <x v="3659"/>
    <x v="3"/>
    <x v="633"/>
    <d v="2014-03-19T00:00:00"/>
    <s v="Second Class"/>
    <s v="MG-17650"/>
    <s v="Matthew Grinstein"/>
    <x v="2"/>
    <s v="United States"/>
    <s v="Lakewood"/>
    <x v="24"/>
    <n v="44107"/>
    <x v="3"/>
    <x v="918"/>
    <x v="2"/>
    <x v="7"/>
    <s v="Geemarc AmpliPOWER60"/>
    <n v="445.44"/>
    <x v="8"/>
    <n v="0.4"/>
    <n v="-81.664000000000044"/>
  </r>
  <r>
    <n v="7354"/>
    <x v="3660"/>
    <x v="0"/>
    <x v="897"/>
    <d v="2013-09-30T00:00:00"/>
    <s v="Standard Class"/>
    <s v="RD-19660"/>
    <s v="Robert Dilbeck"/>
    <x v="2"/>
    <s v="United States"/>
    <s v="Philadelphia"/>
    <x v="9"/>
    <n v="19134"/>
    <x v="3"/>
    <x v="617"/>
    <x v="1"/>
    <x v="2"/>
    <s v="Avery 476"/>
    <n v="16.520000000000003"/>
    <x v="2"/>
    <n v="0.2"/>
    <n v="5.368999999999998"/>
  </r>
  <r>
    <n v="7355"/>
    <x v="3661"/>
    <x v="3"/>
    <x v="695"/>
    <d v="2014-02-14T00:00:00"/>
    <s v="Standard Class"/>
    <s v="SN-20560"/>
    <s v="Skye Norling"/>
    <x v="2"/>
    <s v="United States"/>
    <s v="San Francisco"/>
    <x v="1"/>
    <n v="94109"/>
    <x v="1"/>
    <x v="1774"/>
    <x v="1"/>
    <x v="10"/>
    <s v="Xerox 1947"/>
    <n v="29.900000000000002"/>
    <x v="2"/>
    <n v="0"/>
    <n v="13.454999999999998"/>
  </r>
  <r>
    <n v="7356"/>
    <x v="3662"/>
    <x v="1"/>
    <x v="620"/>
    <d v="2013-01-02T00:00:00"/>
    <s v="Second Class"/>
    <s v="AH-10690"/>
    <s v="Anna Häberlin"/>
    <x v="1"/>
    <s v="United States"/>
    <s v="Detroit"/>
    <x v="12"/>
    <n v="48205"/>
    <x v="2"/>
    <x v="939"/>
    <x v="1"/>
    <x v="8"/>
    <s v="Fellowes Presentation Covers for Comb Binding Machines"/>
    <n v="116.4"/>
    <x v="8"/>
    <n v="0"/>
    <n v="52.379999999999995"/>
  </r>
  <r>
    <n v="7357"/>
    <x v="3663"/>
    <x v="0"/>
    <x v="790"/>
    <d v="2013-10-15T00:00:00"/>
    <s v="Standard Class"/>
    <s v="MZ-17335"/>
    <s v="Maria Zettner"/>
    <x v="2"/>
    <s v="United States"/>
    <s v="Phoenix"/>
    <x v="16"/>
    <n v="85023"/>
    <x v="1"/>
    <x v="1039"/>
    <x v="1"/>
    <x v="6"/>
    <s v="Newell 310"/>
    <n v="1.4080000000000001"/>
    <x v="7"/>
    <n v="0.2"/>
    <n v="0.15839999999999993"/>
  </r>
  <r>
    <n v="7358"/>
    <x v="3663"/>
    <x v="0"/>
    <x v="790"/>
    <d v="2013-10-15T00:00:00"/>
    <s v="Standard Class"/>
    <s v="MZ-17335"/>
    <s v="Maria Zettner"/>
    <x v="2"/>
    <s v="United States"/>
    <s v="Phoenix"/>
    <x v="16"/>
    <n v="85023"/>
    <x v="1"/>
    <x v="1060"/>
    <x v="0"/>
    <x v="5"/>
    <s v="Tenex 46&quot; x 60&quot; Computer Anti-Static Chairmat, Rectangular Shaped"/>
    <n v="169.56800000000001"/>
    <x v="0"/>
    <n v="0.2"/>
    <n v="0"/>
  </r>
  <r>
    <n v="7359"/>
    <x v="3664"/>
    <x v="2"/>
    <x v="125"/>
    <d v="2012-01-03T00:00:00"/>
    <s v="Second Class"/>
    <s v="AR-10345"/>
    <s v="Alex Russell"/>
    <x v="1"/>
    <s v="United States"/>
    <s v="Philadelphia"/>
    <x v="9"/>
    <n v="19143"/>
    <x v="3"/>
    <x v="599"/>
    <x v="2"/>
    <x v="7"/>
    <s v="ClearSounds CSC500 Amplified Spirit Phone Corded phone"/>
    <n v="251.96399999999994"/>
    <x v="5"/>
    <n v="0.4"/>
    <n v="-50.392799999999994"/>
  </r>
  <r>
    <n v="7360"/>
    <x v="3664"/>
    <x v="2"/>
    <x v="125"/>
    <d v="2012-01-03T00:00:00"/>
    <s v="Second Class"/>
    <s v="AR-10345"/>
    <s v="Alex Russell"/>
    <x v="1"/>
    <s v="United States"/>
    <s v="Philadelphia"/>
    <x v="9"/>
    <n v="19143"/>
    <x v="3"/>
    <x v="309"/>
    <x v="0"/>
    <x v="3"/>
    <s v="Hon 5100 Series Wood Tables"/>
    <n v="523.76400000000001"/>
    <x v="1"/>
    <n v="0.4"/>
    <n v="-192.04680000000008"/>
  </r>
  <r>
    <n v="7361"/>
    <x v="3665"/>
    <x v="0"/>
    <x v="408"/>
    <d v="2013-04-15T00:00:00"/>
    <s v="First Class"/>
    <s v="JF-15295"/>
    <s v="Jason Fortune-"/>
    <x v="0"/>
    <s v="United States"/>
    <s v="Los Angeles"/>
    <x v="1"/>
    <n v="90036"/>
    <x v="1"/>
    <x v="1145"/>
    <x v="1"/>
    <x v="10"/>
    <s v="Xerox 206"/>
    <n v="19.440000000000001"/>
    <x v="1"/>
    <n v="0"/>
    <n v="9.3312000000000008"/>
  </r>
  <r>
    <n v="7362"/>
    <x v="3665"/>
    <x v="0"/>
    <x v="408"/>
    <d v="2013-04-15T00:00:00"/>
    <s v="First Class"/>
    <s v="JF-15295"/>
    <s v="Jason Fortune-"/>
    <x v="0"/>
    <s v="United States"/>
    <s v="Los Angeles"/>
    <x v="1"/>
    <n v="90036"/>
    <x v="1"/>
    <x v="405"/>
    <x v="0"/>
    <x v="1"/>
    <s v="Global Geo Office Task Chair, Gray"/>
    <n v="194.35200000000003"/>
    <x v="1"/>
    <n v="0.2"/>
    <n v="-36.441000000000031"/>
  </r>
  <r>
    <n v="7363"/>
    <x v="3665"/>
    <x v="0"/>
    <x v="408"/>
    <d v="2013-04-15T00:00:00"/>
    <s v="First Class"/>
    <s v="JF-15295"/>
    <s v="Jason Fortune-"/>
    <x v="0"/>
    <s v="United States"/>
    <s v="Los Angeles"/>
    <x v="1"/>
    <n v="90036"/>
    <x v="1"/>
    <x v="785"/>
    <x v="1"/>
    <x v="8"/>
    <s v="Aluminum Screw Posts"/>
    <n v="36.624000000000002"/>
    <x v="1"/>
    <n v="0.2"/>
    <n v="13.734"/>
  </r>
  <r>
    <n v="7364"/>
    <x v="3666"/>
    <x v="0"/>
    <x v="85"/>
    <d v="2013-12-05T00:00:00"/>
    <s v="Standard Class"/>
    <s v="DS-13180"/>
    <s v="David Smith"/>
    <x v="1"/>
    <s v="United States"/>
    <s v="Philadelphia"/>
    <x v="9"/>
    <n v="19140"/>
    <x v="3"/>
    <x v="867"/>
    <x v="2"/>
    <x v="7"/>
    <s v="Wireless Extenders zBoost YX545 SOHO Signal Booster"/>
    <n v="340.18200000000002"/>
    <x v="1"/>
    <n v="0.4"/>
    <n v="-73.706100000000021"/>
  </r>
  <r>
    <n v="7365"/>
    <x v="3666"/>
    <x v="0"/>
    <x v="85"/>
    <d v="2013-12-05T00:00:00"/>
    <s v="Standard Class"/>
    <s v="DS-13180"/>
    <s v="David Smith"/>
    <x v="1"/>
    <s v="United States"/>
    <s v="Philadelphia"/>
    <x v="9"/>
    <n v="19140"/>
    <x v="3"/>
    <x v="1239"/>
    <x v="1"/>
    <x v="13"/>
    <s v="Translucent Push Pins by OIC"/>
    <n v="12.672000000000001"/>
    <x v="8"/>
    <n v="0.2"/>
    <n v="2.6927999999999992"/>
  </r>
  <r>
    <n v="7366"/>
    <x v="3666"/>
    <x v="0"/>
    <x v="85"/>
    <d v="2013-12-05T00:00:00"/>
    <s v="Standard Class"/>
    <s v="DS-13180"/>
    <s v="David Smith"/>
    <x v="1"/>
    <s v="United States"/>
    <s v="Philadelphia"/>
    <x v="9"/>
    <n v="19140"/>
    <x v="3"/>
    <x v="1426"/>
    <x v="1"/>
    <x v="8"/>
    <s v="GBC Plasticlear Binding Covers"/>
    <n v="6.8880000000000017"/>
    <x v="0"/>
    <n v="0.7"/>
    <n v="-5.0511999999999997"/>
  </r>
  <r>
    <n v="7367"/>
    <x v="3666"/>
    <x v="0"/>
    <x v="85"/>
    <d v="2013-12-05T00:00:00"/>
    <s v="Standard Class"/>
    <s v="DS-13180"/>
    <s v="David Smith"/>
    <x v="1"/>
    <s v="United States"/>
    <s v="Philadelphia"/>
    <x v="9"/>
    <n v="19140"/>
    <x v="3"/>
    <x v="1512"/>
    <x v="1"/>
    <x v="4"/>
    <s v="Tennsco Commercial Shelving"/>
    <n v="32.544000000000004"/>
    <x v="0"/>
    <n v="0.2"/>
    <n v="-7.7292000000000041"/>
  </r>
  <r>
    <n v="7368"/>
    <x v="3666"/>
    <x v="0"/>
    <x v="85"/>
    <d v="2013-12-05T00:00:00"/>
    <s v="Standard Class"/>
    <s v="DS-13180"/>
    <s v="David Smith"/>
    <x v="1"/>
    <s v="United States"/>
    <s v="Philadelphia"/>
    <x v="9"/>
    <n v="19140"/>
    <x v="3"/>
    <x v="474"/>
    <x v="0"/>
    <x v="1"/>
    <s v="Situations Contoured Folding Chairs, 4/Set"/>
    <n v="347.80200000000002"/>
    <x v="3"/>
    <n v="0.3"/>
    <n v="-24.842999999999961"/>
  </r>
  <r>
    <n v="7369"/>
    <x v="3667"/>
    <x v="3"/>
    <x v="4"/>
    <d v="2014-04-18T00:00:00"/>
    <s v="First Class"/>
    <s v="BP-11095"/>
    <s v="Bart Pistole"/>
    <x v="1"/>
    <s v="United States"/>
    <s v="Miami"/>
    <x v="2"/>
    <n v="33180"/>
    <x v="0"/>
    <x v="68"/>
    <x v="1"/>
    <x v="8"/>
    <s v="VariCap6 Expandable Binder"/>
    <n v="15.570000000000004"/>
    <x v="1"/>
    <n v="0.7"/>
    <n v="-11.936999999999998"/>
  </r>
  <r>
    <n v="7370"/>
    <x v="3668"/>
    <x v="1"/>
    <x v="1000"/>
    <d v="2012-03-11T00:00:00"/>
    <s v="Second Class"/>
    <s v="TG-21310"/>
    <s v="Toby Gnade"/>
    <x v="0"/>
    <s v="United States"/>
    <s v="Raleigh"/>
    <x v="3"/>
    <n v="27604"/>
    <x v="0"/>
    <x v="782"/>
    <x v="1"/>
    <x v="2"/>
    <s v="Avery 514"/>
    <n v="4.6079999999999997"/>
    <x v="0"/>
    <n v="0.2"/>
    <n v="1.6704000000000001"/>
  </r>
  <r>
    <n v="7371"/>
    <x v="3669"/>
    <x v="2"/>
    <x v="919"/>
    <d v="2011-11-01T00:00:00"/>
    <s v="Standard Class"/>
    <s v="BT-11395"/>
    <s v="Bill Tyler"/>
    <x v="1"/>
    <s v="United States"/>
    <s v="Garden City"/>
    <x v="41"/>
    <n v="67846"/>
    <x v="2"/>
    <x v="957"/>
    <x v="2"/>
    <x v="7"/>
    <s v="Digium D40 VoIP phone"/>
    <n v="257.98"/>
    <x v="0"/>
    <n v="0"/>
    <n v="74.8142"/>
  </r>
  <r>
    <n v="7372"/>
    <x v="3670"/>
    <x v="3"/>
    <x v="363"/>
    <d v="2014-01-10T00:00:00"/>
    <s v="Second Class"/>
    <s v="JF-15190"/>
    <s v="Jamie Frazer"/>
    <x v="0"/>
    <s v="United States"/>
    <s v="Long Beach"/>
    <x v="1"/>
    <n v="90805"/>
    <x v="1"/>
    <x v="4"/>
    <x v="1"/>
    <x v="4"/>
    <s v="Eldon Fold 'N Roll Cart System"/>
    <n v="153.78"/>
    <x v="10"/>
    <n v="0"/>
    <n v="44.596199999999996"/>
  </r>
  <r>
    <n v="7373"/>
    <x v="3670"/>
    <x v="3"/>
    <x v="363"/>
    <d v="2014-01-10T00:00:00"/>
    <s v="Second Class"/>
    <s v="JF-15190"/>
    <s v="Jamie Frazer"/>
    <x v="0"/>
    <s v="United States"/>
    <s v="Long Beach"/>
    <x v="1"/>
    <n v="90805"/>
    <x v="1"/>
    <x v="1512"/>
    <x v="1"/>
    <x v="4"/>
    <s v="Tennsco Commercial Shelving"/>
    <n v="61.019999999999996"/>
    <x v="1"/>
    <n v="0"/>
    <n v="0.61019999999999541"/>
  </r>
  <r>
    <n v="7374"/>
    <x v="3670"/>
    <x v="3"/>
    <x v="363"/>
    <d v="2014-01-10T00:00:00"/>
    <s v="Second Class"/>
    <s v="JF-15190"/>
    <s v="Jamie Frazer"/>
    <x v="0"/>
    <s v="United States"/>
    <s v="Long Beach"/>
    <x v="1"/>
    <n v="90805"/>
    <x v="1"/>
    <x v="1799"/>
    <x v="1"/>
    <x v="14"/>
    <s v="Acme Galleria Hot Forged Steel Scissors with Colored Handles"/>
    <n v="110.11"/>
    <x v="3"/>
    <n v="0"/>
    <n v="31.931899999999988"/>
  </r>
  <r>
    <n v="7375"/>
    <x v="3670"/>
    <x v="3"/>
    <x v="363"/>
    <d v="2014-01-10T00:00:00"/>
    <s v="Second Class"/>
    <s v="JF-15190"/>
    <s v="Jamie Frazer"/>
    <x v="0"/>
    <s v="United States"/>
    <s v="Long Beach"/>
    <x v="1"/>
    <n v="90805"/>
    <x v="1"/>
    <x v="550"/>
    <x v="1"/>
    <x v="13"/>
    <s v="Staples"/>
    <n v="7.89"/>
    <x v="7"/>
    <n v="0"/>
    <n v="3.5504999999999995"/>
  </r>
  <r>
    <n v="7376"/>
    <x v="3671"/>
    <x v="3"/>
    <x v="802"/>
    <d v="2014-08-21T00:00:00"/>
    <s v="Standard Class"/>
    <s v="MK-17905"/>
    <s v="Michael Kennedy"/>
    <x v="1"/>
    <s v="United States"/>
    <s v="San Diego"/>
    <x v="1"/>
    <n v="92037"/>
    <x v="1"/>
    <x v="491"/>
    <x v="1"/>
    <x v="8"/>
    <s v="GBC Prepunched Paper, 19-Hole, for Binding Systems, 24-lb"/>
    <n v="36.024000000000001"/>
    <x v="1"/>
    <n v="0.2"/>
    <n v="11.707799999999995"/>
  </r>
  <r>
    <n v="7377"/>
    <x v="3672"/>
    <x v="3"/>
    <x v="808"/>
    <d v="2014-11-06T00:00:00"/>
    <s v="First Class"/>
    <s v="GG-14650"/>
    <s v="Greg Guthrie"/>
    <x v="1"/>
    <s v="United States"/>
    <s v="Bloomington"/>
    <x v="10"/>
    <n v="61701"/>
    <x v="2"/>
    <x v="207"/>
    <x v="1"/>
    <x v="6"/>
    <s v="Stanley Bostitch Contemporary Electric Pencil Sharpeners"/>
    <n v="54.336000000000006"/>
    <x v="4"/>
    <n v="0.2"/>
    <n v="5.4336000000000002"/>
  </r>
  <r>
    <n v="7378"/>
    <x v="3673"/>
    <x v="2"/>
    <x v="111"/>
    <d v="2011-09-23T00:00:00"/>
    <s v="Standard Class"/>
    <s v="MC-18130"/>
    <s v="Mike Caudle"/>
    <x v="1"/>
    <s v="United States"/>
    <s v="Seattle"/>
    <x v="4"/>
    <n v="98115"/>
    <x v="1"/>
    <x v="421"/>
    <x v="1"/>
    <x v="4"/>
    <s v="Decoflex Hanging Personal Folder File, Blue"/>
    <n v="92.52"/>
    <x v="5"/>
    <n v="0"/>
    <n v="24.980400000000007"/>
  </r>
  <r>
    <n v="7379"/>
    <x v="3674"/>
    <x v="1"/>
    <x v="70"/>
    <d v="2012-05-31T00:00:00"/>
    <s v="Same Day"/>
    <s v="ML-18265"/>
    <s v="Muhammed Lee"/>
    <x v="0"/>
    <s v="United States"/>
    <s v="Fayetteville"/>
    <x v="3"/>
    <n v="28314"/>
    <x v="0"/>
    <x v="1046"/>
    <x v="1"/>
    <x v="6"/>
    <s v="Newell 347"/>
    <n v="10.272000000000002"/>
    <x v="1"/>
    <n v="0.2"/>
    <n v="1.1555999999999984"/>
  </r>
  <r>
    <n v="7380"/>
    <x v="3675"/>
    <x v="0"/>
    <x v="1160"/>
    <d v="2013-09-19T00:00:00"/>
    <s v="Standard Class"/>
    <s v="AG-10270"/>
    <s v="Alejandro Grove"/>
    <x v="0"/>
    <s v="United States"/>
    <s v="Omaha"/>
    <x v="8"/>
    <n v="68104"/>
    <x v="2"/>
    <x v="1033"/>
    <x v="1"/>
    <x v="4"/>
    <s v="Rogers Jumbo File, Granite"/>
    <n v="40.74"/>
    <x v="1"/>
    <n v="0"/>
    <n v="0.4073999999999991"/>
  </r>
  <r>
    <n v="7381"/>
    <x v="3675"/>
    <x v="0"/>
    <x v="1160"/>
    <d v="2013-09-19T00:00:00"/>
    <s v="Standard Class"/>
    <s v="AG-10270"/>
    <s v="Alejandro Grove"/>
    <x v="0"/>
    <s v="United States"/>
    <s v="Omaha"/>
    <x v="8"/>
    <n v="68104"/>
    <x v="2"/>
    <x v="1363"/>
    <x v="1"/>
    <x v="2"/>
    <s v="Avery 49"/>
    <n v="14.399999999999999"/>
    <x v="2"/>
    <n v="0"/>
    <n v="7.056"/>
  </r>
  <r>
    <n v="7382"/>
    <x v="3675"/>
    <x v="0"/>
    <x v="1160"/>
    <d v="2013-09-19T00:00:00"/>
    <s v="Standard Class"/>
    <s v="AG-10270"/>
    <s v="Alejandro Grove"/>
    <x v="0"/>
    <s v="United States"/>
    <s v="Omaha"/>
    <x v="8"/>
    <n v="68104"/>
    <x v="2"/>
    <x v="1507"/>
    <x v="2"/>
    <x v="7"/>
    <s v="BlueLounge Milo Smartphone Stand, White/Metallic"/>
    <n v="149.94999999999999"/>
    <x v="2"/>
    <n v="0"/>
    <n v="41.986000000000004"/>
  </r>
  <r>
    <n v="7383"/>
    <x v="3675"/>
    <x v="0"/>
    <x v="1160"/>
    <d v="2013-09-19T00:00:00"/>
    <s v="Standard Class"/>
    <s v="AG-10270"/>
    <s v="Alejandro Grove"/>
    <x v="0"/>
    <s v="United States"/>
    <s v="Omaha"/>
    <x v="8"/>
    <n v="68104"/>
    <x v="2"/>
    <x v="1566"/>
    <x v="1"/>
    <x v="14"/>
    <s v="Elite 5&quot; Scissors"/>
    <n v="16.899999999999999"/>
    <x v="0"/>
    <n v="0"/>
    <n v="5.0699999999999985"/>
  </r>
  <r>
    <n v="7384"/>
    <x v="3675"/>
    <x v="0"/>
    <x v="1160"/>
    <d v="2013-09-19T00:00:00"/>
    <s v="Standard Class"/>
    <s v="AG-10270"/>
    <s v="Alejandro Grove"/>
    <x v="0"/>
    <s v="United States"/>
    <s v="Omaha"/>
    <x v="8"/>
    <n v="68104"/>
    <x v="2"/>
    <x v="707"/>
    <x v="1"/>
    <x v="10"/>
    <s v="Things To Do Today Pad"/>
    <n v="17.61"/>
    <x v="1"/>
    <n v="0"/>
    <n v="8.4527999999999999"/>
  </r>
  <r>
    <n v="7385"/>
    <x v="3675"/>
    <x v="0"/>
    <x v="1160"/>
    <d v="2013-09-19T00:00:00"/>
    <s v="Standard Class"/>
    <s v="AG-10270"/>
    <s v="Alejandro Grove"/>
    <x v="0"/>
    <s v="United States"/>
    <s v="Omaha"/>
    <x v="8"/>
    <n v="68104"/>
    <x v="2"/>
    <x v="1141"/>
    <x v="1"/>
    <x v="9"/>
    <s v="Harmony Air Purifier"/>
    <n v="378"/>
    <x v="0"/>
    <n v="0"/>
    <n v="136.07999999999998"/>
  </r>
  <r>
    <n v="7386"/>
    <x v="3675"/>
    <x v="0"/>
    <x v="1160"/>
    <d v="2013-09-19T00:00:00"/>
    <s v="Standard Class"/>
    <s v="AG-10270"/>
    <s v="Alejandro Grove"/>
    <x v="0"/>
    <s v="United States"/>
    <s v="Omaha"/>
    <x v="8"/>
    <n v="68104"/>
    <x v="2"/>
    <x v="1017"/>
    <x v="1"/>
    <x v="10"/>
    <s v="Adams Telephone Message Book W/Dividers/Space For Phone Numbers, 5 1/4&quot;X8 1/2&quot;, 300/Messages"/>
    <n v="17.64"/>
    <x v="1"/>
    <n v="0"/>
    <n v="8.6435999999999993"/>
  </r>
  <r>
    <n v="7387"/>
    <x v="3675"/>
    <x v="0"/>
    <x v="1160"/>
    <d v="2013-09-19T00:00:00"/>
    <s v="Standard Class"/>
    <s v="AG-10270"/>
    <s v="Alejandro Grove"/>
    <x v="0"/>
    <s v="United States"/>
    <s v="Omaha"/>
    <x v="8"/>
    <n v="68104"/>
    <x v="2"/>
    <x v="821"/>
    <x v="1"/>
    <x v="4"/>
    <s v="Fellowes Mobile File Cart, Black"/>
    <n v="373.08"/>
    <x v="5"/>
    <n v="0"/>
    <n v="100.73160000000001"/>
  </r>
  <r>
    <n v="7388"/>
    <x v="3675"/>
    <x v="0"/>
    <x v="1160"/>
    <d v="2013-09-19T00:00:00"/>
    <s v="Standard Class"/>
    <s v="AG-10270"/>
    <s v="Alejandro Grove"/>
    <x v="0"/>
    <s v="United States"/>
    <s v="Omaha"/>
    <x v="8"/>
    <n v="68104"/>
    <x v="2"/>
    <x v="35"/>
    <x v="0"/>
    <x v="5"/>
    <s v="Electrix Architect's Clamp-On Swing Arm Lamp, Black"/>
    <n v="1336.4399999999998"/>
    <x v="9"/>
    <n v="0"/>
    <n v="387.56759999999986"/>
  </r>
  <r>
    <n v="7389"/>
    <x v="3675"/>
    <x v="0"/>
    <x v="1160"/>
    <d v="2013-09-19T00:00:00"/>
    <s v="Standard Class"/>
    <s v="AG-10270"/>
    <s v="Alejandro Grove"/>
    <x v="0"/>
    <s v="United States"/>
    <s v="Omaha"/>
    <x v="8"/>
    <n v="68104"/>
    <x v="2"/>
    <x v="1136"/>
    <x v="2"/>
    <x v="7"/>
    <s v="Mediabridge Sport Armband iPhone 5s"/>
    <n v="29.97"/>
    <x v="1"/>
    <n v="0"/>
    <n v="0.29969999999999963"/>
  </r>
  <r>
    <n v="7390"/>
    <x v="3676"/>
    <x v="3"/>
    <x v="1161"/>
    <d v="2014-12-04T00:00:00"/>
    <s v="Standard Class"/>
    <s v="TT-21070"/>
    <s v="Ted Trevino"/>
    <x v="0"/>
    <s v="United States"/>
    <s v="Chattanooga"/>
    <x v="18"/>
    <n v="37421"/>
    <x v="0"/>
    <x v="1"/>
    <x v="0"/>
    <x v="1"/>
    <s v="Hon Deluxe Fabric Upholstered Stacking Chairs, Rounded Back"/>
    <n v="390.36799999999999"/>
    <x v="0"/>
    <n v="0.2"/>
    <n v="48.795999999999978"/>
  </r>
  <r>
    <n v="7391"/>
    <x v="3676"/>
    <x v="3"/>
    <x v="1161"/>
    <d v="2014-12-04T00:00:00"/>
    <s v="Standard Class"/>
    <s v="TT-21070"/>
    <s v="Ted Trevino"/>
    <x v="0"/>
    <s v="United States"/>
    <s v="Chattanooga"/>
    <x v="18"/>
    <n v="37421"/>
    <x v="0"/>
    <x v="216"/>
    <x v="0"/>
    <x v="5"/>
    <s v="Executive Impressions 13&quot; Chairman Wall Clock"/>
    <n v="101.52000000000001"/>
    <x v="2"/>
    <n v="0.2"/>
    <n v="19.034999999999989"/>
  </r>
  <r>
    <n v="7392"/>
    <x v="3677"/>
    <x v="3"/>
    <x v="769"/>
    <d v="2014-12-08T00:00:00"/>
    <s v="Second Class"/>
    <s v="LT-16765"/>
    <s v="Larry Tron"/>
    <x v="0"/>
    <s v="United States"/>
    <s v="Fairfield"/>
    <x v="24"/>
    <n v="45014"/>
    <x v="3"/>
    <x v="1174"/>
    <x v="1"/>
    <x v="10"/>
    <s v="IBM Multi-Purpose Copy Paper, 8 1/2 x 11&quot;, Case"/>
    <n v="74.352000000000004"/>
    <x v="1"/>
    <n v="0.2"/>
    <n v="23.234999999999992"/>
  </r>
  <r>
    <n v="7393"/>
    <x v="3678"/>
    <x v="3"/>
    <x v="743"/>
    <d v="2014-05-07T00:00:00"/>
    <s v="Standard Class"/>
    <s v="DD-13570"/>
    <s v="Dorothy Dickinson"/>
    <x v="0"/>
    <s v="United States"/>
    <s v="Los Angeles"/>
    <x v="1"/>
    <n v="90049"/>
    <x v="1"/>
    <x v="1407"/>
    <x v="1"/>
    <x v="10"/>
    <s v="Adams &quot;While You Were Out&quot; Message Pads"/>
    <n v="15.700000000000001"/>
    <x v="2"/>
    <n v="0"/>
    <n v="7.0649999999999995"/>
  </r>
  <r>
    <n v="7394"/>
    <x v="3678"/>
    <x v="3"/>
    <x v="743"/>
    <d v="2014-05-07T00:00:00"/>
    <s v="Standard Class"/>
    <s v="DD-13570"/>
    <s v="Dorothy Dickinson"/>
    <x v="0"/>
    <s v="United States"/>
    <s v="Los Angeles"/>
    <x v="1"/>
    <n v="90049"/>
    <x v="1"/>
    <x v="1500"/>
    <x v="1"/>
    <x v="6"/>
    <s v="Newell 34"/>
    <n v="59.519999999999996"/>
    <x v="1"/>
    <n v="0"/>
    <n v="15.475200000000001"/>
  </r>
  <r>
    <n v="7395"/>
    <x v="3678"/>
    <x v="3"/>
    <x v="743"/>
    <d v="2014-05-07T00:00:00"/>
    <s v="Standard Class"/>
    <s v="DD-13570"/>
    <s v="Dorothy Dickinson"/>
    <x v="0"/>
    <s v="United States"/>
    <s v="Los Angeles"/>
    <x v="1"/>
    <n v="90049"/>
    <x v="1"/>
    <x v="320"/>
    <x v="1"/>
    <x v="10"/>
    <s v="Adams Phone Message Book, 200 Message Capacity, 8 1/16” x 11”"/>
    <n v="34.4"/>
    <x v="2"/>
    <n v="0"/>
    <n v="15.823999999999998"/>
  </r>
  <r>
    <n v="7396"/>
    <x v="3679"/>
    <x v="0"/>
    <x v="591"/>
    <d v="2013-12-31T00:00:00"/>
    <s v="Standard Class"/>
    <s v="DB-12970"/>
    <s v="Darren Budd"/>
    <x v="1"/>
    <s v="United States"/>
    <s v="New York City"/>
    <x v="15"/>
    <n v="10024"/>
    <x v="3"/>
    <x v="971"/>
    <x v="0"/>
    <x v="3"/>
    <s v="Bevis Oval Conference Table, Walnut"/>
    <n v="313.17599999999999"/>
    <x v="0"/>
    <n v="0.4"/>
    <n v="-120.05080000000007"/>
  </r>
  <r>
    <n v="7397"/>
    <x v="3679"/>
    <x v="0"/>
    <x v="591"/>
    <d v="2013-12-31T00:00:00"/>
    <s v="Standard Class"/>
    <s v="DB-12970"/>
    <s v="Darren Budd"/>
    <x v="1"/>
    <s v="United States"/>
    <s v="New York City"/>
    <x v="15"/>
    <n v="10024"/>
    <x v="3"/>
    <x v="623"/>
    <x v="0"/>
    <x v="1"/>
    <s v="Hon 4070 Series Pagoda Round Back Stacking Chairs"/>
    <n v="866.64599999999996"/>
    <x v="1"/>
    <n v="0.1"/>
    <n v="173.32919999999999"/>
  </r>
  <r>
    <n v="7398"/>
    <x v="3680"/>
    <x v="2"/>
    <x v="587"/>
    <d v="2011-09-30T00:00:00"/>
    <s v="Same Day"/>
    <s v="DM-12955"/>
    <s v="Dario Medina"/>
    <x v="1"/>
    <s v="United States"/>
    <s v="Fairfield"/>
    <x v="24"/>
    <n v="45014"/>
    <x v="3"/>
    <x v="190"/>
    <x v="1"/>
    <x v="9"/>
    <s v="Eureka Sanitaire  Commercial Upright"/>
    <n v="795.40800000000013"/>
    <x v="5"/>
    <n v="0.2"/>
    <n v="59.655599999999993"/>
  </r>
  <r>
    <n v="7399"/>
    <x v="3681"/>
    <x v="2"/>
    <x v="136"/>
    <d v="2011-07-15T00:00:00"/>
    <s v="Second Class"/>
    <s v="ME-17725"/>
    <s v="Max Engle"/>
    <x v="0"/>
    <s v="United States"/>
    <s v="Chicago"/>
    <x v="10"/>
    <n v="60610"/>
    <x v="2"/>
    <x v="1050"/>
    <x v="1"/>
    <x v="10"/>
    <s v="Xerox 1949"/>
    <n v="35.856000000000002"/>
    <x v="6"/>
    <n v="0.2"/>
    <n v="12.997800000000003"/>
  </r>
  <r>
    <n v="7400"/>
    <x v="3681"/>
    <x v="2"/>
    <x v="136"/>
    <d v="2011-07-15T00:00:00"/>
    <s v="Second Class"/>
    <s v="ME-17725"/>
    <s v="Max Engle"/>
    <x v="0"/>
    <s v="United States"/>
    <s v="Chicago"/>
    <x v="10"/>
    <n v="60610"/>
    <x v="2"/>
    <x v="540"/>
    <x v="2"/>
    <x v="11"/>
    <s v="Verbatim 25 GB 6x Blu-ray Single Layer Recordable Disc, 1/Pack"/>
    <n v="23.840000000000003"/>
    <x v="4"/>
    <n v="0.2"/>
    <n v="3.2779999999999987"/>
  </r>
  <r>
    <n v="7401"/>
    <x v="3682"/>
    <x v="0"/>
    <x v="162"/>
    <d v="2013-09-14T00:00:00"/>
    <s v="Standard Class"/>
    <s v="TR-21325"/>
    <s v="Toby Ritter"/>
    <x v="0"/>
    <s v="United States"/>
    <s v="Seattle"/>
    <x v="4"/>
    <n v="98103"/>
    <x v="1"/>
    <x v="484"/>
    <x v="0"/>
    <x v="5"/>
    <s v="Howard Miller 11-1/2&quot; Diameter Grantwood Wall Clock"/>
    <n v="43.13"/>
    <x v="7"/>
    <n v="0"/>
    <n v="14.664200000000001"/>
  </r>
  <r>
    <n v="7402"/>
    <x v="3682"/>
    <x v="0"/>
    <x v="162"/>
    <d v="2013-09-14T00:00:00"/>
    <s v="Standard Class"/>
    <s v="TR-21325"/>
    <s v="Toby Ritter"/>
    <x v="0"/>
    <s v="United States"/>
    <s v="Seattle"/>
    <x v="4"/>
    <n v="98103"/>
    <x v="1"/>
    <x v="249"/>
    <x v="1"/>
    <x v="10"/>
    <s v="Ampad Gold Fibre Wirebound Steno Books, 6&quot; x 9&quot;, Gregg Ruled"/>
    <n v="30.87"/>
    <x v="3"/>
    <n v="0"/>
    <n v="14.200199999999999"/>
  </r>
  <r>
    <n v="7403"/>
    <x v="3683"/>
    <x v="3"/>
    <x v="634"/>
    <d v="2014-08-11T00:00:00"/>
    <s v="Standard Class"/>
    <s v="SH-20395"/>
    <s v="Shahid Hopkins"/>
    <x v="0"/>
    <s v="United States"/>
    <s v="New York City"/>
    <x v="15"/>
    <n v="10011"/>
    <x v="3"/>
    <x v="354"/>
    <x v="1"/>
    <x v="14"/>
    <s v="Acme 10&quot; Easy Grip Assistive Scissors"/>
    <n v="70.12"/>
    <x v="4"/>
    <n v="0"/>
    <n v="21.035999999999994"/>
  </r>
  <r>
    <n v="7404"/>
    <x v="3684"/>
    <x v="1"/>
    <x v="263"/>
    <d v="2012-05-19T00:00:00"/>
    <s v="Standard Class"/>
    <s v="CB-12535"/>
    <s v="Claudia Bergmann"/>
    <x v="1"/>
    <s v="United States"/>
    <s v="Camarillo"/>
    <x v="1"/>
    <n v="93010"/>
    <x v="1"/>
    <x v="574"/>
    <x v="0"/>
    <x v="0"/>
    <s v="Bush Andora Bookcase, Maple/Graphite Gray Finish"/>
    <n v="509.95749999999992"/>
    <x v="2"/>
    <n v="0.15"/>
    <n v="41.996499999999941"/>
  </r>
  <r>
    <n v="7405"/>
    <x v="3684"/>
    <x v="1"/>
    <x v="263"/>
    <d v="2012-05-19T00:00:00"/>
    <s v="Standard Class"/>
    <s v="CB-12535"/>
    <s v="Claudia Bergmann"/>
    <x v="1"/>
    <s v="United States"/>
    <s v="Camarillo"/>
    <x v="1"/>
    <n v="93010"/>
    <x v="1"/>
    <x v="514"/>
    <x v="0"/>
    <x v="5"/>
    <s v="Dana Halogen Swing-Arm Architect Lamp"/>
    <n v="122.91"/>
    <x v="1"/>
    <n v="0"/>
    <n v="34.414800000000007"/>
  </r>
  <r>
    <n v="7406"/>
    <x v="3684"/>
    <x v="1"/>
    <x v="263"/>
    <d v="2012-05-19T00:00:00"/>
    <s v="Standard Class"/>
    <s v="CB-12535"/>
    <s v="Claudia Bergmann"/>
    <x v="1"/>
    <s v="United States"/>
    <s v="Camarillo"/>
    <x v="1"/>
    <n v="93010"/>
    <x v="1"/>
    <x v="1225"/>
    <x v="0"/>
    <x v="1"/>
    <s v="Novimex Fabric Task Chair"/>
    <n v="97.567999999999998"/>
    <x v="0"/>
    <n v="0.2"/>
    <n v="-6.0980000000000025"/>
  </r>
  <r>
    <n v="7407"/>
    <x v="3684"/>
    <x v="1"/>
    <x v="263"/>
    <d v="2012-05-19T00:00:00"/>
    <s v="Standard Class"/>
    <s v="CB-12535"/>
    <s v="Claudia Bergmann"/>
    <x v="1"/>
    <s v="United States"/>
    <s v="Camarillo"/>
    <x v="1"/>
    <n v="93010"/>
    <x v="1"/>
    <x v="1496"/>
    <x v="0"/>
    <x v="1"/>
    <s v="Global Leather and Oak Executive Chair, Black"/>
    <n v="722.35200000000009"/>
    <x v="1"/>
    <n v="0.2"/>
    <n v="81.264599999999916"/>
  </r>
  <r>
    <n v="7408"/>
    <x v="3685"/>
    <x v="3"/>
    <x v="176"/>
    <d v="2014-01-22T00:00:00"/>
    <s v="First Class"/>
    <s v="ML-17410"/>
    <s v="Maris LaWare"/>
    <x v="0"/>
    <s v="United States"/>
    <s v="Chicago"/>
    <x v="10"/>
    <n v="60653"/>
    <x v="2"/>
    <x v="745"/>
    <x v="1"/>
    <x v="2"/>
    <s v="Avery File Folder Labels"/>
    <n v="11.52"/>
    <x v="2"/>
    <n v="0.2"/>
    <n v="4.1760000000000002"/>
  </r>
  <r>
    <n v="7409"/>
    <x v="3686"/>
    <x v="0"/>
    <x v="198"/>
    <d v="2013-06-07T00:00:00"/>
    <s v="Standard Class"/>
    <s v="JG-15310"/>
    <s v="Jason Gross"/>
    <x v="1"/>
    <s v="United States"/>
    <s v="Los Angeles"/>
    <x v="1"/>
    <n v="90032"/>
    <x v="1"/>
    <x v="1478"/>
    <x v="0"/>
    <x v="5"/>
    <s v="36X48 HARDFLOOR CHAIRMAT"/>
    <n v="167.84"/>
    <x v="8"/>
    <n v="0"/>
    <n v="11.748799999999989"/>
  </r>
  <r>
    <n v="7410"/>
    <x v="3687"/>
    <x v="2"/>
    <x v="918"/>
    <d v="2011-04-12T00:00:00"/>
    <s v="Standard Class"/>
    <s v="JS-15880"/>
    <s v="John Stevenson"/>
    <x v="0"/>
    <s v="United States"/>
    <s v="Toledo"/>
    <x v="24"/>
    <n v="43615"/>
    <x v="3"/>
    <x v="1666"/>
    <x v="0"/>
    <x v="3"/>
    <s v="Riverside Furniture Stanwyck Manor Table Series"/>
    <n v="172.11"/>
    <x v="7"/>
    <n v="0.4"/>
    <n v="-94.660500000000013"/>
  </r>
  <r>
    <n v="7411"/>
    <x v="3688"/>
    <x v="2"/>
    <x v="149"/>
    <d v="2011-07-24T00:00:00"/>
    <s v="First Class"/>
    <s v="AG-10270"/>
    <s v="Alejandro Grove"/>
    <x v="0"/>
    <s v="United States"/>
    <s v="New York City"/>
    <x v="15"/>
    <n v="10011"/>
    <x v="3"/>
    <x v="959"/>
    <x v="2"/>
    <x v="11"/>
    <s v="Case Logic 2.4GHz Wireless Keyboard"/>
    <n v="99.98"/>
    <x v="0"/>
    <n v="0"/>
    <n v="7.9983999999999895"/>
  </r>
  <r>
    <n v="7412"/>
    <x v="3689"/>
    <x v="3"/>
    <x v="1109"/>
    <d v="2014-06-04T00:00:00"/>
    <s v="Standard Class"/>
    <s v="MG-17890"/>
    <s v="Michael Granlund"/>
    <x v="2"/>
    <s v="United States"/>
    <s v="Tigard"/>
    <x v="21"/>
    <n v="97224"/>
    <x v="1"/>
    <x v="1602"/>
    <x v="2"/>
    <x v="7"/>
    <s v="LG G3"/>
    <n v="156.79200000000003"/>
    <x v="7"/>
    <n v="0.2"/>
    <n v="17.639099999999985"/>
  </r>
  <r>
    <n v="7413"/>
    <x v="3689"/>
    <x v="3"/>
    <x v="1109"/>
    <d v="2014-06-04T00:00:00"/>
    <s v="Standard Class"/>
    <s v="MG-17890"/>
    <s v="Michael Granlund"/>
    <x v="2"/>
    <s v="United States"/>
    <s v="Tigard"/>
    <x v="21"/>
    <n v="97224"/>
    <x v="1"/>
    <x v="176"/>
    <x v="2"/>
    <x v="11"/>
    <s v="SanDisk Ultra 32 GB MicroSDHC Class 10 Memory Card"/>
    <n v="35.360000000000007"/>
    <x v="0"/>
    <n v="0.2"/>
    <n v="-3.0939999999999994"/>
  </r>
  <r>
    <n v="7414"/>
    <x v="3689"/>
    <x v="3"/>
    <x v="1109"/>
    <d v="2014-06-04T00:00:00"/>
    <s v="Standard Class"/>
    <s v="MG-17890"/>
    <s v="Michael Granlund"/>
    <x v="2"/>
    <s v="United States"/>
    <s v="Tigard"/>
    <x v="21"/>
    <n v="97224"/>
    <x v="1"/>
    <x v="1793"/>
    <x v="0"/>
    <x v="5"/>
    <s v="Tensor Brushed Steel Torchiere Floor Lamp"/>
    <n v="13.591999999999999"/>
    <x v="7"/>
    <n v="0.2"/>
    <n v="-0.33980000000000032"/>
  </r>
  <r>
    <n v="7415"/>
    <x v="3690"/>
    <x v="0"/>
    <x v="69"/>
    <d v="2013-03-16T00:00:00"/>
    <s v="Second Class"/>
    <s v="SC-20770"/>
    <s v="Stewart Carmichael"/>
    <x v="1"/>
    <s v="United States"/>
    <s v="Philadelphia"/>
    <x v="9"/>
    <n v="19134"/>
    <x v="3"/>
    <x v="157"/>
    <x v="0"/>
    <x v="1"/>
    <s v="SAFCO Arco Folding Chair"/>
    <n v="386.67999999999995"/>
    <x v="0"/>
    <n v="0.3"/>
    <n v="-5.5240000000000293"/>
  </r>
  <r>
    <n v="7416"/>
    <x v="3690"/>
    <x v="0"/>
    <x v="69"/>
    <d v="2013-03-16T00:00:00"/>
    <s v="Second Class"/>
    <s v="SC-20770"/>
    <s v="Stewart Carmichael"/>
    <x v="1"/>
    <s v="United States"/>
    <s v="Philadelphia"/>
    <x v="9"/>
    <n v="19134"/>
    <x v="3"/>
    <x v="1523"/>
    <x v="2"/>
    <x v="11"/>
    <s v="Kensington Expert Mouse Optical USB Trackball for PC or Mac"/>
    <n v="379.96000000000004"/>
    <x v="2"/>
    <n v="0.2"/>
    <n v="47.494999999999919"/>
  </r>
  <r>
    <n v="7417"/>
    <x v="3690"/>
    <x v="0"/>
    <x v="69"/>
    <d v="2013-03-16T00:00:00"/>
    <s v="Second Class"/>
    <s v="SC-20770"/>
    <s v="Stewart Carmichael"/>
    <x v="1"/>
    <s v="United States"/>
    <s v="Philadelphia"/>
    <x v="9"/>
    <n v="19134"/>
    <x v="3"/>
    <x v="716"/>
    <x v="2"/>
    <x v="7"/>
    <s v="Polycom CX600 IP Phone VoIP phone"/>
    <n v="539.91"/>
    <x v="1"/>
    <n v="0.4"/>
    <n v="-116.98049999999998"/>
  </r>
  <r>
    <n v="7418"/>
    <x v="3690"/>
    <x v="0"/>
    <x v="69"/>
    <d v="2013-03-16T00:00:00"/>
    <s v="Second Class"/>
    <s v="SC-20770"/>
    <s v="Stewart Carmichael"/>
    <x v="1"/>
    <s v="United States"/>
    <s v="Philadelphia"/>
    <x v="9"/>
    <n v="19134"/>
    <x v="3"/>
    <x v="1540"/>
    <x v="1"/>
    <x v="10"/>
    <s v="Speediset Carbonless Redi-Letter 7&quot; x 8 1/2&quot;"/>
    <n v="41.240000000000009"/>
    <x v="2"/>
    <n v="0.2"/>
    <n v="13.918499999999998"/>
  </r>
  <r>
    <n v="7419"/>
    <x v="3690"/>
    <x v="0"/>
    <x v="69"/>
    <d v="2013-03-16T00:00:00"/>
    <s v="Second Class"/>
    <s v="SC-20770"/>
    <s v="Stewart Carmichael"/>
    <x v="1"/>
    <s v="United States"/>
    <s v="Philadelphia"/>
    <x v="9"/>
    <n v="19134"/>
    <x v="3"/>
    <x v="1591"/>
    <x v="1"/>
    <x v="8"/>
    <s v="Ibico EB-19 Dual Function Manual Binding System"/>
    <n v="51.897000000000013"/>
    <x v="7"/>
    <n v="0.7"/>
    <n v="-41.517600000000002"/>
  </r>
  <r>
    <n v="7420"/>
    <x v="3690"/>
    <x v="0"/>
    <x v="69"/>
    <d v="2013-03-16T00:00:00"/>
    <s v="Second Class"/>
    <s v="SC-20770"/>
    <s v="Stewart Carmichael"/>
    <x v="1"/>
    <s v="United States"/>
    <s v="Philadelphia"/>
    <x v="9"/>
    <n v="19134"/>
    <x v="3"/>
    <x v="942"/>
    <x v="1"/>
    <x v="4"/>
    <s v="SAFCO Commercial Wire Shelving, Black"/>
    <n v="552.55999999999995"/>
    <x v="2"/>
    <n v="0.2"/>
    <n v="-138.13999999999999"/>
  </r>
  <r>
    <n v="7421"/>
    <x v="3690"/>
    <x v="0"/>
    <x v="69"/>
    <d v="2013-03-16T00:00:00"/>
    <s v="Second Class"/>
    <s v="SC-20770"/>
    <s v="Stewart Carmichael"/>
    <x v="1"/>
    <s v="United States"/>
    <s v="Philadelphia"/>
    <x v="9"/>
    <n v="19134"/>
    <x v="3"/>
    <x v="1087"/>
    <x v="1"/>
    <x v="8"/>
    <s v="GBC VeloBind Cover Sets"/>
    <n v="23.160000000000004"/>
    <x v="2"/>
    <n v="0.7"/>
    <n v="-15.439999999999998"/>
  </r>
  <r>
    <n v="7422"/>
    <x v="3690"/>
    <x v="0"/>
    <x v="69"/>
    <d v="2013-03-16T00:00:00"/>
    <s v="Second Class"/>
    <s v="SC-20770"/>
    <s v="Stewart Carmichael"/>
    <x v="1"/>
    <s v="United States"/>
    <s v="Philadelphia"/>
    <x v="9"/>
    <n v="19134"/>
    <x v="3"/>
    <x v="1819"/>
    <x v="1"/>
    <x v="4"/>
    <s v="Space Solutions Industrial Galvanized Steel Shelving."/>
    <n v="126.08"/>
    <x v="0"/>
    <n v="0.2"/>
    <n v="-28.367999999999984"/>
  </r>
  <r>
    <n v="7423"/>
    <x v="3690"/>
    <x v="0"/>
    <x v="69"/>
    <d v="2013-03-16T00:00:00"/>
    <s v="Second Class"/>
    <s v="SC-20770"/>
    <s v="Stewart Carmichael"/>
    <x v="1"/>
    <s v="United States"/>
    <s v="Philadelphia"/>
    <x v="9"/>
    <n v="19134"/>
    <x v="3"/>
    <x v="206"/>
    <x v="2"/>
    <x v="15"/>
    <s v="Okidata MB491 Multifunction Printer"/>
    <n v="449.1"/>
    <x v="1"/>
    <n v="0.7"/>
    <n v="-643.70999999999981"/>
  </r>
  <r>
    <n v="7424"/>
    <x v="3691"/>
    <x v="3"/>
    <x v="318"/>
    <d v="2014-04-15T00:00:00"/>
    <s v="Standard Class"/>
    <s v="BS-11755"/>
    <s v="Bruce Stewart"/>
    <x v="0"/>
    <s v="United States"/>
    <s v="Philadelphia"/>
    <x v="9"/>
    <n v="19143"/>
    <x v="3"/>
    <x v="1306"/>
    <x v="1"/>
    <x v="9"/>
    <s v="Tripp Lite Isotel 6 Outlet Surge Protector with Fax/Modem Protection"/>
    <n v="195.10400000000001"/>
    <x v="4"/>
    <n v="0.2"/>
    <n v="21.949199999999969"/>
  </r>
  <r>
    <n v="7425"/>
    <x v="3691"/>
    <x v="3"/>
    <x v="318"/>
    <d v="2014-04-15T00:00:00"/>
    <s v="Standard Class"/>
    <s v="BS-11755"/>
    <s v="Bruce Stewart"/>
    <x v="0"/>
    <s v="United States"/>
    <s v="Philadelphia"/>
    <x v="9"/>
    <n v="19143"/>
    <x v="3"/>
    <x v="677"/>
    <x v="0"/>
    <x v="5"/>
    <s v="Linden 10&quot; Round Wall Clock, Black"/>
    <n v="36.671999999999997"/>
    <x v="1"/>
    <n v="0.2"/>
    <n v="6.4176000000000002"/>
  </r>
  <r>
    <n v="7426"/>
    <x v="3692"/>
    <x v="0"/>
    <x v="674"/>
    <d v="2013-06-28T00:00:00"/>
    <s v="Second Class"/>
    <s v="LC-17140"/>
    <s v="Logan Currie"/>
    <x v="0"/>
    <s v="United States"/>
    <s v="Houston"/>
    <x v="5"/>
    <n v="77070"/>
    <x v="2"/>
    <x v="64"/>
    <x v="0"/>
    <x v="1"/>
    <s v="Global Value Mid-Back Manager's Chair, Gray"/>
    <n v="85.245999999999995"/>
    <x v="0"/>
    <n v="0.3"/>
    <n v="-6.0890000000000057"/>
  </r>
  <r>
    <n v="7427"/>
    <x v="3692"/>
    <x v="0"/>
    <x v="674"/>
    <d v="2013-06-28T00:00:00"/>
    <s v="Second Class"/>
    <s v="LC-17140"/>
    <s v="Logan Currie"/>
    <x v="0"/>
    <s v="United States"/>
    <s v="Houston"/>
    <x v="5"/>
    <n v="77070"/>
    <x v="2"/>
    <x v="1535"/>
    <x v="0"/>
    <x v="5"/>
    <s v="Eldon Executive Woodline II Cherry Finish Desk Accessories"/>
    <n v="32.712000000000003"/>
    <x v="0"/>
    <n v="0.6"/>
    <n v="-26.169599999999996"/>
  </r>
  <r>
    <n v="7428"/>
    <x v="3693"/>
    <x v="2"/>
    <x v="461"/>
    <d v="2011-03-21T00:00:00"/>
    <s v="Standard Class"/>
    <s v="MH-17440"/>
    <s v="Mark Haberlin"/>
    <x v="1"/>
    <s v="United States"/>
    <s v="Jackson"/>
    <x v="35"/>
    <n v="39212"/>
    <x v="0"/>
    <x v="536"/>
    <x v="1"/>
    <x v="8"/>
    <s v="Acco Pressboard Covers with Storage Hooks, 9 1/2&quot; x 11&quot;, Executive Red"/>
    <n v="11.43"/>
    <x v="1"/>
    <n v="0"/>
    <n v="5.3720999999999997"/>
  </r>
  <r>
    <n v="7429"/>
    <x v="3693"/>
    <x v="2"/>
    <x v="461"/>
    <d v="2011-03-21T00:00:00"/>
    <s v="Standard Class"/>
    <s v="MH-17440"/>
    <s v="Mark Haberlin"/>
    <x v="1"/>
    <s v="United States"/>
    <s v="Jackson"/>
    <x v="35"/>
    <n v="39212"/>
    <x v="0"/>
    <x v="338"/>
    <x v="1"/>
    <x v="8"/>
    <s v="GBC Twin Loop Wire Binding Elements, 9/16&quot; Spine, Black"/>
    <n v="30.44"/>
    <x v="0"/>
    <n v="0"/>
    <n v="14.9156"/>
  </r>
  <r>
    <n v="7430"/>
    <x v="3693"/>
    <x v="2"/>
    <x v="461"/>
    <d v="2011-03-21T00:00:00"/>
    <s v="Standard Class"/>
    <s v="MH-17440"/>
    <s v="Mark Haberlin"/>
    <x v="1"/>
    <s v="United States"/>
    <s v="Jackson"/>
    <x v="35"/>
    <n v="39212"/>
    <x v="0"/>
    <x v="219"/>
    <x v="1"/>
    <x v="10"/>
    <s v="Xerox 1957"/>
    <n v="12.96"/>
    <x v="0"/>
    <n v="0"/>
    <n v="6.3504000000000005"/>
  </r>
  <r>
    <n v="7431"/>
    <x v="3693"/>
    <x v="2"/>
    <x v="461"/>
    <d v="2011-03-21T00:00:00"/>
    <s v="Standard Class"/>
    <s v="MH-17440"/>
    <s v="Mark Haberlin"/>
    <x v="1"/>
    <s v="United States"/>
    <s v="Jackson"/>
    <x v="35"/>
    <n v="39212"/>
    <x v="0"/>
    <x v="1732"/>
    <x v="1"/>
    <x v="10"/>
    <s v="EcoTones Memo Sheets"/>
    <n v="16"/>
    <x v="4"/>
    <n v="0"/>
    <n v="7.68"/>
  </r>
  <r>
    <n v="7432"/>
    <x v="3693"/>
    <x v="2"/>
    <x v="461"/>
    <d v="2011-03-21T00:00:00"/>
    <s v="Standard Class"/>
    <s v="MH-17440"/>
    <s v="Mark Haberlin"/>
    <x v="1"/>
    <s v="United States"/>
    <s v="Jackson"/>
    <x v="35"/>
    <n v="39212"/>
    <x v="0"/>
    <x v="930"/>
    <x v="1"/>
    <x v="9"/>
    <s v="Belkin 6 Outlet Metallic Surge Strip"/>
    <n v="32.67"/>
    <x v="1"/>
    <n v="0"/>
    <n v="8.4942000000000011"/>
  </r>
  <r>
    <n v="7433"/>
    <x v="3694"/>
    <x v="2"/>
    <x v="128"/>
    <d v="2011-08-13T00:00:00"/>
    <s v="Standard Class"/>
    <s v="RD-19720"/>
    <s v="Roger Demir"/>
    <x v="0"/>
    <s v="United States"/>
    <s v="Phoenix"/>
    <x v="16"/>
    <n v="85023"/>
    <x v="1"/>
    <x v="802"/>
    <x v="1"/>
    <x v="13"/>
    <s v="Super Bands, 12/Pack"/>
    <n v="4.4640000000000004"/>
    <x v="1"/>
    <n v="0.2"/>
    <n v="-0.94859999999999989"/>
  </r>
  <r>
    <n v="7434"/>
    <x v="3694"/>
    <x v="2"/>
    <x v="128"/>
    <d v="2011-08-13T00:00:00"/>
    <s v="Standard Class"/>
    <s v="RD-19720"/>
    <s v="Roger Demir"/>
    <x v="0"/>
    <s v="United States"/>
    <s v="Phoenix"/>
    <x v="16"/>
    <n v="85023"/>
    <x v="1"/>
    <x v="799"/>
    <x v="1"/>
    <x v="8"/>
    <s v="Avery Hole Reinforcements"/>
    <n v="9.3450000000000024"/>
    <x v="2"/>
    <n v="0.7"/>
    <n v="-6.5414999999999992"/>
  </r>
  <r>
    <n v="7435"/>
    <x v="3695"/>
    <x v="1"/>
    <x v="353"/>
    <d v="2012-07-31T00:00:00"/>
    <s v="Standard Class"/>
    <s v="BP-11095"/>
    <s v="Bart Pistole"/>
    <x v="1"/>
    <s v="United States"/>
    <s v="Oxnard"/>
    <x v="1"/>
    <n v="93030"/>
    <x v="1"/>
    <x v="536"/>
    <x v="1"/>
    <x v="8"/>
    <s v="Acco Pressboard Covers with Storage Hooks, 9 1/2&quot; x 11&quot;, Executive Red"/>
    <n v="9.1440000000000001"/>
    <x v="1"/>
    <n v="0.2"/>
    <n v="3.0860999999999996"/>
  </r>
  <r>
    <n v="7436"/>
    <x v="3695"/>
    <x v="1"/>
    <x v="353"/>
    <d v="2012-07-31T00:00:00"/>
    <s v="Standard Class"/>
    <s v="BP-11095"/>
    <s v="Bart Pistole"/>
    <x v="1"/>
    <s v="United States"/>
    <s v="Oxnard"/>
    <x v="1"/>
    <n v="93030"/>
    <x v="1"/>
    <x v="308"/>
    <x v="1"/>
    <x v="8"/>
    <s v="Tuff Stuff Recycled Round Ring Binders"/>
    <n v="23.136000000000003"/>
    <x v="5"/>
    <n v="0.2"/>
    <n v="8.3867999999999991"/>
  </r>
  <r>
    <n v="7437"/>
    <x v="3695"/>
    <x v="1"/>
    <x v="353"/>
    <d v="2012-07-31T00:00:00"/>
    <s v="Standard Class"/>
    <s v="BP-11095"/>
    <s v="Bart Pistole"/>
    <x v="1"/>
    <s v="United States"/>
    <s v="Oxnard"/>
    <x v="1"/>
    <n v="93030"/>
    <x v="1"/>
    <x v="1167"/>
    <x v="1"/>
    <x v="6"/>
    <s v="Newell 334"/>
    <n v="99.2"/>
    <x v="2"/>
    <n v="0"/>
    <n v="25.792000000000002"/>
  </r>
  <r>
    <n v="7438"/>
    <x v="3696"/>
    <x v="2"/>
    <x v="1162"/>
    <d v="2011-02-20T00:00:00"/>
    <s v="Standard Class"/>
    <s v="BF-11020"/>
    <s v="Barry Französisch"/>
    <x v="1"/>
    <s v="United States"/>
    <s v="Seattle"/>
    <x v="4"/>
    <n v="98105"/>
    <x v="1"/>
    <x v="880"/>
    <x v="1"/>
    <x v="8"/>
    <s v="Pressboard Data Binders by Wilson Jones"/>
    <n v="21.36"/>
    <x v="2"/>
    <n v="0.2"/>
    <n v="7.2089999999999996"/>
  </r>
  <r>
    <n v="7439"/>
    <x v="3697"/>
    <x v="1"/>
    <x v="539"/>
    <d v="2012-03-27T00:00:00"/>
    <s v="Second Class"/>
    <s v="CP-12085"/>
    <s v="Cathy Prescott"/>
    <x v="1"/>
    <s v="United States"/>
    <s v="Covington"/>
    <x v="4"/>
    <n v="98042"/>
    <x v="1"/>
    <x v="1441"/>
    <x v="0"/>
    <x v="5"/>
    <s v="Eldon Expressions Punched Metal &amp; Wood Desk Accessories, Black &amp; Cherry"/>
    <n v="46.900000000000006"/>
    <x v="2"/>
    <n v="0"/>
    <n v="13.132000000000001"/>
  </r>
  <r>
    <n v="7440"/>
    <x v="3698"/>
    <x v="3"/>
    <x v="264"/>
    <d v="2014-09-07T00:00:00"/>
    <s v="Standard Class"/>
    <s v="JL-15235"/>
    <s v="Janet Lee"/>
    <x v="0"/>
    <s v="United States"/>
    <s v="Los Angeles"/>
    <x v="1"/>
    <n v="90049"/>
    <x v="1"/>
    <x v="605"/>
    <x v="1"/>
    <x v="8"/>
    <s v="Acco Translucent Poly Ring Binders"/>
    <n v="18.72"/>
    <x v="2"/>
    <n v="0.2"/>
    <n v="6.5519999999999996"/>
  </r>
  <r>
    <n v="7441"/>
    <x v="3698"/>
    <x v="3"/>
    <x v="264"/>
    <d v="2014-09-07T00:00:00"/>
    <s v="Standard Class"/>
    <s v="JL-15235"/>
    <s v="Janet Lee"/>
    <x v="0"/>
    <s v="United States"/>
    <s v="Los Angeles"/>
    <x v="1"/>
    <n v="90049"/>
    <x v="1"/>
    <x v="1116"/>
    <x v="0"/>
    <x v="3"/>
    <s v="Hon 2111 Invitation Series Straight Table"/>
    <n v="236.52800000000002"/>
    <x v="0"/>
    <n v="0.2"/>
    <n v="-2.9566000000000088"/>
  </r>
  <r>
    <n v="7442"/>
    <x v="3699"/>
    <x v="1"/>
    <x v="547"/>
    <d v="2012-11-18T00:00:00"/>
    <s v="First Class"/>
    <s v="JG-15805"/>
    <s v="John Grady"/>
    <x v="1"/>
    <s v="United States"/>
    <s v="San Diego"/>
    <x v="1"/>
    <n v="92105"/>
    <x v="1"/>
    <x v="165"/>
    <x v="1"/>
    <x v="2"/>
    <s v="Avery 51"/>
    <n v="18.899999999999999"/>
    <x v="1"/>
    <n v="0"/>
    <n v="8.6939999999999991"/>
  </r>
  <r>
    <n v="7443"/>
    <x v="3700"/>
    <x v="2"/>
    <x v="337"/>
    <d v="2011-12-11T00:00:00"/>
    <s v="First Class"/>
    <s v="VP-21760"/>
    <s v="Victoria Pisteka"/>
    <x v="1"/>
    <s v="United States"/>
    <s v="Brownsville"/>
    <x v="5"/>
    <n v="78521"/>
    <x v="2"/>
    <x v="128"/>
    <x v="1"/>
    <x v="10"/>
    <s v="Xerox 195"/>
    <n v="10.688000000000001"/>
    <x v="0"/>
    <n v="0.2"/>
    <n v="3.7407999999999997"/>
  </r>
  <r>
    <n v="7444"/>
    <x v="3700"/>
    <x v="2"/>
    <x v="337"/>
    <d v="2011-12-11T00:00:00"/>
    <s v="First Class"/>
    <s v="VP-21760"/>
    <s v="Victoria Pisteka"/>
    <x v="1"/>
    <s v="United States"/>
    <s v="Brownsville"/>
    <x v="5"/>
    <n v="78521"/>
    <x v="2"/>
    <x v="595"/>
    <x v="1"/>
    <x v="4"/>
    <s v="Recycled Data-Pak for Archival Bound Computer Printouts, 12-1/2 x 12-1/2 x 16"/>
    <n v="237.09600000000003"/>
    <x v="1"/>
    <n v="0.2"/>
    <n v="20.745899999999985"/>
  </r>
  <r>
    <n v="7445"/>
    <x v="3701"/>
    <x v="3"/>
    <x v="447"/>
    <d v="2014-02-08T00:00:00"/>
    <s v="Second Class"/>
    <s v="RD-19810"/>
    <s v="Ross DeVincentis"/>
    <x v="2"/>
    <s v="United States"/>
    <s v="Chicago"/>
    <x v="10"/>
    <n v="60610"/>
    <x v="2"/>
    <x v="778"/>
    <x v="1"/>
    <x v="10"/>
    <s v="Xerox 2"/>
    <n v="5.1840000000000011"/>
    <x v="7"/>
    <n v="0.2"/>
    <n v="1.8144"/>
  </r>
  <r>
    <n v="7446"/>
    <x v="3701"/>
    <x v="3"/>
    <x v="447"/>
    <d v="2014-02-08T00:00:00"/>
    <s v="Second Class"/>
    <s v="RD-19810"/>
    <s v="Ross DeVincentis"/>
    <x v="2"/>
    <s v="United States"/>
    <s v="Chicago"/>
    <x v="10"/>
    <n v="60610"/>
    <x v="2"/>
    <x v="1522"/>
    <x v="1"/>
    <x v="10"/>
    <s v="Xerox 1893"/>
    <n v="65.584000000000003"/>
    <x v="0"/>
    <n v="0.2"/>
    <n v="23.7742"/>
  </r>
  <r>
    <n v="7447"/>
    <x v="3701"/>
    <x v="3"/>
    <x v="447"/>
    <d v="2014-02-08T00:00:00"/>
    <s v="Second Class"/>
    <s v="RD-19810"/>
    <s v="Ross DeVincentis"/>
    <x v="2"/>
    <s v="United States"/>
    <s v="Chicago"/>
    <x v="10"/>
    <n v="60610"/>
    <x v="2"/>
    <x v="1281"/>
    <x v="0"/>
    <x v="5"/>
    <s v="Eldon Cleatmat Chair Mats for Medium Pile Carpets"/>
    <n v="22.200000000000003"/>
    <x v="7"/>
    <n v="0.6"/>
    <n v="-26.084999999999994"/>
  </r>
  <r>
    <n v="7448"/>
    <x v="3701"/>
    <x v="3"/>
    <x v="447"/>
    <d v="2014-02-08T00:00:00"/>
    <s v="Second Class"/>
    <s v="RD-19810"/>
    <s v="Ross DeVincentis"/>
    <x v="2"/>
    <s v="United States"/>
    <s v="Chicago"/>
    <x v="10"/>
    <n v="60610"/>
    <x v="2"/>
    <x v="976"/>
    <x v="1"/>
    <x v="10"/>
    <s v="Xerox 189"/>
    <n v="419.4"/>
    <x v="2"/>
    <n v="0.2"/>
    <n v="146.79"/>
  </r>
  <r>
    <n v="7449"/>
    <x v="3702"/>
    <x v="3"/>
    <x v="343"/>
    <d v="2014-11-15T00:00:00"/>
    <s v="First Class"/>
    <s v="MH-18025"/>
    <s v="Michelle Huthwaite"/>
    <x v="0"/>
    <s v="United States"/>
    <s v="Knoxville"/>
    <x v="18"/>
    <n v="37918"/>
    <x v="0"/>
    <x v="642"/>
    <x v="0"/>
    <x v="5"/>
    <s v="Executive Impressions 14&quot; Contract Wall Clock"/>
    <n v="88.920000000000016"/>
    <x v="2"/>
    <n v="0.2"/>
    <n v="14.449499999999986"/>
  </r>
  <r>
    <n v="7450"/>
    <x v="3703"/>
    <x v="3"/>
    <x v="697"/>
    <d v="2014-09-23T00:00:00"/>
    <s v="Second Class"/>
    <s v="SJ-20125"/>
    <s v="Sanjit Jacobs"/>
    <x v="2"/>
    <s v="United States"/>
    <s v="Houston"/>
    <x v="5"/>
    <n v="77036"/>
    <x v="2"/>
    <x v="105"/>
    <x v="1"/>
    <x v="6"/>
    <s v="Newell Chalk Holder"/>
    <n v="9.9120000000000008"/>
    <x v="1"/>
    <n v="0.2"/>
    <n v="3.2213999999999996"/>
  </r>
  <r>
    <n v="7451"/>
    <x v="3703"/>
    <x v="3"/>
    <x v="697"/>
    <d v="2014-09-23T00:00:00"/>
    <s v="Second Class"/>
    <s v="SJ-20125"/>
    <s v="Sanjit Jacobs"/>
    <x v="2"/>
    <s v="United States"/>
    <s v="Houston"/>
    <x v="5"/>
    <n v="77036"/>
    <x v="2"/>
    <x v="1209"/>
    <x v="0"/>
    <x v="1"/>
    <s v="Global Wood Trimmed Manager's Task Chair, Khaki"/>
    <n v="318.43"/>
    <x v="2"/>
    <n v="0.3"/>
    <n v="-77.333000000000013"/>
  </r>
  <r>
    <n v="7452"/>
    <x v="3703"/>
    <x v="3"/>
    <x v="697"/>
    <d v="2014-09-23T00:00:00"/>
    <s v="Second Class"/>
    <s v="SJ-20125"/>
    <s v="Sanjit Jacobs"/>
    <x v="2"/>
    <s v="United States"/>
    <s v="Houston"/>
    <x v="5"/>
    <n v="77036"/>
    <x v="2"/>
    <x v="326"/>
    <x v="1"/>
    <x v="8"/>
    <s v="Wilson Jones “Snap” Scratch Pad Binder Tool for Ring Binders"/>
    <n v="5.7999999999999989"/>
    <x v="2"/>
    <n v="0.8"/>
    <n v="-10.15"/>
  </r>
  <r>
    <n v="7453"/>
    <x v="3703"/>
    <x v="3"/>
    <x v="697"/>
    <d v="2014-09-23T00:00:00"/>
    <s v="Second Class"/>
    <s v="SJ-20125"/>
    <s v="Sanjit Jacobs"/>
    <x v="2"/>
    <s v="United States"/>
    <s v="Houston"/>
    <x v="5"/>
    <n v="77036"/>
    <x v="2"/>
    <x v="1538"/>
    <x v="2"/>
    <x v="7"/>
    <s v="Polycom VoiceStation 500 Conference phone"/>
    <n v="1415.76"/>
    <x v="5"/>
    <n v="0.2"/>
    <n v="88.48500000000007"/>
  </r>
  <r>
    <n v="7454"/>
    <x v="3704"/>
    <x v="3"/>
    <x v="643"/>
    <d v="2014-07-02T00:00:00"/>
    <s v="Standard Class"/>
    <s v="FM-14380"/>
    <s v="Fred McMath"/>
    <x v="0"/>
    <s v="United States"/>
    <s v="Bolingbrook"/>
    <x v="10"/>
    <n v="60440"/>
    <x v="2"/>
    <x v="918"/>
    <x v="2"/>
    <x v="7"/>
    <s v="Geemarc AmpliPOWER60"/>
    <n v="148.47999999999999"/>
    <x v="0"/>
    <n v="0.2"/>
    <n v="16.703999999999986"/>
  </r>
  <r>
    <n v="7455"/>
    <x v="3705"/>
    <x v="0"/>
    <x v="679"/>
    <d v="2013-08-05T00:00:00"/>
    <s v="Standard Class"/>
    <s v="KH-16360"/>
    <s v="Katherine Hughes"/>
    <x v="0"/>
    <s v="United States"/>
    <s v="Chicago"/>
    <x v="10"/>
    <n v="60623"/>
    <x v="2"/>
    <x v="1387"/>
    <x v="1"/>
    <x v="2"/>
    <s v="Avery 498"/>
    <n v="9.2480000000000011"/>
    <x v="4"/>
    <n v="0.2"/>
    <n v="3.1212"/>
  </r>
  <r>
    <n v="7456"/>
    <x v="3705"/>
    <x v="0"/>
    <x v="679"/>
    <d v="2013-08-05T00:00:00"/>
    <s v="Standard Class"/>
    <s v="KH-16360"/>
    <s v="Katherine Hughes"/>
    <x v="0"/>
    <s v="United States"/>
    <s v="Chicago"/>
    <x v="10"/>
    <n v="60623"/>
    <x v="2"/>
    <x v="486"/>
    <x v="1"/>
    <x v="4"/>
    <s v="Tennsco 16-Compartment Lockers with Coat Rack"/>
    <n v="1036.624"/>
    <x v="0"/>
    <n v="0.2"/>
    <n v="51.831200000000024"/>
  </r>
  <r>
    <n v="7457"/>
    <x v="3706"/>
    <x v="1"/>
    <x v="392"/>
    <d v="2012-04-18T00:00:00"/>
    <s v="First Class"/>
    <s v="LL-16840"/>
    <s v="Lauren Leatherbury"/>
    <x v="0"/>
    <s v="United States"/>
    <s v="Waynesboro"/>
    <x v="17"/>
    <n v="22980"/>
    <x v="0"/>
    <x v="11"/>
    <x v="2"/>
    <x v="7"/>
    <s v="Konftel 250 Conference phone - Charcoal black"/>
    <n v="569.64"/>
    <x v="0"/>
    <n v="0"/>
    <n v="148.10640000000001"/>
  </r>
  <r>
    <n v="7458"/>
    <x v="3706"/>
    <x v="1"/>
    <x v="392"/>
    <d v="2012-04-18T00:00:00"/>
    <s v="First Class"/>
    <s v="LL-16840"/>
    <s v="Lauren Leatherbury"/>
    <x v="0"/>
    <s v="United States"/>
    <s v="Waynesboro"/>
    <x v="17"/>
    <n v="22980"/>
    <x v="0"/>
    <x v="624"/>
    <x v="1"/>
    <x v="8"/>
    <s v="Cardinal EasyOpen D-Ring Binders"/>
    <n v="9.14"/>
    <x v="7"/>
    <n v="0"/>
    <n v="4.57"/>
  </r>
  <r>
    <n v="7459"/>
    <x v="3706"/>
    <x v="1"/>
    <x v="392"/>
    <d v="2012-04-18T00:00:00"/>
    <s v="First Class"/>
    <s v="LL-16840"/>
    <s v="Lauren Leatherbury"/>
    <x v="0"/>
    <s v="United States"/>
    <s v="Waynesboro"/>
    <x v="17"/>
    <n v="22980"/>
    <x v="0"/>
    <x v="1304"/>
    <x v="0"/>
    <x v="5"/>
    <s v="Tenex Antistatic Computer Chair Mats"/>
    <n v="1196.8599999999999"/>
    <x v="3"/>
    <n v="0"/>
    <n v="119.68599999999989"/>
  </r>
  <r>
    <n v="7460"/>
    <x v="3706"/>
    <x v="1"/>
    <x v="392"/>
    <d v="2012-04-18T00:00:00"/>
    <s v="First Class"/>
    <s v="LL-16840"/>
    <s v="Lauren Leatherbury"/>
    <x v="0"/>
    <s v="United States"/>
    <s v="Waynesboro"/>
    <x v="17"/>
    <n v="22980"/>
    <x v="0"/>
    <x v="672"/>
    <x v="0"/>
    <x v="0"/>
    <s v="O'Sullivan 3-Shelf Heavy-Duty Bookcases"/>
    <n v="523.26"/>
    <x v="6"/>
    <n v="0"/>
    <n v="125.58240000000001"/>
  </r>
  <r>
    <n v="7461"/>
    <x v="3707"/>
    <x v="1"/>
    <x v="347"/>
    <d v="2012-04-14T00:00:00"/>
    <s v="Second Class"/>
    <s v="AR-10540"/>
    <s v="Andy Reiter"/>
    <x v="0"/>
    <s v="United States"/>
    <s v="Los Angeles"/>
    <x v="1"/>
    <n v="90004"/>
    <x v="1"/>
    <x v="1687"/>
    <x v="2"/>
    <x v="16"/>
    <s v="Canon PC-428 Personal Copier"/>
    <n v="639.96800000000007"/>
    <x v="4"/>
    <n v="0.2"/>
    <n v="215.98919999999998"/>
  </r>
  <r>
    <n v="7462"/>
    <x v="3707"/>
    <x v="1"/>
    <x v="347"/>
    <d v="2012-04-14T00:00:00"/>
    <s v="Second Class"/>
    <s v="AR-10540"/>
    <s v="Andy Reiter"/>
    <x v="0"/>
    <s v="United States"/>
    <s v="Los Angeles"/>
    <x v="1"/>
    <n v="90004"/>
    <x v="1"/>
    <x v="813"/>
    <x v="1"/>
    <x v="10"/>
    <s v="Staples"/>
    <n v="52.76"/>
    <x v="0"/>
    <n v="0"/>
    <n v="24.269599999999997"/>
  </r>
  <r>
    <n v="7463"/>
    <x v="3708"/>
    <x v="1"/>
    <x v="914"/>
    <d v="2012-03-01T00:00:00"/>
    <s v="Second Class"/>
    <s v="NP-18670"/>
    <s v="Nora Paige"/>
    <x v="0"/>
    <s v="United States"/>
    <s v="Seattle"/>
    <x v="4"/>
    <n v="98105"/>
    <x v="1"/>
    <x v="333"/>
    <x v="2"/>
    <x v="11"/>
    <s v="Microsoft Natural Keyboard Elite"/>
    <n v="538.92000000000007"/>
    <x v="6"/>
    <n v="0"/>
    <n v="80.837999999999994"/>
  </r>
  <r>
    <n v="7464"/>
    <x v="3709"/>
    <x v="0"/>
    <x v="162"/>
    <d v="2013-09-16T00:00:00"/>
    <s v="Standard Class"/>
    <s v="LP-17095"/>
    <s v="Liz Preis"/>
    <x v="0"/>
    <s v="United States"/>
    <s v="Visalia"/>
    <x v="1"/>
    <n v="93277"/>
    <x v="1"/>
    <x v="1453"/>
    <x v="1"/>
    <x v="6"/>
    <s v="Eberhard Faber 3 1/2&quot; Golf Pencils"/>
    <n v="14.88"/>
    <x v="0"/>
    <n v="0"/>
    <n v="3.7200000000000006"/>
  </r>
  <r>
    <n v="7465"/>
    <x v="3709"/>
    <x v="0"/>
    <x v="162"/>
    <d v="2013-09-16T00:00:00"/>
    <s v="Standard Class"/>
    <s v="LP-17095"/>
    <s v="Liz Preis"/>
    <x v="0"/>
    <s v="United States"/>
    <s v="Visalia"/>
    <x v="1"/>
    <n v="93277"/>
    <x v="1"/>
    <x v="1532"/>
    <x v="1"/>
    <x v="10"/>
    <s v="Xerox 1900"/>
    <n v="34.24"/>
    <x v="8"/>
    <n v="0"/>
    <n v="15.407999999999998"/>
  </r>
  <r>
    <n v="7466"/>
    <x v="3709"/>
    <x v="0"/>
    <x v="162"/>
    <d v="2013-09-16T00:00:00"/>
    <s v="Standard Class"/>
    <s v="LP-17095"/>
    <s v="Liz Preis"/>
    <x v="0"/>
    <s v="United States"/>
    <s v="Visalia"/>
    <x v="1"/>
    <n v="93277"/>
    <x v="1"/>
    <x v="533"/>
    <x v="1"/>
    <x v="4"/>
    <s v="Mini 13-1/2 Capacity Data Binder Rack, Pearl"/>
    <n v="261.74"/>
    <x v="0"/>
    <n v="0"/>
    <n v="65.435000000000002"/>
  </r>
  <r>
    <n v="7467"/>
    <x v="3710"/>
    <x v="0"/>
    <x v="288"/>
    <d v="2013-05-24T00:00:00"/>
    <s v="Standard Class"/>
    <s v="AH-10690"/>
    <s v="Anna Häberlin"/>
    <x v="1"/>
    <s v="United States"/>
    <s v="Los Angeles"/>
    <x v="1"/>
    <n v="90008"/>
    <x v="1"/>
    <x v="1644"/>
    <x v="1"/>
    <x v="9"/>
    <s v="Staples"/>
    <n v="87.84"/>
    <x v="8"/>
    <n v="0"/>
    <n v="23.716800000000006"/>
  </r>
  <r>
    <n v="7468"/>
    <x v="3711"/>
    <x v="3"/>
    <x v="343"/>
    <d v="2014-11-16T00:00:00"/>
    <s v="Second Class"/>
    <s v="TB-21190"/>
    <s v="Thomas Brumley"/>
    <x v="2"/>
    <s v="United States"/>
    <s v="Los Angeles"/>
    <x v="1"/>
    <n v="90045"/>
    <x v="1"/>
    <x v="698"/>
    <x v="0"/>
    <x v="5"/>
    <s v="Dax Clear Box Frame"/>
    <n v="34.92"/>
    <x v="4"/>
    <n v="0"/>
    <n v="11.872799999999998"/>
  </r>
  <r>
    <n v="7469"/>
    <x v="3712"/>
    <x v="2"/>
    <x v="1114"/>
    <d v="2011-09-20T00:00:00"/>
    <s v="Standard Class"/>
    <s v="AA-10315"/>
    <s v="Alex Avila"/>
    <x v="0"/>
    <s v="United States"/>
    <s v="New York City"/>
    <x v="15"/>
    <n v="10011"/>
    <x v="3"/>
    <x v="811"/>
    <x v="1"/>
    <x v="10"/>
    <s v="Staples"/>
    <n v="14.940000000000001"/>
    <x v="1"/>
    <n v="0"/>
    <n v="7.0218000000000007"/>
  </r>
  <r>
    <n v="7470"/>
    <x v="3712"/>
    <x v="2"/>
    <x v="1114"/>
    <d v="2011-09-20T00:00:00"/>
    <s v="Standard Class"/>
    <s v="AA-10315"/>
    <s v="Alex Avila"/>
    <x v="0"/>
    <s v="United States"/>
    <s v="New York City"/>
    <x v="15"/>
    <n v="10011"/>
    <x v="3"/>
    <x v="1027"/>
    <x v="0"/>
    <x v="5"/>
    <s v="Master Caster Door Stop, Large Neon Orange"/>
    <n v="14.56"/>
    <x v="0"/>
    <n v="0"/>
    <n v="6.2608000000000015"/>
  </r>
  <r>
    <n v="7471"/>
    <x v="3713"/>
    <x v="1"/>
    <x v="426"/>
    <d v="2012-09-20T00:00:00"/>
    <s v="Standard Class"/>
    <s v="AC-10615"/>
    <s v="Ann Chong"/>
    <x v="1"/>
    <s v="United States"/>
    <s v="Philadelphia"/>
    <x v="9"/>
    <n v="19143"/>
    <x v="3"/>
    <x v="98"/>
    <x v="1"/>
    <x v="8"/>
    <s v="Avery Hidden Tab Dividers for Binding Systems"/>
    <n v="3.5760000000000005"/>
    <x v="4"/>
    <n v="0.7"/>
    <n v="-2.8608000000000002"/>
  </r>
  <r>
    <n v="7472"/>
    <x v="3713"/>
    <x v="1"/>
    <x v="426"/>
    <d v="2012-09-20T00:00:00"/>
    <s v="Standard Class"/>
    <s v="AC-10615"/>
    <s v="Ann Chong"/>
    <x v="1"/>
    <s v="United States"/>
    <s v="Philadelphia"/>
    <x v="9"/>
    <n v="19143"/>
    <x v="3"/>
    <x v="196"/>
    <x v="1"/>
    <x v="4"/>
    <s v="Gould Plastics 18-Pocket Panel Bin, 34w x 5-1/4d x 20-1/2h"/>
    <n v="147.184"/>
    <x v="0"/>
    <n v="0.2"/>
    <n v="-29.436800000000012"/>
  </r>
  <r>
    <n v="7473"/>
    <x v="3714"/>
    <x v="0"/>
    <x v="949"/>
    <d v="2013-07-04T00:00:00"/>
    <s v="First Class"/>
    <s v="EM-14140"/>
    <s v="Eugene Moren"/>
    <x v="2"/>
    <s v="United States"/>
    <s v="Lehi"/>
    <x v="7"/>
    <n v="84043"/>
    <x v="1"/>
    <x v="1327"/>
    <x v="2"/>
    <x v="16"/>
    <s v="Hewlett Packard 310 Color Digital Copier"/>
    <n v="1499.95"/>
    <x v="2"/>
    <n v="0"/>
    <n v="449.9849999999999"/>
  </r>
  <r>
    <n v="7474"/>
    <x v="3715"/>
    <x v="0"/>
    <x v="342"/>
    <d v="2013-04-16T00:00:00"/>
    <s v="Standard Class"/>
    <s v="QJ-19255"/>
    <s v="Quincy Jones"/>
    <x v="1"/>
    <s v="United States"/>
    <s v="Chicago"/>
    <x v="10"/>
    <n v="60653"/>
    <x v="2"/>
    <x v="753"/>
    <x v="1"/>
    <x v="6"/>
    <s v="BIC Brite Liner Grip Highlighters, Assorted, 5/Pack"/>
    <n v="13.568000000000001"/>
    <x v="4"/>
    <n v="0.2"/>
    <n v="3.2223999999999995"/>
  </r>
  <r>
    <n v="7475"/>
    <x v="3716"/>
    <x v="2"/>
    <x v="1037"/>
    <d v="2011-01-11T00:00:00"/>
    <s v="Standard Class"/>
    <s v="ME-17320"/>
    <s v="Maria Etezadi"/>
    <x v="2"/>
    <s v="United States"/>
    <s v="Henderson"/>
    <x v="0"/>
    <n v="42420"/>
    <x v="0"/>
    <x v="120"/>
    <x v="0"/>
    <x v="1"/>
    <s v="Global Deluxe High-Back Manager's Chair"/>
    <n v="2573.8200000000002"/>
    <x v="6"/>
    <n v="0"/>
    <n v="746.40779999999972"/>
  </r>
  <r>
    <n v="7476"/>
    <x v="3716"/>
    <x v="2"/>
    <x v="1037"/>
    <d v="2011-01-11T00:00:00"/>
    <s v="Standard Class"/>
    <s v="ME-17320"/>
    <s v="Maria Etezadi"/>
    <x v="2"/>
    <s v="United States"/>
    <s v="Henderson"/>
    <x v="0"/>
    <n v="42420"/>
    <x v="0"/>
    <x v="569"/>
    <x v="1"/>
    <x v="8"/>
    <s v="Ibico Hi-Tech Manual Binding System"/>
    <n v="609.98"/>
    <x v="0"/>
    <n v="0"/>
    <n v="274.49099999999999"/>
  </r>
  <r>
    <n v="7477"/>
    <x v="3716"/>
    <x v="2"/>
    <x v="1037"/>
    <d v="2011-01-11T00:00:00"/>
    <s v="Standard Class"/>
    <s v="ME-17320"/>
    <s v="Maria Etezadi"/>
    <x v="2"/>
    <s v="United States"/>
    <s v="Henderson"/>
    <x v="0"/>
    <n v="42420"/>
    <x v="0"/>
    <x v="448"/>
    <x v="1"/>
    <x v="6"/>
    <s v="Rogers Handheld Barrel Pencil Sharpener"/>
    <n v="5.48"/>
    <x v="0"/>
    <n v="0"/>
    <n v="1.4796000000000005"/>
  </r>
  <r>
    <n v="7478"/>
    <x v="3716"/>
    <x v="2"/>
    <x v="1037"/>
    <d v="2011-01-11T00:00:00"/>
    <s v="Standard Class"/>
    <s v="ME-17320"/>
    <s v="Maria Etezadi"/>
    <x v="2"/>
    <s v="United States"/>
    <s v="Henderson"/>
    <x v="0"/>
    <n v="42420"/>
    <x v="0"/>
    <x v="34"/>
    <x v="2"/>
    <x v="7"/>
    <s v="GE 30524EE4"/>
    <n v="391.98"/>
    <x v="0"/>
    <n v="0"/>
    <n v="113.67419999999998"/>
  </r>
  <r>
    <n v="7479"/>
    <x v="3716"/>
    <x v="2"/>
    <x v="1037"/>
    <d v="2011-01-11T00:00:00"/>
    <s v="Standard Class"/>
    <s v="ME-17320"/>
    <s v="Maria Etezadi"/>
    <x v="2"/>
    <s v="United States"/>
    <s v="Henderson"/>
    <x v="0"/>
    <n v="42420"/>
    <x v="0"/>
    <x v="867"/>
    <x v="2"/>
    <x v="7"/>
    <s v="Wireless Extenders zBoost YX545 SOHO Signal Booster"/>
    <n v="755.96"/>
    <x v="4"/>
    <n v="0"/>
    <n v="204.10919999999999"/>
  </r>
  <r>
    <n v="7480"/>
    <x v="3716"/>
    <x v="2"/>
    <x v="1037"/>
    <d v="2011-01-11T00:00:00"/>
    <s v="Standard Class"/>
    <s v="ME-17320"/>
    <s v="Maria Etezadi"/>
    <x v="2"/>
    <s v="United States"/>
    <s v="Henderson"/>
    <x v="0"/>
    <n v="42420"/>
    <x v="0"/>
    <x v="1506"/>
    <x v="1"/>
    <x v="13"/>
    <s v="Alliance Super-Size Bands, Assorted Sizes"/>
    <n v="31.12"/>
    <x v="4"/>
    <n v="0"/>
    <n v="0.31119999999999948"/>
  </r>
  <r>
    <n v="7481"/>
    <x v="3716"/>
    <x v="2"/>
    <x v="1037"/>
    <d v="2011-01-11T00:00:00"/>
    <s v="Standard Class"/>
    <s v="ME-17320"/>
    <s v="Maria Etezadi"/>
    <x v="2"/>
    <s v="United States"/>
    <s v="Henderson"/>
    <x v="0"/>
    <n v="42420"/>
    <x v="0"/>
    <x v="783"/>
    <x v="1"/>
    <x v="10"/>
    <s v="Southworth 25% Cotton Granite Paper &amp; Envelopes"/>
    <n v="6.54"/>
    <x v="7"/>
    <n v="0"/>
    <n v="3.0084"/>
  </r>
  <r>
    <n v="7482"/>
    <x v="3717"/>
    <x v="0"/>
    <x v="142"/>
    <d v="2013-09-04T00:00:00"/>
    <s v="Second Class"/>
    <s v="LB-16795"/>
    <s v="Laurel Beltran"/>
    <x v="2"/>
    <s v="United States"/>
    <s v="Huntington Beach"/>
    <x v="1"/>
    <n v="92646"/>
    <x v="1"/>
    <x v="118"/>
    <x v="1"/>
    <x v="12"/>
    <s v="Globe Weis Peel &amp; Seel First Class Envelopes"/>
    <n v="12.78"/>
    <x v="7"/>
    <n v="0"/>
    <n v="5.7509999999999994"/>
  </r>
  <r>
    <n v="7483"/>
    <x v="3718"/>
    <x v="2"/>
    <x v="865"/>
    <d v="2011-09-30T00:00:00"/>
    <s v="Standard Class"/>
    <s v="JP-16135"/>
    <s v="Julie Prescott"/>
    <x v="2"/>
    <s v="United States"/>
    <s v="New York City"/>
    <x v="15"/>
    <n v="10011"/>
    <x v="3"/>
    <x v="68"/>
    <x v="1"/>
    <x v="8"/>
    <s v="Avery Binding System Hidden Tab Executive Style Index Sets"/>
    <n v="18.463999999999999"/>
    <x v="4"/>
    <n v="0.2"/>
    <n v="6.9239999999999995"/>
  </r>
  <r>
    <n v="7484"/>
    <x v="3719"/>
    <x v="2"/>
    <x v="534"/>
    <d v="2011-12-17T00:00:00"/>
    <s v="Second Class"/>
    <s v="EB-13705"/>
    <s v="Ed Braxton"/>
    <x v="1"/>
    <s v="United States"/>
    <s v="Philadelphia"/>
    <x v="9"/>
    <n v="19140"/>
    <x v="3"/>
    <x v="1209"/>
    <x v="0"/>
    <x v="1"/>
    <s v="Global Wood Trimmed Manager's Task Chair, Khaki"/>
    <n v="445.80200000000002"/>
    <x v="3"/>
    <n v="0.3"/>
    <n v="-108.26620000000001"/>
  </r>
  <r>
    <n v="7485"/>
    <x v="3720"/>
    <x v="3"/>
    <x v="116"/>
    <d v="2015-01-03T00:00:00"/>
    <s v="Standard Class"/>
    <s v="CS-12400"/>
    <s v="Christopher Schild"/>
    <x v="2"/>
    <s v="United States"/>
    <s v="Fargo"/>
    <x v="46"/>
    <n v="58103"/>
    <x v="2"/>
    <x v="1820"/>
    <x v="1"/>
    <x v="6"/>
    <s v="Staples"/>
    <n v="2.48"/>
    <x v="7"/>
    <n v="0"/>
    <n v="0.86799999999999988"/>
  </r>
  <r>
    <n v="7486"/>
    <x v="3720"/>
    <x v="3"/>
    <x v="116"/>
    <d v="2015-01-03T00:00:00"/>
    <s v="Standard Class"/>
    <s v="CS-12400"/>
    <s v="Christopher Schild"/>
    <x v="2"/>
    <s v="United States"/>
    <s v="Fargo"/>
    <x v="46"/>
    <n v="58103"/>
    <x v="2"/>
    <x v="1499"/>
    <x v="1"/>
    <x v="8"/>
    <s v="Wilson Jones Impact Binders"/>
    <n v="25.9"/>
    <x v="2"/>
    <n v="0"/>
    <n v="12.690999999999999"/>
  </r>
  <r>
    <n v="7487"/>
    <x v="3721"/>
    <x v="1"/>
    <x v="546"/>
    <d v="2012-12-24T00:00:00"/>
    <s v="Second Class"/>
    <s v="PM-19135"/>
    <s v="Peter McVee"/>
    <x v="2"/>
    <s v="United States"/>
    <s v="Dover"/>
    <x v="38"/>
    <n v="3820"/>
    <x v="3"/>
    <x v="1331"/>
    <x v="1"/>
    <x v="10"/>
    <s v="Xerox 1903"/>
    <n v="29.900000000000002"/>
    <x v="2"/>
    <n v="0"/>
    <n v="14.651"/>
  </r>
  <r>
    <n v="7488"/>
    <x v="3721"/>
    <x v="1"/>
    <x v="546"/>
    <d v="2012-12-24T00:00:00"/>
    <s v="Second Class"/>
    <s v="PM-19135"/>
    <s v="Peter McVee"/>
    <x v="2"/>
    <s v="United States"/>
    <s v="Dover"/>
    <x v="38"/>
    <n v="3820"/>
    <x v="3"/>
    <x v="1287"/>
    <x v="2"/>
    <x v="11"/>
    <s v="Logitech diNovo Edge Keyboard"/>
    <n v="2249.91"/>
    <x v="6"/>
    <n v="0"/>
    <n v="517.47930000000008"/>
  </r>
  <r>
    <n v="7489"/>
    <x v="3721"/>
    <x v="1"/>
    <x v="546"/>
    <d v="2012-12-24T00:00:00"/>
    <s v="Second Class"/>
    <s v="PM-19135"/>
    <s v="Peter McVee"/>
    <x v="2"/>
    <s v="United States"/>
    <s v="Dover"/>
    <x v="38"/>
    <n v="3820"/>
    <x v="3"/>
    <x v="215"/>
    <x v="0"/>
    <x v="3"/>
    <s v="Bretford Rectangular Conference Table Tops"/>
    <n v="1053.164"/>
    <x v="4"/>
    <n v="0.3"/>
    <n v="-105.31639999999993"/>
  </r>
  <r>
    <n v="7490"/>
    <x v="3722"/>
    <x v="3"/>
    <x v="60"/>
    <d v="2014-11-10T00:00:00"/>
    <s v="Standard Class"/>
    <s v="AA-10645"/>
    <s v="Anna Andreadi"/>
    <x v="0"/>
    <s v="United States"/>
    <s v="San Diego"/>
    <x v="1"/>
    <n v="92105"/>
    <x v="1"/>
    <x v="860"/>
    <x v="1"/>
    <x v="10"/>
    <s v="Xerox 1996"/>
    <n v="12.96"/>
    <x v="0"/>
    <n v="0"/>
    <n v="6.2208000000000006"/>
  </r>
  <r>
    <n v="7491"/>
    <x v="3723"/>
    <x v="1"/>
    <x v="229"/>
    <d v="2012-09-16T00:00:00"/>
    <s v="Standard Class"/>
    <s v="FA-14230"/>
    <s v="Frank Atkinson"/>
    <x v="1"/>
    <s v="United States"/>
    <s v="Los Angeles"/>
    <x v="1"/>
    <n v="90032"/>
    <x v="1"/>
    <x v="90"/>
    <x v="0"/>
    <x v="5"/>
    <s v="Seth Thomas 13 1/2&quot; Wall Clock"/>
    <n v="106.68"/>
    <x v="5"/>
    <n v="0"/>
    <n v="33.070799999999991"/>
  </r>
  <r>
    <n v="7492"/>
    <x v="3724"/>
    <x v="3"/>
    <x v="673"/>
    <d v="2014-11-17T00:00:00"/>
    <s v="Same Day"/>
    <s v="CM-12190"/>
    <s v="Charlotte Melton"/>
    <x v="0"/>
    <s v="United States"/>
    <s v="Utica"/>
    <x v="15"/>
    <n v="13501"/>
    <x v="3"/>
    <x v="1730"/>
    <x v="2"/>
    <x v="7"/>
    <s v="iOttie HLCRIO102 Car Mount"/>
    <n v="119.94"/>
    <x v="5"/>
    <n v="0"/>
    <n v="5.9969999999999857"/>
  </r>
  <r>
    <n v="7493"/>
    <x v="3725"/>
    <x v="3"/>
    <x v="220"/>
    <d v="2014-09-17T00:00:00"/>
    <s v="Standard Class"/>
    <s v="CC-12475"/>
    <s v="Cindy Chapman"/>
    <x v="0"/>
    <s v="United States"/>
    <s v="Houston"/>
    <x v="5"/>
    <n v="77070"/>
    <x v="2"/>
    <x v="1433"/>
    <x v="1"/>
    <x v="10"/>
    <s v="Xerox 1953"/>
    <n v="10.272000000000002"/>
    <x v="1"/>
    <n v="0.2"/>
    <n v="3.2099999999999982"/>
  </r>
  <r>
    <n v="7494"/>
    <x v="3725"/>
    <x v="3"/>
    <x v="220"/>
    <d v="2014-09-17T00:00:00"/>
    <s v="Standard Class"/>
    <s v="CC-12475"/>
    <s v="Cindy Chapman"/>
    <x v="0"/>
    <s v="United States"/>
    <s v="Houston"/>
    <x v="5"/>
    <n v="77070"/>
    <x v="2"/>
    <x v="1213"/>
    <x v="0"/>
    <x v="3"/>
    <s v="Bevis Round Conference Table Top &amp; Single Column Base"/>
    <n v="512.19000000000005"/>
    <x v="2"/>
    <n v="0.3"/>
    <n v="-65.853000000000009"/>
  </r>
  <r>
    <n v="7495"/>
    <x v="3725"/>
    <x v="3"/>
    <x v="220"/>
    <d v="2014-09-17T00:00:00"/>
    <s v="Standard Class"/>
    <s v="CC-12475"/>
    <s v="Cindy Chapman"/>
    <x v="0"/>
    <s v="United States"/>
    <s v="Houston"/>
    <x v="5"/>
    <n v="77070"/>
    <x v="2"/>
    <x v="1034"/>
    <x v="1"/>
    <x v="9"/>
    <s v="Commercial WindTunnel Clean Air Upright Vacuum, Replacement Belts, Filtration Bags"/>
    <n v="1.5559999999999996"/>
    <x v="0"/>
    <n v="0.8"/>
    <n v="-4.2012"/>
  </r>
  <r>
    <n v="7496"/>
    <x v="3726"/>
    <x v="3"/>
    <x v="1163"/>
    <d v="2014-07-19T00:00:00"/>
    <s v="Standard Class"/>
    <s v="TC-21295"/>
    <s v="Toby Carlisle"/>
    <x v="0"/>
    <s v="United States"/>
    <s v="Westminster"/>
    <x v="1"/>
    <n v="92683"/>
    <x v="1"/>
    <x v="757"/>
    <x v="1"/>
    <x v="8"/>
    <s v="Acco Suede Grain Vinyl Round Ring Binder"/>
    <n v="4.4479999999999995"/>
    <x v="0"/>
    <n v="0.2"/>
    <n v="1.4455999999999996"/>
  </r>
  <r>
    <n v="7497"/>
    <x v="3726"/>
    <x v="3"/>
    <x v="1163"/>
    <d v="2014-07-19T00:00:00"/>
    <s v="Standard Class"/>
    <s v="TC-21295"/>
    <s v="Toby Carlisle"/>
    <x v="0"/>
    <s v="United States"/>
    <s v="Westminster"/>
    <x v="1"/>
    <n v="92683"/>
    <x v="1"/>
    <x v="737"/>
    <x v="0"/>
    <x v="5"/>
    <s v="Deflect-o RollaMat Studded, Beveled Mat for Medium Pile Carpeting"/>
    <n v="276.69"/>
    <x v="1"/>
    <n v="0"/>
    <n v="49.804199999999994"/>
  </r>
  <r>
    <n v="7498"/>
    <x v="3726"/>
    <x v="3"/>
    <x v="1163"/>
    <d v="2014-07-19T00:00:00"/>
    <s v="Standard Class"/>
    <s v="TC-21295"/>
    <s v="Toby Carlisle"/>
    <x v="0"/>
    <s v="United States"/>
    <s v="Westminster"/>
    <x v="1"/>
    <n v="92683"/>
    <x v="1"/>
    <x v="310"/>
    <x v="1"/>
    <x v="13"/>
    <s v="OIC Binder Clips, Mini, 1/4&quot; Capacity, Black"/>
    <n v="4.96"/>
    <x v="4"/>
    <n v="0"/>
    <n v="2.3311999999999999"/>
  </r>
  <r>
    <n v="7499"/>
    <x v="3726"/>
    <x v="3"/>
    <x v="1163"/>
    <d v="2014-07-19T00:00:00"/>
    <s v="Standard Class"/>
    <s v="TC-21295"/>
    <s v="Toby Carlisle"/>
    <x v="0"/>
    <s v="United States"/>
    <s v="Westminster"/>
    <x v="1"/>
    <n v="92683"/>
    <x v="1"/>
    <x v="30"/>
    <x v="1"/>
    <x v="6"/>
    <s v="BOSTON Model 1800 Electric Pencil Sharpeners, Putty/Woodgrain"/>
    <n v="71.92"/>
    <x v="4"/>
    <n v="0"/>
    <n v="20.856799999999993"/>
  </r>
  <r>
    <n v="7500"/>
    <x v="3726"/>
    <x v="3"/>
    <x v="1163"/>
    <d v="2014-07-19T00:00:00"/>
    <s v="Standard Class"/>
    <s v="TC-21295"/>
    <s v="Toby Carlisle"/>
    <x v="0"/>
    <s v="United States"/>
    <s v="Westminster"/>
    <x v="1"/>
    <n v="92683"/>
    <x v="1"/>
    <x v="191"/>
    <x v="0"/>
    <x v="5"/>
    <s v="Eldon 200 Class Desk Accessories, Burgundy"/>
    <n v="18.84"/>
    <x v="1"/>
    <n v="0"/>
    <n v="7.9128000000000007"/>
  </r>
  <r>
    <n v="7501"/>
    <x v="3726"/>
    <x v="3"/>
    <x v="1163"/>
    <d v="2014-07-19T00:00:00"/>
    <s v="Standard Class"/>
    <s v="TC-21295"/>
    <s v="Toby Carlisle"/>
    <x v="0"/>
    <s v="United States"/>
    <s v="Westminster"/>
    <x v="1"/>
    <n v="92683"/>
    <x v="1"/>
    <x v="437"/>
    <x v="2"/>
    <x v="11"/>
    <s v="Sony Micro Vault Click 8 GB USB 2.0 Flash Drive"/>
    <n v="140.97"/>
    <x v="1"/>
    <n v="0"/>
    <n v="19.735800000000005"/>
  </r>
  <r>
    <n v="7502"/>
    <x v="3726"/>
    <x v="3"/>
    <x v="1163"/>
    <d v="2014-07-19T00:00:00"/>
    <s v="Standard Class"/>
    <s v="TC-21295"/>
    <s v="Toby Carlisle"/>
    <x v="0"/>
    <s v="United States"/>
    <s v="Westminster"/>
    <x v="1"/>
    <n v="92683"/>
    <x v="1"/>
    <x v="34"/>
    <x v="2"/>
    <x v="7"/>
    <s v="GE 30524EE4"/>
    <n v="470.37600000000009"/>
    <x v="1"/>
    <n v="0.2"/>
    <n v="52.917299999999955"/>
  </r>
  <r>
    <n v="7503"/>
    <x v="3727"/>
    <x v="3"/>
    <x v="983"/>
    <d v="2014-03-31T00:00:00"/>
    <s v="Same Day"/>
    <s v="TB-21400"/>
    <s v="Tom Boeckenhauer"/>
    <x v="0"/>
    <s v="United States"/>
    <s v="Los Angeles"/>
    <x v="1"/>
    <n v="90036"/>
    <x v="1"/>
    <x v="1279"/>
    <x v="1"/>
    <x v="6"/>
    <s v="Manco Dry-Lighter Erasable Highlighter"/>
    <n v="6.08"/>
    <x v="0"/>
    <n v="0"/>
    <n v="2.0671999999999997"/>
  </r>
  <r>
    <n v="7504"/>
    <x v="3727"/>
    <x v="3"/>
    <x v="983"/>
    <d v="2014-03-31T00:00:00"/>
    <s v="Same Day"/>
    <s v="TB-21400"/>
    <s v="Tom Boeckenhauer"/>
    <x v="0"/>
    <s v="United States"/>
    <s v="Los Angeles"/>
    <x v="1"/>
    <n v="90036"/>
    <x v="1"/>
    <x v="53"/>
    <x v="2"/>
    <x v="7"/>
    <s v="AT&amp;T CL83451 4-Handset Telephone"/>
    <n v="164.79200000000003"/>
    <x v="7"/>
    <n v="0.2"/>
    <n v="18.539099999999991"/>
  </r>
  <r>
    <n v="7505"/>
    <x v="3728"/>
    <x v="0"/>
    <x v="1011"/>
    <d v="2013-02-04T00:00:00"/>
    <s v="Second Class"/>
    <s v="JK-15325"/>
    <s v="Jason Klamczynski"/>
    <x v="1"/>
    <s v="United States"/>
    <s v="Atlantic City"/>
    <x v="30"/>
    <n v="8401"/>
    <x v="3"/>
    <x v="1040"/>
    <x v="1"/>
    <x v="12"/>
    <s v="Staples"/>
    <n v="23.36"/>
    <x v="0"/>
    <n v="0"/>
    <n v="11.68"/>
  </r>
  <r>
    <n v="7506"/>
    <x v="3729"/>
    <x v="3"/>
    <x v="110"/>
    <d v="2014-06-14T00:00:00"/>
    <s v="Standard Class"/>
    <s v="BW-11200"/>
    <s v="Ben Wallace"/>
    <x v="0"/>
    <s v="United States"/>
    <s v="Skokie"/>
    <x v="10"/>
    <n v="60076"/>
    <x v="2"/>
    <x v="338"/>
    <x v="1"/>
    <x v="8"/>
    <s v="GBC Twin Loop Wire Binding Elements, 9/16&quot; Spine, Black"/>
    <n v="12.175999999999998"/>
    <x v="4"/>
    <n v="0.8"/>
    <n v="-18.872800000000009"/>
  </r>
  <r>
    <n v="7507"/>
    <x v="3730"/>
    <x v="2"/>
    <x v="981"/>
    <d v="2011-11-06T00:00:00"/>
    <s v="Standard Class"/>
    <s v="SH-20395"/>
    <s v="Shahid Hopkins"/>
    <x v="0"/>
    <s v="United States"/>
    <s v="San Francisco"/>
    <x v="1"/>
    <n v="94122"/>
    <x v="1"/>
    <x v="1129"/>
    <x v="2"/>
    <x v="7"/>
    <s v="AT&amp;T CL82213"/>
    <n v="46.384"/>
    <x v="0"/>
    <n v="0.2"/>
    <n v="5.2181999999999924"/>
  </r>
  <r>
    <n v="7508"/>
    <x v="3730"/>
    <x v="2"/>
    <x v="981"/>
    <d v="2011-11-06T00:00:00"/>
    <s v="Standard Class"/>
    <s v="SH-20395"/>
    <s v="Shahid Hopkins"/>
    <x v="0"/>
    <s v="United States"/>
    <s v="San Francisco"/>
    <x v="1"/>
    <n v="94122"/>
    <x v="1"/>
    <x v="245"/>
    <x v="1"/>
    <x v="4"/>
    <s v="Adjustable Depth Letter/Legal Cart"/>
    <n v="362.92"/>
    <x v="0"/>
    <n v="0"/>
    <n v="105.24679999999995"/>
  </r>
  <r>
    <n v="7509"/>
    <x v="3731"/>
    <x v="3"/>
    <x v="1163"/>
    <d v="2014-07-19T00:00:00"/>
    <s v="Standard Class"/>
    <s v="JL-15835"/>
    <s v="John Lee"/>
    <x v="0"/>
    <s v="United States"/>
    <s v="Columbus"/>
    <x v="24"/>
    <n v="43229"/>
    <x v="3"/>
    <x v="820"/>
    <x v="1"/>
    <x v="10"/>
    <s v="Xerox 1950"/>
    <n v="9.2480000000000011"/>
    <x v="0"/>
    <n v="0.2"/>
    <n v="3.3524000000000003"/>
  </r>
  <r>
    <n v="7510"/>
    <x v="3731"/>
    <x v="3"/>
    <x v="1163"/>
    <d v="2014-07-19T00:00:00"/>
    <s v="Standard Class"/>
    <s v="JL-15835"/>
    <s v="John Lee"/>
    <x v="0"/>
    <s v="United States"/>
    <s v="Columbus"/>
    <x v="24"/>
    <n v="43229"/>
    <x v="3"/>
    <x v="754"/>
    <x v="2"/>
    <x v="7"/>
    <s v="Samsung Galaxy S III - 16GB - pebble blue (T-Mobile)"/>
    <n v="1889.9459999999999"/>
    <x v="6"/>
    <n v="0.4"/>
    <n v="-377.98919999999998"/>
  </r>
  <r>
    <n v="7511"/>
    <x v="3731"/>
    <x v="3"/>
    <x v="1163"/>
    <d v="2014-07-19T00:00:00"/>
    <s v="Standard Class"/>
    <s v="JL-15835"/>
    <s v="John Lee"/>
    <x v="0"/>
    <s v="United States"/>
    <s v="Columbus"/>
    <x v="24"/>
    <n v="43229"/>
    <x v="3"/>
    <x v="170"/>
    <x v="1"/>
    <x v="4"/>
    <s v="Tenex File Box, Personal Filing Tote with Lid, Black"/>
    <n v="62.040000000000006"/>
    <x v="2"/>
    <n v="0.2"/>
    <n v="4.6530000000000022"/>
  </r>
  <r>
    <n v="7512"/>
    <x v="3731"/>
    <x v="3"/>
    <x v="1163"/>
    <d v="2014-07-19T00:00:00"/>
    <s v="Standard Class"/>
    <s v="JL-15835"/>
    <s v="John Lee"/>
    <x v="0"/>
    <s v="United States"/>
    <s v="Columbus"/>
    <x v="24"/>
    <n v="43229"/>
    <x v="3"/>
    <x v="1071"/>
    <x v="0"/>
    <x v="5"/>
    <s v="GE 48&quot; Fluorescent Tube, Cool White Energy Saver, 34 Watts, 30/Box"/>
    <n v="396.92000000000007"/>
    <x v="2"/>
    <n v="0.2"/>
    <n v="148.845"/>
  </r>
  <r>
    <n v="7513"/>
    <x v="3731"/>
    <x v="3"/>
    <x v="1163"/>
    <d v="2014-07-19T00:00:00"/>
    <s v="Standard Class"/>
    <s v="JL-15835"/>
    <s v="John Lee"/>
    <x v="0"/>
    <s v="United States"/>
    <s v="Columbus"/>
    <x v="24"/>
    <n v="43229"/>
    <x v="3"/>
    <x v="1354"/>
    <x v="1"/>
    <x v="4"/>
    <s v="SAFCO Mobile Desk Side File, Wire Frame"/>
    <n v="239.45599999999999"/>
    <x v="3"/>
    <n v="0.2"/>
    <n v="17.959200000000003"/>
  </r>
  <r>
    <n v="7514"/>
    <x v="3731"/>
    <x v="3"/>
    <x v="1163"/>
    <d v="2014-07-19T00:00:00"/>
    <s v="Standard Class"/>
    <s v="JL-15835"/>
    <s v="John Lee"/>
    <x v="0"/>
    <s v="United States"/>
    <s v="Columbus"/>
    <x v="24"/>
    <n v="43229"/>
    <x v="3"/>
    <x v="346"/>
    <x v="1"/>
    <x v="6"/>
    <s v="Crayola Colored Pencils"/>
    <n v="13.120000000000001"/>
    <x v="2"/>
    <n v="0.2"/>
    <n v="2.1319999999999988"/>
  </r>
  <r>
    <n v="7515"/>
    <x v="3732"/>
    <x v="3"/>
    <x v="34"/>
    <d v="2014-12-13T00:00:00"/>
    <s v="Second Class"/>
    <s v="JL-15835"/>
    <s v="John Lee"/>
    <x v="0"/>
    <s v="United States"/>
    <s v="Richmond"/>
    <x v="0"/>
    <n v="40475"/>
    <x v="0"/>
    <x v="908"/>
    <x v="1"/>
    <x v="8"/>
    <s v="XtraLife ClearVue Slant-D Ring Binder, White, 3&quot;"/>
    <n v="29.36"/>
    <x v="0"/>
    <n v="0"/>
    <n v="13.505599999999999"/>
  </r>
  <r>
    <n v="7516"/>
    <x v="3732"/>
    <x v="3"/>
    <x v="34"/>
    <d v="2014-12-13T00:00:00"/>
    <s v="Second Class"/>
    <s v="JL-15835"/>
    <s v="John Lee"/>
    <x v="0"/>
    <s v="United States"/>
    <s v="Richmond"/>
    <x v="0"/>
    <n v="40475"/>
    <x v="0"/>
    <x v="1428"/>
    <x v="1"/>
    <x v="9"/>
    <s v="Belkin F9M820V08 8 Outlet Surge"/>
    <n v="214.89999999999998"/>
    <x v="2"/>
    <n v="0"/>
    <n v="62.32099999999997"/>
  </r>
  <r>
    <n v="7517"/>
    <x v="3732"/>
    <x v="3"/>
    <x v="34"/>
    <d v="2014-12-13T00:00:00"/>
    <s v="Second Class"/>
    <s v="JL-15835"/>
    <s v="John Lee"/>
    <x v="0"/>
    <s v="United States"/>
    <s v="Richmond"/>
    <x v="0"/>
    <n v="40475"/>
    <x v="0"/>
    <x v="122"/>
    <x v="1"/>
    <x v="8"/>
    <s v="Avery Durable Slant Ring Binders, No Labels"/>
    <n v="15.92"/>
    <x v="4"/>
    <n v="0"/>
    <n v="7.4824000000000002"/>
  </r>
  <r>
    <n v="7518"/>
    <x v="3732"/>
    <x v="3"/>
    <x v="34"/>
    <d v="2014-12-13T00:00:00"/>
    <s v="Second Class"/>
    <s v="JL-15835"/>
    <s v="John Lee"/>
    <x v="0"/>
    <s v="United States"/>
    <s v="Richmond"/>
    <x v="0"/>
    <n v="40475"/>
    <x v="0"/>
    <x v="825"/>
    <x v="2"/>
    <x v="11"/>
    <s v="Logitech ClearChat Comfort/USB Headset H390"/>
    <n v="146.44999999999999"/>
    <x v="2"/>
    <n v="0"/>
    <n v="48.328499999999991"/>
  </r>
  <r>
    <n v="7519"/>
    <x v="3732"/>
    <x v="3"/>
    <x v="34"/>
    <d v="2014-12-13T00:00:00"/>
    <s v="Second Class"/>
    <s v="JL-15835"/>
    <s v="John Lee"/>
    <x v="0"/>
    <s v="United States"/>
    <s v="Richmond"/>
    <x v="0"/>
    <n v="40475"/>
    <x v="0"/>
    <x v="464"/>
    <x v="1"/>
    <x v="4"/>
    <s v="Eldon Gobal File Keepers"/>
    <n v="15.14"/>
    <x v="7"/>
    <n v="0"/>
    <n v="0.60559999999999903"/>
  </r>
  <r>
    <n v="7520"/>
    <x v="3732"/>
    <x v="3"/>
    <x v="34"/>
    <d v="2014-12-13T00:00:00"/>
    <s v="Second Class"/>
    <s v="JL-15835"/>
    <s v="John Lee"/>
    <x v="0"/>
    <s v="United States"/>
    <s v="Richmond"/>
    <x v="0"/>
    <n v="40475"/>
    <x v="0"/>
    <x v="1568"/>
    <x v="1"/>
    <x v="2"/>
    <s v="Avery 492"/>
    <n v="5.76"/>
    <x v="0"/>
    <n v="0"/>
    <n v="2.6495999999999995"/>
  </r>
  <r>
    <n v="7521"/>
    <x v="3732"/>
    <x v="3"/>
    <x v="34"/>
    <d v="2014-12-13T00:00:00"/>
    <s v="Second Class"/>
    <s v="JL-15835"/>
    <s v="John Lee"/>
    <x v="0"/>
    <s v="United States"/>
    <s v="Richmond"/>
    <x v="0"/>
    <n v="40475"/>
    <x v="0"/>
    <x v="890"/>
    <x v="2"/>
    <x v="16"/>
    <s v="Canon Imageclass D680 Copier / Fax"/>
    <n v="1399.98"/>
    <x v="0"/>
    <n v="0"/>
    <n v="629.99099999999999"/>
  </r>
  <r>
    <n v="7522"/>
    <x v="3733"/>
    <x v="0"/>
    <x v="64"/>
    <d v="2013-09-12T00:00:00"/>
    <s v="Standard Class"/>
    <s v="MD-17350"/>
    <s v="Maribeth Dona"/>
    <x v="0"/>
    <s v="United States"/>
    <s v="Lancaster"/>
    <x v="24"/>
    <n v="43130"/>
    <x v="3"/>
    <x v="528"/>
    <x v="1"/>
    <x v="8"/>
    <s v="Recycled Easel Ring Binders"/>
    <n v="8.9520000000000017"/>
    <x v="0"/>
    <n v="0.7"/>
    <n v="-7.4600000000000009"/>
  </r>
  <r>
    <n v="7523"/>
    <x v="3733"/>
    <x v="0"/>
    <x v="64"/>
    <d v="2013-09-12T00:00:00"/>
    <s v="Standard Class"/>
    <s v="MD-17350"/>
    <s v="Maribeth Dona"/>
    <x v="0"/>
    <s v="United States"/>
    <s v="Lancaster"/>
    <x v="24"/>
    <n v="43130"/>
    <x v="3"/>
    <x v="1181"/>
    <x v="1"/>
    <x v="8"/>
    <s v="Pressboard Hanging Data Binders for Unburst Sheets"/>
    <n v="8.8560000000000016"/>
    <x v="5"/>
    <n v="0.7"/>
    <n v="-6.4944000000000024"/>
  </r>
  <r>
    <n v="7524"/>
    <x v="3733"/>
    <x v="0"/>
    <x v="64"/>
    <d v="2013-09-12T00:00:00"/>
    <s v="Standard Class"/>
    <s v="MD-17350"/>
    <s v="Maribeth Dona"/>
    <x v="0"/>
    <s v="United States"/>
    <s v="Lancaster"/>
    <x v="24"/>
    <n v="43130"/>
    <x v="3"/>
    <x v="212"/>
    <x v="0"/>
    <x v="1"/>
    <s v="Global Push Button Manager's Chair, Indigo"/>
    <n v="85.245999999999995"/>
    <x v="0"/>
    <n v="0.3"/>
    <n v="-1.217800000000004"/>
  </r>
  <r>
    <n v="7525"/>
    <x v="3734"/>
    <x v="2"/>
    <x v="1076"/>
    <d v="2011-09-16T00:00:00"/>
    <s v="Standard Class"/>
    <s v="CL-12565"/>
    <s v="Clay Ludtke"/>
    <x v="0"/>
    <s v="United States"/>
    <s v="Gresham"/>
    <x v="21"/>
    <n v="97030"/>
    <x v="1"/>
    <x v="776"/>
    <x v="1"/>
    <x v="12"/>
    <s v="Peel &amp; Seel Envelopes"/>
    <n v="21.728000000000002"/>
    <x v="3"/>
    <n v="0.2"/>
    <n v="7.6047999999999991"/>
  </r>
  <r>
    <n v="7526"/>
    <x v="3734"/>
    <x v="2"/>
    <x v="1076"/>
    <d v="2011-09-16T00:00:00"/>
    <s v="Standard Class"/>
    <s v="CL-12565"/>
    <s v="Clay Ludtke"/>
    <x v="0"/>
    <s v="United States"/>
    <s v="Gresham"/>
    <x v="21"/>
    <n v="97030"/>
    <x v="1"/>
    <x v="873"/>
    <x v="0"/>
    <x v="1"/>
    <s v="GuestStacker Chair with Chrome Finish Legs"/>
    <n v="1487.04"/>
    <x v="2"/>
    <n v="0.2"/>
    <n v="148.70400000000006"/>
  </r>
  <r>
    <n v="7527"/>
    <x v="3735"/>
    <x v="3"/>
    <x v="986"/>
    <d v="2014-09-27T00:00:00"/>
    <s v="Same Day"/>
    <s v="RA-19885"/>
    <s v="Ruben Ausman"/>
    <x v="1"/>
    <s v="United States"/>
    <s v="San Francisco"/>
    <x v="1"/>
    <n v="94109"/>
    <x v="1"/>
    <x v="1606"/>
    <x v="1"/>
    <x v="12"/>
    <s v="Staples"/>
    <n v="71.88"/>
    <x v="5"/>
    <n v="0"/>
    <n v="33.064799999999998"/>
  </r>
  <r>
    <n v="7528"/>
    <x v="3735"/>
    <x v="3"/>
    <x v="986"/>
    <d v="2014-09-27T00:00:00"/>
    <s v="Same Day"/>
    <s v="RA-19885"/>
    <s v="Ruben Ausman"/>
    <x v="1"/>
    <s v="United States"/>
    <s v="San Francisco"/>
    <x v="1"/>
    <n v="94109"/>
    <x v="1"/>
    <x v="1392"/>
    <x v="0"/>
    <x v="5"/>
    <s v="Stackable Trays"/>
    <n v="9.24"/>
    <x v="1"/>
    <n v="0"/>
    <n v="2.9567999999999994"/>
  </r>
  <r>
    <n v="7529"/>
    <x v="3735"/>
    <x v="3"/>
    <x v="986"/>
    <d v="2014-09-27T00:00:00"/>
    <s v="Same Day"/>
    <s v="RA-19885"/>
    <s v="Ruben Ausman"/>
    <x v="1"/>
    <s v="United States"/>
    <s v="San Francisco"/>
    <x v="1"/>
    <n v="94109"/>
    <x v="1"/>
    <x v="1357"/>
    <x v="1"/>
    <x v="10"/>
    <s v="Xerox 1895"/>
    <n v="35.880000000000003"/>
    <x v="5"/>
    <n v="0"/>
    <n v="16.146000000000001"/>
  </r>
  <r>
    <n v="7530"/>
    <x v="3735"/>
    <x v="3"/>
    <x v="986"/>
    <d v="2014-09-27T00:00:00"/>
    <s v="Same Day"/>
    <s v="RA-19885"/>
    <s v="Ruben Ausman"/>
    <x v="1"/>
    <s v="United States"/>
    <s v="San Francisco"/>
    <x v="1"/>
    <n v="94109"/>
    <x v="1"/>
    <x v="20"/>
    <x v="1"/>
    <x v="8"/>
    <s v="Wilson Jones Hanging View Binder, White, 1&quot;"/>
    <n v="17.04"/>
    <x v="1"/>
    <n v="0.2"/>
    <n v="5.5379999999999985"/>
  </r>
  <r>
    <n v="7531"/>
    <x v="3735"/>
    <x v="3"/>
    <x v="986"/>
    <d v="2014-09-27T00:00:00"/>
    <s v="Same Day"/>
    <s v="RA-19885"/>
    <s v="Ruben Ausman"/>
    <x v="1"/>
    <s v="United States"/>
    <s v="San Francisco"/>
    <x v="1"/>
    <n v="94109"/>
    <x v="1"/>
    <x v="760"/>
    <x v="1"/>
    <x v="8"/>
    <s v="Fellowes PB300 Plastic Comb Binding Machine"/>
    <n v="931.17600000000016"/>
    <x v="1"/>
    <n v="0.2"/>
    <n v="314.27190000000002"/>
  </r>
  <r>
    <n v="7532"/>
    <x v="3736"/>
    <x v="0"/>
    <x v="26"/>
    <d v="2013-06-20T00:00:00"/>
    <s v="First Class"/>
    <s v="LC-16885"/>
    <s v="Lena Creighton"/>
    <x v="0"/>
    <s v="United States"/>
    <s v="Longmont"/>
    <x v="22"/>
    <n v="80501"/>
    <x v="1"/>
    <x v="1319"/>
    <x v="0"/>
    <x v="5"/>
    <s v="Rubbermaid ClusterMat Chairmats, Mat Size- 66&quot; x 60&quot;, Lip 20&quot; x 11&quot; -90 Degree Angle"/>
    <n v="266.35200000000003"/>
    <x v="1"/>
    <n v="0.2"/>
    <n v="-13.317600000000013"/>
  </r>
  <r>
    <n v="7533"/>
    <x v="3736"/>
    <x v="0"/>
    <x v="26"/>
    <d v="2013-06-20T00:00:00"/>
    <s v="First Class"/>
    <s v="LC-16885"/>
    <s v="Lena Creighton"/>
    <x v="0"/>
    <s v="United States"/>
    <s v="Longmont"/>
    <x v="22"/>
    <n v="80501"/>
    <x v="1"/>
    <x v="531"/>
    <x v="0"/>
    <x v="1"/>
    <s v="Global Manager's Adjustable Task Chair, Storm"/>
    <n v="483.13599999999997"/>
    <x v="4"/>
    <n v="0.2"/>
    <n v="54.352799999999945"/>
  </r>
  <r>
    <n v="7534"/>
    <x v="3737"/>
    <x v="3"/>
    <x v="906"/>
    <d v="2014-03-02T00:00:00"/>
    <s v="Standard Class"/>
    <s v="SW-20245"/>
    <s v="Scot Wooten"/>
    <x v="0"/>
    <s v="United States"/>
    <s v="Greenville"/>
    <x v="3"/>
    <n v="27834"/>
    <x v="0"/>
    <x v="812"/>
    <x v="0"/>
    <x v="1"/>
    <s v="Global High-Back Leather Tilter, Burgundy"/>
    <n v="196.78399999999999"/>
    <x v="0"/>
    <n v="0.2"/>
    <n v="-22.138200000000012"/>
  </r>
  <r>
    <n v="7535"/>
    <x v="3737"/>
    <x v="3"/>
    <x v="906"/>
    <d v="2014-03-02T00:00:00"/>
    <s v="Standard Class"/>
    <s v="SW-20245"/>
    <s v="Scot Wooten"/>
    <x v="0"/>
    <s v="United States"/>
    <s v="Greenville"/>
    <x v="3"/>
    <n v="27834"/>
    <x v="0"/>
    <x v="266"/>
    <x v="0"/>
    <x v="0"/>
    <s v="Bush Westfield Collection Bookcases, Medium Cherry Finish"/>
    <n v="231.92000000000002"/>
    <x v="2"/>
    <n v="0.2"/>
    <n v="5.7980000000000018"/>
  </r>
  <r>
    <n v="7536"/>
    <x v="3738"/>
    <x v="3"/>
    <x v="185"/>
    <d v="2014-04-08T00:00:00"/>
    <s v="Standard Class"/>
    <s v="HG-14965"/>
    <s v="Henry Goldwyn"/>
    <x v="1"/>
    <s v="United States"/>
    <s v="Los Angeles"/>
    <x v="1"/>
    <n v="90004"/>
    <x v="1"/>
    <x v="558"/>
    <x v="1"/>
    <x v="14"/>
    <s v="Acme Tagit Stainless Steel Antibacterial Scissors"/>
    <n v="29.700000000000003"/>
    <x v="1"/>
    <n v="0"/>
    <n v="8.0190000000000001"/>
  </r>
  <r>
    <n v="7537"/>
    <x v="3739"/>
    <x v="3"/>
    <x v="734"/>
    <d v="2014-12-09T00:00:00"/>
    <s v="Standard Class"/>
    <s v="MV-17485"/>
    <s v="Mark Van Huff"/>
    <x v="0"/>
    <s v="United States"/>
    <s v="Houston"/>
    <x v="5"/>
    <n v="77041"/>
    <x v="2"/>
    <x v="1793"/>
    <x v="0"/>
    <x v="5"/>
    <s v="Tensor Brushed Steel Torchiere Floor Lamp"/>
    <n v="13.591999999999999"/>
    <x v="0"/>
    <n v="0.6"/>
    <n v="-14.271599999999999"/>
  </r>
  <r>
    <n v="7538"/>
    <x v="3740"/>
    <x v="0"/>
    <x v="317"/>
    <d v="2013-02-22T00:00:00"/>
    <s v="Second Class"/>
    <s v="GT-14710"/>
    <s v="Greg Tran"/>
    <x v="0"/>
    <s v="United States"/>
    <s v="San Francisco"/>
    <x v="1"/>
    <n v="94109"/>
    <x v="1"/>
    <x v="129"/>
    <x v="1"/>
    <x v="10"/>
    <s v="Xerox 1880"/>
    <n v="70.88"/>
    <x v="0"/>
    <n v="0"/>
    <n v="33.313599999999994"/>
  </r>
  <r>
    <n v="7539"/>
    <x v="3741"/>
    <x v="3"/>
    <x v="574"/>
    <d v="2014-12-07T00:00:00"/>
    <s v="Standard Class"/>
    <s v="BS-11380"/>
    <s v="Bill Stewart"/>
    <x v="1"/>
    <s v="United States"/>
    <s v="Denver"/>
    <x v="22"/>
    <n v="80219"/>
    <x v="1"/>
    <x v="384"/>
    <x v="1"/>
    <x v="4"/>
    <s v="Letter Size Cart"/>
    <n v="114.28800000000001"/>
    <x v="7"/>
    <n v="0.2"/>
    <n v="12.857399999999984"/>
  </r>
  <r>
    <n v="7540"/>
    <x v="3741"/>
    <x v="3"/>
    <x v="574"/>
    <d v="2014-12-07T00:00:00"/>
    <s v="Standard Class"/>
    <s v="BS-11380"/>
    <s v="Bill Stewart"/>
    <x v="1"/>
    <s v="United States"/>
    <s v="Denver"/>
    <x v="22"/>
    <n v="80219"/>
    <x v="1"/>
    <x v="785"/>
    <x v="1"/>
    <x v="8"/>
    <s v="Aluminum Screw Posts"/>
    <n v="36.624000000000002"/>
    <x v="8"/>
    <n v="0.7"/>
    <n v="-24.41599999999999"/>
  </r>
  <r>
    <n v="7541"/>
    <x v="3741"/>
    <x v="3"/>
    <x v="574"/>
    <d v="2014-12-07T00:00:00"/>
    <s v="Standard Class"/>
    <s v="BS-11380"/>
    <s v="Bill Stewart"/>
    <x v="1"/>
    <s v="United States"/>
    <s v="Denver"/>
    <x v="22"/>
    <n v="80219"/>
    <x v="1"/>
    <x v="1659"/>
    <x v="0"/>
    <x v="0"/>
    <s v="Hon 4-Shelf Metal Bookcases"/>
    <n v="242.35200000000003"/>
    <x v="8"/>
    <n v="0.7"/>
    <n v="-363.52799999999991"/>
  </r>
  <r>
    <n v="7542"/>
    <x v="3741"/>
    <x v="3"/>
    <x v="574"/>
    <d v="2014-12-07T00:00:00"/>
    <s v="Standard Class"/>
    <s v="BS-11380"/>
    <s v="Bill Stewart"/>
    <x v="1"/>
    <s v="United States"/>
    <s v="Denver"/>
    <x v="22"/>
    <n v="80219"/>
    <x v="1"/>
    <x v="1670"/>
    <x v="2"/>
    <x v="7"/>
    <s v="Seidio BD2-HK3IPH5-BK DILEX Case and Holster Combo for Apple iPhone 5/5s - Black"/>
    <n v="49.616000000000007"/>
    <x v="0"/>
    <n v="0.2"/>
    <n v="4.9615999999999989"/>
  </r>
  <r>
    <n v="7543"/>
    <x v="3741"/>
    <x v="3"/>
    <x v="574"/>
    <d v="2014-12-07T00:00:00"/>
    <s v="Standard Class"/>
    <s v="BS-11380"/>
    <s v="Bill Stewart"/>
    <x v="1"/>
    <s v="United States"/>
    <s v="Denver"/>
    <x v="22"/>
    <n v="80219"/>
    <x v="1"/>
    <x v="1060"/>
    <x v="0"/>
    <x v="5"/>
    <s v="Tenex 46&quot; x 60&quot; Computer Anti-Static Chairmat, Rectangular Shaped"/>
    <n v="508.70400000000006"/>
    <x v="5"/>
    <n v="0.2"/>
    <n v="0"/>
  </r>
  <r>
    <n v="7544"/>
    <x v="3741"/>
    <x v="3"/>
    <x v="574"/>
    <d v="2014-12-07T00:00:00"/>
    <s v="Standard Class"/>
    <s v="BS-11380"/>
    <s v="Bill Stewart"/>
    <x v="1"/>
    <s v="United States"/>
    <s v="Denver"/>
    <x v="22"/>
    <n v="80219"/>
    <x v="1"/>
    <x v="1378"/>
    <x v="2"/>
    <x v="7"/>
    <s v="Macally Suction Cup Mount"/>
    <n v="57.36"/>
    <x v="5"/>
    <n v="0.2"/>
    <n v="-14.34"/>
  </r>
  <r>
    <n v="7545"/>
    <x v="3741"/>
    <x v="3"/>
    <x v="574"/>
    <d v="2014-12-07T00:00:00"/>
    <s v="Standard Class"/>
    <s v="BS-11380"/>
    <s v="Bill Stewart"/>
    <x v="1"/>
    <s v="United States"/>
    <s v="Denver"/>
    <x v="22"/>
    <n v="80219"/>
    <x v="1"/>
    <x v="629"/>
    <x v="0"/>
    <x v="1"/>
    <s v="Hon GuestStacker Chair"/>
    <n v="906.68000000000006"/>
    <x v="2"/>
    <n v="0.2"/>
    <n v="68.001000000000033"/>
  </r>
  <r>
    <n v="7546"/>
    <x v="3742"/>
    <x v="2"/>
    <x v="982"/>
    <d v="2011-10-15T00:00:00"/>
    <s v="Standard Class"/>
    <s v="CM-12715"/>
    <s v="Craig Molinari"/>
    <x v="1"/>
    <s v="United States"/>
    <s v="Huntsville"/>
    <x v="5"/>
    <n v="77340"/>
    <x v="2"/>
    <x v="1521"/>
    <x v="2"/>
    <x v="7"/>
    <s v="Motorola Droid Maxx"/>
    <n v="719.95200000000011"/>
    <x v="5"/>
    <n v="0.2"/>
    <n v="71.995200000000011"/>
  </r>
  <r>
    <n v="7547"/>
    <x v="3742"/>
    <x v="2"/>
    <x v="982"/>
    <d v="2011-10-15T00:00:00"/>
    <s v="Standard Class"/>
    <s v="CM-12715"/>
    <s v="Craig Molinari"/>
    <x v="1"/>
    <s v="United States"/>
    <s v="Huntsville"/>
    <x v="5"/>
    <n v="77340"/>
    <x v="2"/>
    <x v="524"/>
    <x v="2"/>
    <x v="7"/>
    <s v="Cisco 8x8 Inc. 6753i IP Business Phone System"/>
    <n v="755.94400000000019"/>
    <x v="3"/>
    <n v="0.2"/>
    <n v="66.145099999999957"/>
  </r>
  <r>
    <n v="7548"/>
    <x v="3742"/>
    <x v="2"/>
    <x v="982"/>
    <d v="2011-10-15T00:00:00"/>
    <s v="Standard Class"/>
    <s v="CM-12715"/>
    <s v="Craig Molinari"/>
    <x v="1"/>
    <s v="United States"/>
    <s v="Huntsville"/>
    <x v="5"/>
    <n v="77340"/>
    <x v="2"/>
    <x v="1224"/>
    <x v="1"/>
    <x v="8"/>
    <s v="GBC Personal VeloBind Strips"/>
    <n v="11.979999999999997"/>
    <x v="2"/>
    <n v="0.8"/>
    <n v="-19.16800000000001"/>
  </r>
  <r>
    <n v="7549"/>
    <x v="3742"/>
    <x v="2"/>
    <x v="982"/>
    <d v="2011-10-15T00:00:00"/>
    <s v="Standard Class"/>
    <s v="CM-12715"/>
    <s v="Craig Molinari"/>
    <x v="1"/>
    <s v="United States"/>
    <s v="Huntsville"/>
    <x v="5"/>
    <n v="77340"/>
    <x v="2"/>
    <x v="307"/>
    <x v="1"/>
    <x v="8"/>
    <s v="Avery Non-Stick Binders"/>
    <n v="0.8979999999999998"/>
    <x v="7"/>
    <n v="0.8"/>
    <n v="-1.5715000000000008"/>
  </r>
  <r>
    <n v="7550"/>
    <x v="3743"/>
    <x v="0"/>
    <x v="64"/>
    <d v="2013-09-08T00:00:00"/>
    <s v="First Class"/>
    <s v="EM-13825"/>
    <s v="Elizabeth Moffitt"/>
    <x v="1"/>
    <s v="United States"/>
    <s v="Houston"/>
    <x v="5"/>
    <n v="77036"/>
    <x v="2"/>
    <x v="1381"/>
    <x v="0"/>
    <x v="5"/>
    <s v="Executive Impressions 12&quot; Wall Clock"/>
    <n v="21.204000000000004"/>
    <x v="1"/>
    <n v="0.6"/>
    <n v="-11.662199999999999"/>
  </r>
  <r>
    <n v="7551"/>
    <x v="3744"/>
    <x v="2"/>
    <x v="1164"/>
    <d v="2011-11-25T00:00:00"/>
    <s v="Standard Class"/>
    <s v="KH-16330"/>
    <s v="Katharine Harms"/>
    <x v="1"/>
    <s v="United States"/>
    <s v="New York City"/>
    <x v="15"/>
    <n v="10024"/>
    <x v="3"/>
    <x v="1758"/>
    <x v="1"/>
    <x v="12"/>
    <s v="Peel &amp; Seel Recycled Catalog Envelopes, Brown"/>
    <n v="34.74"/>
    <x v="1"/>
    <n v="0"/>
    <n v="17.37"/>
  </r>
  <r>
    <n v="7552"/>
    <x v="3744"/>
    <x v="2"/>
    <x v="1164"/>
    <d v="2011-11-25T00:00:00"/>
    <s v="Standard Class"/>
    <s v="KH-16330"/>
    <s v="Katharine Harms"/>
    <x v="1"/>
    <s v="United States"/>
    <s v="New York City"/>
    <x v="15"/>
    <n v="10024"/>
    <x v="3"/>
    <x v="872"/>
    <x v="2"/>
    <x v="7"/>
    <s v="Toshiba IPT2010-SD IP Telephone"/>
    <n v="833.94"/>
    <x v="5"/>
    <n v="0"/>
    <n v="216.8244"/>
  </r>
  <r>
    <n v="7553"/>
    <x v="3744"/>
    <x v="2"/>
    <x v="1164"/>
    <d v="2011-11-25T00:00:00"/>
    <s v="Standard Class"/>
    <s v="KH-16330"/>
    <s v="Katharine Harms"/>
    <x v="1"/>
    <s v="United States"/>
    <s v="New York City"/>
    <x v="15"/>
    <n v="10024"/>
    <x v="3"/>
    <x v="806"/>
    <x v="1"/>
    <x v="8"/>
    <s v="3M Organizer Strips"/>
    <n v="12.96"/>
    <x v="1"/>
    <n v="0.2"/>
    <n v="4.5359999999999996"/>
  </r>
  <r>
    <n v="7554"/>
    <x v="3744"/>
    <x v="2"/>
    <x v="1164"/>
    <d v="2011-11-25T00:00:00"/>
    <s v="Standard Class"/>
    <s v="KH-16330"/>
    <s v="Katharine Harms"/>
    <x v="1"/>
    <s v="United States"/>
    <s v="New York City"/>
    <x v="15"/>
    <n v="10024"/>
    <x v="3"/>
    <x v="1396"/>
    <x v="1"/>
    <x v="10"/>
    <s v="Xerox 2000"/>
    <n v="25.92"/>
    <x v="4"/>
    <n v="0"/>
    <n v="12.441600000000001"/>
  </r>
  <r>
    <n v="7555"/>
    <x v="3745"/>
    <x v="2"/>
    <x v="1025"/>
    <d v="2011-05-14T00:00:00"/>
    <s v="Second Class"/>
    <s v="AF-10885"/>
    <s v="Art Foster"/>
    <x v="0"/>
    <s v="United States"/>
    <s v="Philadelphia"/>
    <x v="9"/>
    <n v="19134"/>
    <x v="3"/>
    <x v="899"/>
    <x v="0"/>
    <x v="0"/>
    <s v="Bestar Classic Bookcase"/>
    <n v="349.96499999999997"/>
    <x v="3"/>
    <n v="0.5"/>
    <n v="-216.97830000000002"/>
  </r>
  <r>
    <n v="7556"/>
    <x v="3745"/>
    <x v="2"/>
    <x v="1025"/>
    <d v="2011-05-14T00:00:00"/>
    <s v="Second Class"/>
    <s v="AF-10885"/>
    <s v="Art Foster"/>
    <x v="0"/>
    <s v="United States"/>
    <s v="Philadelphia"/>
    <x v="9"/>
    <n v="19134"/>
    <x v="3"/>
    <x v="796"/>
    <x v="1"/>
    <x v="6"/>
    <s v="DIXON Ticonderoga Erasable Checking Pencils"/>
    <n v="22.32"/>
    <x v="2"/>
    <n v="0.2"/>
    <n v="5.3010000000000002"/>
  </r>
  <r>
    <n v="7557"/>
    <x v="3746"/>
    <x v="3"/>
    <x v="344"/>
    <d v="2014-12-03T00:00:00"/>
    <s v="Standard Class"/>
    <s v="JR-16210"/>
    <s v="Justin Ritter"/>
    <x v="1"/>
    <s v="United States"/>
    <s v="Columbus"/>
    <x v="14"/>
    <n v="47201"/>
    <x v="2"/>
    <x v="954"/>
    <x v="1"/>
    <x v="10"/>
    <s v="Xerox 1909"/>
    <n v="158.28"/>
    <x v="5"/>
    <n v="0"/>
    <n v="72.808799999999991"/>
  </r>
  <r>
    <n v="7558"/>
    <x v="3746"/>
    <x v="3"/>
    <x v="344"/>
    <d v="2014-12-03T00:00:00"/>
    <s v="Standard Class"/>
    <s v="JR-16210"/>
    <s v="Justin Ritter"/>
    <x v="1"/>
    <s v="United States"/>
    <s v="Columbus"/>
    <x v="14"/>
    <n v="47201"/>
    <x v="2"/>
    <x v="896"/>
    <x v="1"/>
    <x v="8"/>
    <s v="GBC DocuBind P100 Manual Binding Machine"/>
    <n v="497.93999999999994"/>
    <x v="1"/>
    <n v="0"/>
    <n v="224.07299999999998"/>
  </r>
  <r>
    <n v="7559"/>
    <x v="3747"/>
    <x v="2"/>
    <x v="301"/>
    <d v="2011-11-05T00:00:00"/>
    <s v="Standard Class"/>
    <s v="DL-12925"/>
    <s v="Daniel Lacy"/>
    <x v="0"/>
    <s v="United States"/>
    <s v="Long Beach"/>
    <x v="15"/>
    <n v="11561"/>
    <x v="3"/>
    <x v="159"/>
    <x v="1"/>
    <x v="9"/>
    <s v="Kensington 7 Outlet MasterPiece Power Center"/>
    <n v="533.93999999999994"/>
    <x v="1"/>
    <n v="0"/>
    <n v="154.84259999999995"/>
  </r>
  <r>
    <n v="7560"/>
    <x v="3747"/>
    <x v="2"/>
    <x v="301"/>
    <d v="2011-11-05T00:00:00"/>
    <s v="Standard Class"/>
    <s v="DL-12925"/>
    <s v="Daniel Lacy"/>
    <x v="0"/>
    <s v="United States"/>
    <s v="Long Beach"/>
    <x v="15"/>
    <n v="11561"/>
    <x v="3"/>
    <x v="964"/>
    <x v="1"/>
    <x v="10"/>
    <s v="Xerox 1934"/>
    <n v="167.94"/>
    <x v="1"/>
    <n v="0"/>
    <n v="82.290599999999998"/>
  </r>
  <r>
    <n v="7561"/>
    <x v="3747"/>
    <x v="2"/>
    <x v="301"/>
    <d v="2011-11-05T00:00:00"/>
    <s v="Standard Class"/>
    <s v="DL-12925"/>
    <s v="Daniel Lacy"/>
    <x v="0"/>
    <s v="United States"/>
    <s v="Long Beach"/>
    <x v="15"/>
    <n v="11561"/>
    <x v="3"/>
    <x v="1226"/>
    <x v="0"/>
    <x v="5"/>
    <s v="Master Big Foot Doorstop, Beige"/>
    <n v="31.68"/>
    <x v="5"/>
    <n v="0"/>
    <n v="9.8207999999999984"/>
  </r>
  <r>
    <n v="7562"/>
    <x v="3748"/>
    <x v="0"/>
    <x v="945"/>
    <d v="2014-01-02T00:00:00"/>
    <s v="First Class"/>
    <s v="BD-11605"/>
    <s v="Brian Dahlen"/>
    <x v="0"/>
    <s v="United States"/>
    <s v="Lancaster"/>
    <x v="9"/>
    <n v="17602"/>
    <x v="3"/>
    <x v="1"/>
    <x v="0"/>
    <x v="1"/>
    <s v="Hon Deluxe Fabric Upholstered Stacking Chairs, Rounded Back"/>
    <n v="170.78599999999997"/>
    <x v="7"/>
    <n v="0.3"/>
    <n v="0"/>
  </r>
  <r>
    <n v="7563"/>
    <x v="3749"/>
    <x v="0"/>
    <x v="323"/>
    <d v="2013-09-08T00:00:00"/>
    <s v="Standard Class"/>
    <s v="RB-19570"/>
    <s v="Rob Beeghly"/>
    <x v="0"/>
    <s v="United States"/>
    <s v="Chicago"/>
    <x v="10"/>
    <n v="60610"/>
    <x v="2"/>
    <x v="1638"/>
    <x v="0"/>
    <x v="0"/>
    <s v="Safco Value Mate Steel Bookcase, Baked Enamel Finish on Steel, Black"/>
    <n v="198.744"/>
    <x v="4"/>
    <n v="0.3"/>
    <n v="0"/>
  </r>
  <r>
    <n v="7564"/>
    <x v="3750"/>
    <x v="3"/>
    <x v="361"/>
    <d v="2014-10-08T00:00:00"/>
    <s v="First Class"/>
    <s v="RB-19795"/>
    <s v="Ross Baird"/>
    <x v="2"/>
    <s v="United States"/>
    <s v="Denver"/>
    <x v="22"/>
    <n v="80219"/>
    <x v="1"/>
    <x v="685"/>
    <x v="2"/>
    <x v="11"/>
    <s v="Logitech MX Performance Wireless Mouse"/>
    <n v="63.824000000000005"/>
    <x v="0"/>
    <n v="0.2"/>
    <n v="13.562599999999998"/>
  </r>
  <r>
    <n v="7565"/>
    <x v="3751"/>
    <x v="0"/>
    <x v="806"/>
    <d v="2013-02-01T00:00:00"/>
    <s v="Second Class"/>
    <s v="TB-21250"/>
    <s v="Tim Brockman"/>
    <x v="0"/>
    <s v="United States"/>
    <s v="Seattle"/>
    <x v="4"/>
    <n v="98103"/>
    <x v="1"/>
    <x v="1349"/>
    <x v="0"/>
    <x v="1"/>
    <s v="Global Deluxe High-Back Office Chair in Storm"/>
    <n v="435.16800000000006"/>
    <x v="4"/>
    <n v="0.2"/>
    <n v="-59.835600000000042"/>
  </r>
  <r>
    <n v="7566"/>
    <x v="3751"/>
    <x v="0"/>
    <x v="806"/>
    <d v="2013-02-01T00:00:00"/>
    <s v="Second Class"/>
    <s v="TB-21250"/>
    <s v="Tim Brockman"/>
    <x v="0"/>
    <s v="United States"/>
    <s v="Seattle"/>
    <x v="4"/>
    <n v="98103"/>
    <x v="1"/>
    <x v="1195"/>
    <x v="0"/>
    <x v="0"/>
    <s v="O'Sullivan 2-Shelf Heavy-Duty Bookcases"/>
    <n v="48.58"/>
    <x v="7"/>
    <n v="0"/>
    <n v="7.7728000000000037"/>
  </r>
  <r>
    <n v="7567"/>
    <x v="3752"/>
    <x v="3"/>
    <x v="81"/>
    <d v="2014-04-24T00:00:00"/>
    <s v="First Class"/>
    <s v="KN-16390"/>
    <s v="Katherine Nockton"/>
    <x v="1"/>
    <s v="United States"/>
    <s v="Houston"/>
    <x v="5"/>
    <n v="77070"/>
    <x v="2"/>
    <x v="84"/>
    <x v="2"/>
    <x v="11"/>
    <s v="Logitech LS21 Speaker System - PC Multimedia - 2.1-CH - Wired"/>
    <n v="47.975999999999999"/>
    <x v="1"/>
    <n v="0.2"/>
    <n v="8.3957999999999942"/>
  </r>
  <r>
    <n v="7568"/>
    <x v="3752"/>
    <x v="3"/>
    <x v="81"/>
    <d v="2014-04-24T00:00:00"/>
    <s v="First Class"/>
    <s v="KN-16390"/>
    <s v="Katherine Nockton"/>
    <x v="1"/>
    <s v="United States"/>
    <s v="Houston"/>
    <x v="5"/>
    <n v="77070"/>
    <x v="2"/>
    <x v="1483"/>
    <x v="1"/>
    <x v="10"/>
    <s v="Xerox 230"/>
    <n v="20.736000000000004"/>
    <x v="4"/>
    <n v="0.2"/>
    <n v="7.2576000000000001"/>
  </r>
  <r>
    <n v="7569"/>
    <x v="3753"/>
    <x v="2"/>
    <x v="29"/>
    <d v="2011-12-10T00:00:00"/>
    <s v="Standard Class"/>
    <s v="RL-19615"/>
    <s v="Rob Lucas"/>
    <x v="0"/>
    <s v="United States"/>
    <s v="Los Angeles"/>
    <x v="1"/>
    <n v="90045"/>
    <x v="1"/>
    <x v="425"/>
    <x v="1"/>
    <x v="6"/>
    <s v="Prang Colored Pencils"/>
    <n v="26.46"/>
    <x v="6"/>
    <n v="0"/>
    <n v="11.907"/>
  </r>
  <r>
    <n v="7570"/>
    <x v="3753"/>
    <x v="2"/>
    <x v="29"/>
    <d v="2011-12-10T00:00:00"/>
    <s v="Standard Class"/>
    <s v="RL-19615"/>
    <s v="Rob Lucas"/>
    <x v="0"/>
    <s v="United States"/>
    <s v="Los Angeles"/>
    <x v="1"/>
    <n v="90045"/>
    <x v="1"/>
    <x v="1635"/>
    <x v="1"/>
    <x v="10"/>
    <s v="Xerox 1933"/>
    <n v="49.12"/>
    <x v="4"/>
    <n v="0"/>
    <n v="23.086399999999998"/>
  </r>
  <r>
    <n v="7571"/>
    <x v="3753"/>
    <x v="2"/>
    <x v="29"/>
    <d v="2011-12-10T00:00:00"/>
    <s v="Standard Class"/>
    <s v="RL-19615"/>
    <s v="Rob Lucas"/>
    <x v="0"/>
    <s v="United States"/>
    <s v="Los Angeles"/>
    <x v="1"/>
    <n v="90045"/>
    <x v="1"/>
    <x v="659"/>
    <x v="1"/>
    <x v="13"/>
    <s v="Advantus Plastic Paper Clips"/>
    <n v="15"/>
    <x v="1"/>
    <n v="0"/>
    <n v="7.1999999999999993"/>
  </r>
  <r>
    <n v="7572"/>
    <x v="3754"/>
    <x v="2"/>
    <x v="618"/>
    <d v="2011-10-26T00:00:00"/>
    <s v="Standard Class"/>
    <s v="FH-14275"/>
    <s v="Frank Hawley"/>
    <x v="1"/>
    <s v="United States"/>
    <s v="Newport News"/>
    <x v="17"/>
    <n v="23602"/>
    <x v="0"/>
    <x v="41"/>
    <x v="1"/>
    <x v="4"/>
    <s v="Eldon Base for stackable storage shelf, platinum"/>
    <n v="194.7"/>
    <x v="2"/>
    <n v="0"/>
    <n v="9.7349999999999781"/>
  </r>
  <r>
    <n v="7573"/>
    <x v="3754"/>
    <x v="2"/>
    <x v="618"/>
    <d v="2011-10-26T00:00:00"/>
    <s v="Standard Class"/>
    <s v="FH-14275"/>
    <s v="Frank Hawley"/>
    <x v="1"/>
    <s v="United States"/>
    <s v="Newport News"/>
    <x v="17"/>
    <n v="23602"/>
    <x v="0"/>
    <x v="1116"/>
    <x v="0"/>
    <x v="3"/>
    <s v="Hon 2111 Invitation Series Straight Table"/>
    <n v="591.32000000000005"/>
    <x v="4"/>
    <n v="0"/>
    <n v="112.35079999999999"/>
  </r>
  <r>
    <n v="7574"/>
    <x v="3754"/>
    <x v="2"/>
    <x v="618"/>
    <d v="2011-10-26T00:00:00"/>
    <s v="Standard Class"/>
    <s v="FH-14275"/>
    <s v="Frank Hawley"/>
    <x v="1"/>
    <s v="United States"/>
    <s v="Newport News"/>
    <x v="17"/>
    <n v="23602"/>
    <x v="0"/>
    <x v="888"/>
    <x v="1"/>
    <x v="6"/>
    <s v="SANFORD Liquid Accent Tank-Style Highlighters"/>
    <n v="2.84"/>
    <x v="7"/>
    <n v="0"/>
    <n v="0.88039999999999985"/>
  </r>
  <r>
    <n v="7575"/>
    <x v="3755"/>
    <x v="1"/>
    <x v="575"/>
    <d v="2012-12-12T00:00:00"/>
    <s v="Standard Class"/>
    <s v="YS-21880"/>
    <s v="Yana Sorensen"/>
    <x v="1"/>
    <s v="United States"/>
    <s v="Los Angeles"/>
    <x v="1"/>
    <n v="90036"/>
    <x v="1"/>
    <x v="16"/>
    <x v="1"/>
    <x v="4"/>
    <s v="Stur-D-Stor Shelving, Vertical 5-Shelf: 72&quot;H x 36&quot;W x 18 1/2&quot;D"/>
    <n v="221.96"/>
    <x v="0"/>
    <n v="0"/>
    <n v="4.4391999999999996"/>
  </r>
  <r>
    <n v="7576"/>
    <x v="3755"/>
    <x v="1"/>
    <x v="575"/>
    <d v="2012-12-12T00:00:00"/>
    <s v="Standard Class"/>
    <s v="YS-21880"/>
    <s v="Yana Sorensen"/>
    <x v="1"/>
    <s v="United States"/>
    <s v="Los Angeles"/>
    <x v="1"/>
    <n v="90036"/>
    <x v="1"/>
    <x v="1013"/>
    <x v="2"/>
    <x v="11"/>
    <s v="WD My Passport Ultra 500GB Portable External Hard Drive"/>
    <n v="236"/>
    <x v="4"/>
    <n v="0"/>
    <n v="40.119999999999976"/>
  </r>
  <r>
    <n v="7577"/>
    <x v="3756"/>
    <x v="2"/>
    <x v="981"/>
    <d v="2011-11-07T00:00:00"/>
    <s v="Second Class"/>
    <s v="SW-20755"/>
    <s v="Steven Ward"/>
    <x v="1"/>
    <s v="United States"/>
    <s v="Seattle"/>
    <x v="4"/>
    <n v="98115"/>
    <x v="1"/>
    <x v="917"/>
    <x v="2"/>
    <x v="11"/>
    <s v="Maxell 74 Minute CD-R Spindle, 50/Pack"/>
    <n v="41.94"/>
    <x v="0"/>
    <n v="0"/>
    <n v="15.098399999999998"/>
  </r>
  <r>
    <n v="7578"/>
    <x v="3756"/>
    <x v="2"/>
    <x v="981"/>
    <d v="2011-11-07T00:00:00"/>
    <s v="Second Class"/>
    <s v="SW-20755"/>
    <s v="Steven Ward"/>
    <x v="1"/>
    <s v="United States"/>
    <s v="Seattle"/>
    <x v="4"/>
    <n v="98115"/>
    <x v="1"/>
    <x v="984"/>
    <x v="2"/>
    <x v="7"/>
    <s v="Samsung Rugby III"/>
    <n v="52.792000000000002"/>
    <x v="7"/>
    <n v="0.2"/>
    <n v="4.6193000000000026"/>
  </r>
  <r>
    <n v="7579"/>
    <x v="3757"/>
    <x v="0"/>
    <x v="122"/>
    <d v="2013-12-22T00:00:00"/>
    <s v="First Class"/>
    <s v="PN-18775"/>
    <s v="Parhena Norris"/>
    <x v="2"/>
    <s v="United States"/>
    <s v="Omaha"/>
    <x v="8"/>
    <n v="68104"/>
    <x v="2"/>
    <x v="499"/>
    <x v="0"/>
    <x v="1"/>
    <s v="Hon Every-Day Series Multi-Task Chairs"/>
    <n v="563.93999999999994"/>
    <x v="1"/>
    <n v="0"/>
    <n v="112.78800000000001"/>
  </r>
  <r>
    <n v="7580"/>
    <x v="3758"/>
    <x v="1"/>
    <x v="521"/>
    <d v="2012-11-27T00:00:00"/>
    <s v="Second Class"/>
    <s v="AT-10735"/>
    <s v="Annie Thurman"/>
    <x v="0"/>
    <s v="United States"/>
    <s v="Morristown"/>
    <x v="30"/>
    <n v="7960"/>
    <x v="3"/>
    <x v="1739"/>
    <x v="1"/>
    <x v="9"/>
    <s v="Sanyo Counter Height Refrigerator with Crisper, 3.6 Cubic Foot, Stainless Steel/Black"/>
    <n v="2625.12"/>
    <x v="8"/>
    <n v="0"/>
    <n v="735.03359999999998"/>
  </r>
  <r>
    <n v="7581"/>
    <x v="3758"/>
    <x v="1"/>
    <x v="521"/>
    <d v="2012-11-27T00:00:00"/>
    <s v="Second Class"/>
    <s v="AT-10735"/>
    <s v="Annie Thurman"/>
    <x v="0"/>
    <s v="United States"/>
    <s v="Morristown"/>
    <x v="30"/>
    <n v="7960"/>
    <x v="3"/>
    <x v="879"/>
    <x v="1"/>
    <x v="6"/>
    <s v="Newell 315"/>
    <n v="17.940000000000001"/>
    <x v="1"/>
    <n v="0"/>
    <n v="4.4850000000000003"/>
  </r>
  <r>
    <n v="7582"/>
    <x v="3759"/>
    <x v="1"/>
    <x v="863"/>
    <d v="2012-08-16T00:00:00"/>
    <s v="First Class"/>
    <s v="EJ-13720"/>
    <s v="Ed Jacobs"/>
    <x v="0"/>
    <s v="United States"/>
    <s v="Philadelphia"/>
    <x v="9"/>
    <n v="19143"/>
    <x v="3"/>
    <x v="718"/>
    <x v="1"/>
    <x v="4"/>
    <s v="Fellowes High-Stak Drawer Files"/>
    <n v="422.85599999999999"/>
    <x v="1"/>
    <n v="0.2"/>
    <n v="15.857099999999974"/>
  </r>
  <r>
    <n v="7583"/>
    <x v="3760"/>
    <x v="1"/>
    <x v="392"/>
    <d v="2012-04-21T00:00:00"/>
    <s v="Standard Class"/>
    <s v="DM-13345"/>
    <s v="Denise Monton"/>
    <x v="1"/>
    <s v="United States"/>
    <s v="New York City"/>
    <x v="15"/>
    <n v="10024"/>
    <x v="3"/>
    <x v="56"/>
    <x v="0"/>
    <x v="1"/>
    <s v="Novimex Turbo Task Chair"/>
    <n v="127.76400000000001"/>
    <x v="0"/>
    <n v="0.1"/>
    <n v="2.8392000000000017"/>
  </r>
  <r>
    <n v="7584"/>
    <x v="3761"/>
    <x v="2"/>
    <x v="90"/>
    <d v="2011-03-25T00:00:00"/>
    <s v="Standard Class"/>
    <s v="KH-16690"/>
    <s v="Kristen Hastings"/>
    <x v="1"/>
    <s v="United States"/>
    <s v="Springfield"/>
    <x v="17"/>
    <n v="22153"/>
    <x v="0"/>
    <x v="1577"/>
    <x v="2"/>
    <x v="7"/>
    <s v="Samsung Galaxy S4 Active"/>
    <n v="3499.9300000000003"/>
    <x v="3"/>
    <n v="0"/>
    <n v="909.98180000000025"/>
  </r>
  <r>
    <n v="7585"/>
    <x v="3761"/>
    <x v="2"/>
    <x v="90"/>
    <d v="2011-03-25T00:00:00"/>
    <s v="Standard Class"/>
    <s v="KH-16690"/>
    <s v="Kristen Hastings"/>
    <x v="1"/>
    <s v="United States"/>
    <s v="Springfield"/>
    <x v="17"/>
    <n v="22153"/>
    <x v="0"/>
    <x v="1568"/>
    <x v="1"/>
    <x v="2"/>
    <s v="Avery 492"/>
    <n v="14.399999999999999"/>
    <x v="2"/>
    <n v="0"/>
    <n v="6.6239999999999988"/>
  </r>
  <r>
    <n v="7586"/>
    <x v="3761"/>
    <x v="2"/>
    <x v="90"/>
    <d v="2011-03-25T00:00:00"/>
    <s v="Standard Class"/>
    <s v="KH-16690"/>
    <s v="Kristen Hastings"/>
    <x v="1"/>
    <s v="United States"/>
    <s v="Springfield"/>
    <x v="17"/>
    <n v="22153"/>
    <x v="0"/>
    <x v="1127"/>
    <x v="1"/>
    <x v="10"/>
    <s v="Xerox 1919"/>
    <n v="122.97"/>
    <x v="1"/>
    <n v="0"/>
    <n v="60.255300000000005"/>
  </r>
  <r>
    <n v="7587"/>
    <x v="3761"/>
    <x v="2"/>
    <x v="90"/>
    <d v="2011-03-25T00:00:00"/>
    <s v="Standard Class"/>
    <s v="KH-16690"/>
    <s v="Kristen Hastings"/>
    <x v="1"/>
    <s v="United States"/>
    <s v="Springfield"/>
    <x v="17"/>
    <n v="22153"/>
    <x v="0"/>
    <x v="372"/>
    <x v="1"/>
    <x v="6"/>
    <s v="American Pencil"/>
    <n v="9.32"/>
    <x v="4"/>
    <n v="0"/>
    <n v="2.702799999999999"/>
  </r>
  <r>
    <n v="7588"/>
    <x v="3761"/>
    <x v="2"/>
    <x v="90"/>
    <d v="2011-03-25T00:00:00"/>
    <s v="Standard Class"/>
    <s v="KH-16690"/>
    <s v="Kristen Hastings"/>
    <x v="1"/>
    <s v="United States"/>
    <s v="Springfield"/>
    <x v="17"/>
    <n v="22153"/>
    <x v="0"/>
    <x v="800"/>
    <x v="1"/>
    <x v="8"/>
    <s v="Wilson Jones Ledger-Size, Piano-Hinge Binder, 2&quot;, Blue"/>
    <n v="122.94"/>
    <x v="1"/>
    <n v="0"/>
    <n v="59.011199999999988"/>
  </r>
  <r>
    <n v="7589"/>
    <x v="3762"/>
    <x v="3"/>
    <x v="673"/>
    <d v="2014-11-23T00:00:00"/>
    <s v="Standard Class"/>
    <s v="MB-18085"/>
    <s v="Mick Brown"/>
    <x v="0"/>
    <s v="United States"/>
    <s v="Roseville"/>
    <x v="1"/>
    <n v="95661"/>
    <x v="1"/>
    <x v="1137"/>
    <x v="0"/>
    <x v="5"/>
    <s v="DAX Cubicle Frames - 8x10"/>
    <n v="17.309999999999999"/>
    <x v="1"/>
    <n v="0"/>
    <n v="5.1929999999999996"/>
  </r>
  <r>
    <n v="7590"/>
    <x v="3763"/>
    <x v="1"/>
    <x v="12"/>
    <d v="2012-09-29T00:00:00"/>
    <s v="Standard Class"/>
    <s v="DK-12895"/>
    <s v="Dana Kaydos"/>
    <x v="0"/>
    <s v="United States"/>
    <s v="Rockford"/>
    <x v="10"/>
    <n v="61107"/>
    <x v="2"/>
    <x v="1243"/>
    <x v="1"/>
    <x v="6"/>
    <s v="Boston KS Multi-Size Manual Pencil Sharpener"/>
    <n v="128.744"/>
    <x v="3"/>
    <n v="0.2"/>
    <n v="12.874400000000001"/>
  </r>
  <r>
    <n v="7591"/>
    <x v="3764"/>
    <x v="0"/>
    <x v="64"/>
    <d v="2013-09-10T00:00:00"/>
    <s v="Standard Class"/>
    <s v="DB-13210"/>
    <s v="Dean Braden"/>
    <x v="0"/>
    <s v="United States"/>
    <s v="Philadelphia"/>
    <x v="9"/>
    <n v="19134"/>
    <x v="3"/>
    <x v="74"/>
    <x v="0"/>
    <x v="5"/>
    <s v="6&quot; Cubicle Wall Clock, Black"/>
    <n v="58.248000000000005"/>
    <x v="6"/>
    <n v="0.2"/>
    <n v="11.649599999999996"/>
  </r>
  <r>
    <n v="7592"/>
    <x v="3764"/>
    <x v="0"/>
    <x v="64"/>
    <d v="2013-09-10T00:00:00"/>
    <s v="Standard Class"/>
    <s v="DB-13210"/>
    <s v="Dean Braden"/>
    <x v="0"/>
    <s v="United States"/>
    <s v="Philadelphia"/>
    <x v="9"/>
    <n v="19134"/>
    <x v="3"/>
    <x v="64"/>
    <x v="0"/>
    <x v="1"/>
    <s v="Global Task Chair, Black"/>
    <n v="71.245999999999995"/>
    <x v="0"/>
    <n v="0.3"/>
    <n v="-19.338199999999993"/>
  </r>
  <r>
    <n v="7593"/>
    <x v="3764"/>
    <x v="0"/>
    <x v="64"/>
    <d v="2013-09-10T00:00:00"/>
    <s v="Standard Class"/>
    <s v="DB-13210"/>
    <s v="Dean Braden"/>
    <x v="0"/>
    <s v="United States"/>
    <s v="Philadelphia"/>
    <x v="9"/>
    <n v="19134"/>
    <x v="3"/>
    <x v="965"/>
    <x v="1"/>
    <x v="6"/>
    <s v="Newell 329"/>
    <n v="7.8719999999999999"/>
    <x v="1"/>
    <n v="0.2"/>
    <n v="0.59039999999999937"/>
  </r>
  <r>
    <n v="7594"/>
    <x v="3764"/>
    <x v="0"/>
    <x v="64"/>
    <d v="2013-09-10T00:00:00"/>
    <s v="Standard Class"/>
    <s v="DB-13210"/>
    <s v="Dean Braden"/>
    <x v="0"/>
    <s v="United States"/>
    <s v="Philadelphia"/>
    <x v="9"/>
    <n v="19134"/>
    <x v="3"/>
    <x v="774"/>
    <x v="0"/>
    <x v="1"/>
    <s v="Global Comet Stacking Arm Chair"/>
    <n v="887.27099999999984"/>
    <x v="1"/>
    <n v="0.3"/>
    <n v="-63.376499999999965"/>
  </r>
  <r>
    <n v="7595"/>
    <x v="3765"/>
    <x v="3"/>
    <x v="693"/>
    <d v="2014-04-25T00:00:00"/>
    <s v="Standard Class"/>
    <s v="CV-12295"/>
    <s v="Christina VanderZanden"/>
    <x v="0"/>
    <s v="United States"/>
    <s v="Detroit"/>
    <x v="12"/>
    <n v="48234"/>
    <x v="2"/>
    <x v="542"/>
    <x v="1"/>
    <x v="8"/>
    <s v="Premium Transparent Presentation Covers by GBC"/>
    <n v="146.86000000000001"/>
    <x v="3"/>
    <n v="0"/>
    <n v="70.492799999999988"/>
  </r>
  <r>
    <n v="7596"/>
    <x v="3765"/>
    <x v="3"/>
    <x v="693"/>
    <d v="2014-04-25T00:00:00"/>
    <s v="Standard Class"/>
    <s v="CV-12295"/>
    <s v="Christina VanderZanden"/>
    <x v="0"/>
    <s v="United States"/>
    <s v="Detroit"/>
    <x v="12"/>
    <n v="48234"/>
    <x v="2"/>
    <x v="624"/>
    <x v="1"/>
    <x v="8"/>
    <s v="Cardinal EasyOpen D-Ring Binders"/>
    <n v="36.56"/>
    <x v="4"/>
    <n v="0"/>
    <n v="18.28"/>
  </r>
  <r>
    <n v="7597"/>
    <x v="3766"/>
    <x v="1"/>
    <x v="925"/>
    <d v="2012-06-19T00:00:00"/>
    <s v="Standard Class"/>
    <s v="GK-14620"/>
    <s v="Grace Kelly"/>
    <x v="1"/>
    <s v="United States"/>
    <s v="Los Angeles"/>
    <x v="1"/>
    <n v="90004"/>
    <x v="1"/>
    <x v="539"/>
    <x v="2"/>
    <x v="7"/>
    <s v="Jabra SPEAK 410"/>
    <n v="225.57599999999996"/>
    <x v="1"/>
    <n v="0.2"/>
    <n v="22.557600000000008"/>
  </r>
  <r>
    <n v="7598"/>
    <x v="3767"/>
    <x v="2"/>
    <x v="328"/>
    <d v="2011-09-22T00:00:00"/>
    <s v="Standard Class"/>
    <s v="JA-15970"/>
    <s v="Joseph Airdo"/>
    <x v="0"/>
    <s v="United States"/>
    <s v="Springfield"/>
    <x v="21"/>
    <n v="97477"/>
    <x v="1"/>
    <x v="1355"/>
    <x v="1"/>
    <x v="6"/>
    <s v="Newell 313"/>
    <n v="5.2480000000000002"/>
    <x v="0"/>
    <n v="0.2"/>
    <n v="0.45920000000000027"/>
  </r>
  <r>
    <n v="7599"/>
    <x v="3767"/>
    <x v="2"/>
    <x v="328"/>
    <d v="2011-09-22T00:00:00"/>
    <s v="Standard Class"/>
    <s v="JA-15970"/>
    <s v="Joseph Airdo"/>
    <x v="0"/>
    <s v="United States"/>
    <s v="Springfield"/>
    <x v="21"/>
    <n v="97477"/>
    <x v="1"/>
    <x v="947"/>
    <x v="1"/>
    <x v="6"/>
    <s v="Boston 16701 Slimline Battery Pencil Sharpener"/>
    <n v="38.256"/>
    <x v="1"/>
    <n v="0.2"/>
    <n v="4.7819999999999947"/>
  </r>
  <r>
    <n v="7600"/>
    <x v="3767"/>
    <x v="2"/>
    <x v="328"/>
    <d v="2011-09-22T00:00:00"/>
    <s v="Standard Class"/>
    <s v="JA-15970"/>
    <s v="Joseph Airdo"/>
    <x v="0"/>
    <s v="United States"/>
    <s v="Springfield"/>
    <x v="21"/>
    <n v="97477"/>
    <x v="1"/>
    <x v="1603"/>
    <x v="1"/>
    <x v="10"/>
    <s v="Riverleaf Stik-Withit Designer Note Cubes"/>
    <n v="40.24"/>
    <x v="2"/>
    <n v="0.2"/>
    <n v="13.078000000000001"/>
  </r>
  <r>
    <n v="7601"/>
    <x v="3767"/>
    <x v="2"/>
    <x v="328"/>
    <d v="2011-09-22T00:00:00"/>
    <s v="Standard Class"/>
    <s v="JA-15970"/>
    <s v="Joseph Airdo"/>
    <x v="0"/>
    <s v="United States"/>
    <s v="Springfield"/>
    <x v="21"/>
    <n v="97477"/>
    <x v="1"/>
    <x v="1821"/>
    <x v="2"/>
    <x v="15"/>
    <s v="Plantronics Single Ear Headset"/>
    <n v="29.925000000000001"/>
    <x v="2"/>
    <n v="0.7"/>
    <n v="-21.944999999999993"/>
  </r>
  <r>
    <n v="7602"/>
    <x v="3767"/>
    <x v="2"/>
    <x v="328"/>
    <d v="2011-09-22T00:00:00"/>
    <s v="Standard Class"/>
    <s v="JA-15970"/>
    <s v="Joseph Airdo"/>
    <x v="0"/>
    <s v="United States"/>
    <s v="Springfield"/>
    <x v="21"/>
    <n v="97477"/>
    <x v="1"/>
    <x v="334"/>
    <x v="1"/>
    <x v="10"/>
    <s v="Xerox 1960"/>
    <n v="148.70400000000001"/>
    <x v="5"/>
    <n v="0.2"/>
    <n v="46.469999999999985"/>
  </r>
  <r>
    <n v="7603"/>
    <x v="3767"/>
    <x v="2"/>
    <x v="328"/>
    <d v="2011-09-22T00:00:00"/>
    <s v="Standard Class"/>
    <s v="JA-15970"/>
    <s v="Joseph Airdo"/>
    <x v="0"/>
    <s v="United States"/>
    <s v="Springfield"/>
    <x v="21"/>
    <n v="97477"/>
    <x v="1"/>
    <x v="60"/>
    <x v="2"/>
    <x v="11"/>
    <s v="Verbatim 25 GB 6x Blu-ray Single Layer Recordable Disc, 3/Pack"/>
    <n v="55.92"/>
    <x v="12"/>
    <n v="0.2"/>
    <n v="16.776000000000007"/>
  </r>
  <r>
    <n v="7604"/>
    <x v="3768"/>
    <x v="0"/>
    <x v="630"/>
    <d v="2013-07-13T00:00:00"/>
    <s v="Standard Class"/>
    <s v="TH-21115"/>
    <s v="Thea Hudgings"/>
    <x v="1"/>
    <s v="United States"/>
    <s v="Providence"/>
    <x v="34"/>
    <n v="2908"/>
    <x v="3"/>
    <x v="730"/>
    <x v="1"/>
    <x v="10"/>
    <s v="Xerox 213"/>
    <n v="12.96"/>
    <x v="0"/>
    <n v="0"/>
    <n v="6.2208000000000006"/>
  </r>
  <r>
    <n v="7605"/>
    <x v="3769"/>
    <x v="0"/>
    <x v="1022"/>
    <d v="2013-06-01T00:00:00"/>
    <s v="Standard Class"/>
    <s v="BS-11665"/>
    <s v="Brian Stugart"/>
    <x v="0"/>
    <s v="United States"/>
    <s v="Chicago"/>
    <x v="10"/>
    <n v="60623"/>
    <x v="2"/>
    <x v="1478"/>
    <x v="0"/>
    <x v="5"/>
    <s v="36X48 HARDFLOOR CHAIRMAT"/>
    <n v="25.176000000000002"/>
    <x v="1"/>
    <n v="0.6"/>
    <n v="-33.358199999999997"/>
  </r>
  <r>
    <n v="7606"/>
    <x v="3769"/>
    <x v="0"/>
    <x v="1022"/>
    <d v="2013-06-01T00:00:00"/>
    <s v="Standard Class"/>
    <s v="BS-11665"/>
    <s v="Brian Stugart"/>
    <x v="0"/>
    <s v="United States"/>
    <s v="Chicago"/>
    <x v="10"/>
    <n v="60623"/>
    <x v="2"/>
    <x v="770"/>
    <x v="0"/>
    <x v="5"/>
    <s v="G.E. Halogen Desk Lamp Bulbs"/>
    <n v="5.5840000000000005"/>
    <x v="0"/>
    <n v="0.6"/>
    <n v="-1.6751999999999994"/>
  </r>
  <r>
    <n v="7607"/>
    <x v="3769"/>
    <x v="0"/>
    <x v="1022"/>
    <d v="2013-06-01T00:00:00"/>
    <s v="Standard Class"/>
    <s v="BS-11665"/>
    <s v="Brian Stugart"/>
    <x v="0"/>
    <s v="United States"/>
    <s v="Chicago"/>
    <x v="10"/>
    <n v="60623"/>
    <x v="2"/>
    <x v="734"/>
    <x v="1"/>
    <x v="4"/>
    <s v="Standard Rollaway File with Lock"/>
    <n v="1297.3680000000002"/>
    <x v="6"/>
    <n v="0.2"/>
    <n v="97.302599999999984"/>
  </r>
  <r>
    <n v="7608"/>
    <x v="3770"/>
    <x v="3"/>
    <x v="165"/>
    <d v="2014-12-28T00:00:00"/>
    <s v="First Class"/>
    <s v="NS-18505"/>
    <s v="Neola Schneider"/>
    <x v="0"/>
    <s v="United States"/>
    <s v="Dallas"/>
    <x v="5"/>
    <n v="75220"/>
    <x v="2"/>
    <x v="546"/>
    <x v="1"/>
    <x v="4"/>
    <s v="Economy Rollaway Files"/>
    <n v="264.32"/>
    <x v="0"/>
    <n v="0.2"/>
    <n v="19.823999999999998"/>
  </r>
  <r>
    <n v="7609"/>
    <x v="3771"/>
    <x v="3"/>
    <x v="898"/>
    <d v="2014-05-08T00:00:00"/>
    <s v="Standard Class"/>
    <s v="MK-18160"/>
    <s v="Mike Kennedy"/>
    <x v="0"/>
    <s v="United States"/>
    <s v="San Francisco"/>
    <x v="1"/>
    <n v="94122"/>
    <x v="1"/>
    <x v="778"/>
    <x v="1"/>
    <x v="10"/>
    <s v="Xerox 2"/>
    <n v="25.92"/>
    <x v="4"/>
    <n v="0"/>
    <n v="12.441600000000001"/>
  </r>
  <r>
    <n v="7610"/>
    <x v="3771"/>
    <x v="3"/>
    <x v="898"/>
    <d v="2014-05-08T00:00:00"/>
    <s v="Standard Class"/>
    <s v="MK-18160"/>
    <s v="Mike Kennedy"/>
    <x v="0"/>
    <s v="United States"/>
    <s v="San Francisco"/>
    <x v="1"/>
    <n v="94122"/>
    <x v="1"/>
    <x v="279"/>
    <x v="1"/>
    <x v="6"/>
    <s v="Newell 350"/>
    <n v="22.959999999999997"/>
    <x v="3"/>
    <n v="0"/>
    <n v="6.6583999999999968"/>
  </r>
  <r>
    <n v="7611"/>
    <x v="3772"/>
    <x v="2"/>
    <x v="1165"/>
    <d v="2011-02-25T00:00:00"/>
    <s v="First Class"/>
    <s v="SA-20830"/>
    <s v="Sue Ann Reed"/>
    <x v="0"/>
    <s v="United States"/>
    <s v="Moreno Valley"/>
    <x v="1"/>
    <n v="92553"/>
    <x v="1"/>
    <x v="585"/>
    <x v="1"/>
    <x v="10"/>
    <s v="Xerox 220"/>
    <n v="19.440000000000001"/>
    <x v="1"/>
    <n v="0"/>
    <n v="9.3312000000000008"/>
  </r>
  <r>
    <n v="7612"/>
    <x v="3773"/>
    <x v="1"/>
    <x v="285"/>
    <d v="2012-02-11T00:00:00"/>
    <s v="First Class"/>
    <s v="BH-11710"/>
    <s v="Brosina Hoffman"/>
    <x v="0"/>
    <s v="United States"/>
    <s v="Garden City"/>
    <x v="41"/>
    <n v="67846"/>
    <x v="2"/>
    <x v="1446"/>
    <x v="1"/>
    <x v="10"/>
    <s v="Wirebound Message Books, Four 2 3/4 x 5 Forms per Page, 200 Sets per Book"/>
    <n v="9.5399999999999991"/>
    <x v="0"/>
    <n v="0"/>
    <n v="4.2929999999999993"/>
  </r>
  <r>
    <n v="7613"/>
    <x v="3773"/>
    <x v="1"/>
    <x v="285"/>
    <d v="2012-02-11T00:00:00"/>
    <s v="First Class"/>
    <s v="BH-11710"/>
    <s v="Brosina Hoffman"/>
    <x v="0"/>
    <s v="United States"/>
    <s v="Garden City"/>
    <x v="41"/>
    <n v="67846"/>
    <x v="2"/>
    <x v="195"/>
    <x v="1"/>
    <x v="13"/>
    <s v="Advantus Push Pins, Aluminum Head"/>
    <n v="5.81"/>
    <x v="7"/>
    <n v="0"/>
    <n v="1.8010999999999999"/>
  </r>
  <r>
    <n v="7614"/>
    <x v="3773"/>
    <x v="1"/>
    <x v="285"/>
    <d v="2012-02-11T00:00:00"/>
    <s v="First Class"/>
    <s v="BH-11710"/>
    <s v="Brosina Hoffman"/>
    <x v="0"/>
    <s v="United States"/>
    <s v="Garden City"/>
    <x v="41"/>
    <n v="67846"/>
    <x v="2"/>
    <x v="130"/>
    <x v="1"/>
    <x v="6"/>
    <s v="Sanford Colorific Colored Pencils, 12/Box"/>
    <n v="5.76"/>
    <x v="0"/>
    <n v="0"/>
    <n v="1.7279999999999998"/>
  </r>
  <r>
    <n v="7615"/>
    <x v="3774"/>
    <x v="1"/>
    <x v="252"/>
    <d v="2012-08-28T00:00:00"/>
    <s v="Second Class"/>
    <s v="SC-20380"/>
    <s v="Shahid Collister"/>
    <x v="0"/>
    <s v="United States"/>
    <s v="New York City"/>
    <x v="15"/>
    <n v="10035"/>
    <x v="3"/>
    <x v="527"/>
    <x v="0"/>
    <x v="5"/>
    <s v="DAX Value U-Channel Document Frames, Easel Back"/>
    <n v="14.91"/>
    <x v="1"/>
    <n v="0"/>
    <n v="4.6220999999999997"/>
  </r>
  <r>
    <n v="7616"/>
    <x v="3775"/>
    <x v="2"/>
    <x v="953"/>
    <d v="2011-12-04T00:00:00"/>
    <s v="Standard Class"/>
    <s v="RF-19345"/>
    <s v="Randy Ferguson"/>
    <x v="1"/>
    <s v="United States"/>
    <s v="Orlando"/>
    <x v="2"/>
    <n v="32839"/>
    <x v="0"/>
    <x v="1699"/>
    <x v="1"/>
    <x v="8"/>
    <s v="Avery Triangle Shaped Sheet Lifters, Black, 2/Pack"/>
    <n v="6.6420000000000012"/>
    <x v="6"/>
    <n v="0.7"/>
    <n v="-4.427999999999999"/>
  </r>
  <r>
    <n v="7617"/>
    <x v="3776"/>
    <x v="0"/>
    <x v="107"/>
    <d v="2013-12-17T00:00:00"/>
    <s v="Standard Class"/>
    <s v="CM-12235"/>
    <s v="Chris McAfee"/>
    <x v="0"/>
    <s v="United States"/>
    <s v="Watertown"/>
    <x v="15"/>
    <n v="13601"/>
    <x v="3"/>
    <x v="1286"/>
    <x v="1"/>
    <x v="10"/>
    <s v="Wirebound Message Books, Four 2 3/4&quot; x 5&quot; Forms per Page, 600 Sets per Book"/>
    <n v="18.54"/>
    <x v="0"/>
    <n v="0"/>
    <n v="8.7137999999999991"/>
  </r>
  <r>
    <n v="7618"/>
    <x v="3776"/>
    <x v="0"/>
    <x v="107"/>
    <d v="2013-12-17T00:00:00"/>
    <s v="Standard Class"/>
    <s v="CM-12235"/>
    <s v="Chris McAfee"/>
    <x v="0"/>
    <s v="United States"/>
    <s v="Watertown"/>
    <x v="15"/>
    <n v="13601"/>
    <x v="3"/>
    <x v="13"/>
    <x v="1"/>
    <x v="8"/>
    <s v="Fellowes PB200 Plastic Comb Binding Machine"/>
    <n v="679.96"/>
    <x v="2"/>
    <n v="0.2"/>
    <n v="220.98699999999997"/>
  </r>
  <r>
    <n v="7619"/>
    <x v="3777"/>
    <x v="3"/>
    <x v="855"/>
    <d v="2014-10-30T00:00:00"/>
    <s v="First Class"/>
    <s v="JM-15655"/>
    <s v="Jim Mitchum"/>
    <x v="1"/>
    <s v="United States"/>
    <s v="Los Angeles"/>
    <x v="1"/>
    <n v="90032"/>
    <x v="1"/>
    <x v="10"/>
    <x v="0"/>
    <x v="3"/>
    <s v="Chromcraft Rectangular Conference Tables"/>
    <n v="189.57600000000002"/>
    <x v="7"/>
    <n v="0.2"/>
    <n v="9.4787999999999784"/>
  </r>
  <r>
    <n v="7620"/>
    <x v="3777"/>
    <x v="3"/>
    <x v="855"/>
    <d v="2014-10-30T00:00:00"/>
    <s v="First Class"/>
    <s v="JM-15655"/>
    <s v="Jim Mitchum"/>
    <x v="1"/>
    <s v="United States"/>
    <s v="Los Angeles"/>
    <x v="1"/>
    <n v="90032"/>
    <x v="1"/>
    <x v="1763"/>
    <x v="2"/>
    <x v="7"/>
    <s v="Griffin GC17055 Auxiliary Audio Cable"/>
    <n v="71.959999999999994"/>
    <x v="2"/>
    <n v="0.2"/>
    <n v="7.1960000000000015"/>
  </r>
  <r>
    <n v="7621"/>
    <x v="3778"/>
    <x v="2"/>
    <x v="641"/>
    <d v="2011-11-29T00:00:00"/>
    <s v="Standard Class"/>
    <s v="RB-19435"/>
    <s v="Richard Bierner"/>
    <x v="0"/>
    <s v="United States"/>
    <s v="Los Angeles"/>
    <x v="1"/>
    <n v="90004"/>
    <x v="1"/>
    <x v="233"/>
    <x v="2"/>
    <x v="7"/>
    <s v="Logitech Mobile Speakerphone P710e - speaker phone"/>
    <n v="539.91999999999996"/>
    <x v="2"/>
    <n v="0.2"/>
    <n v="47.242999999999967"/>
  </r>
  <r>
    <n v="7622"/>
    <x v="3778"/>
    <x v="2"/>
    <x v="641"/>
    <d v="2011-11-29T00:00:00"/>
    <s v="Standard Class"/>
    <s v="RB-19435"/>
    <s v="Richard Bierner"/>
    <x v="0"/>
    <s v="United States"/>
    <s v="Los Angeles"/>
    <x v="1"/>
    <n v="90004"/>
    <x v="1"/>
    <x v="629"/>
    <x v="0"/>
    <x v="1"/>
    <s v="Hon GuestStacker Chair"/>
    <n v="725.34400000000005"/>
    <x v="4"/>
    <n v="0.2"/>
    <n v="54.400800000000004"/>
  </r>
  <r>
    <n v="7623"/>
    <x v="3778"/>
    <x v="2"/>
    <x v="641"/>
    <d v="2011-11-29T00:00:00"/>
    <s v="Standard Class"/>
    <s v="RB-19435"/>
    <s v="Richard Bierner"/>
    <x v="0"/>
    <s v="United States"/>
    <s v="Los Angeles"/>
    <x v="1"/>
    <n v="90004"/>
    <x v="1"/>
    <x v="1820"/>
    <x v="1"/>
    <x v="6"/>
    <s v="Staples"/>
    <n v="7.4399999999999995"/>
    <x v="1"/>
    <n v="0"/>
    <n v="2.6039999999999996"/>
  </r>
  <r>
    <n v="7624"/>
    <x v="3779"/>
    <x v="2"/>
    <x v="686"/>
    <d v="2011-07-20T00:00:00"/>
    <s v="Standard Class"/>
    <s v="SS-20515"/>
    <s v="Shirley Schmidt"/>
    <x v="2"/>
    <s v="United States"/>
    <s v="Newark"/>
    <x v="13"/>
    <n v="19711"/>
    <x v="3"/>
    <x v="643"/>
    <x v="1"/>
    <x v="9"/>
    <s v="Belkin 7 Outlet SurgeMaster II"/>
    <n v="39.479999999999997"/>
    <x v="7"/>
    <n v="0"/>
    <n v="11.054400000000001"/>
  </r>
  <r>
    <n v="7625"/>
    <x v="3780"/>
    <x v="1"/>
    <x v="293"/>
    <d v="2012-05-27T00:00:00"/>
    <s v="Second Class"/>
    <s v="NM-18445"/>
    <s v="Nathan Mautz"/>
    <x v="2"/>
    <s v="United States"/>
    <s v="Detroit"/>
    <x v="12"/>
    <n v="48234"/>
    <x v="2"/>
    <x v="1141"/>
    <x v="1"/>
    <x v="9"/>
    <s v="Harmony Air Purifier"/>
    <n v="850.5"/>
    <x v="2"/>
    <n v="0.1"/>
    <n v="245.69999999999993"/>
  </r>
  <r>
    <n v="7626"/>
    <x v="3780"/>
    <x v="1"/>
    <x v="293"/>
    <d v="2012-05-27T00:00:00"/>
    <s v="Second Class"/>
    <s v="NM-18445"/>
    <s v="Nathan Mautz"/>
    <x v="2"/>
    <s v="United States"/>
    <s v="Detroit"/>
    <x v="12"/>
    <n v="48234"/>
    <x v="2"/>
    <x v="904"/>
    <x v="0"/>
    <x v="5"/>
    <s v="Westinghouse Clip-On Gooseneck Lamps"/>
    <n v="75.33"/>
    <x v="6"/>
    <n v="0"/>
    <n v="19.585799999999999"/>
  </r>
  <r>
    <n v="7627"/>
    <x v="3781"/>
    <x v="1"/>
    <x v="82"/>
    <d v="2012-11-23T00:00:00"/>
    <s v="Second Class"/>
    <s v="EM-14095"/>
    <s v="Eudokia Martin"/>
    <x v="1"/>
    <s v="United States"/>
    <s v="Phoenix"/>
    <x v="16"/>
    <n v="85023"/>
    <x v="1"/>
    <x v="1527"/>
    <x v="1"/>
    <x v="9"/>
    <s v="Fellowes Command Center 5-outlet power strip"/>
    <n v="325.63200000000006"/>
    <x v="5"/>
    <n v="0.2"/>
    <n v="28.492799999999988"/>
  </r>
  <r>
    <n v="7628"/>
    <x v="3781"/>
    <x v="1"/>
    <x v="82"/>
    <d v="2012-11-23T00:00:00"/>
    <s v="Second Class"/>
    <s v="EM-14095"/>
    <s v="Eudokia Martin"/>
    <x v="1"/>
    <s v="United States"/>
    <s v="Phoenix"/>
    <x v="16"/>
    <n v="85023"/>
    <x v="1"/>
    <x v="1207"/>
    <x v="2"/>
    <x v="11"/>
    <s v="Belkin Standard 104 key USB Keyboard"/>
    <n v="23.344000000000001"/>
    <x v="0"/>
    <n v="0.2"/>
    <n v="-1.4590000000000014"/>
  </r>
  <r>
    <n v="7629"/>
    <x v="3781"/>
    <x v="1"/>
    <x v="82"/>
    <d v="2012-11-23T00:00:00"/>
    <s v="Second Class"/>
    <s v="EM-14095"/>
    <s v="Eudokia Martin"/>
    <x v="1"/>
    <s v="United States"/>
    <s v="Phoenix"/>
    <x v="16"/>
    <n v="85023"/>
    <x v="1"/>
    <x v="1008"/>
    <x v="1"/>
    <x v="2"/>
    <s v="Avery 506"/>
    <n v="16.520000000000003"/>
    <x v="2"/>
    <n v="0.2"/>
    <n v="5.368999999999998"/>
  </r>
  <r>
    <n v="7630"/>
    <x v="3782"/>
    <x v="2"/>
    <x v="809"/>
    <d v="2011-04-01T00:00:00"/>
    <s v="First Class"/>
    <s v="MP-17470"/>
    <s v="Mark Packer"/>
    <x v="2"/>
    <s v="United States"/>
    <s v="Brownsville"/>
    <x v="5"/>
    <n v="78521"/>
    <x v="2"/>
    <x v="556"/>
    <x v="1"/>
    <x v="12"/>
    <s v="Airmail Envelopes"/>
    <n v="335.72"/>
    <x v="2"/>
    <n v="0.2"/>
    <n v="113.30549999999999"/>
  </r>
  <r>
    <n v="7631"/>
    <x v="3782"/>
    <x v="2"/>
    <x v="809"/>
    <d v="2011-04-01T00:00:00"/>
    <s v="First Class"/>
    <s v="MP-17470"/>
    <s v="Mark Packer"/>
    <x v="2"/>
    <s v="United States"/>
    <s v="Brownsville"/>
    <x v="5"/>
    <n v="78521"/>
    <x v="2"/>
    <x v="817"/>
    <x v="2"/>
    <x v="7"/>
    <s v="Innergie mMini Combo Duo USB Travel Charging Kit"/>
    <n v="251.94400000000002"/>
    <x v="3"/>
    <n v="0.2"/>
    <n v="88.180399999999977"/>
  </r>
  <r>
    <n v="7632"/>
    <x v="3782"/>
    <x v="2"/>
    <x v="809"/>
    <d v="2011-04-01T00:00:00"/>
    <s v="First Class"/>
    <s v="MP-17470"/>
    <s v="Mark Packer"/>
    <x v="2"/>
    <s v="United States"/>
    <s v="Brownsville"/>
    <x v="5"/>
    <n v="78521"/>
    <x v="2"/>
    <x v="792"/>
    <x v="0"/>
    <x v="1"/>
    <s v="Global Stack Chair without Arms, Black"/>
    <n v="127.30199999999999"/>
    <x v="3"/>
    <n v="0.3"/>
    <n v="-9.0929999999999964"/>
  </r>
  <r>
    <n v="7633"/>
    <x v="3783"/>
    <x v="3"/>
    <x v="614"/>
    <d v="2015-01-02T00:00:00"/>
    <s v="Second Class"/>
    <s v="KH-16360"/>
    <s v="Katherine Hughes"/>
    <x v="0"/>
    <s v="United States"/>
    <s v="Louisville"/>
    <x v="0"/>
    <n v="40214"/>
    <x v="0"/>
    <x v="291"/>
    <x v="0"/>
    <x v="1"/>
    <s v="DMI Arturo Collection Mission-style Design Wood Chair"/>
    <n v="1207.8399999999999"/>
    <x v="8"/>
    <n v="0"/>
    <n v="314.03840000000002"/>
  </r>
  <r>
    <n v="7634"/>
    <x v="3783"/>
    <x v="3"/>
    <x v="614"/>
    <d v="2015-01-02T00:00:00"/>
    <s v="Second Class"/>
    <s v="KH-16360"/>
    <s v="Katherine Hughes"/>
    <x v="0"/>
    <s v="United States"/>
    <s v="Louisville"/>
    <x v="0"/>
    <n v="40214"/>
    <x v="0"/>
    <x v="1095"/>
    <x v="1"/>
    <x v="8"/>
    <s v="GBC ProClick Spines for 32-Hole Punch"/>
    <n v="12.53"/>
    <x v="7"/>
    <n v="0"/>
    <n v="5.8890999999999991"/>
  </r>
  <r>
    <n v="7635"/>
    <x v="3783"/>
    <x v="3"/>
    <x v="614"/>
    <d v="2015-01-02T00:00:00"/>
    <s v="Second Class"/>
    <s v="KH-16360"/>
    <s v="Katherine Hughes"/>
    <x v="0"/>
    <s v="United States"/>
    <s v="Louisville"/>
    <x v="0"/>
    <n v="40214"/>
    <x v="0"/>
    <x v="1261"/>
    <x v="1"/>
    <x v="6"/>
    <s v="Panasonic KP-350BK Electric Pencil Sharpener with Auto Stop"/>
    <n v="34.58"/>
    <x v="7"/>
    <n v="0"/>
    <n v="10.028199999999998"/>
  </r>
  <r>
    <n v="7636"/>
    <x v="3783"/>
    <x v="3"/>
    <x v="614"/>
    <d v="2015-01-02T00:00:00"/>
    <s v="Second Class"/>
    <s v="KH-16360"/>
    <s v="Katherine Hughes"/>
    <x v="0"/>
    <s v="United States"/>
    <s v="Louisville"/>
    <x v="0"/>
    <n v="40214"/>
    <x v="0"/>
    <x v="1496"/>
    <x v="0"/>
    <x v="1"/>
    <s v="Global Leather and Oak Executive Chair, Black"/>
    <n v="300.98"/>
    <x v="7"/>
    <n v="0"/>
    <n v="87.28419999999997"/>
  </r>
  <r>
    <n v="7637"/>
    <x v="3783"/>
    <x v="3"/>
    <x v="614"/>
    <d v="2015-01-02T00:00:00"/>
    <s v="Second Class"/>
    <s v="KH-16360"/>
    <s v="Katherine Hughes"/>
    <x v="0"/>
    <s v="United States"/>
    <s v="Louisville"/>
    <x v="0"/>
    <n v="40214"/>
    <x v="0"/>
    <x v="866"/>
    <x v="0"/>
    <x v="1"/>
    <s v="Harbour Creations Steel Folding Chair"/>
    <n v="258.75"/>
    <x v="1"/>
    <n v="0"/>
    <n v="77.624999999999972"/>
  </r>
  <r>
    <n v="7638"/>
    <x v="3784"/>
    <x v="3"/>
    <x v="580"/>
    <d v="2014-03-09T00:00:00"/>
    <s v="Standard Class"/>
    <s v="DB-13555"/>
    <s v="Dorothy Badders"/>
    <x v="1"/>
    <s v="United States"/>
    <s v="Newark"/>
    <x v="13"/>
    <n v="19711"/>
    <x v="3"/>
    <x v="1500"/>
    <x v="1"/>
    <x v="6"/>
    <s v="Newell 34"/>
    <n v="59.519999999999996"/>
    <x v="1"/>
    <n v="0"/>
    <n v="15.475200000000001"/>
  </r>
  <r>
    <n v="7639"/>
    <x v="3784"/>
    <x v="3"/>
    <x v="580"/>
    <d v="2014-03-09T00:00:00"/>
    <s v="Standard Class"/>
    <s v="DB-13555"/>
    <s v="Dorothy Badders"/>
    <x v="1"/>
    <s v="United States"/>
    <s v="Newark"/>
    <x v="13"/>
    <n v="19711"/>
    <x v="3"/>
    <x v="1451"/>
    <x v="1"/>
    <x v="12"/>
    <s v="Staples"/>
    <n v="57.959999999999994"/>
    <x v="3"/>
    <n v="0"/>
    <n v="27.241199999999996"/>
  </r>
  <r>
    <n v="7640"/>
    <x v="3784"/>
    <x v="3"/>
    <x v="580"/>
    <d v="2014-03-09T00:00:00"/>
    <s v="Standard Class"/>
    <s v="DB-13555"/>
    <s v="Dorothy Badders"/>
    <x v="1"/>
    <s v="United States"/>
    <s v="Newark"/>
    <x v="13"/>
    <n v="19711"/>
    <x v="3"/>
    <x v="1487"/>
    <x v="0"/>
    <x v="0"/>
    <s v="Bush Cubix Collection Bookcases, Fully Assembled"/>
    <n v="441.96"/>
    <x v="0"/>
    <n v="0"/>
    <n v="101.6508"/>
  </r>
  <r>
    <n v="7641"/>
    <x v="3784"/>
    <x v="3"/>
    <x v="580"/>
    <d v="2014-03-09T00:00:00"/>
    <s v="Standard Class"/>
    <s v="DB-13555"/>
    <s v="Dorothy Badders"/>
    <x v="1"/>
    <s v="United States"/>
    <s v="Newark"/>
    <x v="13"/>
    <n v="19711"/>
    <x v="3"/>
    <x v="1713"/>
    <x v="1"/>
    <x v="10"/>
    <s v="Staples"/>
    <n v="68.039999999999992"/>
    <x v="5"/>
    <n v="0"/>
    <n v="33.339599999999997"/>
  </r>
  <r>
    <n v="7642"/>
    <x v="3785"/>
    <x v="0"/>
    <x v="1099"/>
    <d v="2013-10-08T00:00:00"/>
    <s v="First Class"/>
    <s v="LB-16795"/>
    <s v="Laurel Beltran"/>
    <x v="2"/>
    <s v="United States"/>
    <s v="Pueblo"/>
    <x v="22"/>
    <n v="81001"/>
    <x v="1"/>
    <x v="1822"/>
    <x v="2"/>
    <x v="15"/>
    <s v="Zebra GK420t Direct Thermal/Thermal Transfer Printer"/>
    <n v="703.71"/>
    <x v="5"/>
    <n v="0.7"/>
    <n v="-938.28"/>
  </r>
  <r>
    <n v="7643"/>
    <x v="3785"/>
    <x v="0"/>
    <x v="1099"/>
    <d v="2013-10-08T00:00:00"/>
    <s v="First Class"/>
    <s v="LB-16795"/>
    <s v="Laurel Beltran"/>
    <x v="2"/>
    <s v="United States"/>
    <s v="Pueblo"/>
    <x v="22"/>
    <n v="81001"/>
    <x v="1"/>
    <x v="528"/>
    <x v="1"/>
    <x v="8"/>
    <s v="Recycled Easel Ring Binders"/>
    <n v="17.904000000000003"/>
    <x v="4"/>
    <n v="0.7"/>
    <n v="-14.920000000000002"/>
  </r>
  <r>
    <n v="7644"/>
    <x v="3785"/>
    <x v="0"/>
    <x v="1099"/>
    <d v="2013-10-08T00:00:00"/>
    <s v="First Class"/>
    <s v="LB-16795"/>
    <s v="Laurel Beltran"/>
    <x v="2"/>
    <s v="United States"/>
    <s v="Pueblo"/>
    <x v="22"/>
    <n v="81001"/>
    <x v="1"/>
    <x v="1230"/>
    <x v="1"/>
    <x v="8"/>
    <s v="Avery Framed View Binder, EZD Ring (Locking), Navy, 1 1/2&quot;"/>
    <n v="11.976000000000003"/>
    <x v="4"/>
    <n v="0.7"/>
    <n v="-9.1815999999999995"/>
  </r>
  <r>
    <n v="7645"/>
    <x v="3785"/>
    <x v="0"/>
    <x v="1099"/>
    <d v="2013-10-08T00:00:00"/>
    <s v="First Class"/>
    <s v="LB-16795"/>
    <s v="Laurel Beltran"/>
    <x v="2"/>
    <s v="United States"/>
    <s v="Pueblo"/>
    <x v="22"/>
    <n v="81001"/>
    <x v="1"/>
    <x v="1617"/>
    <x v="2"/>
    <x v="11"/>
    <s v="Memorex 25GB 6X Branded Blu-Ray Recordable Disc, 15/Pack"/>
    <n v="67.959999999999994"/>
    <x v="2"/>
    <n v="0.2"/>
    <n v="0.84950000000000259"/>
  </r>
  <r>
    <n v="7646"/>
    <x v="3786"/>
    <x v="1"/>
    <x v="57"/>
    <d v="2012-04-11T00:00:00"/>
    <s v="Standard Class"/>
    <s v="CA-11965"/>
    <s v="Carol Adams"/>
    <x v="1"/>
    <s v="United States"/>
    <s v="Los Angeles"/>
    <x v="1"/>
    <n v="90036"/>
    <x v="1"/>
    <x v="873"/>
    <x v="0"/>
    <x v="1"/>
    <s v="GuestStacker Chair with Chrome Finish Legs"/>
    <n v="892.22400000000005"/>
    <x v="1"/>
    <n v="0.2"/>
    <n v="89.222400000000022"/>
  </r>
  <r>
    <n v="7647"/>
    <x v="3787"/>
    <x v="2"/>
    <x v="340"/>
    <d v="2011-09-13T00:00:00"/>
    <s v="Standard Class"/>
    <s v="DL-12925"/>
    <s v="Daniel Lacy"/>
    <x v="0"/>
    <s v="United States"/>
    <s v="Greenville"/>
    <x v="3"/>
    <n v="27834"/>
    <x v="0"/>
    <x v="1782"/>
    <x v="2"/>
    <x v="15"/>
    <s v="3D Systems Cube Printer, 2nd Generation, White"/>
    <n v="1299.99"/>
    <x v="0"/>
    <n v="0.5"/>
    <n v="-571.99559999999997"/>
  </r>
  <r>
    <n v="7648"/>
    <x v="3788"/>
    <x v="0"/>
    <x v="543"/>
    <d v="2013-03-17T00:00:00"/>
    <s v="First Class"/>
    <s v="FC-14335"/>
    <s v="Fred Chung"/>
    <x v="1"/>
    <s v="United States"/>
    <s v="San Francisco"/>
    <x v="1"/>
    <n v="94110"/>
    <x v="1"/>
    <x v="798"/>
    <x v="1"/>
    <x v="8"/>
    <s v="Avery Round Ring Poly Binders"/>
    <n v="4.5439999999999996"/>
    <x v="0"/>
    <n v="0.2"/>
    <n v="1.6472"/>
  </r>
  <r>
    <n v="7649"/>
    <x v="3788"/>
    <x v="0"/>
    <x v="543"/>
    <d v="2013-03-17T00:00:00"/>
    <s v="First Class"/>
    <s v="FC-14335"/>
    <s v="Fred Chung"/>
    <x v="1"/>
    <s v="United States"/>
    <s v="San Francisco"/>
    <x v="1"/>
    <n v="94110"/>
    <x v="1"/>
    <x v="774"/>
    <x v="0"/>
    <x v="1"/>
    <s v="Global Comet Stacking Arm Chair"/>
    <n v="1352.0320000000002"/>
    <x v="4"/>
    <n v="0.2"/>
    <n v="84.501999999999953"/>
  </r>
  <r>
    <n v="7650"/>
    <x v="3789"/>
    <x v="1"/>
    <x v="17"/>
    <d v="2012-12-31T00:00:00"/>
    <s v="Standard Class"/>
    <s v="DB-13120"/>
    <s v="David Bremer"/>
    <x v="1"/>
    <s v="United States"/>
    <s v="Marion"/>
    <x v="24"/>
    <n v="43302"/>
    <x v="3"/>
    <x v="738"/>
    <x v="0"/>
    <x v="3"/>
    <s v="Riverside Furniture Oval Coffee Table, Oval End Table, End Table with Drawer"/>
    <n v="1548.9900000000002"/>
    <x v="6"/>
    <n v="0.4"/>
    <n v="-464.69700000000012"/>
  </r>
  <r>
    <n v="7651"/>
    <x v="3789"/>
    <x v="1"/>
    <x v="17"/>
    <d v="2012-12-31T00:00:00"/>
    <s v="Standard Class"/>
    <s v="DB-13120"/>
    <s v="David Bremer"/>
    <x v="1"/>
    <s v="United States"/>
    <s v="Marion"/>
    <x v="24"/>
    <n v="43302"/>
    <x v="3"/>
    <x v="1451"/>
    <x v="1"/>
    <x v="12"/>
    <s v="Staples"/>
    <n v="19.872"/>
    <x v="1"/>
    <n v="0.2"/>
    <n v="6.7067999999999977"/>
  </r>
  <r>
    <n v="7652"/>
    <x v="3790"/>
    <x v="3"/>
    <x v="783"/>
    <d v="2014-08-09T00:00:00"/>
    <s v="First Class"/>
    <s v="CK-12205"/>
    <s v="Chloris Kastensmidt"/>
    <x v="0"/>
    <s v="United States"/>
    <s v="Dallas"/>
    <x v="5"/>
    <n v="75081"/>
    <x v="2"/>
    <x v="100"/>
    <x v="2"/>
    <x v="11"/>
    <s v="Logitech K350 2.4Ghz Wireless Keyboard"/>
    <n v="119.44800000000001"/>
    <x v="1"/>
    <n v="0.2"/>
    <n v="-13.437900000000006"/>
  </r>
  <r>
    <n v="7653"/>
    <x v="3790"/>
    <x v="3"/>
    <x v="783"/>
    <d v="2014-08-09T00:00:00"/>
    <s v="First Class"/>
    <s v="CK-12205"/>
    <s v="Chloris Kastensmidt"/>
    <x v="0"/>
    <s v="United States"/>
    <s v="Dallas"/>
    <x v="5"/>
    <n v="75081"/>
    <x v="2"/>
    <x v="235"/>
    <x v="1"/>
    <x v="4"/>
    <s v="Safco Industrial Shelving"/>
    <n v="118.16"/>
    <x v="0"/>
    <n v="0.2"/>
    <n v="-25.108999999999988"/>
  </r>
  <r>
    <n v="7654"/>
    <x v="3791"/>
    <x v="1"/>
    <x v="204"/>
    <d v="2012-03-27T00:00:00"/>
    <s v="Standard Class"/>
    <s v="FW-14395"/>
    <s v="Fred Wasserman"/>
    <x v="1"/>
    <s v="United States"/>
    <s v="Huntsville"/>
    <x v="19"/>
    <n v="35810"/>
    <x v="0"/>
    <x v="1661"/>
    <x v="1"/>
    <x v="6"/>
    <s v="Newell 316"/>
    <n v="19.559999999999999"/>
    <x v="4"/>
    <n v="0"/>
    <n v="5.4768000000000008"/>
  </r>
  <r>
    <n v="7655"/>
    <x v="3792"/>
    <x v="1"/>
    <x v="672"/>
    <d v="2012-12-02T00:00:00"/>
    <s v="Second Class"/>
    <s v="JM-15865"/>
    <s v="John Murray"/>
    <x v="0"/>
    <s v="United States"/>
    <s v="Las Vegas"/>
    <x v="33"/>
    <n v="89115"/>
    <x v="1"/>
    <x v="1702"/>
    <x v="0"/>
    <x v="5"/>
    <s v="DAX Contemporary Wood Frame with Silver Metal Mat, Desktop, 11 x 14 Size"/>
    <n v="80.959999999999994"/>
    <x v="4"/>
    <n v="0"/>
    <n v="29.145599999999995"/>
  </r>
  <r>
    <n v="7656"/>
    <x v="3792"/>
    <x v="1"/>
    <x v="672"/>
    <d v="2012-12-02T00:00:00"/>
    <s v="Second Class"/>
    <s v="JM-15865"/>
    <s v="John Murray"/>
    <x v="0"/>
    <s v="United States"/>
    <s v="Las Vegas"/>
    <x v="33"/>
    <n v="89115"/>
    <x v="1"/>
    <x v="1465"/>
    <x v="1"/>
    <x v="10"/>
    <s v="Xerox 1997"/>
    <n v="25.92"/>
    <x v="4"/>
    <n v="0"/>
    <n v="12.441600000000001"/>
  </r>
  <r>
    <n v="7657"/>
    <x v="3793"/>
    <x v="2"/>
    <x v="1166"/>
    <d v="2011-04-15T00:00:00"/>
    <s v="Same Day"/>
    <s v="PS-18970"/>
    <s v="Paul Stevenson"/>
    <x v="2"/>
    <s v="United States"/>
    <s v="Los Angeles"/>
    <x v="1"/>
    <n v="90049"/>
    <x v="1"/>
    <x v="650"/>
    <x v="1"/>
    <x v="9"/>
    <s v="Belkin F9G930V10-GRY 9 Outlet Surge"/>
    <n v="106.96"/>
    <x v="0"/>
    <n v="0"/>
    <n v="31.018399999999986"/>
  </r>
  <r>
    <n v="7658"/>
    <x v="3793"/>
    <x v="2"/>
    <x v="1166"/>
    <d v="2011-04-15T00:00:00"/>
    <s v="Same Day"/>
    <s v="PS-18970"/>
    <s v="Paul Stevenson"/>
    <x v="2"/>
    <s v="United States"/>
    <s v="Los Angeles"/>
    <x v="1"/>
    <n v="90049"/>
    <x v="1"/>
    <x v="267"/>
    <x v="0"/>
    <x v="5"/>
    <s v="Howard Miller 13&quot; Diameter Goldtone Round Wall Clock"/>
    <n v="187.76"/>
    <x v="4"/>
    <n v="0"/>
    <n v="76.9816"/>
  </r>
  <r>
    <n v="7659"/>
    <x v="3794"/>
    <x v="3"/>
    <x v="245"/>
    <d v="2014-08-03T00:00:00"/>
    <s v="First Class"/>
    <s v="TC-21475"/>
    <s v="Tony Chapman"/>
    <x v="2"/>
    <s v="United States"/>
    <s v="Lakewood"/>
    <x v="24"/>
    <n v="44107"/>
    <x v="3"/>
    <x v="669"/>
    <x v="1"/>
    <x v="8"/>
    <s v="GBC ProClick Punch Binding System"/>
    <n v="76.77600000000001"/>
    <x v="4"/>
    <n v="0.7"/>
    <n v="-53.743199999999973"/>
  </r>
  <r>
    <n v="7660"/>
    <x v="3795"/>
    <x v="3"/>
    <x v="702"/>
    <d v="2014-06-06T00:00:00"/>
    <s v="Standard Class"/>
    <s v="CV-12805"/>
    <s v="Cynthia Voltz"/>
    <x v="1"/>
    <s v="United States"/>
    <s v="Fremont"/>
    <x v="8"/>
    <n v="68025"/>
    <x v="2"/>
    <x v="828"/>
    <x v="1"/>
    <x v="8"/>
    <s v="GBC Standard Recycled Report Covers, Clear Plastic Sheets"/>
    <n v="53.9"/>
    <x v="2"/>
    <n v="0"/>
    <n v="25.871999999999996"/>
  </r>
  <r>
    <n v="7661"/>
    <x v="3796"/>
    <x v="2"/>
    <x v="1167"/>
    <d v="2011-01-13T00:00:00"/>
    <s v="Standard Class"/>
    <s v="VS-21820"/>
    <s v="Vivek Sundaresam"/>
    <x v="0"/>
    <s v="United States"/>
    <s v="Huntsville"/>
    <x v="5"/>
    <n v="77340"/>
    <x v="2"/>
    <x v="441"/>
    <x v="0"/>
    <x v="5"/>
    <s v="Howard Miller 14-1/2&quot; Diameter Chrome Round Wall Clock"/>
    <n v="76.728000000000009"/>
    <x v="1"/>
    <n v="0.6"/>
    <n v="-53.709599999999988"/>
  </r>
  <r>
    <n v="7662"/>
    <x v="3796"/>
    <x v="2"/>
    <x v="1167"/>
    <d v="2011-01-13T00:00:00"/>
    <s v="Standard Class"/>
    <s v="VS-21820"/>
    <s v="Vivek Sundaresam"/>
    <x v="0"/>
    <s v="United States"/>
    <s v="Huntsville"/>
    <x v="5"/>
    <n v="77340"/>
    <x v="2"/>
    <x v="985"/>
    <x v="1"/>
    <x v="8"/>
    <s v="Acco Four Pocket Poly Ring Binder with Label Holder, Smoke, 1&quot;"/>
    <n v="10.429999999999998"/>
    <x v="3"/>
    <n v="0.8"/>
    <n v="-18.252500000000005"/>
  </r>
  <r>
    <n v="7663"/>
    <x v="3797"/>
    <x v="3"/>
    <x v="365"/>
    <d v="2014-10-02T00:00:00"/>
    <s v="First Class"/>
    <s v="SC-20575"/>
    <s v="Sonia Cooley"/>
    <x v="0"/>
    <s v="United States"/>
    <s v="Los Angeles"/>
    <x v="1"/>
    <n v="90036"/>
    <x v="1"/>
    <x v="1167"/>
    <x v="1"/>
    <x v="6"/>
    <s v="Newell 334"/>
    <n v="99.2"/>
    <x v="2"/>
    <n v="0"/>
    <n v="25.792000000000002"/>
  </r>
  <r>
    <n v="7664"/>
    <x v="3798"/>
    <x v="3"/>
    <x v="1168"/>
    <d v="2014-09-20T00:00:00"/>
    <s v="Standard Class"/>
    <s v="SG-20605"/>
    <s v="Speros Goranitis"/>
    <x v="0"/>
    <s v="United States"/>
    <s v="Asheville"/>
    <x v="3"/>
    <n v="28806"/>
    <x v="0"/>
    <x v="703"/>
    <x v="1"/>
    <x v="6"/>
    <s v="Fluorescent Highlighters by Dixon"/>
    <n v="15.920000000000002"/>
    <x v="2"/>
    <n v="0.2"/>
    <n v="2.7859999999999978"/>
  </r>
  <r>
    <n v="7665"/>
    <x v="3799"/>
    <x v="2"/>
    <x v="68"/>
    <d v="2011-10-26T00:00:00"/>
    <s v="Standard Class"/>
    <s v="NB-18580"/>
    <s v="Nicole Brennan"/>
    <x v="1"/>
    <s v="United States"/>
    <s v="Bossier City"/>
    <x v="28"/>
    <n v="71111"/>
    <x v="0"/>
    <x v="1525"/>
    <x v="0"/>
    <x v="5"/>
    <s v="Tenex Chairmats For Use with Hard Floors"/>
    <n v="129.91999999999999"/>
    <x v="4"/>
    <n v="0"/>
    <n v="10.393599999999992"/>
  </r>
  <r>
    <n v="7666"/>
    <x v="3800"/>
    <x v="0"/>
    <x v="964"/>
    <d v="2013-10-09T00:00:00"/>
    <s v="Standard Class"/>
    <s v="DR-12940"/>
    <s v="Daniel Raglin"/>
    <x v="2"/>
    <s v="United States"/>
    <s v="Providence"/>
    <x v="34"/>
    <n v="2908"/>
    <x v="3"/>
    <x v="999"/>
    <x v="1"/>
    <x v="8"/>
    <s v="Ibico Plastic Spiral Binding Combs"/>
    <n v="30.4"/>
    <x v="7"/>
    <n v="0"/>
    <n v="13.983999999999998"/>
  </r>
  <r>
    <n v="7667"/>
    <x v="3800"/>
    <x v="0"/>
    <x v="964"/>
    <d v="2013-10-09T00:00:00"/>
    <s v="Standard Class"/>
    <s v="DR-12940"/>
    <s v="Daniel Raglin"/>
    <x v="2"/>
    <s v="United States"/>
    <s v="Providence"/>
    <x v="34"/>
    <n v="2908"/>
    <x v="3"/>
    <x v="306"/>
    <x v="2"/>
    <x v="16"/>
    <s v="Hewlett Packard LaserJet 3310 Copier"/>
    <n v="5399.91"/>
    <x v="6"/>
    <n v="0"/>
    <n v="2591.9567999999999"/>
  </r>
  <r>
    <n v="7668"/>
    <x v="3800"/>
    <x v="0"/>
    <x v="964"/>
    <d v="2013-10-09T00:00:00"/>
    <s v="Standard Class"/>
    <s v="DR-12940"/>
    <s v="Daniel Raglin"/>
    <x v="2"/>
    <s v="United States"/>
    <s v="Providence"/>
    <x v="34"/>
    <n v="2908"/>
    <x v="3"/>
    <x v="1716"/>
    <x v="1"/>
    <x v="4"/>
    <s v="Letter Size File"/>
    <n v="119.10000000000001"/>
    <x v="1"/>
    <n v="0"/>
    <n v="34.538999999999994"/>
  </r>
  <r>
    <n v="7669"/>
    <x v="3801"/>
    <x v="1"/>
    <x v="154"/>
    <d v="2012-11-29T00:00:00"/>
    <s v="Second Class"/>
    <s v="MA-17560"/>
    <s v="Matt Abelman"/>
    <x v="2"/>
    <s v="United States"/>
    <s v="Everett"/>
    <x v="31"/>
    <n v="2149"/>
    <x v="3"/>
    <x v="578"/>
    <x v="1"/>
    <x v="10"/>
    <s v="Xerox 1977"/>
    <n v="40.08"/>
    <x v="5"/>
    <n v="0"/>
    <n v="19.238399999999999"/>
  </r>
  <r>
    <n v="7670"/>
    <x v="3801"/>
    <x v="1"/>
    <x v="154"/>
    <d v="2012-11-29T00:00:00"/>
    <s v="Second Class"/>
    <s v="MA-17560"/>
    <s v="Matt Abelman"/>
    <x v="2"/>
    <s v="United States"/>
    <s v="Everett"/>
    <x v="31"/>
    <n v="2149"/>
    <x v="3"/>
    <x v="681"/>
    <x v="1"/>
    <x v="10"/>
    <s v="Xerox 1884"/>
    <n v="59.94"/>
    <x v="1"/>
    <n v="0"/>
    <n v="28.171799999999998"/>
  </r>
  <r>
    <n v="7671"/>
    <x v="3801"/>
    <x v="1"/>
    <x v="154"/>
    <d v="2012-11-29T00:00:00"/>
    <s v="Second Class"/>
    <s v="MA-17560"/>
    <s v="Matt Abelman"/>
    <x v="2"/>
    <s v="United States"/>
    <s v="Everett"/>
    <x v="31"/>
    <n v="2149"/>
    <x v="3"/>
    <x v="1301"/>
    <x v="2"/>
    <x v="11"/>
    <s v="Logitech G35 7.1-Channel Surround Sound Headset"/>
    <n v="259.98"/>
    <x v="0"/>
    <n v="0"/>
    <n v="88.393200000000007"/>
  </r>
  <r>
    <n v="7672"/>
    <x v="3801"/>
    <x v="1"/>
    <x v="154"/>
    <d v="2012-11-29T00:00:00"/>
    <s v="Second Class"/>
    <s v="MA-17560"/>
    <s v="Matt Abelman"/>
    <x v="2"/>
    <s v="United States"/>
    <s v="Everett"/>
    <x v="31"/>
    <n v="2149"/>
    <x v="3"/>
    <x v="1528"/>
    <x v="0"/>
    <x v="0"/>
    <s v="Rush Hierlooms Collection 1&quot; Thick Stackable Bookcases"/>
    <n v="170.98"/>
    <x v="7"/>
    <n v="0"/>
    <n v="32.486199999999997"/>
  </r>
  <r>
    <n v="7673"/>
    <x v="3801"/>
    <x v="1"/>
    <x v="154"/>
    <d v="2012-11-29T00:00:00"/>
    <s v="Second Class"/>
    <s v="MA-17560"/>
    <s v="Matt Abelman"/>
    <x v="2"/>
    <s v="United States"/>
    <s v="Everett"/>
    <x v="31"/>
    <n v="2149"/>
    <x v="3"/>
    <x v="1823"/>
    <x v="0"/>
    <x v="5"/>
    <s v="Tensor &quot;Hersey Kiss&quot; Styled Floor Lamp"/>
    <n v="38.97"/>
    <x v="1"/>
    <n v="0"/>
    <n v="4.6763999999999992"/>
  </r>
  <r>
    <n v="7674"/>
    <x v="3801"/>
    <x v="1"/>
    <x v="154"/>
    <d v="2012-11-29T00:00:00"/>
    <s v="Second Class"/>
    <s v="MA-17560"/>
    <s v="Matt Abelman"/>
    <x v="2"/>
    <s v="United States"/>
    <s v="Everett"/>
    <x v="31"/>
    <n v="2149"/>
    <x v="3"/>
    <x v="1019"/>
    <x v="1"/>
    <x v="10"/>
    <s v="Xerox 197"/>
    <n v="154.9"/>
    <x v="2"/>
    <n v="0"/>
    <n v="69.704999999999998"/>
  </r>
  <r>
    <n v="7675"/>
    <x v="3801"/>
    <x v="1"/>
    <x v="154"/>
    <d v="2012-11-29T00:00:00"/>
    <s v="Second Class"/>
    <s v="MA-17560"/>
    <s v="Matt Abelman"/>
    <x v="2"/>
    <s v="United States"/>
    <s v="Everett"/>
    <x v="31"/>
    <n v="2149"/>
    <x v="3"/>
    <x v="898"/>
    <x v="0"/>
    <x v="3"/>
    <s v="Hon Non-Folding Utility Tables"/>
    <n v="446.06799999999998"/>
    <x v="4"/>
    <n v="0.3"/>
    <n v="0"/>
  </r>
  <r>
    <n v="7676"/>
    <x v="3802"/>
    <x v="3"/>
    <x v="636"/>
    <d v="2014-05-10T00:00:00"/>
    <s v="Second Class"/>
    <s v="TS-21655"/>
    <s v="Trudy Schmidt"/>
    <x v="0"/>
    <s v="United States"/>
    <s v="Rancho Cucamonga"/>
    <x v="1"/>
    <n v="91730"/>
    <x v="1"/>
    <x v="473"/>
    <x v="1"/>
    <x v="9"/>
    <s v="Eureka The Boss Cordless Rechargeable Stick Vac"/>
    <n v="152.94"/>
    <x v="1"/>
    <n v="0"/>
    <n v="41.293800000000005"/>
  </r>
  <r>
    <n v="7677"/>
    <x v="3803"/>
    <x v="2"/>
    <x v="1169"/>
    <d v="2011-10-08T00:00:00"/>
    <s v="Same Day"/>
    <s v="JG-15115"/>
    <s v="Jack Garza"/>
    <x v="0"/>
    <s v="United States"/>
    <s v="Charlotte"/>
    <x v="3"/>
    <n v="28205"/>
    <x v="0"/>
    <x v="1599"/>
    <x v="2"/>
    <x v="11"/>
    <s v="Maxell 74 Minute CDR, 10/Pack"/>
    <n v="23.472000000000001"/>
    <x v="1"/>
    <n v="0.2"/>
    <n v="4.9877999999999982"/>
  </r>
  <r>
    <n v="7678"/>
    <x v="3804"/>
    <x v="2"/>
    <x v="520"/>
    <d v="2012-01-07T00:00:00"/>
    <s v="Standard Class"/>
    <s v="KM-16375"/>
    <s v="Katherine Murray"/>
    <x v="2"/>
    <s v="United States"/>
    <s v="Providence"/>
    <x v="34"/>
    <n v="2908"/>
    <x v="3"/>
    <x v="1689"/>
    <x v="1"/>
    <x v="10"/>
    <s v="Xerox 1917"/>
    <n v="195.64"/>
    <x v="4"/>
    <n v="0"/>
    <n v="91.950799999999987"/>
  </r>
  <r>
    <n v="7679"/>
    <x v="3804"/>
    <x v="2"/>
    <x v="520"/>
    <d v="2012-01-07T00:00:00"/>
    <s v="Standard Class"/>
    <s v="KM-16375"/>
    <s v="Katherine Murray"/>
    <x v="2"/>
    <s v="United States"/>
    <s v="Providence"/>
    <x v="34"/>
    <n v="2908"/>
    <x v="3"/>
    <x v="1025"/>
    <x v="1"/>
    <x v="10"/>
    <s v="Xerox 1970"/>
    <n v="14.940000000000001"/>
    <x v="1"/>
    <n v="0"/>
    <n v="7.0218000000000007"/>
  </r>
  <r>
    <n v="7680"/>
    <x v="3804"/>
    <x v="2"/>
    <x v="520"/>
    <d v="2012-01-07T00:00:00"/>
    <s v="Standard Class"/>
    <s v="KM-16375"/>
    <s v="Katherine Murray"/>
    <x v="2"/>
    <s v="United States"/>
    <s v="Providence"/>
    <x v="34"/>
    <n v="2908"/>
    <x v="3"/>
    <x v="695"/>
    <x v="2"/>
    <x v="11"/>
    <s v="Plantronics Savi W720 Multi-Device Wireless Headset System"/>
    <n v="1687.8"/>
    <x v="4"/>
    <n v="0"/>
    <n v="742.63200000000006"/>
  </r>
  <r>
    <n v="7681"/>
    <x v="3804"/>
    <x v="2"/>
    <x v="520"/>
    <d v="2012-01-07T00:00:00"/>
    <s v="Standard Class"/>
    <s v="KM-16375"/>
    <s v="Katherine Murray"/>
    <x v="2"/>
    <s v="United States"/>
    <s v="Providence"/>
    <x v="34"/>
    <n v="2908"/>
    <x v="3"/>
    <x v="1057"/>
    <x v="0"/>
    <x v="0"/>
    <s v="Sauder Inglewood Library Bookcases"/>
    <n v="341.96"/>
    <x v="0"/>
    <n v="0"/>
    <n v="78.650800000000004"/>
  </r>
  <r>
    <n v="7682"/>
    <x v="3804"/>
    <x v="2"/>
    <x v="520"/>
    <d v="2012-01-07T00:00:00"/>
    <s v="Standard Class"/>
    <s v="KM-16375"/>
    <s v="Katherine Murray"/>
    <x v="2"/>
    <s v="United States"/>
    <s v="Providence"/>
    <x v="34"/>
    <n v="2908"/>
    <x v="3"/>
    <x v="38"/>
    <x v="0"/>
    <x v="1"/>
    <s v="Global Fabric Manager's Chair, Dark Gray"/>
    <n v="605.88"/>
    <x v="5"/>
    <n v="0"/>
    <n v="151.47000000000003"/>
  </r>
  <r>
    <n v="7683"/>
    <x v="3805"/>
    <x v="1"/>
    <x v="152"/>
    <d v="2012-05-01T00:00:00"/>
    <s v="First Class"/>
    <s v="SD-20485"/>
    <s v="Shirley Daniels"/>
    <x v="2"/>
    <s v="United States"/>
    <s v="Midland"/>
    <x v="12"/>
    <n v="48640"/>
    <x v="2"/>
    <x v="1470"/>
    <x v="1"/>
    <x v="9"/>
    <s v="Kensington 7 Outlet MasterPiece Power Center with Fax/Phone Line Protection"/>
    <n v="186.732"/>
    <x v="7"/>
    <n v="0.1"/>
    <n v="41.495999999999967"/>
  </r>
  <r>
    <n v="7684"/>
    <x v="3805"/>
    <x v="1"/>
    <x v="152"/>
    <d v="2012-05-01T00:00:00"/>
    <s v="First Class"/>
    <s v="SD-20485"/>
    <s v="Shirley Daniels"/>
    <x v="2"/>
    <s v="United States"/>
    <s v="Midland"/>
    <x v="12"/>
    <n v="48640"/>
    <x v="2"/>
    <x v="450"/>
    <x v="1"/>
    <x v="8"/>
    <s v="Fellowes PB500 Electric Punch Plastic Comb Binding Machine with Manual Bind"/>
    <n v="3812.9700000000003"/>
    <x v="1"/>
    <n v="0"/>
    <n v="1906.4850000000001"/>
  </r>
  <r>
    <n v="7685"/>
    <x v="3806"/>
    <x v="1"/>
    <x v="966"/>
    <d v="2012-02-21T00:00:00"/>
    <s v="Standard Class"/>
    <s v="TT-21070"/>
    <s v="Ted Trevino"/>
    <x v="0"/>
    <s v="United States"/>
    <s v="Rochester"/>
    <x v="15"/>
    <n v="14609"/>
    <x v="3"/>
    <x v="1812"/>
    <x v="1"/>
    <x v="8"/>
    <s v="Black Avery Memo-Size 3-Ring Binder, 5 1/2&quot; x 8 1/2&quot;"/>
    <n v="26.423999999999999"/>
    <x v="6"/>
    <n v="0.2"/>
    <n v="9.5786999999999995"/>
  </r>
  <r>
    <n v="7686"/>
    <x v="3806"/>
    <x v="1"/>
    <x v="966"/>
    <d v="2012-02-21T00:00:00"/>
    <s v="Standard Class"/>
    <s v="TT-21070"/>
    <s v="Ted Trevino"/>
    <x v="0"/>
    <s v="United States"/>
    <s v="Rochester"/>
    <x v="15"/>
    <n v="14609"/>
    <x v="3"/>
    <x v="1718"/>
    <x v="2"/>
    <x v="7"/>
    <s v="Samsung Galaxy S4"/>
    <n v="625.99"/>
    <x v="7"/>
    <n v="0"/>
    <n v="187.79699999999997"/>
  </r>
  <r>
    <n v="7687"/>
    <x v="3807"/>
    <x v="0"/>
    <x v="881"/>
    <d v="2013-11-30T00:00:00"/>
    <s v="Standard Class"/>
    <s v="BB-11545"/>
    <s v="Brenda Bowman"/>
    <x v="1"/>
    <s v="United States"/>
    <s v="Jackson"/>
    <x v="12"/>
    <n v="49201"/>
    <x v="2"/>
    <x v="616"/>
    <x v="0"/>
    <x v="3"/>
    <s v="Chromcraft Round Conference Tables"/>
    <n v="1568.61"/>
    <x v="6"/>
    <n v="0"/>
    <n v="329.40809999999999"/>
  </r>
  <r>
    <n v="7688"/>
    <x v="3807"/>
    <x v="0"/>
    <x v="881"/>
    <d v="2013-11-30T00:00:00"/>
    <s v="Standard Class"/>
    <s v="BB-11545"/>
    <s v="Brenda Bowman"/>
    <x v="1"/>
    <s v="United States"/>
    <s v="Jackson"/>
    <x v="12"/>
    <n v="49201"/>
    <x v="2"/>
    <x v="153"/>
    <x v="1"/>
    <x v="8"/>
    <s v="Wilson Jones International Size A4 Ring Binders"/>
    <n v="17.3"/>
    <x v="7"/>
    <n v="0"/>
    <n v="8.3040000000000003"/>
  </r>
  <r>
    <n v="7689"/>
    <x v="3807"/>
    <x v="0"/>
    <x v="881"/>
    <d v="2013-11-30T00:00:00"/>
    <s v="Standard Class"/>
    <s v="BB-11545"/>
    <s v="Brenda Bowman"/>
    <x v="1"/>
    <s v="United States"/>
    <s v="Jackson"/>
    <x v="12"/>
    <n v="49201"/>
    <x v="2"/>
    <x v="1824"/>
    <x v="2"/>
    <x v="11"/>
    <s v="Memorex Mini Travel Drive 32 GB USB 2.0 Flash Drive"/>
    <n v="160"/>
    <x v="8"/>
    <n v="0"/>
    <n v="62.400000000000006"/>
  </r>
  <r>
    <n v="7690"/>
    <x v="3808"/>
    <x v="3"/>
    <x v="663"/>
    <d v="2014-07-18T00:00:00"/>
    <s v="First Class"/>
    <s v="RS-19420"/>
    <s v="Ricardo Sperren"/>
    <x v="1"/>
    <s v="United States"/>
    <s v="Suffolk"/>
    <x v="17"/>
    <n v="23434"/>
    <x v="0"/>
    <x v="810"/>
    <x v="1"/>
    <x v="9"/>
    <s v="Belkin 8 Outlet SurgeMaster II Gold Surge Protector"/>
    <n v="179.94"/>
    <x v="1"/>
    <n v="0"/>
    <n v="50.383200000000009"/>
  </r>
  <r>
    <n v="7691"/>
    <x v="3808"/>
    <x v="3"/>
    <x v="663"/>
    <d v="2014-07-18T00:00:00"/>
    <s v="First Class"/>
    <s v="RS-19420"/>
    <s v="Ricardo Sperren"/>
    <x v="1"/>
    <s v="United States"/>
    <s v="Suffolk"/>
    <x v="17"/>
    <n v="23434"/>
    <x v="0"/>
    <x v="309"/>
    <x v="0"/>
    <x v="3"/>
    <s v="Hon 5100 Series Wood Tables"/>
    <n v="872.94"/>
    <x v="1"/>
    <n v="0"/>
    <n v="157.12919999999997"/>
  </r>
  <r>
    <n v="7692"/>
    <x v="3808"/>
    <x v="3"/>
    <x v="663"/>
    <d v="2014-07-18T00:00:00"/>
    <s v="First Class"/>
    <s v="RS-19420"/>
    <s v="Ricardo Sperren"/>
    <x v="1"/>
    <s v="United States"/>
    <s v="Suffolk"/>
    <x v="17"/>
    <n v="23434"/>
    <x v="0"/>
    <x v="89"/>
    <x v="1"/>
    <x v="10"/>
    <s v="Xerox 1999"/>
    <n v="12.96"/>
    <x v="0"/>
    <n v="0"/>
    <n v="6.2208000000000006"/>
  </r>
  <r>
    <n v="7693"/>
    <x v="3809"/>
    <x v="2"/>
    <x v="282"/>
    <d v="2012-01-03T00:00:00"/>
    <s v="Standard Class"/>
    <s v="AI-10855"/>
    <s v="Arianne Irving"/>
    <x v="0"/>
    <s v="United States"/>
    <s v="Brentwood"/>
    <x v="1"/>
    <n v="94513"/>
    <x v="1"/>
    <x v="429"/>
    <x v="1"/>
    <x v="2"/>
    <s v="Alphabetical Labels for Top Tab Filing"/>
    <n v="88.800000000000011"/>
    <x v="5"/>
    <n v="0"/>
    <n v="44.400000000000006"/>
  </r>
  <r>
    <n v="7694"/>
    <x v="3809"/>
    <x v="2"/>
    <x v="282"/>
    <d v="2012-01-03T00:00:00"/>
    <s v="Standard Class"/>
    <s v="AI-10855"/>
    <s v="Arianne Irving"/>
    <x v="0"/>
    <s v="United States"/>
    <s v="Brentwood"/>
    <x v="1"/>
    <n v="94513"/>
    <x v="1"/>
    <x v="1278"/>
    <x v="2"/>
    <x v="7"/>
    <s v="HTC One"/>
    <n v="319.96800000000002"/>
    <x v="4"/>
    <n v="0.2"/>
    <n v="35.996399999999952"/>
  </r>
  <r>
    <n v="7695"/>
    <x v="3810"/>
    <x v="0"/>
    <x v="554"/>
    <d v="2013-03-23T00:00:00"/>
    <s v="Same Day"/>
    <s v="MC-17275"/>
    <s v="Marc Crier"/>
    <x v="0"/>
    <s v="United States"/>
    <s v="Seattle"/>
    <x v="4"/>
    <n v="98103"/>
    <x v="1"/>
    <x v="1144"/>
    <x v="0"/>
    <x v="1"/>
    <s v="Global Stack Chair with Arms, Black"/>
    <n v="167.88800000000001"/>
    <x v="3"/>
    <n v="0.2"/>
    <n v="14.690199999999997"/>
  </r>
  <r>
    <n v="7696"/>
    <x v="3811"/>
    <x v="3"/>
    <x v="1170"/>
    <d v="2014-07-06T00:00:00"/>
    <s v="First Class"/>
    <s v="AH-10120"/>
    <s v="Adrian Hane"/>
    <x v="2"/>
    <s v="United States"/>
    <s v="Houston"/>
    <x v="5"/>
    <n v="77036"/>
    <x v="2"/>
    <x v="447"/>
    <x v="1"/>
    <x v="10"/>
    <s v="White Dual Perf Computer Printout Paper, 2700 Sheets, 1 Part, Heavyweight, 20 lbs., 14 7/8 x 11"/>
    <n v="163.96"/>
    <x v="2"/>
    <n v="0.2"/>
    <n v="59.435499999999998"/>
  </r>
  <r>
    <n v="7697"/>
    <x v="3811"/>
    <x v="3"/>
    <x v="1170"/>
    <d v="2014-07-06T00:00:00"/>
    <s v="First Class"/>
    <s v="AH-10120"/>
    <s v="Adrian Hane"/>
    <x v="2"/>
    <s v="United States"/>
    <s v="Houston"/>
    <x v="5"/>
    <n v="77036"/>
    <x v="2"/>
    <x v="1504"/>
    <x v="1"/>
    <x v="8"/>
    <s v="Wilson Jones Four-Pocket Poly Binders"/>
    <n v="5.2319999999999984"/>
    <x v="4"/>
    <n v="0.8"/>
    <n v="-8.1096000000000004"/>
  </r>
  <r>
    <n v="7698"/>
    <x v="3812"/>
    <x v="3"/>
    <x v="817"/>
    <d v="2014-12-19T00:00:00"/>
    <s v="Standard Class"/>
    <s v="BF-11170"/>
    <s v="Ben Ferrer"/>
    <x v="2"/>
    <s v="United States"/>
    <s v="Lawrence"/>
    <x v="31"/>
    <n v="1841"/>
    <x v="3"/>
    <x v="349"/>
    <x v="2"/>
    <x v="16"/>
    <s v="Canon PC1080F Personal Copier"/>
    <n v="1199.98"/>
    <x v="0"/>
    <n v="0"/>
    <n v="467.99220000000003"/>
  </r>
  <r>
    <n v="7699"/>
    <x v="3812"/>
    <x v="3"/>
    <x v="817"/>
    <d v="2014-12-19T00:00:00"/>
    <s v="Standard Class"/>
    <s v="BF-11170"/>
    <s v="Ben Ferrer"/>
    <x v="2"/>
    <s v="United States"/>
    <s v="Lawrence"/>
    <x v="31"/>
    <n v="1841"/>
    <x v="3"/>
    <x v="235"/>
    <x v="1"/>
    <x v="4"/>
    <s v="Safco Industrial Shelving"/>
    <n v="73.849999999999994"/>
    <x v="7"/>
    <n v="0"/>
    <n v="2.2155000000000058"/>
  </r>
  <r>
    <n v="7700"/>
    <x v="3812"/>
    <x v="3"/>
    <x v="817"/>
    <d v="2014-12-19T00:00:00"/>
    <s v="Standard Class"/>
    <s v="BF-11170"/>
    <s v="Ben Ferrer"/>
    <x v="2"/>
    <s v="United States"/>
    <s v="Lawrence"/>
    <x v="31"/>
    <n v="1841"/>
    <x v="3"/>
    <x v="1257"/>
    <x v="1"/>
    <x v="14"/>
    <s v="Acme Office Executive Series Stainless Steel Trimmers"/>
    <n v="25.71"/>
    <x v="1"/>
    <n v="0"/>
    <n v="6.6846000000000005"/>
  </r>
  <r>
    <n v="7701"/>
    <x v="3812"/>
    <x v="3"/>
    <x v="817"/>
    <d v="2014-12-19T00:00:00"/>
    <s v="Standard Class"/>
    <s v="BF-11170"/>
    <s v="Ben Ferrer"/>
    <x v="2"/>
    <s v="United States"/>
    <s v="Lawrence"/>
    <x v="31"/>
    <n v="1841"/>
    <x v="3"/>
    <x v="1579"/>
    <x v="1"/>
    <x v="13"/>
    <s v="Acco Banker's Clasps, 5 3/4&quot;-Long"/>
    <n v="17.28"/>
    <x v="5"/>
    <n v="0"/>
    <n v="8.121599999999999"/>
  </r>
  <r>
    <n v="7702"/>
    <x v="3812"/>
    <x v="3"/>
    <x v="817"/>
    <d v="2014-12-19T00:00:00"/>
    <s v="Standard Class"/>
    <s v="BF-11170"/>
    <s v="Ben Ferrer"/>
    <x v="2"/>
    <s v="United States"/>
    <s v="Lawrence"/>
    <x v="31"/>
    <n v="1841"/>
    <x v="3"/>
    <x v="215"/>
    <x v="0"/>
    <x v="3"/>
    <s v="Bretford Rectangular Conference Table Tops"/>
    <n v="526.58199999999999"/>
    <x v="0"/>
    <n v="0.3"/>
    <n v="-52.658199999999965"/>
  </r>
  <r>
    <n v="7703"/>
    <x v="3813"/>
    <x v="0"/>
    <x v="370"/>
    <d v="2013-09-03T00:00:00"/>
    <s v="Standard Class"/>
    <s v="AA-10480"/>
    <s v="Andrew Allen"/>
    <x v="0"/>
    <s v="United States"/>
    <s v="Detroit"/>
    <x v="12"/>
    <n v="48234"/>
    <x v="2"/>
    <x v="820"/>
    <x v="1"/>
    <x v="10"/>
    <s v="Xerox 1950"/>
    <n v="11.56"/>
    <x v="0"/>
    <n v="0"/>
    <n v="5.6644000000000005"/>
  </r>
  <r>
    <n v="7704"/>
    <x v="3813"/>
    <x v="0"/>
    <x v="370"/>
    <d v="2013-09-03T00:00:00"/>
    <s v="Standard Class"/>
    <s v="AA-10480"/>
    <s v="Andrew Allen"/>
    <x v="0"/>
    <s v="United States"/>
    <s v="Detroit"/>
    <x v="12"/>
    <n v="48234"/>
    <x v="2"/>
    <x v="599"/>
    <x v="2"/>
    <x v="7"/>
    <s v="ClearSounds CSC500 Amplified Spirit Phone Corded phone"/>
    <n v="209.96999999999997"/>
    <x v="1"/>
    <n v="0"/>
    <n v="58.791600000000003"/>
  </r>
  <r>
    <n v="7705"/>
    <x v="3813"/>
    <x v="0"/>
    <x v="370"/>
    <d v="2013-09-03T00:00:00"/>
    <s v="Standard Class"/>
    <s v="AA-10480"/>
    <s v="Andrew Allen"/>
    <x v="0"/>
    <s v="United States"/>
    <s v="Detroit"/>
    <x v="12"/>
    <n v="48234"/>
    <x v="2"/>
    <x v="823"/>
    <x v="0"/>
    <x v="3"/>
    <s v="Hon 4060 Series Tables"/>
    <n v="447.84"/>
    <x v="4"/>
    <n v="0"/>
    <n v="98.524799999999971"/>
  </r>
  <r>
    <n v="7706"/>
    <x v="3813"/>
    <x v="0"/>
    <x v="370"/>
    <d v="2013-09-03T00:00:00"/>
    <s v="Standard Class"/>
    <s v="AA-10480"/>
    <s v="Andrew Allen"/>
    <x v="0"/>
    <s v="United States"/>
    <s v="Detroit"/>
    <x v="12"/>
    <n v="48234"/>
    <x v="2"/>
    <x v="331"/>
    <x v="2"/>
    <x v="11"/>
    <s v="NETGEAR AC1750 Dual Band Gigabit Smart WiFi Router"/>
    <n v="479.97"/>
    <x v="1"/>
    <n v="0"/>
    <n v="163.18979999999999"/>
  </r>
  <r>
    <n v="7707"/>
    <x v="3813"/>
    <x v="0"/>
    <x v="370"/>
    <d v="2013-09-03T00:00:00"/>
    <s v="Standard Class"/>
    <s v="AA-10480"/>
    <s v="Andrew Allen"/>
    <x v="0"/>
    <s v="United States"/>
    <s v="Detroit"/>
    <x v="12"/>
    <n v="48234"/>
    <x v="2"/>
    <x v="671"/>
    <x v="1"/>
    <x v="6"/>
    <s v="Newell 335"/>
    <n v="8.64"/>
    <x v="1"/>
    <n v="0"/>
    <n v="2.5055999999999998"/>
  </r>
  <r>
    <n v="7708"/>
    <x v="3814"/>
    <x v="3"/>
    <x v="453"/>
    <d v="2014-10-20T00:00:00"/>
    <s v="Standard Class"/>
    <s v="SV-20815"/>
    <s v="Stuart Van"/>
    <x v="1"/>
    <s v="United States"/>
    <s v="Orem"/>
    <x v="7"/>
    <n v="84057"/>
    <x v="1"/>
    <x v="1663"/>
    <x v="1"/>
    <x v="6"/>
    <s v="Avery Hi-Liter Smear-Safe Highlighters"/>
    <n v="11.68"/>
    <x v="0"/>
    <n v="0"/>
    <n v="4.2047999999999996"/>
  </r>
  <r>
    <n v="7709"/>
    <x v="3815"/>
    <x v="2"/>
    <x v="1089"/>
    <d v="2011-10-29T00:00:00"/>
    <s v="Standard Class"/>
    <s v="EH-14185"/>
    <s v="Evan Henry"/>
    <x v="0"/>
    <s v="United States"/>
    <s v="Philadelphia"/>
    <x v="9"/>
    <n v="19120"/>
    <x v="3"/>
    <x v="1617"/>
    <x v="2"/>
    <x v="11"/>
    <s v="Memorex 25GB 6X Branded Blu-Ray Recordable Disc, 15/Pack"/>
    <n v="40.775999999999996"/>
    <x v="1"/>
    <n v="0.2"/>
    <n v="0.50970000000000049"/>
  </r>
  <r>
    <n v="7710"/>
    <x v="3815"/>
    <x v="2"/>
    <x v="1089"/>
    <d v="2011-10-29T00:00:00"/>
    <s v="Standard Class"/>
    <s v="EH-14185"/>
    <s v="Evan Henry"/>
    <x v="0"/>
    <s v="United States"/>
    <s v="Philadelphia"/>
    <x v="9"/>
    <n v="19120"/>
    <x v="3"/>
    <x v="338"/>
    <x v="1"/>
    <x v="8"/>
    <s v="GBC Twin Loop Wire Binding Elements, 9/16&quot; Spine, Black"/>
    <n v="13.698000000000002"/>
    <x v="1"/>
    <n v="0.7"/>
    <n v="-9.5885999999999996"/>
  </r>
  <r>
    <n v="7711"/>
    <x v="3816"/>
    <x v="1"/>
    <x v="788"/>
    <d v="2012-04-07T00:00:00"/>
    <s v="Standard Class"/>
    <s v="JL-15850"/>
    <s v="John Lucas"/>
    <x v="0"/>
    <s v="United States"/>
    <s v="Mesa"/>
    <x v="16"/>
    <n v="85204"/>
    <x v="1"/>
    <x v="1513"/>
    <x v="2"/>
    <x v="7"/>
    <s v="Samsung HM1900 Bluetooth Headset"/>
    <n v="87.8"/>
    <x v="2"/>
    <n v="0.2"/>
    <n v="32.924999999999997"/>
  </r>
  <r>
    <n v="7712"/>
    <x v="3817"/>
    <x v="3"/>
    <x v="960"/>
    <d v="2014-10-31T00:00:00"/>
    <s v="Second Class"/>
    <s v="JM-15250"/>
    <s v="Janet Martin"/>
    <x v="0"/>
    <s v="United States"/>
    <s v="Fayetteville"/>
    <x v="3"/>
    <n v="28314"/>
    <x v="0"/>
    <x v="1416"/>
    <x v="0"/>
    <x v="5"/>
    <s v="Computer Room Manger, 14&quot;"/>
    <n v="77.951999999999998"/>
    <x v="1"/>
    <n v="0.2"/>
    <n v="15.590399999999995"/>
  </r>
  <r>
    <n v="7713"/>
    <x v="3817"/>
    <x v="3"/>
    <x v="960"/>
    <d v="2014-10-31T00:00:00"/>
    <s v="Second Class"/>
    <s v="JM-15250"/>
    <s v="Janet Martin"/>
    <x v="0"/>
    <s v="United States"/>
    <s v="Fayetteville"/>
    <x v="3"/>
    <n v="28314"/>
    <x v="0"/>
    <x v="196"/>
    <x v="1"/>
    <x v="4"/>
    <s v="Gould Plastics 18-Pocket Panel Bin, 34w x 5-1/4d x 20-1/2h"/>
    <n v="147.184"/>
    <x v="0"/>
    <n v="0.2"/>
    <n v="-29.436800000000012"/>
  </r>
  <r>
    <n v="7714"/>
    <x v="3817"/>
    <x v="3"/>
    <x v="960"/>
    <d v="2014-10-31T00:00:00"/>
    <s v="Second Class"/>
    <s v="JM-15250"/>
    <s v="Janet Martin"/>
    <x v="0"/>
    <s v="United States"/>
    <s v="Fayetteville"/>
    <x v="3"/>
    <n v="28314"/>
    <x v="0"/>
    <x v="1785"/>
    <x v="1"/>
    <x v="10"/>
    <s v="Xerox 1936"/>
    <n v="47.952000000000005"/>
    <x v="1"/>
    <n v="0.2"/>
    <n v="16.183799999999998"/>
  </r>
  <r>
    <n v="7715"/>
    <x v="3818"/>
    <x v="2"/>
    <x v="29"/>
    <d v="2011-12-07T00:00:00"/>
    <s v="First Class"/>
    <s v="JB-15925"/>
    <s v="Joni Blumstein"/>
    <x v="0"/>
    <s v="United States"/>
    <s v="Los Angeles"/>
    <x v="1"/>
    <n v="90032"/>
    <x v="1"/>
    <x v="586"/>
    <x v="1"/>
    <x v="9"/>
    <s v="Fellowes 8 Outlet Superior Workstation Surge Protector"/>
    <n v="250.26"/>
    <x v="5"/>
    <n v="0"/>
    <n v="72.575399999999973"/>
  </r>
  <r>
    <n v="7716"/>
    <x v="3819"/>
    <x v="3"/>
    <x v="132"/>
    <d v="2014-11-09T00:00:00"/>
    <s v="Standard Class"/>
    <s v="PB-19105"/>
    <s v="Peter Bühler"/>
    <x v="0"/>
    <s v="United States"/>
    <s v="Philadelphia"/>
    <x v="9"/>
    <n v="19140"/>
    <x v="3"/>
    <x v="1617"/>
    <x v="2"/>
    <x v="11"/>
    <s v="Memorex 25GB 6X Branded Blu-Ray Recordable Disc, 15/Pack"/>
    <n v="40.775999999999996"/>
    <x v="1"/>
    <n v="0.2"/>
    <n v="0.50970000000000049"/>
  </r>
  <r>
    <n v="7717"/>
    <x v="3820"/>
    <x v="1"/>
    <x v="1171"/>
    <d v="2012-01-12T00:00:00"/>
    <s v="Standard Class"/>
    <s v="SP-20620"/>
    <s v="Stefania Perrino"/>
    <x v="1"/>
    <s v="United States"/>
    <s v="Colorado Springs"/>
    <x v="22"/>
    <n v="80906"/>
    <x v="1"/>
    <x v="956"/>
    <x v="1"/>
    <x v="10"/>
    <s v="It's Hot Message Books with Stickers, 2 3/4&quot; x 5&quot;"/>
    <n v="29.600000000000005"/>
    <x v="2"/>
    <n v="0.2"/>
    <n v="9.2499999999999964"/>
  </r>
  <r>
    <n v="7718"/>
    <x v="3820"/>
    <x v="1"/>
    <x v="1171"/>
    <d v="2012-01-12T00:00:00"/>
    <s v="Standard Class"/>
    <s v="SP-20620"/>
    <s v="Stefania Perrino"/>
    <x v="1"/>
    <s v="United States"/>
    <s v="Colorado Springs"/>
    <x v="22"/>
    <n v="80906"/>
    <x v="1"/>
    <x v="507"/>
    <x v="1"/>
    <x v="8"/>
    <s v="Recycled Pressboard Report Cover with Reinforced Top Hinge"/>
    <n v="1.9380000000000002"/>
    <x v="0"/>
    <n v="0.7"/>
    <n v="-1.3565999999999994"/>
  </r>
  <r>
    <n v="7719"/>
    <x v="3821"/>
    <x v="3"/>
    <x v="428"/>
    <d v="2014-09-15T00:00:00"/>
    <s v="Standard Class"/>
    <s v="MC-17605"/>
    <s v="Matt Connell"/>
    <x v="1"/>
    <s v="United States"/>
    <s v="Los Angeles"/>
    <x v="1"/>
    <n v="90032"/>
    <x v="1"/>
    <x v="1227"/>
    <x v="2"/>
    <x v="11"/>
    <s v="Microsoft Wireless Mobile Mouse 4000"/>
    <n v="159.96"/>
    <x v="4"/>
    <n v="0"/>
    <n v="51.18719999999999"/>
  </r>
  <r>
    <n v="7720"/>
    <x v="3822"/>
    <x v="1"/>
    <x v="956"/>
    <d v="2012-01-10T00:00:00"/>
    <s v="Standard Class"/>
    <s v="BG-11695"/>
    <s v="Brooke Gillingham"/>
    <x v="1"/>
    <s v="United States"/>
    <s v="New York City"/>
    <x v="15"/>
    <n v="10009"/>
    <x v="3"/>
    <x v="1500"/>
    <x v="1"/>
    <x v="6"/>
    <s v="Newell 34"/>
    <n v="59.519999999999996"/>
    <x v="1"/>
    <n v="0"/>
    <n v="15.475200000000001"/>
  </r>
  <r>
    <n v="7721"/>
    <x v="3822"/>
    <x v="1"/>
    <x v="956"/>
    <d v="2012-01-10T00:00:00"/>
    <s v="Standard Class"/>
    <s v="BG-11695"/>
    <s v="Brooke Gillingham"/>
    <x v="1"/>
    <s v="United States"/>
    <s v="New York City"/>
    <x v="15"/>
    <n v="10009"/>
    <x v="3"/>
    <x v="755"/>
    <x v="1"/>
    <x v="12"/>
    <s v="#10- 4 1/8&quot; x 9 1/2&quot; Recycled Envelopes"/>
    <n v="17.48"/>
    <x v="0"/>
    <n v="0"/>
    <n v="8.2156000000000002"/>
  </r>
  <r>
    <n v="7722"/>
    <x v="3822"/>
    <x v="1"/>
    <x v="956"/>
    <d v="2012-01-10T00:00:00"/>
    <s v="Standard Class"/>
    <s v="BG-11695"/>
    <s v="Brooke Gillingham"/>
    <x v="1"/>
    <s v="United States"/>
    <s v="New York City"/>
    <x v="15"/>
    <n v="10009"/>
    <x v="3"/>
    <x v="1263"/>
    <x v="1"/>
    <x v="8"/>
    <s v="Wilson Jones data.warehouse D-Ring Binders with DublLock"/>
    <n v="13.168000000000001"/>
    <x v="0"/>
    <n v="0.2"/>
    <n v="4.6088000000000005"/>
  </r>
  <r>
    <n v="7723"/>
    <x v="3823"/>
    <x v="3"/>
    <x v="513"/>
    <d v="2014-04-21T00:00:00"/>
    <s v="Standard Class"/>
    <s v="JO-15550"/>
    <s v="Jesus Ocampo"/>
    <x v="2"/>
    <s v="United States"/>
    <s v="San Francisco"/>
    <x v="1"/>
    <n v="94109"/>
    <x v="1"/>
    <x v="1825"/>
    <x v="1"/>
    <x v="9"/>
    <s v="Hoover Commercial SteamVac"/>
    <n v="40.74"/>
    <x v="1"/>
    <n v="0"/>
    <n v="12.222"/>
  </r>
  <r>
    <n v="7724"/>
    <x v="3824"/>
    <x v="1"/>
    <x v="229"/>
    <d v="2012-09-14T00:00:00"/>
    <s v="Standard Class"/>
    <s v="AR-10345"/>
    <s v="Alex Russell"/>
    <x v="1"/>
    <s v="United States"/>
    <s v="Austin"/>
    <x v="5"/>
    <n v="78745"/>
    <x v="2"/>
    <x v="1189"/>
    <x v="0"/>
    <x v="1"/>
    <s v="Global Commerce Series Low-Back Swivel/Tilt Chairs"/>
    <n v="179.886"/>
    <x v="7"/>
    <n v="0.3"/>
    <n v="-2.5698000000000292"/>
  </r>
  <r>
    <n v="7725"/>
    <x v="3825"/>
    <x v="0"/>
    <x v="477"/>
    <d v="2013-09-30T00:00:00"/>
    <s v="Standard Class"/>
    <s v="TS-21505"/>
    <s v="Tony Sayre"/>
    <x v="0"/>
    <s v="United States"/>
    <s v="Cleveland"/>
    <x v="24"/>
    <n v="44105"/>
    <x v="3"/>
    <x v="847"/>
    <x v="1"/>
    <x v="9"/>
    <s v="Hoover Shoulder Vac Commercial Portable Vacuum"/>
    <n v="286.25600000000003"/>
    <x v="7"/>
    <n v="0.2"/>
    <n v="17.890999999999977"/>
  </r>
  <r>
    <n v="7726"/>
    <x v="3825"/>
    <x v="0"/>
    <x v="477"/>
    <d v="2013-09-30T00:00:00"/>
    <s v="Standard Class"/>
    <s v="TS-21505"/>
    <s v="Tony Sayre"/>
    <x v="0"/>
    <s v="United States"/>
    <s v="Cleveland"/>
    <x v="24"/>
    <n v="44105"/>
    <x v="3"/>
    <x v="464"/>
    <x v="1"/>
    <x v="4"/>
    <s v="Eldon Gobal File Keepers"/>
    <n v="24.224000000000004"/>
    <x v="0"/>
    <n v="0.2"/>
    <n v="-4.8448000000000029"/>
  </r>
  <r>
    <n v="7727"/>
    <x v="3825"/>
    <x v="0"/>
    <x v="477"/>
    <d v="2013-09-30T00:00:00"/>
    <s v="Standard Class"/>
    <s v="TS-21505"/>
    <s v="Tony Sayre"/>
    <x v="0"/>
    <s v="United States"/>
    <s v="Cleveland"/>
    <x v="24"/>
    <n v="44105"/>
    <x v="3"/>
    <x v="942"/>
    <x v="1"/>
    <x v="4"/>
    <s v="SAFCO Commercial Wire Shelving, Black"/>
    <n v="331.536"/>
    <x v="1"/>
    <n v="0.2"/>
    <n v="-82.884"/>
  </r>
  <r>
    <n v="7728"/>
    <x v="3826"/>
    <x v="1"/>
    <x v="199"/>
    <d v="2012-03-20T00:00:00"/>
    <s v="Second Class"/>
    <s v="JK-15640"/>
    <s v="Jim Kriz"/>
    <x v="2"/>
    <s v="United States"/>
    <s v="New York City"/>
    <x v="15"/>
    <n v="10009"/>
    <x v="3"/>
    <x v="1663"/>
    <x v="1"/>
    <x v="6"/>
    <s v="Avery Hi-Liter Smear-Safe Highlighters"/>
    <n v="17.52"/>
    <x v="1"/>
    <n v="0"/>
    <n v="6.3071999999999999"/>
  </r>
  <r>
    <n v="7729"/>
    <x v="3827"/>
    <x v="0"/>
    <x v="491"/>
    <d v="2013-12-03T00:00:00"/>
    <s v="Standard Class"/>
    <s v="GA-14515"/>
    <s v="George Ashbrook"/>
    <x v="0"/>
    <s v="United States"/>
    <s v="El Paso"/>
    <x v="5"/>
    <n v="79907"/>
    <x v="2"/>
    <x v="796"/>
    <x v="1"/>
    <x v="6"/>
    <s v="DIXON Ticonderoga Erasable Checking Pencils"/>
    <n v="17.856000000000002"/>
    <x v="4"/>
    <n v="0.2"/>
    <n v="4.2408000000000001"/>
  </r>
  <r>
    <n v="7730"/>
    <x v="3828"/>
    <x v="0"/>
    <x v="182"/>
    <d v="2013-10-02T00:00:00"/>
    <s v="Standard Class"/>
    <s v="TN-21040"/>
    <s v="Tanja Norvell"/>
    <x v="2"/>
    <s v="United States"/>
    <s v="Tallahassee"/>
    <x v="2"/>
    <n v="32303"/>
    <x v="0"/>
    <x v="1332"/>
    <x v="2"/>
    <x v="11"/>
    <s v="Logitech VX Revolution Cordless Laser Mouse for Notebooks (Black)"/>
    <n v="431.97600000000006"/>
    <x v="1"/>
    <n v="0.2"/>
    <n v="-75.59580000000004"/>
  </r>
  <r>
    <n v="7731"/>
    <x v="3829"/>
    <x v="3"/>
    <x v="487"/>
    <d v="2014-06-20T00:00:00"/>
    <s v="Standard Class"/>
    <s v="TW-21025"/>
    <s v="Tamara Willingham"/>
    <x v="2"/>
    <s v="United States"/>
    <s v="Seattle"/>
    <x v="4"/>
    <n v="98103"/>
    <x v="1"/>
    <x v="1209"/>
    <x v="0"/>
    <x v="1"/>
    <s v="Global Wood Trimmed Manager's Task Chair, Khaki"/>
    <n v="291.13600000000002"/>
    <x v="4"/>
    <n v="0.2"/>
    <n v="-25.474400000000017"/>
  </r>
  <r>
    <n v="7732"/>
    <x v="3830"/>
    <x v="3"/>
    <x v="65"/>
    <d v="2014-09-22T00:00:00"/>
    <s v="First Class"/>
    <s v="PA-19060"/>
    <s v="Pete Armstrong"/>
    <x v="2"/>
    <s v="United States"/>
    <s v="Dallas"/>
    <x v="5"/>
    <n v="75220"/>
    <x v="2"/>
    <x v="81"/>
    <x v="1"/>
    <x v="12"/>
    <s v="Jet-Pak Recycled Peel 'N' Seal Padded Mailers"/>
    <n v="114.84800000000001"/>
    <x v="4"/>
    <n v="0.2"/>
    <n v="35.889999999999986"/>
  </r>
  <r>
    <n v="7733"/>
    <x v="3831"/>
    <x v="3"/>
    <x v="455"/>
    <d v="2014-06-09T00:00:00"/>
    <s v="Standard Class"/>
    <s v="JD-15790"/>
    <s v="John Dryer"/>
    <x v="0"/>
    <s v="United States"/>
    <s v="Houston"/>
    <x v="5"/>
    <n v="77070"/>
    <x v="2"/>
    <x v="578"/>
    <x v="1"/>
    <x v="10"/>
    <s v="Xerox 1977"/>
    <n v="10.688000000000001"/>
    <x v="0"/>
    <n v="0.2"/>
    <n v="3.7407999999999997"/>
  </r>
  <r>
    <n v="7734"/>
    <x v="3832"/>
    <x v="0"/>
    <x v="666"/>
    <d v="2013-05-20T00:00:00"/>
    <s v="Second Class"/>
    <s v="MN-17935"/>
    <s v="Michael Nguyen"/>
    <x v="0"/>
    <s v="United States"/>
    <s v="Springfield"/>
    <x v="24"/>
    <n v="45503"/>
    <x v="3"/>
    <x v="1393"/>
    <x v="1"/>
    <x v="10"/>
    <s v="TOPS Voice Message Log Book, Flash Format"/>
    <n v="15.231999999999999"/>
    <x v="4"/>
    <n v="0.2"/>
    <n v="5.5215999999999994"/>
  </r>
  <r>
    <n v="7735"/>
    <x v="3833"/>
    <x v="3"/>
    <x v="175"/>
    <d v="2014-09-21T00:00:00"/>
    <s v="Standard Class"/>
    <s v="GM-14500"/>
    <s v="Gene McClure"/>
    <x v="0"/>
    <s v="United States"/>
    <s v="Seattle"/>
    <x v="4"/>
    <n v="98103"/>
    <x v="1"/>
    <x v="154"/>
    <x v="1"/>
    <x v="6"/>
    <s v="BIC Brite Liner Highlighters"/>
    <n v="12.419999999999998"/>
    <x v="1"/>
    <n v="0"/>
    <n v="5.2164000000000001"/>
  </r>
  <r>
    <n v="7736"/>
    <x v="3834"/>
    <x v="0"/>
    <x v="250"/>
    <d v="2013-08-27T00:00:00"/>
    <s v="Standard Class"/>
    <s v="DG-13300"/>
    <s v="Deirdre Greer"/>
    <x v="1"/>
    <s v="United States"/>
    <s v="Seattle"/>
    <x v="4"/>
    <n v="98105"/>
    <x v="1"/>
    <x v="680"/>
    <x v="1"/>
    <x v="10"/>
    <s v="Xerox 202"/>
    <n v="19.440000000000001"/>
    <x v="1"/>
    <n v="0"/>
    <n v="9.3312000000000008"/>
  </r>
  <r>
    <n v="7737"/>
    <x v="3835"/>
    <x v="2"/>
    <x v="992"/>
    <d v="2011-06-06T00:00:00"/>
    <s v="Standard Class"/>
    <s v="JG-15160"/>
    <s v="James Galang"/>
    <x v="0"/>
    <s v="United States"/>
    <s v="New York City"/>
    <x v="15"/>
    <n v="10024"/>
    <x v="3"/>
    <x v="715"/>
    <x v="1"/>
    <x v="8"/>
    <s v="Wilson Jones Legal Size Ring Binders"/>
    <n v="70.367999999999995"/>
    <x v="4"/>
    <n v="0.2"/>
    <n v="26.387999999999998"/>
  </r>
  <r>
    <n v="7738"/>
    <x v="3836"/>
    <x v="3"/>
    <x v="404"/>
    <d v="2014-12-21T00:00:00"/>
    <s v="First Class"/>
    <s v="AG-10330"/>
    <s v="Alex Grayson"/>
    <x v="0"/>
    <s v="United States"/>
    <s v="Charlotte"/>
    <x v="3"/>
    <n v="28205"/>
    <x v="0"/>
    <x v="1039"/>
    <x v="1"/>
    <x v="6"/>
    <s v="Newell 310"/>
    <n v="12.672000000000001"/>
    <x v="6"/>
    <n v="0.2"/>
    <n v="1.4255999999999993"/>
  </r>
  <r>
    <n v="7739"/>
    <x v="3837"/>
    <x v="3"/>
    <x v="245"/>
    <d v="2014-08-07T00:00:00"/>
    <s v="Standard Class"/>
    <s v="JF-15355"/>
    <s v="Jay Fein"/>
    <x v="0"/>
    <s v="United States"/>
    <s v="Baltimore"/>
    <x v="39"/>
    <n v="21215"/>
    <x v="3"/>
    <x v="831"/>
    <x v="2"/>
    <x v="7"/>
    <s v="invisibleSHIELD by ZAGG Smudge-Free Screen Protector"/>
    <n v="89.949999999999989"/>
    <x v="2"/>
    <n v="0"/>
    <n v="43.175999999999995"/>
  </r>
  <r>
    <n v="7740"/>
    <x v="3838"/>
    <x v="2"/>
    <x v="871"/>
    <d v="2011-11-26T00:00:00"/>
    <s v="Standard Class"/>
    <s v="SC-20680"/>
    <s v="Steve Carroll"/>
    <x v="2"/>
    <s v="United States"/>
    <s v="San Francisco"/>
    <x v="1"/>
    <n v="94110"/>
    <x v="1"/>
    <x v="1128"/>
    <x v="1"/>
    <x v="10"/>
    <s v="Tops Wirebound Message Log Books"/>
    <n v="6.58"/>
    <x v="0"/>
    <n v="0"/>
    <n v="3.0267999999999997"/>
  </r>
  <r>
    <n v="7741"/>
    <x v="3838"/>
    <x v="2"/>
    <x v="871"/>
    <d v="2011-11-26T00:00:00"/>
    <s v="Standard Class"/>
    <s v="SC-20680"/>
    <s v="Steve Carroll"/>
    <x v="2"/>
    <s v="United States"/>
    <s v="San Francisco"/>
    <x v="1"/>
    <n v="94110"/>
    <x v="1"/>
    <x v="1523"/>
    <x v="2"/>
    <x v="11"/>
    <s v="Kensington Expert Mouse Optical USB Trackball for PC or Mac"/>
    <n v="94.99"/>
    <x v="7"/>
    <n v="0"/>
    <n v="28.496999999999986"/>
  </r>
  <r>
    <n v="7742"/>
    <x v="3839"/>
    <x v="1"/>
    <x v="496"/>
    <d v="2012-09-26T00:00:00"/>
    <s v="Second Class"/>
    <s v="CM-11935"/>
    <s v="Carlos Meador"/>
    <x v="0"/>
    <s v="United States"/>
    <s v="Tucson"/>
    <x v="16"/>
    <n v="85705"/>
    <x v="1"/>
    <x v="1513"/>
    <x v="2"/>
    <x v="7"/>
    <s v="Samsung HM1900 Bluetooth Headset"/>
    <n v="35.119999999999997"/>
    <x v="0"/>
    <n v="0.2"/>
    <n v="13.17"/>
  </r>
  <r>
    <n v="7743"/>
    <x v="3840"/>
    <x v="3"/>
    <x v="648"/>
    <d v="2014-08-28T00:00:00"/>
    <s v="Standard Class"/>
    <s v="KT-16480"/>
    <s v="Kean Thornton"/>
    <x v="0"/>
    <s v="United States"/>
    <s v="Los Angeles"/>
    <x v="1"/>
    <n v="90036"/>
    <x v="1"/>
    <x v="988"/>
    <x v="1"/>
    <x v="10"/>
    <s v="Xerox 203"/>
    <n v="25.92"/>
    <x v="4"/>
    <n v="0"/>
    <n v="12.441600000000001"/>
  </r>
  <r>
    <n v="7744"/>
    <x v="3841"/>
    <x v="0"/>
    <x v="26"/>
    <d v="2013-06-23T00:00:00"/>
    <s v="Standard Class"/>
    <s v="CP-12340"/>
    <s v="Christine Phan"/>
    <x v="1"/>
    <s v="United States"/>
    <s v="Waterbury"/>
    <x v="29"/>
    <n v="6708"/>
    <x v="3"/>
    <x v="1406"/>
    <x v="1"/>
    <x v="8"/>
    <s v="Ibico Presentation Index for Binding Systems"/>
    <n v="7.96"/>
    <x v="0"/>
    <n v="0"/>
    <n v="3.7412000000000001"/>
  </r>
  <r>
    <n v="7745"/>
    <x v="3841"/>
    <x v="0"/>
    <x v="26"/>
    <d v="2013-06-23T00:00:00"/>
    <s v="Standard Class"/>
    <s v="CP-12340"/>
    <s v="Christine Phan"/>
    <x v="1"/>
    <s v="United States"/>
    <s v="Waterbury"/>
    <x v="29"/>
    <n v="6708"/>
    <x v="3"/>
    <x v="867"/>
    <x v="2"/>
    <x v="7"/>
    <s v="Wireless Extenders zBoost YX545 SOHO Signal Booster"/>
    <n v="566.97"/>
    <x v="1"/>
    <n v="0"/>
    <n v="153.08189999999999"/>
  </r>
  <r>
    <n v="7746"/>
    <x v="3841"/>
    <x v="0"/>
    <x v="26"/>
    <d v="2013-06-23T00:00:00"/>
    <s v="Standard Class"/>
    <s v="CP-12340"/>
    <s v="Christine Phan"/>
    <x v="1"/>
    <s v="United States"/>
    <s v="Waterbury"/>
    <x v="29"/>
    <n v="6708"/>
    <x v="3"/>
    <x v="950"/>
    <x v="1"/>
    <x v="6"/>
    <s v="Newell 35"/>
    <n v="9.84"/>
    <x v="1"/>
    <n v="0"/>
    <n v="2.8535999999999988"/>
  </r>
  <r>
    <n v="7747"/>
    <x v="3842"/>
    <x v="1"/>
    <x v="546"/>
    <d v="2012-12-23T00:00:00"/>
    <s v="Standard Class"/>
    <s v="EK-13795"/>
    <s v="Eileen Kiefer"/>
    <x v="2"/>
    <s v="United States"/>
    <s v="Chicago"/>
    <x v="10"/>
    <n v="60610"/>
    <x v="2"/>
    <x v="788"/>
    <x v="2"/>
    <x v="11"/>
    <s v="Maxell 4.7GB DVD+RW 3/Pack"/>
    <n v="25.488"/>
    <x v="0"/>
    <n v="0.2"/>
    <n v="4.7789999999999999"/>
  </r>
  <r>
    <n v="7748"/>
    <x v="3843"/>
    <x v="1"/>
    <x v="70"/>
    <d v="2012-06-02T00:00:00"/>
    <s v="Second Class"/>
    <s v="CW-11905"/>
    <s v="Carl Weiss"/>
    <x v="2"/>
    <s v="United States"/>
    <s v="Long Beach"/>
    <x v="15"/>
    <n v="11561"/>
    <x v="3"/>
    <x v="242"/>
    <x v="1"/>
    <x v="13"/>
    <s v="Bagged Rubber Bands"/>
    <n v="7.5600000000000005"/>
    <x v="5"/>
    <n v="0"/>
    <n v="0.3024"/>
  </r>
  <r>
    <n v="7749"/>
    <x v="3844"/>
    <x v="1"/>
    <x v="652"/>
    <d v="2012-06-24T00:00:00"/>
    <s v="Standard Class"/>
    <s v="KH-16510"/>
    <s v="Keith Herrera"/>
    <x v="0"/>
    <s v="United States"/>
    <s v="Arlington"/>
    <x v="17"/>
    <n v="22204"/>
    <x v="0"/>
    <x v="1492"/>
    <x v="0"/>
    <x v="5"/>
    <s v="Seth Thomas 8 1/2&quot; Cubicle Clock"/>
    <n v="60.84"/>
    <x v="1"/>
    <n v="0"/>
    <n v="19.468799999999998"/>
  </r>
  <r>
    <n v="7750"/>
    <x v="3844"/>
    <x v="1"/>
    <x v="652"/>
    <d v="2012-06-24T00:00:00"/>
    <s v="Standard Class"/>
    <s v="KH-16510"/>
    <s v="Keith Herrera"/>
    <x v="0"/>
    <s v="United States"/>
    <s v="Arlington"/>
    <x v="17"/>
    <n v="22204"/>
    <x v="0"/>
    <x v="906"/>
    <x v="1"/>
    <x v="4"/>
    <s v="Tennsco Double-Tier Lockers"/>
    <n v="450.04"/>
    <x v="0"/>
    <n v="0"/>
    <n v="58.505200000000002"/>
  </r>
  <r>
    <n v="7751"/>
    <x v="3844"/>
    <x v="1"/>
    <x v="652"/>
    <d v="2012-06-24T00:00:00"/>
    <s v="Standard Class"/>
    <s v="KH-16510"/>
    <s v="Keith Herrera"/>
    <x v="0"/>
    <s v="United States"/>
    <s v="Arlington"/>
    <x v="17"/>
    <n v="22204"/>
    <x v="0"/>
    <x v="153"/>
    <x v="1"/>
    <x v="8"/>
    <s v="Wilson Jones International Size A4 Ring Binders"/>
    <n v="34.6"/>
    <x v="0"/>
    <n v="0"/>
    <n v="16.608000000000001"/>
  </r>
  <r>
    <n v="7752"/>
    <x v="3844"/>
    <x v="1"/>
    <x v="652"/>
    <d v="2012-06-24T00:00:00"/>
    <s v="Standard Class"/>
    <s v="KH-16510"/>
    <s v="Keith Herrera"/>
    <x v="0"/>
    <s v="United States"/>
    <s v="Arlington"/>
    <x v="17"/>
    <n v="22204"/>
    <x v="0"/>
    <x v="495"/>
    <x v="2"/>
    <x v="7"/>
    <s v="Cisco SPA301"/>
    <n v="467.97"/>
    <x v="1"/>
    <n v="0"/>
    <n v="140.39099999999999"/>
  </r>
  <r>
    <n v="7753"/>
    <x v="3844"/>
    <x v="1"/>
    <x v="652"/>
    <d v="2012-06-24T00:00:00"/>
    <s v="Standard Class"/>
    <s v="KH-16510"/>
    <s v="Keith Herrera"/>
    <x v="0"/>
    <s v="United States"/>
    <s v="Arlington"/>
    <x v="17"/>
    <n v="22204"/>
    <x v="0"/>
    <x v="729"/>
    <x v="1"/>
    <x v="8"/>
    <s v="JM Magazine Binder"/>
    <n v="33.020000000000003"/>
    <x v="0"/>
    <n v="0"/>
    <n v="15.849600000000002"/>
  </r>
  <r>
    <n v="7754"/>
    <x v="3845"/>
    <x v="1"/>
    <x v="672"/>
    <d v="2012-12-03T00:00:00"/>
    <s v="First Class"/>
    <s v="AB-10600"/>
    <s v="Ann Blume"/>
    <x v="1"/>
    <s v="United States"/>
    <s v="Jacksonville"/>
    <x v="3"/>
    <n v="28540"/>
    <x v="0"/>
    <x v="1445"/>
    <x v="0"/>
    <x v="5"/>
    <s v="Dana Swing-Arm Lamps"/>
    <n v="17.088000000000001"/>
    <x v="0"/>
    <n v="0.2"/>
    <n v="1.0679999999999996"/>
  </r>
  <r>
    <n v="7755"/>
    <x v="3846"/>
    <x v="1"/>
    <x v="379"/>
    <d v="2012-12-23T00:00:00"/>
    <s v="Second Class"/>
    <s v="AH-10075"/>
    <s v="Adam Hart"/>
    <x v="1"/>
    <s v="United States"/>
    <s v="Columbus"/>
    <x v="24"/>
    <n v="43229"/>
    <x v="3"/>
    <x v="868"/>
    <x v="1"/>
    <x v="6"/>
    <s v="OIC #2 Pencils, Medium Soft"/>
    <n v="3.008"/>
    <x v="0"/>
    <n v="0.2"/>
    <n v="0.33839999999999981"/>
  </r>
  <r>
    <n v="7756"/>
    <x v="3847"/>
    <x v="3"/>
    <x v="701"/>
    <d v="2014-11-22T00:00:00"/>
    <s v="Standard Class"/>
    <s v="CK-12595"/>
    <s v="Clytie Kelty"/>
    <x v="0"/>
    <s v="United States"/>
    <s v="Charlotte"/>
    <x v="3"/>
    <n v="28205"/>
    <x v="0"/>
    <x v="1826"/>
    <x v="1"/>
    <x v="10"/>
    <s v="Xerox 1938"/>
    <n v="268.24"/>
    <x v="3"/>
    <n v="0.2"/>
    <n v="93.883999999999986"/>
  </r>
  <r>
    <n v="7757"/>
    <x v="3847"/>
    <x v="3"/>
    <x v="701"/>
    <d v="2014-11-22T00:00:00"/>
    <s v="Standard Class"/>
    <s v="CK-12595"/>
    <s v="Clytie Kelty"/>
    <x v="0"/>
    <s v="United States"/>
    <s v="Charlotte"/>
    <x v="3"/>
    <n v="28205"/>
    <x v="0"/>
    <x v="619"/>
    <x v="2"/>
    <x v="11"/>
    <s v="Plantronics S12 Corded Telephone Headset System"/>
    <n v="431.16000000000008"/>
    <x v="2"/>
    <n v="0.2"/>
    <n v="107.78999999999996"/>
  </r>
  <r>
    <n v="7758"/>
    <x v="3848"/>
    <x v="3"/>
    <x v="38"/>
    <d v="2014-11-17T00:00:00"/>
    <s v="Second Class"/>
    <s v="SP-20620"/>
    <s v="Stefania Perrino"/>
    <x v="1"/>
    <s v="United States"/>
    <s v="Buffalo"/>
    <x v="15"/>
    <n v="14215"/>
    <x v="3"/>
    <x v="47"/>
    <x v="2"/>
    <x v="7"/>
    <s v="LF Elite 3D Dazzle Designer Hard Case Cover, Lf Stylus Pen and Wiper For Apple Iphone 5c Mini Lite"/>
    <n v="43.6"/>
    <x v="4"/>
    <n v="0"/>
    <n v="12.208000000000002"/>
  </r>
  <r>
    <n v="7759"/>
    <x v="3848"/>
    <x v="3"/>
    <x v="38"/>
    <d v="2014-11-17T00:00:00"/>
    <s v="Second Class"/>
    <s v="SP-20620"/>
    <s v="Stefania Perrino"/>
    <x v="1"/>
    <s v="United States"/>
    <s v="Buffalo"/>
    <x v="15"/>
    <n v="14215"/>
    <x v="3"/>
    <x v="1704"/>
    <x v="0"/>
    <x v="5"/>
    <s v="Deflect-o EconoMat Nonstudded, No Bevel Mat"/>
    <n v="154.94999999999999"/>
    <x v="1"/>
    <n v="0"/>
    <n v="30.989999999999995"/>
  </r>
  <r>
    <n v="7760"/>
    <x v="3849"/>
    <x v="0"/>
    <x v="1057"/>
    <d v="2013-10-29T00:00:00"/>
    <s v="Standard Class"/>
    <s v="JP-15460"/>
    <s v="Jennifer Patt"/>
    <x v="1"/>
    <s v="United States"/>
    <s v="Houston"/>
    <x v="5"/>
    <n v="77041"/>
    <x v="2"/>
    <x v="934"/>
    <x v="1"/>
    <x v="10"/>
    <s v="Eureka Recycled Copy Paper 8 1/2&quot; x 11&quot;, Ream"/>
    <n v="15.552000000000003"/>
    <x v="1"/>
    <n v="0.2"/>
    <n v="5.4432"/>
  </r>
  <r>
    <n v="7761"/>
    <x v="3850"/>
    <x v="2"/>
    <x v="776"/>
    <d v="2011-12-11T00:00:00"/>
    <s v="Standard Class"/>
    <s v="BG-11035"/>
    <s v="Barry Gonzalez"/>
    <x v="0"/>
    <s v="United States"/>
    <s v="Memphis"/>
    <x v="18"/>
    <n v="38109"/>
    <x v="0"/>
    <x v="954"/>
    <x v="1"/>
    <x v="10"/>
    <s v="Xerox 1909"/>
    <n v="42.207999999999998"/>
    <x v="0"/>
    <n v="0.2"/>
    <n v="13.717599999999997"/>
  </r>
  <r>
    <n v="7762"/>
    <x v="3851"/>
    <x v="3"/>
    <x v="734"/>
    <d v="2014-12-07T00:00:00"/>
    <s v="First Class"/>
    <s v="CC-12550"/>
    <s v="Clay Cheatham"/>
    <x v="0"/>
    <s v="United States"/>
    <s v="Plano"/>
    <x v="5"/>
    <n v="75023"/>
    <x v="2"/>
    <x v="1151"/>
    <x v="1"/>
    <x v="10"/>
    <s v="Xerox 1998"/>
    <n v="10.368000000000002"/>
    <x v="0"/>
    <n v="0.2"/>
    <n v="3.6288"/>
  </r>
  <r>
    <n v="7763"/>
    <x v="3852"/>
    <x v="3"/>
    <x v="986"/>
    <d v="2014-09-29T00:00:00"/>
    <s v="First Class"/>
    <s v="SL-20155"/>
    <s v="Sara Luxemburg"/>
    <x v="2"/>
    <s v="United States"/>
    <s v="Salem"/>
    <x v="21"/>
    <n v="97301"/>
    <x v="1"/>
    <x v="1061"/>
    <x v="1"/>
    <x v="6"/>
    <s v="Prang Drawing Pencil Set"/>
    <n v="2.2239999999999998"/>
    <x v="7"/>
    <n v="0.2"/>
    <n v="0.55599999999999994"/>
  </r>
  <r>
    <n v="7764"/>
    <x v="3853"/>
    <x v="1"/>
    <x v="302"/>
    <d v="2012-02-07T00:00:00"/>
    <s v="Standard Class"/>
    <s v="FO-14305"/>
    <s v="Frank Olsen"/>
    <x v="0"/>
    <s v="United States"/>
    <s v="Columbus"/>
    <x v="32"/>
    <n v="31907"/>
    <x v="0"/>
    <x v="1451"/>
    <x v="1"/>
    <x v="12"/>
    <s v="Staples"/>
    <n v="74.52"/>
    <x v="6"/>
    <n v="0"/>
    <n v="35.024399999999993"/>
  </r>
  <r>
    <n v="7765"/>
    <x v="3854"/>
    <x v="3"/>
    <x v="801"/>
    <d v="2014-08-13T00:00:00"/>
    <s v="Same Day"/>
    <s v="BB-11545"/>
    <s v="Brenda Bowman"/>
    <x v="1"/>
    <s v="United States"/>
    <s v="Columbia"/>
    <x v="39"/>
    <n v="21044"/>
    <x v="3"/>
    <x v="512"/>
    <x v="1"/>
    <x v="6"/>
    <s v="Newell 312"/>
    <n v="17.52"/>
    <x v="1"/>
    <n v="0"/>
    <n v="5.2559999999999993"/>
  </r>
  <r>
    <n v="7766"/>
    <x v="3854"/>
    <x v="3"/>
    <x v="801"/>
    <d v="2014-08-13T00:00:00"/>
    <s v="Same Day"/>
    <s v="BB-11545"/>
    <s v="Brenda Bowman"/>
    <x v="1"/>
    <s v="United States"/>
    <s v="Columbia"/>
    <x v="39"/>
    <n v="21044"/>
    <x v="3"/>
    <x v="406"/>
    <x v="0"/>
    <x v="1"/>
    <s v="Hon 4700 Series Mobuis Mid-Back Task Chairs with Adjustable Arms"/>
    <n v="1779.9"/>
    <x v="2"/>
    <n v="0"/>
    <n v="373.77899999999983"/>
  </r>
  <r>
    <n v="7767"/>
    <x v="3854"/>
    <x v="3"/>
    <x v="801"/>
    <d v="2014-08-13T00:00:00"/>
    <s v="Same Day"/>
    <s v="BB-11545"/>
    <s v="Brenda Bowman"/>
    <x v="1"/>
    <s v="United States"/>
    <s v="Columbia"/>
    <x v="39"/>
    <n v="21044"/>
    <x v="3"/>
    <x v="399"/>
    <x v="1"/>
    <x v="6"/>
    <s v="Boston 1645 Deluxe Heavier-Duty Electric Pencil Sharpener"/>
    <n v="219.89999999999998"/>
    <x v="2"/>
    <n v="0"/>
    <n v="59.373000000000005"/>
  </r>
  <r>
    <n v="7768"/>
    <x v="3855"/>
    <x v="1"/>
    <x v="252"/>
    <d v="2012-08-26T00:00:00"/>
    <s v="First Class"/>
    <s v="DO-13435"/>
    <s v="Denny Ordway"/>
    <x v="0"/>
    <s v="United States"/>
    <s v="Portland"/>
    <x v="21"/>
    <n v="97206"/>
    <x v="1"/>
    <x v="79"/>
    <x v="1"/>
    <x v="6"/>
    <s v="Premium Writing Pencils, Soft, #2 by Central Association for the Blind"/>
    <n v="7.1519999999999992"/>
    <x v="1"/>
    <n v="0.2"/>
    <n v="0.71520000000000028"/>
  </r>
  <r>
    <n v="7769"/>
    <x v="3856"/>
    <x v="3"/>
    <x v="105"/>
    <d v="2014-11-18T00:00:00"/>
    <s v="Standard Class"/>
    <s v="LB-16735"/>
    <s v="Larry Blacks"/>
    <x v="0"/>
    <s v="United States"/>
    <s v="Tallahassee"/>
    <x v="2"/>
    <n v="32303"/>
    <x v="0"/>
    <x v="652"/>
    <x v="1"/>
    <x v="10"/>
    <s v="Xerox 1968"/>
    <n v="26.720000000000002"/>
    <x v="2"/>
    <n v="0.2"/>
    <n v="9.3520000000000003"/>
  </r>
  <r>
    <n v="7770"/>
    <x v="3857"/>
    <x v="0"/>
    <x v="1147"/>
    <d v="2013-08-02T00:00:00"/>
    <s v="Same Day"/>
    <s v="TS-21205"/>
    <s v="Thomas Seio"/>
    <x v="1"/>
    <s v="United States"/>
    <s v="Riverside"/>
    <x v="1"/>
    <n v="92503"/>
    <x v="1"/>
    <x v="1148"/>
    <x v="2"/>
    <x v="7"/>
    <s v="Apple iPhone 5"/>
    <n v="1039.7280000000001"/>
    <x v="0"/>
    <n v="0.2"/>
    <n v="90.976200000000063"/>
  </r>
  <r>
    <n v="7771"/>
    <x v="3857"/>
    <x v="0"/>
    <x v="1147"/>
    <d v="2013-08-02T00:00:00"/>
    <s v="Same Day"/>
    <s v="TS-21205"/>
    <s v="Thomas Seio"/>
    <x v="1"/>
    <s v="United States"/>
    <s v="Riverside"/>
    <x v="1"/>
    <n v="92503"/>
    <x v="1"/>
    <x v="9"/>
    <x v="1"/>
    <x v="9"/>
    <s v="Belkin F5C206VTEL 6 Outlet Surge"/>
    <n v="45.96"/>
    <x v="0"/>
    <n v="0"/>
    <n v="13.787999999999997"/>
  </r>
  <r>
    <n v="7772"/>
    <x v="3858"/>
    <x v="0"/>
    <x v="881"/>
    <d v="2013-12-03T00:00:00"/>
    <s v="Standard Class"/>
    <s v="CS-12505"/>
    <s v="Cindy Stewart"/>
    <x v="0"/>
    <s v="United States"/>
    <s v="Lancaster"/>
    <x v="24"/>
    <n v="43130"/>
    <x v="3"/>
    <x v="692"/>
    <x v="1"/>
    <x v="8"/>
    <s v="GBC Ibimaster 500 Manual ProClick Binding System"/>
    <n v="456.58800000000008"/>
    <x v="0"/>
    <n v="0.7"/>
    <n v="-304.39200000000005"/>
  </r>
  <r>
    <n v="7773"/>
    <x v="3858"/>
    <x v="0"/>
    <x v="881"/>
    <d v="2013-12-03T00:00:00"/>
    <s v="Standard Class"/>
    <s v="CS-12505"/>
    <s v="Cindy Stewart"/>
    <x v="0"/>
    <s v="United States"/>
    <s v="Lancaster"/>
    <x v="24"/>
    <n v="43130"/>
    <x v="3"/>
    <x v="1497"/>
    <x v="2"/>
    <x v="15"/>
    <s v="Cubify CubeX 3D Printer Double Head Print"/>
    <n v="4499.9850000000006"/>
    <x v="2"/>
    <n v="0.7"/>
    <n v="-6599.978000000001"/>
  </r>
  <r>
    <n v="7774"/>
    <x v="3858"/>
    <x v="0"/>
    <x v="881"/>
    <d v="2013-12-03T00:00:00"/>
    <s v="Standard Class"/>
    <s v="CS-12505"/>
    <s v="Cindy Stewart"/>
    <x v="0"/>
    <s v="United States"/>
    <s v="Lancaster"/>
    <x v="24"/>
    <n v="43130"/>
    <x v="3"/>
    <x v="1827"/>
    <x v="2"/>
    <x v="11"/>
    <s v="NETGEAR RangeMax WNR1000 Wireless Router"/>
    <n v="59.975999999999999"/>
    <x v="1"/>
    <n v="0.2"/>
    <n v="11.995199999999997"/>
  </r>
  <r>
    <n v="7775"/>
    <x v="3859"/>
    <x v="0"/>
    <x v="1172"/>
    <d v="2013-04-16T00:00:00"/>
    <s v="First Class"/>
    <s v="SP-20920"/>
    <s v="Susan Pistek"/>
    <x v="0"/>
    <s v="United States"/>
    <s v="San Francisco"/>
    <x v="1"/>
    <n v="94109"/>
    <x v="1"/>
    <x v="29"/>
    <x v="1"/>
    <x v="12"/>
    <s v="Poly String Tie Envelopes"/>
    <n v="6.12"/>
    <x v="1"/>
    <n v="0"/>
    <n v="2.8763999999999994"/>
  </r>
  <r>
    <n v="7776"/>
    <x v="3860"/>
    <x v="2"/>
    <x v="422"/>
    <d v="2011-12-31T00:00:00"/>
    <s v="Standard Class"/>
    <s v="CD-12790"/>
    <s v="Cynthia Delaney"/>
    <x v="2"/>
    <s v="United States"/>
    <s v="Moreno Valley"/>
    <x v="1"/>
    <n v="92553"/>
    <x v="1"/>
    <x v="1644"/>
    <x v="1"/>
    <x v="9"/>
    <s v="Staples"/>
    <n v="10.98"/>
    <x v="7"/>
    <n v="0"/>
    <n v="2.9646000000000008"/>
  </r>
  <r>
    <n v="7777"/>
    <x v="3860"/>
    <x v="2"/>
    <x v="422"/>
    <d v="2011-12-31T00:00:00"/>
    <s v="Standard Class"/>
    <s v="CD-12790"/>
    <s v="Cynthia Delaney"/>
    <x v="2"/>
    <s v="United States"/>
    <s v="Moreno Valley"/>
    <x v="1"/>
    <n v="92553"/>
    <x v="1"/>
    <x v="1711"/>
    <x v="1"/>
    <x v="13"/>
    <s v="Staples"/>
    <n v="7.86"/>
    <x v="1"/>
    <n v="0"/>
    <n v="3.6156000000000001"/>
  </r>
  <r>
    <n v="7778"/>
    <x v="3860"/>
    <x v="2"/>
    <x v="422"/>
    <d v="2011-12-31T00:00:00"/>
    <s v="Standard Class"/>
    <s v="CD-12790"/>
    <s v="Cynthia Delaney"/>
    <x v="2"/>
    <s v="United States"/>
    <s v="Moreno Valley"/>
    <x v="1"/>
    <n v="92553"/>
    <x v="1"/>
    <x v="456"/>
    <x v="1"/>
    <x v="4"/>
    <s v="Advantus Rolling Storage Box"/>
    <n v="51.449999999999996"/>
    <x v="1"/>
    <n v="0"/>
    <n v="13.891499999999999"/>
  </r>
  <r>
    <n v="7779"/>
    <x v="3860"/>
    <x v="2"/>
    <x v="422"/>
    <d v="2011-12-31T00:00:00"/>
    <s v="Standard Class"/>
    <s v="CD-12790"/>
    <s v="Cynthia Delaney"/>
    <x v="2"/>
    <s v="United States"/>
    <s v="Moreno Valley"/>
    <x v="1"/>
    <n v="92553"/>
    <x v="1"/>
    <x v="1087"/>
    <x v="1"/>
    <x v="8"/>
    <s v="GBC VeloBind Cover Sets"/>
    <n v="37.055999999999997"/>
    <x v="1"/>
    <n v="0.2"/>
    <n v="13.896000000000001"/>
  </r>
  <r>
    <n v="7780"/>
    <x v="3861"/>
    <x v="0"/>
    <x v="724"/>
    <d v="2013-04-23T00:00:00"/>
    <s v="Standard Class"/>
    <s v="RF-19840"/>
    <s v="Roy Französisch"/>
    <x v="0"/>
    <s v="United States"/>
    <s v="Chesapeake"/>
    <x v="17"/>
    <n v="23320"/>
    <x v="0"/>
    <x v="473"/>
    <x v="1"/>
    <x v="9"/>
    <s v="Eureka The Boss Cordless Rechargeable Stick Vac"/>
    <n v="203.92"/>
    <x v="4"/>
    <n v="0"/>
    <n v="55.058400000000006"/>
  </r>
  <r>
    <n v="7781"/>
    <x v="3861"/>
    <x v="0"/>
    <x v="724"/>
    <d v="2013-04-23T00:00:00"/>
    <s v="Standard Class"/>
    <s v="RF-19840"/>
    <s v="Roy Französisch"/>
    <x v="0"/>
    <s v="United States"/>
    <s v="Chesapeake"/>
    <x v="17"/>
    <n v="23320"/>
    <x v="0"/>
    <x v="1179"/>
    <x v="2"/>
    <x v="7"/>
    <s v="SKILCRAFT Telephone Shoulder Rest, 2&quot; x 6.5&quot; x 2.5&quot;, Black"/>
    <n v="29.56"/>
    <x v="4"/>
    <n v="0"/>
    <n v="7.9812000000000012"/>
  </r>
  <r>
    <n v="7782"/>
    <x v="3862"/>
    <x v="1"/>
    <x v="936"/>
    <d v="2012-03-12T00:00:00"/>
    <s v="Standard Class"/>
    <s v="FO-14305"/>
    <s v="Frank Olsen"/>
    <x v="0"/>
    <s v="United States"/>
    <s v="Chicago"/>
    <x v="10"/>
    <n v="60623"/>
    <x v="2"/>
    <x v="276"/>
    <x v="1"/>
    <x v="8"/>
    <s v="Avery Premier Heavy-Duty Binder with Round Locking Rings"/>
    <n v="8.5679999999999978"/>
    <x v="1"/>
    <n v="0.8"/>
    <n v="-14.5656"/>
  </r>
  <r>
    <n v="7783"/>
    <x v="3863"/>
    <x v="0"/>
    <x v="254"/>
    <d v="2013-11-07T00:00:00"/>
    <s v="Second Class"/>
    <s v="ER-13855"/>
    <s v="Elpida Rittenbach"/>
    <x v="1"/>
    <s v="United States"/>
    <s v="Charlotte"/>
    <x v="3"/>
    <n v="28205"/>
    <x v="0"/>
    <x v="86"/>
    <x v="1"/>
    <x v="4"/>
    <s v="Eldon Portable Mobile Manager"/>
    <n v="45.248000000000005"/>
    <x v="0"/>
    <n v="0.2"/>
    <n v="3.9591999999999992"/>
  </r>
  <r>
    <n v="7784"/>
    <x v="3863"/>
    <x v="0"/>
    <x v="254"/>
    <d v="2013-11-07T00:00:00"/>
    <s v="Second Class"/>
    <s v="ER-13855"/>
    <s v="Elpida Rittenbach"/>
    <x v="1"/>
    <s v="United States"/>
    <s v="Charlotte"/>
    <x v="3"/>
    <n v="28205"/>
    <x v="0"/>
    <x v="277"/>
    <x v="0"/>
    <x v="3"/>
    <s v="BPI Conference Tables"/>
    <n v="876.30000000000007"/>
    <x v="12"/>
    <n v="0.4"/>
    <n v="-292.10000000000014"/>
  </r>
  <r>
    <n v="7785"/>
    <x v="3863"/>
    <x v="0"/>
    <x v="254"/>
    <d v="2013-11-07T00:00:00"/>
    <s v="Second Class"/>
    <s v="ER-13855"/>
    <s v="Elpida Rittenbach"/>
    <x v="1"/>
    <s v="United States"/>
    <s v="Charlotte"/>
    <x v="3"/>
    <n v="28205"/>
    <x v="0"/>
    <x v="413"/>
    <x v="1"/>
    <x v="14"/>
    <s v="Premier Electric Letter Opener"/>
    <n v="185.376"/>
    <x v="0"/>
    <n v="0.2"/>
    <n v="-34.758000000000017"/>
  </r>
  <r>
    <n v="7786"/>
    <x v="3864"/>
    <x v="2"/>
    <x v="503"/>
    <d v="2011-12-06T00:00:00"/>
    <s v="Standard Class"/>
    <s v="PB-19150"/>
    <s v="Philip Brown"/>
    <x v="0"/>
    <s v="United States"/>
    <s v="New York City"/>
    <x v="15"/>
    <n v="10009"/>
    <x v="3"/>
    <x v="49"/>
    <x v="1"/>
    <x v="2"/>
    <s v="Avery 485"/>
    <n v="25.06"/>
    <x v="0"/>
    <n v="0"/>
    <n v="11.778199999999998"/>
  </r>
  <r>
    <n v="7787"/>
    <x v="3865"/>
    <x v="0"/>
    <x v="624"/>
    <d v="2013-05-21T00:00:00"/>
    <s v="First Class"/>
    <s v="LW-17215"/>
    <s v="Luke Weiss"/>
    <x v="0"/>
    <s v="United States"/>
    <s v="Chicago"/>
    <x v="10"/>
    <n v="60653"/>
    <x v="2"/>
    <x v="1784"/>
    <x v="1"/>
    <x v="8"/>
    <s v="Acco Recycled 2&quot; Capacity Laser Printer Hanging Data Binders"/>
    <n v="2.8899999999999992"/>
    <x v="7"/>
    <n v="0.8"/>
    <n v="-4.7685000000000013"/>
  </r>
  <r>
    <n v="7788"/>
    <x v="3865"/>
    <x v="0"/>
    <x v="624"/>
    <d v="2013-05-21T00:00:00"/>
    <s v="First Class"/>
    <s v="LW-17215"/>
    <s v="Luke Weiss"/>
    <x v="0"/>
    <s v="United States"/>
    <s v="Chicago"/>
    <x v="10"/>
    <n v="60653"/>
    <x v="2"/>
    <x v="1321"/>
    <x v="1"/>
    <x v="13"/>
    <s v="Acco Hot Clips Clips to Go"/>
    <n v="7.8960000000000008"/>
    <x v="1"/>
    <n v="0.2"/>
    <n v="2.4674999999999994"/>
  </r>
  <r>
    <n v="7789"/>
    <x v="3865"/>
    <x v="0"/>
    <x v="624"/>
    <d v="2013-05-21T00:00:00"/>
    <s v="First Class"/>
    <s v="LW-17215"/>
    <s v="Luke Weiss"/>
    <x v="0"/>
    <s v="United States"/>
    <s v="Chicago"/>
    <x v="10"/>
    <n v="60653"/>
    <x v="2"/>
    <x v="1155"/>
    <x v="0"/>
    <x v="5"/>
    <s v="Flat Face Poster Frame"/>
    <n v="22.608000000000001"/>
    <x v="1"/>
    <n v="0.6"/>
    <n v="-10.173599999999997"/>
  </r>
  <r>
    <n v="7790"/>
    <x v="3865"/>
    <x v="0"/>
    <x v="624"/>
    <d v="2013-05-21T00:00:00"/>
    <s v="First Class"/>
    <s v="LW-17215"/>
    <s v="Luke Weiss"/>
    <x v="0"/>
    <s v="United States"/>
    <s v="Chicago"/>
    <x v="10"/>
    <n v="60653"/>
    <x v="2"/>
    <x v="1446"/>
    <x v="1"/>
    <x v="10"/>
    <s v="Wirebound Message Books, Four 2 3/4 x 5 Forms per Page, 200 Sets per Book"/>
    <n v="30.527999999999999"/>
    <x v="8"/>
    <n v="0.2"/>
    <n v="9.5399999999999974"/>
  </r>
  <r>
    <n v="7791"/>
    <x v="3866"/>
    <x v="3"/>
    <x v="20"/>
    <d v="2014-09-20T00:00:00"/>
    <s v="Same Day"/>
    <s v="FG-14260"/>
    <s v="Frank Gastineau"/>
    <x v="2"/>
    <s v="United States"/>
    <s v="Philadelphia"/>
    <x v="9"/>
    <n v="19120"/>
    <x v="3"/>
    <x v="636"/>
    <x v="1"/>
    <x v="8"/>
    <s v="Acco PRESSTEX Data Binder with Storage Hooks, Dark Blue, 9 1/2&quot; X 11&quot;"/>
    <n v="4.8420000000000005"/>
    <x v="1"/>
    <n v="0.7"/>
    <n v="-3.3893999999999984"/>
  </r>
  <r>
    <n v="7792"/>
    <x v="3867"/>
    <x v="0"/>
    <x v="1054"/>
    <d v="2013-12-25T00:00:00"/>
    <s v="Standard Class"/>
    <s v="BP-11050"/>
    <s v="Barry Pond"/>
    <x v="1"/>
    <s v="United States"/>
    <s v="Chicago"/>
    <x v="10"/>
    <n v="60623"/>
    <x v="2"/>
    <x v="751"/>
    <x v="1"/>
    <x v="8"/>
    <s v="Wilson Jones Easy Flow II Sheet Lifters"/>
    <n v="1.7999999999999996"/>
    <x v="2"/>
    <n v="0.8"/>
    <n v="-2.8800000000000008"/>
  </r>
  <r>
    <n v="7793"/>
    <x v="3868"/>
    <x v="3"/>
    <x v="386"/>
    <d v="2014-10-16T00:00:00"/>
    <s v="First Class"/>
    <s v="SP-20860"/>
    <s v="Sung Pak"/>
    <x v="1"/>
    <s v="United States"/>
    <s v="Dallas"/>
    <x v="5"/>
    <n v="75217"/>
    <x v="2"/>
    <x v="606"/>
    <x v="2"/>
    <x v="11"/>
    <s v="Logitech Wireless Touch Keyboard K400"/>
    <n v="39.984000000000002"/>
    <x v="0"/>
    <n v="0.2"/>
    <n v="-1.4994000000000067"/>
  </r>
  <r>
    <n v="7794"/>
    <x v="3869"/>
    <x v="1"/>
    <x v="295"/>
    <d v="2012-12-15T00:00:00"/>
    <s v="Second Class"/>
    <s v="JD-15895"/>
    <s v="Jonathan Doherty"/>
    <x v="1"/>
    <s v="United States"/>
    <s v="Las Vegas"/>
    <x v="33"/>
    <n v="89115"/>
    <x v="1"/>
    <x v="329"/>
    <x v="1"/>
    <x v="10"/>
    <s v="Xerox 1930"/>
    <n v="32.400000000000006"/>
    <x v="2"/>
    <n v="0"/>
    <n v="15.876000000000001"/>
  </r>
  <r>
    <n v="7795"/>
    <x v="3869"/>
    <x v="1"/>
    <x v="295"/>
    <d v="2012-12-15T00:00:00"/>
    <s v="Second Class"/>
    <s v="JD-15895"/>
    <s v="Jonathan Doherty"/>
    <x v="1"/>
    <s v="United States"/>
    <s v="Las Vegas"/>
    <x v="33"/>
    <n v="89115"/>
    <x v="1"/>
    <x v="126"/>
    <x v="1"/>
    <x v="10"/>
    <s v="Xerox 1916"/>
    <n v="97.88"/>
    <x v="0"/>
    <n v="0"/>
    <n v="48.94"/>
  </r>
  <r>
    <n v="7796"/>
    <x v="3870"/>
    <x v="1"/>
    <x v="984"/>
    <d v="2012-07-18T00:00:00"/>
    <s v="Standard Class"/>
    <s v="FM-14380"/>
    <s v="Fred McMath"/>
    <x v="0"/>
    <s v="United States"/>
    <s v="Amarillo"/>
    <x v="5"/>
    <n v="79109"/>
    <x v="2"/>
    <x v="1485"/>
    <x v="2"/>
    <x v="7"/>
    <s v="Vtech CS6719"/>
    <n v="307.16800000000001"/>
    <x v="4"/>
    <n v="0.2"/>
    <n v="30.716800000000006"/>
  </r>
  <r>
    <n v="7797"/>
    <x v="3871"/>
    <x v="1"/>
    <x v="653"/>
    <d v="2012-10-06T00:00:00"/>
    <s v="Standard Class"/>
    <s v="MP-17965"/>
    <s v="Michael Paige"/>
    <x v="1"/>
    <s v="United States"/>
    <s v="Middletown"/>
    <x v="29"/>
    <n v="6457"/>
    <x v="3"/>
    <x v="61"/>
    <x v="1"/>
    <x v="8"/>
    <s v="Acco PRESSTEX Data Binder with Storage Hooks, Dark Blue, 14 7/8&quot; X 11&quot;"/>
    <n v="26.9"/>
    <x v="2"/>
    <n v="0"/>
    <n v="13.181000000000001"/>
  </r>
  <r>
    <n v="7798"/>
    <x v="3872"/>
    <x v="3"/>
    <x v="668"/>
    <d v="2014-03-28T00:00:00"/>
    <s v="First Class"/>
    <s v="HR-14830"/>
    <s v="Harold Ryan"/>
    <x v="1"/>
    <s v="United States"/>
    <s v="New York City"/>
    <x v="15"/>
    <n v="10035"/>
    <x v="3"/>
    <x v="1358"/>
    <x v="1"/>
    <x v="12"/>
    <s v="#10 White Business Envelopes,4 1/8 x 9 1/2"/>
    <n v="47.01"/>
    <x v="1"/>
    <n v="0"/>
    <n v="22.094699999999996"/>
  </r>
  <r>
    <n v="7799"/>
    <x v="3872"/>
    <x v="3"/>
    <x v="668"/>
    <d v="2014-03-28T00:00:00"/>
    <s v="First Class"/>
    <s v="HR-14830"/>
    <s v="Harold Ryan"/>
    <x v="1"/>
    <s v="United States"/>
    <s v="New York City"/>
    <x v="15"/>
    <n v="10035"/>
    <x v="3"/>
    <x v="1147"/>
    <x v="2"/>
    <x v="7"/>
    <s v="Samsung Galaxy S4 Mini"/>
    <n v="469.99"/>
    <x v="7"/>
    <n v="0"/>
    <n v="136.29709999999994"/>
  </r>
  <r>
    <n v="7800"/>
    <x v="3872"/>
    <x v="3"/>
    <x v="668"/>
    <d v="2014-03-28T00:00:00"/>
    <s v="First Class"/>
    <s v="HR-14830"/>
    <s v="Harold Ryan"/>
    <x v="1"/>
    <s v="United States"/>
    <s v="New York City"/>
    <x v="15"/>
    <n v="10035"/>
    <x v="3"/>
    <x v="389"/>
    <x v="0"/>
    <x v="1"/>
    <s v="Global Deluxe Steno Chair"/>
    <n v="207.84600000000003"/>
    <x v="1"/>
    <n v="0.1"/>
    <n v="2.3093999999999895"/>
  </r>
  <r>
    <n v="7801"/>
    <x v="3873"/>
    <x v="3"/>
    <x v="702"/>
    <d v="2014-06-07T00:00:00"/>
    <s v="Standard Class"/>
    <s v="BW-11065"/>
    <s v="Barry Weirich"/>
    <x v="0"/>
    <s v="United States"/>
    <s v="Philadelphia"/>
    <x v="9"/>
    <n v="19120"/>
    <x v="3"/>
    <x v="273"/>
    <x v="1"/>
    <x v="4"/>
    <s v="Tennsco Stur-D-Stor Boltless Shelving, 5 Shelves, 24&quot; Deep, Sand"/>
    <n v="324.74400000000003"/>
    <x v="1"/>
    <n v="0.2"/>
    <n v="-77.126699999999971"/>
  </r>
  <r>
    <n v="7802"/>
    <x v="3874"/>
    <x v="2"/>
    <x v="977"/>
    <d v="2011-03-29T00:00:00"/>
    <s v="Second Class"/>
    <s v="MS-17710"/>
    <s v="Maurice Satty"/>
    <x v="0"/>
    <s v="United States"/>
    <s v="Fresno"/>
    <x v="1"/>
    <n v="93727"/>
    <x v="1"/>
    <x v="1702"/>
    <x v="0"/>
    <x v="5"/>
    <s v="DAX Contemporary Wood Frame with Silver Metal Mat, Desktop, 11 x 14 Size"/>
    <n v="40.479999999999997"/>
    <x v="0"/>
    <n v="0"/>
    <n v="14.572799999999997"/>
  </r>
  <r>
    <n v="7803"/>
    <x v="3875"/>
    <x v="1"/>
    <x v="357"/>
    <d v="2012-09-26T00:00:00"/>
    <s v="Standard Class"/>
    <s v="SJ-20125"/>
    <s v="Sanjit Jacobs"/>
    <x v="2"/>
    <s v="United States"/>
    <s v="Franklin"/>
    <x v="18"/>
    <n v="37064"/>
    <x v="0"/>
    <x v="1171"/>
    <x v="1"/>
    <x v="2"/>
    <s v="Avery 510"/>
    <n v="12"/>
    <x v="4"/>
    <n v="0.2"/>
    <n v="4.1999999999999993"/>
  </r>
  <r>
    <n v="7804"/>
    <x v="3875"/>
    <x v="1"/>
    <x v="357"/>
    <d v="2012-09-26T00:00:00"/>
    <s v="Standard Class"/>
    <s v="SJ-20125"/>
    <s v="Sanjit Jacobs"/>
    <x v="2"/>
    <s v="United States"/>
    <s v="Franklin"/>
    <x v="18"/>
    <n v="37064"/>
    <x v="0"/>
    <x v="906"/>
    <x v="1"/>
    <x v="4"/>
    <s v="Tennsco Double-Tier Lockers"/>
    <n v="720.06400000000008"/>
    <x v="4"/>
    <n v="0.2"/>
    <n v="-63.005600000000015"/>
  </r>
  <r>
    <n v="7805"/>
    <x v="3875"/>
    <x v="1"/>
    <x v="357"/>
    <d v="2012-09-26T00:00:00"/>
    <s v="Standard Class"/>
    <s v="SJ-20125"/>
    <s v="Sanjit Jacobs"/>
    <x v="2"/>
    <s v="United States"/>
    <s v="Franklin"/>
    <x v="18"/>
    <n v="37064"/>
    <x v="0"/>
    <x v="967"/>
    <x v="1"/>
    <x v="4"/>
    <s v="Safco Wire Cube Shelving System, For Use as 4 or 5 14&quot; Cubes, Black"/>
    <n v="25.424000000000003"/>
    <x v="7"/>
    <n v="0.2"/>
    <n v="-4.7670000000000021"/>
  </r>
  <r>
    <n v="7806"/>
    <x v="3875"/>
    <x v="1"/>
    <x v="357"/>
    <d v="2012-09-26T00:00:00"/>
    <s v="Standard Class"/>
    <s v="SJ-20125"/>
    <s v="Sanjit Jacobs"/>
    <x v="2"/>
    <s v="United States"/>
    <s v="Franklin"/>
    <x v="18"/>
    <n v="37064"/>
    <x v="0"/>
    <x v="1039"/>
    <x v="1"/>
    <x v="6"/>
    <s v="Newell 310"/>
    <n v="2.8160000000000003"/>
    <x v="0"/>
    <n v="0.2"/>
    <n v="0.31679999999999986"/>
  </r>
  <r>
    <n v="7807"/>
    <x v="3875"/>
    <x v="1"/>
    <x v="357"/>
    <d v="2012-09-26T00:00:00"/>
    <s v="Standard Class"/>
    <s v="SJ-20125"/>
    <s v="Sanjit Jacobs"/>
    <x v="2"/>
    <s v="United States"/>
    <s v="Franklin"/>
    <x v="18"/>
    <n v="37064"/>
    <x v="0"/>
    <x v="961"/>
    <x v="1"/>
    <x v="8"/>
    <s v="Pressboard Data Binder, Crimson, 12&quot; X 8 1/2&quot;"/>
    <n v="3.2040000000000002"/>
    <x v="0"/>
    <n v="0.7"/>
    <n v="-2.5631999999999993"/>
  </r>
  <r>
    <n v="7808"/>
    <x v="3876"/>
    <x v="0"/>
    <x v="1134"/>
    <d v="2013-01-13T00:00:00"/>
    <s v="Standard Class"/>
    <s v="VS-21820"/>
    <s v="Vivek Sundaresam"/>
    <x v="0"/>
    <s v="United States"/>
    <s v="Raleigh"/>
    <x v="3"/>
    <n v="27604"/>
    <x v="0"/>
    <x v="908"/>
    <x v="1"/>
    <x v="8"/>
    <s v="XtraLife ClearVue Slant-D Ring Binder, White, 3&quot;"/>
    <n v="30.828000000000007"/>
    <x v="3"/>
    <n v="0.7"/>
    <n v="-24.662400000000005"/>
  </r>
  <r>
    <n v="7809"/>
    <x v="3876"/>
    <x v="0"/>
    <x v="1134"/>
    <d v="2013-01-13T00:00:00"/>
    <s v="Standard Class"/>
    <s v="VS-21820"/>
    <s v="Vivek Sundaresam"/>
    <x v="0"/>
    <s v="United States"/>
    <s v="Raleigh"/>
    <x v="3"/>
    <n v="27604"/>
    <x v="0"/>
    <x v="1041"/>
    <x v="1"/>
    <x v="6"/>
    <s v="Newell 319"/>
    <n v="47.616"/>
    <x v="1"/>
    <n v="0.2"/>
    <n v="5.9519999999999946"/>
  </r>
  <r>
    <n v="7810"/>
    <x v="3876"/>
    <x v="0"/>
    <x v="1134"/>
    <d v="2013-01-13T00:00:00"/>
    <s v="Standard Class"/>
    <s v="VS-21820"/>
    <s v="Vivek Sundaresam"/>
    <x v="0"/>
    <s v="United States"/>
    <s v="Raleigh"/>
    <x v="3"/>
    <n v="27604"/>
    <x v="0"/>
    <x v="1787"/>
    <x v="2"/>
    <x v="7"/>
    <s v="Avaya 5410 Digital phone"/>
    <n v="108.78399999999999"/>
    <x v="0"/>
    <n v="0.2"/>
    <n v="10.878399999999999"/>
  </r>
  <r>
    <n v="7811"/>
    <x v="3877"/>
    <x v="0"/>
    <x v="1173"/>
    <d v="2013-02-15T00:00:00"/>
    <s v="First Class"/>
    <s v="DK-13090"/>
    <s v="Dave Kipp"/>
    <x v="0"/>
    <s v="United States"/>
    <s v="Clinton"/>
    <x v="39"/>
    <n v="20735"/>
    <x v="3"/>
    <x v="1446"/>
    <x v="1"/>
    <x v="10"/>
    <s v="Wirebound Message Books, Four 2 3/4 x 5 Forms per Page, 200 Sets per Book"/>
    <n v="4.7699999999999996"/>
    <x v="7"/>
    <n v="0"/>
    <n v="2.1464999999999996"/>
  </r>
  <r>
    <n v="7812"/>
    <x v="3877"/>
    <x v="0"/>
    <x v="1173"/>
    <d v="2013-02-15T00:00:00"/>
    <s v="First Class"/>
    <s v="DK-13090"/>
    <s v="Dave Kipp"/>
    <x v="0"/>
    <s v="United States"/>
    <s v="Clinton"/>
    <x v="39"/>
    <n v="20735"/>
    <x v="3"/>
    <x v="1596"/>
    <x v="1"/>
    <x v="6"/>
    <s v="Economy #2 Pencils"/>
    <n v="7.98"/>
    <x v="1"/>
    <n v="0"/>
    <n v="2.0747999999999998"/>
  </r>
  <r>
    <n v="7813"/>
    <x v="3877"/>
    <x v="0"/>
    <x v="1173"/>
    <d v="2013-02-15T00:00:00"/>
    <s v="First Class"/>
    <s v="DK-13090"/>
    <s v="Dave Kipp"/>
    <x v="0"/>
    <s v="United States"/>
    <s v="Clinton"/>
    <x v="39"/>
    <n v="20735"/>
    <x v="3"/>
    <x v="736"/>
    <x v="0"/>
    <x v="3"/>
    <s v="Bevis Boat-Shaped Conference Table"/>
    <n v="550.43100000000004"/>
    <x v="1"/>
    <n v="0.3"/>
    <n v="-47.179800000000029"/>
  </r>
  <r>
    <n v="7814"/>
    <x v="3877"/>
    <x v="0"/>
    <x v="1173"/>
    <d v="2013-02-15T00:00:00"/>
    <s v="First Class"/>
    <s v="DK-13090"/>
    <s v="Dave Kipp"/>
    <x v="0"/>
    <s v="United States"/>
    <s v="Clinton"/>
    <x v="39"/>
    <n v="20735"/>
    <x v="3"/>
    <x v="247"/>
    <x v="0"/>
    <x v="5"/>
    <s v="Regeneration Desk Collection"/>
    <n v="10.56"/>
    <x v="5"/>
    <n v="0"/>
    <n v="4.6464000000000008"/>
  </r>
  <r>
    <n v="7815"/>
    <x v="3878"/>
    <x v="3"/>
    <x v="110"/>
    <d v="2014-06-11T00:00:00"/>
    <s v="First Class"/>
    <s v="MG-17680"/>
    <s v="Maureen Gastineau"/>
    <x v="2"/>
    <s v="United States"/>
    <s v="Los Angeles"/>
    <x v="1"/>
    <n v="90049"/>
    <x v="1"/>
    <x v="26"/>
    <x v="0"/>
    <x v="0"/>
    <s v="Riverside Palais Royal Lawyers Bookcase, Royale Cherry Finish"/>
    <n v="1497.6659999999999"/>
    <x v="0"/>
    <n v="0.15"/>
    <n v="140.95680000000004"/>
  </r>
  <r>
    <n v="7816"/>
    <x v="3878"/>
    <x v="3"/>
    <x v="110"/>
    <d v="2014-06-11T00:00:00"/>
    <s v="First Class"/>
    <s v="MG-17680"/>
    <s v="Maureen Gastineau"/>
    <x v="2"/>
    <s v="United States"/>
    <s v="Los Angeles"/>
    <x v="1"/>
    <n v="90049"/>
    <x v="1"/>
    <x v="850"/>
    <x v="2"/>
    <x v="7"/>
    <s v="Shocksock Galaxy S4 Armband"/>
    <n v="17.52"/>
    <x v="0"/>
    <n v="0.2"/>
    <n v="-3.5040000000000022"/>
  </r>
  <r>
    <n v="7817"/>
    <x v="3879"/>
    <x v="0"/>
    <x v="147"/>
    <d v="2013-10-27T00:00:00"/>
    <s v="Second Class"/>
    <s v="DP-13390"/>
    <s v="Dennis Pardue"/>
    <x v="2"/>
    <s v="United States"/>
    <s v="North Las Vegas"/>
    <x v="33"/>
    <n v="89031"/>
    <x v="1"/>
    <x v="978"/>
    <x v="1"/>
    <x v="6"/>
    <s v="Panasonic KP-150 Electric Pencil Sharpener"/>
    <n v="113.22"/>
    <x v="1"/>
    <n v="0"/>
    <n v="29.437200000000001"/>
  </r>
  <r>
    <n v="7818"/>
    <x v="3879"/>
    <x v="0"/>
    <x v="147"/>
    <d v="2013-10-27T00:00:00"/>
    <s v="Second Class"/>
    <s v="DP-13390"/>
    <s v="Dennis Pardue"/>
    <x v="2"/>
    <s v="United States"/>
    <s v="North Las Vegas"/>
    <x v="33"/>
    <n v="89031"/>
    <x v="1"/>
    <x v="1776"/>
    <x v="1"/>
    <x v="10"/>
    <s v="Xerox 193"/>
    <n v="35.880000000000003"/>
    <x v="5"/>
    <n v="0"/>
    <n v="17.581200000000003"/>
  </r>
  <r>
    <n v="7819"/>
    <x v="3879"/>
    <x v="0"/>
    <x v="147"/>
    <d v="2013-10-27T00:00:00"/>
    <s v="Second Class"/>
    <s v="DP-13390"/>
    <s v="Dennis Pardue"/>
    <x v="2"/>
    <s v="United States"/>
    <s v="North Las Vegas"/>
    <x v="33"/>
    <n v="89031"/>
    <x v="1"/>
    <x v="1625"/>
    <x v="1"/>
    <x v="8"/>
    <s v="Ibico EPK-21 Electric Binding System"/>
    <n v="4535.9760000000006"/>
    <x v="1"/>
    <n v="0.2"/>
    <n v="1644.2912999999999"/>
  </r>
  <r>
    <n v="7820"/>
    <x v="3880"/>
    <x v="3"/>
    <x v="795"/>
    <d v="2014-01-31T00:00:00"/>
    <s v="Standard Class"/>
    <s v="CJ-12010"/>
    <s v="Caroline Jumper"/>
    <x v="0"/>
    <s v="United States"/>
    <s v="San Francisco"/>
    <x v="1"/>
    <n v="94109"/>
    <x v="1"/>
    <x v="1084"/>
    <x v="1"/>
    <x v="13"/>
    <s v="Binder Clips by OIC"/>
    <n v="11.84"/>
    <x v="8"/>
    <n v="0"/>
    <n v="5.6831999999999994"/>
  </r>
  <r>
    <n v="7821"/>
    <x v="3881"/>
    <x v="3"/>
    <x v="166"/>
    <d v="2014-12-11T00:00:00"/>
    <s v="Second Class"/>
    <s v="CW-11905"/>
    <s v="Carl Weiss"/>
    <x v="2"/>
    <s v="United States"/>
    <s v="Cranston"/>
    <x v="34"/>
    <n v="2920"/>
    <x v="3"/>
    <x v="595"/>
    <x v="1"/>
    <x v="4"/>
    <s v="Recycled Data-Pak for Archival Bound Computer Printouts, 12-1/2 x 12-1/2 x 16"/>
    <n v="592.74"/>
    <x v="5"/>
    <n v="0"/>
    <n v="160.03979999999999"/>
  </r>
  <r>
    <n v="7822"/>
    <x v="3882"/>
    <x v="0"/>
    <x v="147"/>
    <d v="2013-10-25T00:00:00"/>
    <s v="Second Class"/>
    <s v="GW-14605"/>
    <s v="Giulietta Weimer"/>
    <x v="0"/>
    <s v="United States"/>
    <s v="Jackson"/>
    <x v="18"/>
    <n v="38301"/>
    <x v="0"/>
    <x v="1018"/>
    <x v="1"/>
    <x v="4"/>
    <s v="Tenex Personal Filing Tote With Secure Closure Lid, Black/Frost"/>
    <n v="111.67200000000001"/>
    <x v="6"/>
    <n v="0.2"/>
    <n v="6.9794999999999909"/>
  </r>
  <r>
    <n v="7823"/>
    <x v="3883"/>
    <x v="2"/>
    <x v="86"/>
    <d v="2011-09-01T00:00:00"/>
    <s v="Standard Class"/>
    <s v="PP-18955"/>
    <s v="Paul Prost"/>
    <x v="2"/>
    <s v="United States"/>
    <s v="Newark"/>
    <x v="13"/>
    <n v="19711"/>
    <x v="3"/>
    <x v="1007"/>
    <x v="1"/>
    <x v="6"/>
    <s v="Newell 340"/>
    <n v="8.64"/>
    <x v="1"/>
    <n v="0"/>
    <n v="2.5055999999999998"/>
  </r>
  <r>
    <n v="7824"/>
    <x v="3883"/>
    <x v="2"/>
    <x v="86"/>
    <d v="2011-09-01T00:00:00"/>
    <s v="Standard Class"/>
    <s v="PP-18955"/>
    <s v="Paul Prost"/>
    <x v="2"/>
    <s v="United States"/>
    <s v="Newark"/>
    <x v="13"/>
    <n v="19711"/>
    <x v="3"/>
    <x v="1233"/>
    <x v="2"/>
    <x v="11"/>
    <s v="Plantronics Audio 478 Stereo USB Headset"/>
    <n v="149.97"/>
    <x v="1"/>
    <n v="0"/>
    <n v="52.489499999999992"/>
  </r>
  <r>
    <n v="7825"/>
    <x v="3884"/>
    <x v="2"/>
    <x v="1174"/>
    <d v="2011-05-23T00:00:00"/>
    <s v="Standard Class"/>
    <s v="PW-19030"/>
    <s v="Pauline Webber"/>
    <x v="1"/>
    <s v="United States"/>
    <s v="Los Angeles"/>
    <x v="1"/>
    <n v="90036"/>
    <x v="1"/>
    <x v="1340"/>
    <x v="0"/>
    <x v="1"/>
    <s v="Iceberg Nesting Folding Chair, 19w x 6d x 43h"/>
    <n v="232.88"/>
    <x v="2"/>
    <n v="0.2"/>
    <n v="17.466000000000008"/>
  </r>
  <r>
    <n v="7826"/>
    <x v="3885"/>
    <x v="1"/>
    <x v="302"/>
    <d v="2012-02-07T00:00:00"/>
    <s v="Standard Class"/>
    <s v="PW-19030"/>
    <s v="Pauline Webber"/>
    <x v="1"/>
    <s v="United States"/>
    <s v="Rome"/>
    <x v="15"/>
    <n v="13440"/>
    <x v="3"/>
    <x v="38"/>
    <x v="0"/>
    <x v="1"/>
    <s v="Global Fabric Manager's Chair, Dark Gray"/>
    <n v="90.882000000000005"/>
    <x v="7"/>
    <n v="0.1"/>
    <n v="15.147000000000004"/>
  </r>
  <r>
    <n v="7827"/>
    <x v="3886"/>
    <x v="3"/>
    <x v="1108"/>
    <d v="2014-11-06T00:00:00"/>
    <s v="Standard Class"/>
    <s v="CY-12745"/>
    <s v="Craig Yedwab"/>
    <x v="1"/>
    <s v="United States"/>
    <s v="Chicago"/>
    <x v="10"/>
    <n v="60610"/>
    <x v="2"/>
    <x v="559"/>
    <x v="2"/>
    <x v="7"/>
    <s v="ClearOne Communications CHAT 70 OC Speaker Phone"/>
    <n v="508.76800000000003"/>
    <x v="4"/>
    <n v="0.2"/>
    <n v="38.157600000000002"/>
  </r>
  <r>
    <n v="7828"/>
    <x v="3886"/>
    <x v="3"/>
    <x v="1108"/>
    <d v="2014-11-06T00:00:00"/>
    <s v="Standard Class"/>
    <s v="CY-12745"/>
    <s v="Craig Yedwab"/>
    <x v="1"/>
    <s v="United States"/>
    <s v="Chicago"/>
    <x v="10"/>
    <n v="60610"/>
    <x v="2"/>
    <x v="318"/>
    <x v="1"/>
    <x v="12"/>
    <s v="#10 Gummed Flap White Envelopes, 100/Box"/>
    <n v="9.9120000000000008"/>
    <x v="1"/>
    <n v="0.2"/>
    <n v="3.2213999999999996"/>
  </r>
  <r>
    <n v="7829"/>
    <x v="3887"/>
    <x v="1"/>
    <x v="33"/>
    <d v="2012-05-01T00:00:00"/>
    <s v="Standard Class"/>
    <s v="BW-11110"/>
    <s v="Bart Watters"/>
    <x v="1"/>
    <s v="United States"/>
    <s v="San Diego"/>
    <x v="1"/>
    <n v="92105"/>
    <x v="1"/>
    <x v="1391"/>
    <x v="0"/>
    <x v="1"/>
    <s v="SAFCO Optional Arm Kit for Workspace Cribbage Stacking Chair"/>
    <n v="63.936000000000007"/>
    <x v="1"/>
    <n v="0.2"/>
    <n v="6.3935999999999957"/>
  </r>
  <r>
    <n v="7830"/>
    <x v="3887"/>
    <x v="1"/>
    <x v="33"/>
    <d v="2012-05-01T00:00:00"/>
    <s v="Standard Class"/>
    <s v="BW-11110"/>
    <s v="Bart Watters"/>
    <x v="1"/>
    <s v="United States"/>
    <s v="San Diego"/>
    <x v="1"/>
    <n v="92105"/>
    <x v="1"/>
    <x v="397"/>
    <x v="1"/>
    <x v="6"/>
    <s v="Newell 345"/>
    <n v="59.519999999999996"/>
    <x v="1"/>
    <n v="0"/>
    <n v="15.475200000000001"/>
  </r>
  <r>
    <n v="7831"/>
    <x v="3887"/>
    <x v="1"/>
    <x v="33"/>
    <d v="2012-05-01T00:00:00"/>
    <s v="Standard Class"/>
    <s v="BW-11110"/>
    <s v="Bart Watters"/>
    <x v="1"/>
    <s v="United States"/>
    <s v="San Diego"/>
    <x v="1"/>
    <n v="92105"/>
    <x v="1"/>
    <x v="1765"/>
    <x v="2"/>
    <x v="7"/>
    <s v="RCA ViSYS 25825 Wireless digital phone"/>
    <n v="311.97600000000006"/>
    <x v="1"/>
    <n v="0.2"/>
    <n v="38.996999999999986"/>
  </r>
  <r>
    <n v="7832"/>
    <x v="3887"/>
    <x v="1"/>
    <x v="33"/>
    <d v="2012-05-01T00:00:00"/>
    <s v="Standard Class"/>
    <s v="BW-11110"/>
    <s v="Bart Watters"/>
    <x v="1"/>
    <s v="United States"/>
    <s v="San Diego"/>
    <x v="1"/>
    <n v="92105"/>
    <x v="1"/>
    <x v="301"/>
    <x v="1"/>
    <x v="8"/>
    <s v="GBC Premium Transparent Covers with Diagonal Lined Pattern"/>
    <n v="50.352000000000004"/>
    <x v="1"/>
    <n v="0.2"/>
    <n v="17.623199999999997"/>
  </r>
  <r>
    <n v="7833"/>
    <x v="3888"/>
    <x v="0"/>
    <x v="195"/>
    <d v="2013-05-14T00:00:00"/>
    <s v="Standard Class"/>
    <s v="MB-18085"/>
    <s v="Mick Brown"/>
    <x v="0"/>
    <s v="United States"/>
    <s v="Houston"/>
    <x v="5"/>
    <n v="77036"/>
    <x v="2"/>
    <x v="179"/>
    <x v="2"/>
    <x v="7"/>
    <s v="I Need's 3d Hello Kitty Hybrid Silicone Case Cover for HTC One X 4g with 3d Hello Kitty Stylus Pen Green/pink"/>
    <n v="19.136000000000003"/>
    <x v="0"/>
    <n v="0.2"/>
    <n v="1.9136000000000006"/>
  </r>
  <r>
    <n v="7834"/>
    <x v="3889"/>
    <x v="1"/>
    <x v="1175"/>
    <d v="2012-01-28T00:00:00"/>
    <s v="Standard Class"/>
    <s v="CR-12820"/>
    <s v="Cyra Reiten"/>
    <x v="2"/>
    <s v="United States"/>
    <s v="West Palm Beach"/>
    <x v="2"/>
    <n v="33407"/>
    <x v="0"/>
    <x v="346"/>
    <x v="1"/>
    <x v="6"/>
    <s v="Crayola Colored Pencils"/>
    <n v="13.120000000000001"/>
    <x v="2"/>
    <n v="0.2"/>
    <n v="2.1319999999999988"/>
  </r>
  <r>
    <n v="7835"/>
    <x v="3890"/>
    <x v="1"/>
    <x v="657"/>
    <d v="2012-04-17T00:00:00"/>
    <s v="Second Class"/>
    <s v="EB-14110"/>
    <s v="Eugene Barchas"/>
    <x v="0"/>
    <s v="United States"/>
    <s v="Los Angeles"/>
    <x v="1"/>
    <n v="90045"/>
    <x v="1"/>
    <x v="1000"/>
    <x v="0"/>
    <x v="3"/>
    <s v="Iceberg OfficeWorks 42&quot; Round Tables"/>
    <n v="241.56799999999998"/>
    <x v="0"/>
    <n v="0.2"/>
    <n v="-15.098000000000013"/>
  </r>
  <r>
    <n v="7836"/>
    <x v="3890"/>
    <x v="1"/>
    <x v="657"/>
    <d v="2012-04-17T00:00:00"/>
    <s v="Second Class"/>
    <s v="EB-14110"/>
    <s v="Eugene Barchas"/>
    <x v="0"/>
    <s v="United States"/>
    <s v="Los Angeles"/>
    <x v="1"/>
    <n v="90045"/>
    <x v="1"/>
    <x v="716"/>
    <x v="2"/>
    <x v="7"/>
    <s v="Polycom CX600 IP Phone VoIP phone"/>
    <n v="479.92"/>
    <x v="0"/>
    <n v="0.2"/>
    <n v="41.993000000000009"/>
  </r>
  <r>
    <n v="7837"/>
    <x v="3891"/>
    <x v="1"/>
    <x v="12"/>
    <d v="2012-09-30T00:00:00"/>
    <s v="Standard Class"/>
    <s v="SH-19975"/>
    <s v="Sally Hughsby"/>
    <x v="1"/>
    <s v="United States"/>
    <s v="Seattle"/>
    <x v="4"/>
    <n v="98103"/>
    <x v="1"/>
    <x v="992"/>
    <x v="0"/>
    <x v="1"/>
    <s v="Global Super Steno Chair"/>
    <n v="307.13600000000002"/>
    <x v="4"/>
    <n v="0.2"/>
    <n v="-11.51760000000003"/>
  </r>
  <r>
    <n v="7838"/>
    <x v="3891"/>
    <x v="1"/>
    <x v="12"/>
    <d v="2012-09-30T00:00:00"/>
    <s v="Standard Class"/>
    <s v="SH-19975"/>
    <s v="Sally Hughsby"/>
    <x v="1"/>
    <s v="United States"/>
    <s v="Seattle"/>
    <x v="4"/>
    <n v="98103"/>
    <x v="1"/>
    <x v="1621"/>
    <x v="1"/>
    <x v="2"/>
    <s v="Permanent Self-Adhesive File Folder Labels for Typewriters, 1 1/8 x 3 1/2, White"/>
    <n v="12.6"/>
    <x v="0"/>
    <n v="0"/>
    <n v="5.7959999999999994"/>
  </r>
  <r>
    <n v="7839"/>
    <x v="3891"/>
    <x v="1"/>
    <x v="12"/>
    <d v="2012-09-30T00:00:00"/>
    <s v="Standard Class"/>
    <s v="SH-19975"/>
    <s v="Sally Hughsby"/>
    <x v="1"/>
    <s v="United States"/>
    <s v="Seattle"/>
    <x v="4"/>
    <n v="98103"/>
    <x v="1"/>
    <x v="428"/>
    <x v="2"/>
    <x v="11"/>
    <s v="Logitech G602 Wireless Gaming Mouse"/>
    <n v="159.97999999999999"/>
    <x v="0"/>
    <n v="0"/>
    <n v="57.592799999999997"/>
  </r>
  <r>
    <n v="7840"/>
    <x v="3892"/>
    <x v="2"/>
    <x v="1176"/>
    <d v="2011-04-02T00:00:00"/>
    <s v="Standard Class"/>
    <s v="CV-12295"/>
    <s v="Christina VanderZanden"/>
    <x v="0"/>
    <s v="United States"/>
    <s v="Des Moines"/>
    <x v="23"/>
    <n v="50315"/>
    <x v="2"/>
    <x v="29"/>
    <x v="1"/>
    <x v="12"/>
    <s v="Poly String Tie Envelopes"/>
    <n v="6.12"/>
    <x v="1"/>
    <n v="0"/>
    <n v="2.8763999999999994"/>
  </r>
  <r>
    <n v="7841"/>
    <x v="3892"/>
    <x v="2"/>
    <x v="1176"/>
    <d v="2011-04-02T00:00:00"/>
    <s v="Standard Class"/>
    <s v="CV-12295"/>
    <s v="Christina VanderZanden"/>
    <x v="0"/>
    <s v="United States"/>
    <s v="Des Moines"/>
    <x v="23"/>
    <n v="50315"/>
    <x v="2"/>
    <x v="1234"/>
    <x v="0"/>
    <x v="3"/>
    <s v="Hon 94000 Series Round Tables"/>
    <n v="1184.72"/>
    <x v="4"/>
    <n v="0"/>
    <n v="106.62480000000005"/>
  </r>
  <r>
    <n v="7842"/>
    <x v="3893"/>
    <x v="0"/>
    <x v="19"/>
    <d v="2013-07-23T00:00:00"/>
    <s v="Standard Class"/>
    <s v="AT-10735"/>
    <s v="Annie Thurman"/>
    <x v="0"/>
    <s v="United States"/>
    <s v="New York City"/>
    <x v="15"/>
    <n v="10024"/>
    <x v="3"/>
    <x v="9"/>
    <x v="1"/>
    <x v="9"/>
    <s v="Belkin F5C206VTEL 6 Outlet Surge"/>
    <n v="45.96"/>
    <x v="0"/>
    <n v="0"/>
    <n v="13.787999999999997"/>
  </r>
  <r>
    <n v="7843"/>
    <x v="3894"/>
    <x v="2"/>
    <x v="987"/>
    <d v="2011-04-23T00:00:00"/>
    <s v="Second Class"/>
    <s v="AG-10390"/>
    <s v="Allen Goldenen"/>
    <x v="0"/>
    <s v="United States"/>
    <s v="Arlington"/>
    <x v="17"/>
    <n v="22204"/>
    <x v="0"/>
    <x v="612"/>
    <x v="1"/>
    <x v="8"/>
    <s v="GBC Durable Plastic Covers"/>
    <n v="58.050000000000004"/>
    <x v="1"/>
    <n v="0"/>
    <n v="26.702999999999999"/>
  </r>
  <r>
    <n v="7844"/>
    <x v="3894"/>
    <x v="2"/>
    <x v="987"/>
    <d v="2011-04-23T00:00:00"/>
    <s v="Second Class"/>
    <s v="AG-10390"/>
    <s v="Allen Goldenen"/>
    <x v="0"/>
    <s v="United States"/>
    <s v="Arlington"/>
    <x v="17"/>
    <n v="22204"/>
    <x v="0"/>
    <x v="55"/>
    <x v="1"/>
    <x v="10"/>
    <s v="Xerox 232"/>
    <n v="71.28"/>
    <x v="10"/>
    <n v="0"/>
    <n v="34.214400000000005"/>
  </r>
  <r>
    <n v="7845"/>
    <x v="3895"/>
    <x v="3"/>
    <x v="246"/>
    <d v="2014-07-26T00:00:00"/>
    <s v="Standard Class"/>
    <s v="GM-14500"/>
    <s v="Gene McClure"/>
    <x v="0"/>
    <s v="United States"/>
    <s v="Pharr"/>
    <x v="5"/>
    <n v="78577"/>
    <x v="2"/>
    <x v="972"/>
    <x v="0"/>
    <x v="3"/>
    <s v="Hon 61000 Series Interactive Training Tables"/>
    <n v="124.404"/>
    <x v="4"/>
    <n v="0.3"/>
    <n v="-21.3264"/>
  </r>
  <r>
    <n v="7846"/>
    <x v="3896"/>
    <x v="1"/>
    <x v="874"/>
    <d v="2012-10-02T00:00:00"/>
    <s v="Standard Class"/>
    <s v="JK-15205"/>
    <s v="Jamie Kunitz"/>
    <x v="0"/>
    <s v="United States"/>
    <s v="Arlington"/>
    <x v="17"/>
    <n v="22204"/>
    <x v="0"/>
    <x v="1030"/>
    <x v="1"/>
    <x v="10"/>
    <s v="Xerox 1988"/>
    <n v="154.9"/>
    <x v="2"/>
    <n v="0"/>
    <n v="69.704999999999998"/>
  </r>
  <r>
    <n v="7847"/>
    <x v="3896"/>
    <x v="1"/>
    <x v="874"/>
    <d v="2012-10-02T00:00:00"/>
    <s v="Standard Class"/>
    <s v="JK-15205"/>
    <s v="Jamie Kunitz"/>
    <x v="0"/>
    <s v="United States"/>
    <s v="Arlington"/>
    <x v="17"/>
    <n v="22204"/>
    <x v="0"/>
    <x v="495"/>
    <x v="2"/>
    <x v="7"/>
    <s v="Cisco SPA301"/>
    <n v="1871.88"/>
    <x v="13"/>
    <n v="0"/>
    <n v="561.56399999999996"/>
  </r>
  <r>
    <n v="7848"/>
    <x v="3897"/>
    <x v="0"/>
    <x v="535"/>
    <d v="2013-03-03T00:00:00"/>
    <s v="Standard Class"/>
    <s v="DW-13540"/>
    <s v="Don Weiss"/>
    <x v="0"/>
    <s v="United States"/>
    <s v="Houston"/>
    <x v="5"/>
    <n v="77070"/>
    <x v="2"/>
    <x v="1653"/>
    <x v="0"/>
    <x v="5"/>
    <s v="DAX Two-Tone Silver Metal Document Frame"/>
    <n v="16.192"/>
    <x v="0"/>
    <n v="0.6"/>
    <n v="-6.8815999999999953"/>
  </r>
  <r>
    <n v="7849"/>
    <x v="3898"/>
    <x v="0"/>
    <x v="440"/>
    <d v="2013-05-07T00:00:00"/>
    <s v="Standard Class"/>
    <s v="AS-10090"/>
    <s v="Adam Shillingsburg"/>
    <x v="0"/>
    <s v="United States"/>
    <s v="Irving"/>
    <x v="5"/>
    <n v="75061"/>
    <x v="2"/>
    <x v="1555"/>
    <x v="1"/>
    <x v="4"/>
    <s v="Akro Stacking Bins"/>
    <n v="18.936"/>
    <x v="1"/>
    <n v="0.2"/>
    <n v="-3.787200000000003"/>
  </r>
  <r>
    <n v="7850"/>
    <x v="3898"/>
    <x v="0"/>
    <x v="440"/>
    <d v="2013-05-07T00:00:00"/>
    <s v="Standard Class"/>
    <s v="AS-10090"/>
    <s v="Adam Shillingsburg"/>
    <x v="0"/>
    <s v="United States"/>
    <s v="Irving"/>
    <x v="5"/>
    <n v="75061"/>
    <x v="2"/>
    <x v="1505"/>
    <x v="1"/>
    <x v="4"/>
    <s v="Sterilite Show Offs Storage Containers"/>
    <n v="12.672000000000001"/>
    <x v="1"/>
    <n v="0.2"/>
    <n v="-3.1680000000000001"/>
  </r>
  <r>
    <n v="7851"/>
    <x v="3898"/>
    <x v="0"/>
    <x v="440"/>
    <d v="2013-05-07T00:00:00"/>
    <s v="Standard Class"/>
    <s v="AS-10090"/>
    <s v="Adam Shillingsburg"/>
    <x v="0"/>
    <s v="United States"/>
    <s v="Irving"/>
    <x v="5"/>
    <n v="75061"/>
    <x v="2"/>
    <x v="840"/>
    <x v="1"/>
    <x v="2"/>
    <s v="Avery 502"/>
    <n v="5.04"/>
    <x v="0"/>
    <n v="0.2"/>
    <n v="1.764"/>
  </r>
  <r>
    <n v="7852"/>
    <x v="3899"/>
    <x v="2"/>
    <x v="337"/>
    <d v="2011-12-15T00:00:00"/>
    <s v="Standard Class"/>
    <s v="TS-21205"/>
    <s v="Thomas Seio"/>
    <x v="1"/>
    <s v="United States"/>
    <s v="Chicago"/>
    <x v="10"/>
    <n v="60653"/>
    <x v="2"/>
    <x v="1714"/>
    <x v="1"/>
    <x v="10"/>
    <s v="Astroparche Fine Business Paper"/>
    <n v="8.4480000000000004"/>
    <x v="0"/>
    <n v="0.2"/>
    <n v="2.9568000000000003"/>
  </r>
  <r>
    <n v="7853"/>
    <x v="3899"/>
    <x v="2"/>
    <x v="337"/>
    <d v="2011-12-15T00:00:00"/>
    <s v="Standard Class"/>
    <s v="TS-21205"/>
    <s v="Thomas Seio"/>
    <x v="1"/>
    <s v="United States"/>
    <s v="Chicago"/>
    <x v="10"/>
    <n v="60653"/>
    <x v="2"/>
    <x v="543"/>
    <x v="1"/>
    <x v="9"/>
    <s v="Tripp Lite TLP810NET Broadband Surge for Modem/Fax"/>
    <n v="20.387999999999995"/>
    <x v="0"/>
    <n v="0.8"/>
    <n v="-53.008800000000008"/>
  </r>
  <r>
    <n v="7854"/>
    <x v="3900"/>
    <x v="1"/>
    <x v="707"/>
    <d v="2012-12-29T00:00:00"/>
    <s v="Standard Class"/>
    <s v="SM-20320"/>
    <s v="Sean Miller"/>
    <x v="2"/>
    <s v="United States"/>
    <s v="Los Angeles"/>
    <x v="1"/>
    <n v="90049"/>
    <x v="1"/>
    <x v="1050"/>
    <x v="1"/>
    <x v="10"/>
    <s v="Xerox 1949"/>
    <n v="9.9600000000000009"/>
    <x v="0"/>
    <n v="0"/>
    <n v="4.8804000000000007"/>
  </r>
  <r>
    <n v="7855"/>
    <x v="3901"/>
    <x v="3"/>
    <x v="226"/>
    <d v="2014-12-13T00:00:00"/>
    <s v="Standard Class"/>
    <s v="BH-11710"/>
    <s v="Brosina Hoffman"/>
    <x v="0"/>
    <s v="United States"/>
    <s v="Hattiesburg"/>
    <x v="35"/>
    <n v="39401"/>
    <x v="0"/>
    <x v="1317"/>
    <x v="1"/>
    <x v="9"/>
    <s v="Eureka The Boss Lite 10-Amp Upright Vacuum, Blue"/>
    <n v="320.64"/>
    <x v="4"/>
    <n v="0"/>
    <n v="89.779200000000003"/>
  </r>
  <r>
    <n v="7856"/>
    <x v="3901"/>
    <x v="3"/>
    <x v="226"/>
    <d v="2014-12-13T00:00:00"/>
    <s v="Standard Class"/>
    <s v="BH-11710"/>
    <s v="Brosina Hoffman"/>
    <x v="0"/>
    <s v="United States"/>
    <s v="Hattiesburg"/>
    <x v="35"/>
    <n v="39401"/>
    <x v="0"/>
    <x v="197"/>
    <x v="2"/>
    <x v="11"/>
    <s v="Memorex Micro Travel Drive 8 GB"/>
    <n v="52"/>
    <x v="4"/>
    <n v="0"/>
    <n v="23.4"/>
  </r>
  <r>
    <n v="7857"/>
    <x v="3902"/>
    <x v="2"/>
    <x v="992"/>
    <d v="2011-06-01T00:00:00"/>
    <s v="First Class"/>
    <s v="LW-16825"/>
    <s v="Laurel Workman"/>
    <x v="1"/>
    <s v="United States"/>
    <s v="New York City"/>
    <x v="15"/>
    <n v="10024"/>
    <x v="3"/>
    <x v="1399"/>
    <x v="1"/>
    <x v="8"/>
    <s v="GBC Pre-Punched Binding Paper, Plastic, White, 8-1/2&quot; x 11&quot;"/>
    <n v="25.584000000000003"/>
    <x v="0"/>
    <n v="0.2"/>
    <n v="8.9543999999999997"/>
  </r>
  <r>
    <n v="7858"/>
    <x v="3902"/>
    <x v="2"/>
    <x v="992"/>
    <d v="2011-06-01T00:00:00"/>
    <s v="First Class"/>
    <s v="LW-16825"/>
    <s v="Laurel Workman"/>
    <x v="1"/>
    <s v="United States"/>
    <s v="New York City"/>
    <x v="15"/>
    <n v="10024"/>
    <x v="3"/>
    <x v="918"/>
    <x v="2"/>
    <x v="7"/>
    <s v="Geemarc AmpliPOWER60"/>
    <n v="464"/>
    <x v="2"/>
    <n v="0"/>
    <n v="134.55999999999995"/>
  </r>
  <r>
    <n v="7859"/>
    <x v="3902"/>
    <x v="2"/>
    <x v="992"/>
    <d v="2011-06-01T00:00:00"/>
    <s v="First Class"/>
    <s v="LW-16825"/>
    <s v="Laurel Workman"/>
    <x v="1"/>
    <s v="United States"/>
    <s v="New York City"/>
    <x v="15"/>
    <n v="10024"/>
    <x v="3"/>
    <x v="1152"/>
    <x v="1"/>
    <x v="9"/>
    <s v="Honeywell Quietcare HEPA Air Cleaner"/>
    <n v="235.95000000000002"/>
    <x v="1"/>
    <n v="0"/>
    <n v="77.863499999999988"/>
  </r>
  <r>
    <n v="7860"/>
    <x v="3902"/>
    <x v="2"/>
    <x v="992"/>
    <d v="2011-06-01T00:00:00"/>
    <s v="First Class"/>
    <s v="LW-16825"/>
    <s v="Laurel Workman"/>
    <x v="1"/>
    <s v="United States"/>
    <s v="New York City"/>
    <x v="15"/>
    <n v="10024"/>
    <x v="3"/>
    <x v="991"/>
    <x v="1"/>
    <x v="10"/>
    <s v="Xerox 1948"/>
    <n v="39.96"/>
    <x v="4"/>
    <n v="0"/>
    <n v="17.981999999999999"/>
  </r>
  <r>
    <n v="7861"/>
    <x v="3903"/>
    <x v="3"/>
    <x v="580"/>
    <d v="2014-03-07T00:00:00"/>
    <s v="Standard Class"/>
    <s v="JA-15970"/>
    <s v="Joseph Airdo"/>
    <x v="0"/>
    <s v="United States"/>
    <s v="Cuyahoga Falls"/>
    <x v="24"/>
    <n v="44221"/>
    <x v="3"/>
    <x v="1087"/>
    <x v="1"/>
    <x v="8"/>
    <s v="GBC VeloBind Cover Sets"/>
    <n v="18.528000000000002"/>
    <x v="4"/>
    <n v="0.7"/>
    <n v="-12.352"/>
  </r>
  <r>
    <n v="7862"/>
    <x v="3904"/>
    <x v="1"/>
    <x v="88"/>
    <d v="2012-10-17T00:00:00"/>
    <s v="Standard Class"/>
    <s v="KA-16525"/>
    <s v="Kelly Andreada"/>
    <x v="0"/>
    <s v="United States"/>
    <s v="Seattle"/>
    <x v="4"/>
    <n v="98103"/>
    <x v="1"/>
    <x v="1044"/>
    <x v="2"/>
    <x v="11"/>
    <s v="Kingston Digital DataTraveler 16GB USB 2.0"/>
    <n v="17.899999999999999"/>
    <x v="0"/>
    <n v="0"/>
    <n v="3.400999999999998"/>
  </r>
  <r>
    <n v="7863"/>
    <x v="3904"/>
    <x v="1"/>
    <x v="88"/>
    <d v="2012-10-17T00:00:00"/>
    <s v="Standard Class"/>
    <s v="KA-16525"/>
    <s v="Kelly Andreada"/>
    <x v="0"/>
    <s v="United States"/>
    <s v="Seattle"/>
    <x v="4"/>
    <n v="98103"/>
    <x v="1"/>
    <x v="356"/>
    <x v="1"/>
    <x v="4"/>
    <s v="Contico 72&quot;H Heavy-Duty Storage System"/>
    <n v="81.96"/>
    <x v="0"/>
    <n v="0"/>
    <n v="0"/>
  </r>
  <r>
    <n v="7864"/>
    <x v="3905"/>
    <x v="1"/>
    <x v="1177"/>
    <d v="2012-07-19T00:00:00"/>
    <s v="Second Class"/>
    <s v="TG-21310"/>
    <s v="Toby Gnade"/>
    <x v="0"/>
    <s v="United States"/>
    <s v="Mesa"/>
    <x v="16"/>
    <n v="85204"/>
    <x v="1"/>
    <x v="418"/>
    <x v="1"/>
    <x v="4"/>
    <s v="SAFCO Boltless Steel Shelving"/>
    <n v="272.73599999999999"/>
    <x v="1"/>
    <n v="0.2"/>
    <n v="-64.774800000000013"/>
  </r>
  <r>
    <n v="7865"/>
    <x v="3905"/>
    <x v="1"/>
    <x v="1177"/>
    <d v="2012-07-19T00:00:00"/>
    <s v="Second Class"/>
    <s v="TG-21310"/>
    <s v="Toby Gnade"/>
    <x v="0"/>
    <s v="United States"/>
    <s v="Mesa"/>
    <x v="16"/>
    <n v="85204"/>
    <x v="1"/>
    <x v="1828"/>
    <x v="1"/>
    <x v="10"/>
    <s v="Xerox 1899"/>
    <n v="18.496000000000002"/>
    <x v="4"/>
    <n v="0.2"/>
    <n v="6.7048000000000005"/>
  </r>
  <r>
    <n v="7866"/>
    <x v="3905"/>
    <x v="1"/>
    <x v="1177"/>
    <d v="2012-07-19T00:00:00"/>
    <s v="Second Class"/>
    <s v="TG-21310"/>
    <s v="Toby Gnade"/>
    <x v="0"/>
    <s v="United States"/>
    <s v="Mesa"/>
    <x v="16"/>
    <n v="85204"/>
    <x v="1"/>
    <x v="157"/>
    <x v="0"/>
    <x v="1"/>
    <s v="SAFCO Arco Folding Chair"/>
    <n v="441.92"/>
    <x v="0"/>
    <n v="0.2"/>
    <n v="49.715999999999966"/>
  </r>
  <r>
    <n v="7867"/>
    <x v="3905"/>
    <x v="1"/>
    <x v="1177"/>
    <d v="2012-07-19T00:00:00"/>
    <s v="Second Class"/>
    <s v="TG-21310"/>
    <s v="Toby Gnade"/>
    <x v="0"/>
    <s v="United States"/>
    <s v="Mesa"/>
    <x v="16"/>
    <n v="85204"/>
    <x v="1"/>
    <x v="1544"/>
    <x v="0"/>
    <x v="0"/>
    <s v="Hon Metal Bookcases, Black"/>
    <n v="127.76400000000002"/>
    <x v="5"/>
    <n v="0.7"/>
    <n v="-191.64599999999996"/>
  </r>
  <r>
    <n v="7868"/>
    <x v="3906"/>
    <x v="2"/>
    <x v="84"/>
    <d v="2011-11-24T00:00:00"/>
    <s v="Second Class"/>
    <s v="DB-13360"/>
    <s v="Dennis Bolton"/>
    <x v="2"/>
    <s v="United States"/>
    <s v="Salt Lake City"/>
    <x v="7"/>
    <n v="84106"/>
    <x v="1"/>
    <x v="447"/>
    <x v="1"/>
    <x v="10"/>
    <s v="Xerox 1888"/>
    <n v="166.44"/>
    <x v="1"/>
    <n v="0"/>
    <n v="79.891199999999998"/>
  </r>
  <r>
    <n v="7869"/>
    <x v="3907"/>
    <x v="0"/>
    <x v="1022"/>
    <d v="2013-06-03T00:00:00"/>
    <s v="Standard Class"/>
    <s v="LS-17245"/>
    <s v="Lynn Smith"/>
    <x v="0"/>
    <s v="United States"/>
    <s v="Los Angeles"/>
    <x v="1"/>
    <n v="90045"/>
    <x v="1"/>
    <x v="1070"/>
    <x v="1"/>
    <x v="10"/>
    <s v="Wirebound Message Books, Four 2 3/4 x 5 White Forms per Page"/>
    <n v="13.38"/>
    <x v="0"/>
    <n v="0"/>
    <n v="6.1547999999999998"/>
  </r>
  <r>
    <n v="7870"/>
    <x v="3908"/>
    <x v="3"/>
    <x v="445"/>
    <d v="2014-07-10T00:00:00"/>
    <s v="Standard Class"/>
    <s v="MO-17950"/>
    <s v="Michael Oakman"/>
    <x v="0"/>
    <s v="United States"/>
    <s v="Jacksonville"/>
    <x v="3"/>
    <n v="28540"/>
    <x v="0"/>
    <x v="46"/>
    <x v="2"/>
    <x v="11"/>
    <s v="Imation 8gb Micro Traveldrive Usb 2.0 Flash Drive"/>
    <n v="24"/>
    <x v="0"/>
    <n v="0.2"/>
    <n v="-2.6999999999999993"/>
  </r>
  <r>
    <n v="7871"/>
    <x v="3909"/>
    <x v="3"/>
    <x v="145"/>
    <d v="2014-09-30T00:00:00"/>
    <s v="Standard Class"/>
    <s v="CA-11965"/>
    <s v="Carol Adams"/>
    <x v="1"/>
    <s v="United States"/>
    <s v="Lakewood"/>
    <x v="24"/>
    <n v="44107"/>
    <x v="3"/>
    <x v="661"/>
    <x v="1"/>
    <x v="12"/>
    <s v="Security-Tint Envelopes"/>
    <n v="24.448"/>
    <x v="4"/>
    <n v="0.2"/>
    <n v="8.8623999999999992"/>
  </r>
  <r>
    <n v="7872"/>
    <x v="3910"/>
    <x v="0"/>
    <x v="339"/>
    <d v="2013-10-08T00:00:00"/>
    <s v="Standard Class"/>
    <s v="DB-12910"/>
    <s v="Daniel Byrd"/>
    <x v="2"/>
    <s v="United States"/>
    <s v="Lake Forest"/>
    <x v="1"/>
    <n v="92630"/>
    <x v="1"/>
    <x v="641"/>
    <x v="1"/>
    <x v="2"/>
    <s v="Smead Alpha-Z Color-Coded Second Alphabetical Labels and Starter Set"/>
    <n v="6.16"/>
    <x v="0"/>
    <n v="0"/>
    <n v="2.9567999999999999"/>
  </r>
  <r>
    <n v="7873"/>
    <x v="3910"/>
    <x v="0"/>
    <x v="339"/>
    <d v="2013-10-08T00:00:00"/>
    <s v="Standard Class"/>
    <s v="DB-12910"/>
    <s v="Daniel Byrd"/>
    <x v="2"/>
    <s v="United States"/>
    <s v="Lake Forest"/>
    <x v="1"/>
    <n v="92630"/>
    <x v="1"/>
    <x v="120"/>
    <x v="0"/>
    <x v="1"/>
    <s v="Global Deluxe High-Back Manager's Chair"/>
    <n v="915.13600000000008"/>
    <x v="4"/>
    <n v="0.2"/>
    <n v="102.95279999999988"/>
  </r>
  <r>
    <n v="7874"/>
    <x v="3910"/>
    <x v="0"/>
    <x v="339"/>
    <d v="2013-10-08T00:00:00"/>
    <s v="Standard Class"/>
    <s v="DB-12910"/>
    <s v="Daniel Byrd"/>
    <x v="2"/>
    <s v="United States"/>
    <s v="Lake Forest"/>
    <x v="1"/>
    <n v="92630"/>
    <x v="1"/>
    <x v="1532"/>
    <x v="1"/>
    <x v="10"/>
    <s v="Xerox 1900"/>
    <n v="8.56"/>
    <x v="0"/>
    <n v="0"/>
    <n v="3.8519999999999994"/>
  </r>
  <r>
    <n v="7875"/>
    <x v="3910"/>
    <x v="0"/>
    <x v="339"/>
    <d v="2013-10-08T00:00:00"/>
    <s v="Standard Class"/>
    <s v="DB-12910"/>
    <s v="Daniel Byrd"/>
    <x v="2"/>
    <s v="United States"/>
    <s v="Lake Forest"/>
    <x v="1"/>
    <n v="92630"/>
    <x v="1"/>
    <x v="1184"/>
    <x v="1"/>
    <x v="10"/>
    <s v="Xerox 1891"/>
    <n v="97.82"/>
    <x v="0"/>
    <n v="0"/>
    <n v="45.975399999999993"/>
  </r>
  <r>
    <n v="7876"/>
    <x v="3911"/>
    <x v="3"/>
    <x v="428"/>
    <d v="2014-09-16T00:00:00"/>
    <s v="Standard Class"/>
    <s v="DK-12835"/>
    <s v="Damala Kotsonis"/>
    <x v="1"/>
    <s v="United States"/>
    <s v="Portland"/>
    <x v="21"/>
    <n v="97206"/>
    <x v="1"/>
    <x v="329"/>
    <x v="1"/>
    <x v="10"/>
    <s v="Xerox 1930"/>
    <n v="31.104000000000006"/>
    <x v="5"/>
    <n v="0.2"/>
    <n v="11.2752"/>
  </r>
  <r>
    <n v="7877"/>
    <x v="3911"/>
    <x v="3"/>
    <x v="428"/>
    <d v="2014-09-16T00:00:00"/>
    <s v="Standard Class"/>
    <s v="DK-12835"/>
    <s v="Damala Kotsonis"/>
    <x v="1"/>
    <s v="United States"/>
    <s v="Portland"/>
    <x v="21"/>
    <n v="97206"/>
    <x v="1"/>
    <x v="1803"/>
    <x v="1"/>
    <x v="9"/>
    <s v="Belkin 7-Outlet SurgeMaster Home Series"/>
    <n v="11.176000000000002"/>
    <x v="7"/>
    <n v="0.2"/>
    <n v="0.8382000000000005"/>
  </r>
  <r>
    <n v="7878"/>
    <x v="3912"/>
    <x v="1"/>
    <x v="899"/>
    <d v="2012-03-18T00:00:00"/>
    <s v="Standard Class"/>
    <s v="EB-14170"/>
    <s v="Evan Bailliet"/>
    <x v="0"/>
    <s v="United States"/>
    <s v="Charlotte"/>
    <x v="3"/>
    <n v="28205"/>
    <x v="0"/>
    <x v="1042"/>
    <x v="1"/>
    <x v="2"/>
    <s v="Avery 518"/>
    <n v="5.04"/>
    <x v="0"/>
    <n v="0.2"/>
    <n v="1.764"/>
  </r>
  <r>
    <n v="7879"/>
    <x v="3913"/>
    <x v="0"/>
    <x v="896"/>
    <d v="2013-12-05T00:00:00"/>
    <s v="Second Class"/>
    <s v="DR-12940"/>
    <s v="Daniel Raglin"/>
    <x v="2"/>
    <s v="United States"/>
    <s v="Aurora"/>
    <x v="10"/>
    <n v="60505"/>
    <x v="2"/>
    <x v="1814"/>
    <x v="0"/>
    <x v="5"/>
    <s v="Tenex Chairmat w/ Average Lip, 45&quot; x 53&quot;"/>
    <n v="242.17600000000004"/>
    <x v="4"/>
    <n v="0.6"/>
    <n v="-302.72000000000003"/>
  </r>
  <r>
    <n v="7880"/>
    <x v="3914"/>
    <x v="0"/>
    <x v="403"/>
    <d v="2013-06-22T00:00:00"/>
    <s v="Standard Class"/>
    <s v="JS-15685"/>
    <s v="Jim Sink"/>
    <x v="1"/>
    <s v="United States"/>
    <s v="Philadelphia"/>
    <x v="9"/>
    <n v="19140"/>
    <x v="3"/>
    <x v="1660"/>
    <x v="0"/>
    <x v="3"/>
    <s v="Global Adaptabilities Conference Tables"/>
    <n v="337.17599999999999"/>
    <x v="0"/>
    <n v="0.4"/>
    <n v="-118.01160000000002"/>
  </r>
  <r>
    <n v="7881"/>
    <x v="3915"/>
    <x v="3"/>
    <x v="734"/>
    <d v="2014-12-07T00:00:00"/>
    <s v="Second Class"/>
    <s v="LC-16870"/>
    <s v="Lena Cacioppo"/>
    <x v="0"/>
    <s v="United States"/>
    <s v="Thornton"/>
    <x v="22"/>
    <n v="80229"/>
    <x v="1"/>
    <x v="449"/>
    <x v="1"/>
    <x v="6"/>
    <s v="Newell 344"/>
    <n v="13.343999999999998"/>
    <x v="5"/>
    <n v="0.2"/>
    <n v="1.0007999999999999"/>
  </r>
  <r>
    <n v="7882"/>
    <x v="3915"/>
    <x v="3"/>
    <x v="734"/>
    <d v="2014-12-07T00:00:00"/>
    <s v="Second Class"/>
    <s v="LC-16870"/>
    <s v="Lena Cacioppo"/>
    <x v="0"/>
    <s v="United States"/>
    <s v="Thornton"/>
    <x v="22"/>
    <n v="80229"/>
    <x v="1"/>
    <x v="1097"/>
    <x v="2"/>
    <x v="11"/>
    <s v="Memorex Micro Travel Drive 16 GB"/>
    <n v="76.75200000000001"/>
    <x v="5"/>
    <n v="0.2"/>
    <n v="10.553399999999993"/>
  </r>
  <r>
    <n v="7883"/>
    <x v="3915"/>
    <x v="3"/>
    <x v="734"/>
    <d v="2014-12-07T00:00:00"/>
    <s v="Second Class"/>
    <s v="LC-16870"/>
    <s v="Lena Cacioppo"/>
    <x v="0"/>
    <s v="United States"/>
    <s v="Thornton"/>
    <x v="22"/>
    <n v="80229"/>
    <x v="1"/>
    <x v="1097"/>
    <x v="2"/>
    <x v="11"/>
    <s v="Memorex Micro Travel Drive 16 GB"/>
    <n v="102.33600000000001"/>
    <x v="8"/>
    <n v="0.2"/>
    <n v="14.07119999999999"/>
  </r>
  <r>
    <n v="7884"/>
    <x v="3915"/>
    <x v="3"/>
    <x v="734"/>
    <d v="2014-12-07T00:00:00"/>
    <s v="Second Class"/>
    <s v="LC-16870"/>
    <s v="Lena Cacioppo"/>
    <x v="0"/>
    <s v="United States"/>
    <s v="Thornton"/>
    <x v="22"/>
    <n v="80229"/>
    <x v="1"/>
    <x v="1408"/>
    <x v="1"/>
    <x v="10"/>
    <s v="Wirebound Four 2-3/4 x 5 Forms per Page, 400 Sets per Book"/>
    <n v="10.32"/>
    <x v="0"/>
    <n v="0.2"/>
    <n v="3.7409999999999997"/>
  </r>
  <r>
    <n v="7885"/>
    <x v="3915"/>
    <x v="3"/>
    <x v="734"/>
    <d v="2014-12-07T00:00:00"/>
    <s v="Second Class"/>
    <s v="LC-16870"/>
    <s v="Lena Cacioppo"/>
    <x v="0"/>
    <s v="United States"/>
    <s v="Thornton"/>
    <x v="22"/>
    <n v="80229"/>
    <x v="1"/>
    <x v="1566"/>
    <x v="1"/>
    <x v="14"/>
    <s v="Elite 5&quot; Scissors"/>
    <n v="47.32"/>
    <x v="3"/>
    <n v="0.2"/>
    <n v="5.9149999999999938"/>
  </r>
  <r>
    <n v="7886"/>
    <x v="3915"/>
    <x v="3"/>
    <x v="734"/>
    <d v="2014-12-07T00:00:00"/>
    <s v="Second Class"/>
    <s v="LC-16870"/>
    <s v="Lena Cacioppo"/>
    <x v="0"/>
    <s v="United States"/>
    <s v="Thornton"/>
    <x v="22"/>
    <n v="80229"/>
    <x v="1"/>
    <x v="221"/>
    <x v="0"/>
    <x v="5"/>
    <s v="Staples"/>
    <n v="23.376000000000001"/>
    <x v="1"/>
    <n v="0.2"/>
    <n v="7.0128000000000013"/>
  </r>
  <r>
    <n v="7887"/>
    <x v="3915"/>
    <x v="3"/>
    <x v="734"/>
    <d v="2014-12-07T00:00:00"/>
    <s v="Second Class"/>
    <s v="LC-16870"/>
    <s v="Lena Cacioppo"/>
    <x v="0"/>
    <s v="United States"/>
    <s v="Thornton"/>
    <x v="22"/>
    <n v="80229"/>
    <x v="1"/>
    <x v="1006"/>
    <x v="0"/>
    <x v="5"/>
    <s v="Eldon Image Series Desk Accessories, Burgundy"/>
    <n v="16.72"/>
    <x v="2"/>
    <n v="0.2"/>
    <n v="3.3439999999999994"/>
  </r>
  <r>
    <n v="7888"/>
    <x v="3915"/>
    <x v="3"/>
    <x v="734"/>
    <d v="2014-12-07T00:00:00"/>
    <s v="Second Class"/>
    <s v="LC-16870"/>
    <s v="Lena Cacioppo"/>
    <x v="0"/>
    <s v="United States"/>
    <s v="Thornton"/>
    <x v="22"/>
    <n v="80229"/>
    <x v="1"/>
    <x v="1653"/>
    <x v="0"/>
    <x v="5"/>
    <s v="DAX Two-Tone Silver Metal Document Frame"/>
    <n v="16.192"/>
    <x v="7"/>
    <n v="0.2"/>
    <n v="4.6552000000000007"/>
  </r>
  <r>
    <n v="7889"/>
    <x v="3916"/>
    <x v="0"/>
    <x v="765"/>
    <d v="2013-08-23T00:00:00"/>
    <s v="Standard Class"/>
    <s v="JP-15520"/>
    <s v="Jeremy Pistek"/>
    <x v="0"/>
    <s v="United States"/>
    <s v="Davis"/>
    <x v="1"/>
    <n v="95616"/>
    <x v="1"/>
    <x v="712"/>
    <x v="1"/>
    <x v="10"/>
    <s v="Xerox 1931"/>
    <n v="32.400000000000006"/>
    <x v="2"/>
    <n v="0"/>
    <n v="15.552000000000001"/>
  </r>
  <r>
    <n v="7890"/>
    <x v="3917"/>
    <x v="0"/>
    <x v="591"/>
    <d v="2013-12-30T00:00:00"/>
    <s v="Standard Class"/>
    <s v="TS-21655"/>
    <s v="Trudy Schmidt"/>
    <x v="0"/>
    <s v="United States"/>
    <s v="Fayetteville"/>
    <x v="36"/>
    <n v="72701"/>
    <x v="0"/>
    <x v="453"/>
    <x v="1"/>
    <x v="6"/>
    <s v="Newell 327"/>
    <n v="19.89"/>
    <x v="6"/>
    <n v="0"/>
    <n v="5.3703000000000003"/>
  </r>
  <r>
    <n v="7891"/>
    <x v="3917"/>
    <x v="0"/>
    <x v="591"/>
    <d v="2013-12-30T00:00:00"/>
    <s v="Standard Class"/>
    <s v="TS-21655"/>
    <s v="Trudy Schmidt"/>
    <x v="0"/>
    <s v="United States"/>
    <s v="Fayetteville"/>
    <x v="36"/>
    <n v="72701"/>
    <x v="0"/>
    <x v="651"/>
    <x v="2"/>
    <x v="11"/>
    <s v="Razer Tiamat Over Ear 7.1 Surround Sound PC Gaming Headset"/>
    <n v="399.98"/>
    <x v="0"/>
    <n v="0"/>
    <n v="171.99140000000003"/>
  </r>
  <r>
    <n v="7892"/>
    <x v="3917"/>
    <x v="0"/>
    <x v="591"/>
    <d v="2013-12-30T00:00:00"/>
    <s v="Standard Class"/>
    <s v="TS-21655"/>
    <s v="Trudy Schmidt"/>
    <x v="0"/>
    <s v="United States"/>
    <s v="Fayetteville"/>
    <x v="36"/>
    <n v="72701"/>
    <x v="0"/>
    <x v="568"/>
    <x v="0"/>
    <x v="5"/>
    <s v="Howard Miller 13-1/2&quot; Diameter Rosebrook Wall Clock"/>
    <n v="343.84999999999997"/>
    <x v="2"/>
    <n v="0"/>
    <n v="137.54000000000002"/>
  </r>
  <r>
    <n v="7893"/>
    <x v="3917"/>
    <x v="0"/>
    <x v="591"/>
    <d v="2013-12-30T00:00:00"/>
    <s v="Standard Class"/>
    <s v="TS-21655"/>
    <s v="Trudy Schmidt"/>
    <x v="0"/>
    <s v="United States"/>
    <s v="Fayetteville"/>
    <x v="36"/>
    <n v="72701"/>
    <x v="0"/>
    <x v="1733"/>
    <x v="1"/>
    <x v="10"/>
    <s v="Xerox 1906"/>
    <n v="106.32"/>
    <x v="1"/>
    <n v="0"/>
    <n v="49.970399999999991"/>
  </r>
  <r>
    <n v="7894"/>
    <x v="3918"/>
    <x v="3"/>
    <x v="283"/>
    <d v="2014-07-31T00:00:00"/>
    <s v="Standard Class"/>
    <s v="NM-18445"/>
    <s v="Nathan Mautz"/>
    <x v="2"/>
    <s v="United States"/>
    <s v="New York City"/>
    <x v="15"/>
    <n v="10011"/>
    <x v="3"/>
    <x v="326"/>
    <x v="1"/>
    <x v="8"/>
    <s v="Wilson Jones “Snap” Scratch Pad Binder Tool for Ring Binders"/>
    <n v="13.919999999999998"/>
    <x v="1"/>
    <n v="0.2"/>
    <n v="4.3500000000000005"/>
  </r>
  <r>
    <n v="7895"/>
    <x v="3919"/>
    <x v="3"/>
    <x v="548"/>
    <d v="2014-06-26T00:00:00"/>
    <s v="Standard Class"/>
    <s v="EH-14125"/>
    <s v="Eugene Hildebrand"/>
    <x v="2"/>
    <s v="United States"/>
    <s v="Wheeling"/>
    <x v="48"/>
    <n v="26003"/>
    <x v="3"/>
    <x v="91"/>
    <x v="1"/>
    <x v="8"/>
    <s v="Ibico Standard Transparent Covers"/>
    <n v="82.4"/>
    <x v="2"/>
    <n v="0"/>
    <n v="40.376000000000005"/>
  </r>
  <r>
    <n v="7896"/>
    <x v="3919"/>
    <x v="3"/>
    <x v="548"/>
    <d v="2014-06-26T00:00:00"/>
    <s v="Standard Class"/>
    <s v="EH-14125"/>
    <s v="Eugene Hildebrand"/>
    <x v="2"/>
    <s v="United States"/>
    <s v="Wheeling"/>
    <x v="48"/>
    <n v="26003"/>
    <x v="3"/>
    <x v="744"/>
    <x v="1"/>
    <x v="8"/>
    <s v="Zipper Ring Binder Pockets"/>
    <n v="6.24"/>
    <x v="0"/>
    <n v="0"/>
    <n v="3.0575999999999999"/>
  </r>
  <r>
    <n v="7897"/>
    <x v="3919"/>
    <x v="3"/>
    <x v="548"/>
    <d v="2014-06-26T00:00:00"/>
    <s v="Standard Class"/>
    <s v="EH-14125"/>
    <s v="Eugene Hildebrand"/>
    <x v="2"/>
    <s v="United States"/>
    <s v="Wheeling"/>
    <x v="48"/>
    <n v="26003"/>
    <x v="3"/>
    <x v="314"/>
    <x v="1"/>
    <x v="10"/>
    <s v="Xerox 1908"/>
    <n v="447.84"/>
    <x v="8"/>
    <n v="0"/>
    <n v="219.44159999999999"/>
  </r>
  <r>
    <n v="7898"/>
    <x v="3920"/>
    <x v="3"/>
    <x v="802"/>
    <d v="2014-08-19T00:00:00"/>
    <s v="Standard Class"/>
    <s v="DC-12850"/>
    <s v="Dan Campbell"/>
    <x v="0"/>
    <s v="United States"/>
    <s v="Memphis"/>
    <x v="18"/>
    <n v="38109"/>
    <x v="0"/>
    <x v="535"/>
    <x v="1"/>
    <x v="9"/>
    <s v="Belkin Premiere Surge Master II 8-outlet surge protector"/>
    <n v="272.048"/>
    <x v="3"/>
    <n v="0.2"/>
    <n v="30.605399999999946"/>
  </r>
  <r>
    <n v="7899"/>
    <x v="3920"/>
    <x v="3"/>
    <x v="802"/>
    <d v="2014-08-19T00:00:00"/>
    <s v="Standard Class"/>
    <s v="DC-12850"/>
    <s v="Dan Campbell"/>
    <x v="0"/>
    <s v="United States"/>
    <s v="Memphis"/>
    <x v="18"/>
    <n v="38109"/>
    <x v="0"/>
    <x v="1176"/>
    <x v="1"/>
    <x v="8"/>
    <s v="GBC DocuBind TL300 Electric Binding System"/>
    <n v="1614.5820000000003"/>
    <x v="5"/>
    <n v="0.7"/>
    <n v="-1237.8461999999995"/>
  </r>
  <r>
    <n v="7900"/>
    <x v="3920"/>
    <x v="3"/>
    <x v="802"/>
    <d v="2014-08-19T00:00:00"/>
    <s v="Standard Class"/>
    <s v="DC-12850"/>
    <s v="Dan Campbell"/>
    <x v="0"/>
    <s v="United States"/>
    <s v="Memphis"/>
    <x v="18"/>
    <n v="38109"/>
    <x v="0"/>
    <x v="829"/>
    <x v="1"/>
    <x v="13"/>
    <s v="Staples"/>
    <n v="24.320000000000004"/>
    <x v="2"/>
    <n v="0.2"/>
    <n v="9.1199999999999974"/>
  </r>
  <r>
    <n v="7901"/>
    <x v="3920"/>
    <x v="3"/>
    <x v="802"/>
    <d v="2014-08-19T00:00:00"/>
    <s v="Standard Class"/>
    <s v="DC-12850"/>
    <s v="Dan Campbell"/>
    <x v="0"/>
    <s v="United States"/>
    <s v="Memphis"/>
    <x v="18"/>
    <n v="38109"/>
    <x v="0"/>
    <x v="1425"/>
    <x v="2"/>
    <x v="11"/>
    <s v="Maxell 4.7GB DVD-R 5/Pack"/>
    <n v="1.5840000000000001"/>
    <x v="0"/>
    <n v="0.2"/>
    <n v="0.47520000000000018"/>
  </r>
  <r>
    <n v="7902"/>
    <x v="3920"/>
    <x v="3"/>
    <x v="802"/>
    <d v="2014-08-19T00:00:00"/>
    <s v="Standard Class"/>
    <s v="DC-12850"/>
    <s v="Dan Campbell"/>
    <x v="0"/>
    <s v="United States"/>
    <s v="Memphis"/>
    <x v="18"/>
    <n v="38109"/>
    <x v="0"/>
    <x v="892"/>
    <x v="0"/>
    <x v="5"/>
    <s v="Eldon Radial Chair Mat for Low to Medium Pile Carpets"/>
    <n v="31.983999999999998"/>
    <x v="7"/>
    <n v="0.2"/>
    <n v="0"/>
  </r>
  <r>
    <n v="7903"/>
    <x v="3920"/>
    <x v="3"/>
    <x v="802"/>
    <d v="2014-08-19T00:00:00"/>
    <s v="Standard Class"/>
    <s v="DC-12850"/>
    <s v="Dan Campbell"/>
    <x v="0"/>
    <s v="United States"/>
    <s v="Memphis"/>
    <x v="18"/>
    <n v="38109"/>
    <x v="0"/>
    <x v="436"/>
    <x v="1"/>
    <x v="12"/>
    <s v="Colored Envelopes"/>
    <n v="14.76"/>
    <x v="2"/>
    <n v="0.2"/>
    <n v="4.7969999999999988"/>
  </r>
  <r>
    <n v="7904"/>
    <x v="3920"/>
    <x v="3"/>
    <x v="802"/>
    <d v="2014-08-19T00:00:00"/>
    <s v="Standard Class"/>
    <s v="DC-12850"/>
    <s v="Dan Campbell"/>
    <x v="0"/>
    <s v="United States"/>
    <s v="Memphis"/>
    <x v="18"/>
    <n v="38109"/>
    <x v="0"/>
    <x v="1802"/>
    <x v="0"/>
    <x v="1"/>
    <s v="Hon Olson Stacker Chairs"/>
    <n v="423.64799999999997"/>
    <x v="0"/>
    <n v="0.2"/>
    <n v="47.660399999999967"/>
  </r>
  <r>
    <n v="7905"/>
    <x v="3921"/>
    <x v="1"/>
    <x v="209"/>
    <d v="2012-11-13T00:00:00"/>
    <s v="Standard Class"/>
    <s v="DO-13645"/>
    <s v="Doug O'Connell"/>
    <x v="0"/>
    <s v="United States"/>
    <s v="Houston"/>
    <x v="5"/>
    <n v="77036"/>
    <x v="2"/>
    <x v="1052"/>
    <x v="1"/>
    <x v="10"/>
    <s v="Xerox 1886"/>
    <n v="76.64"/>
    <x v="0"/>
    <n v="0.2"/>
    <n v="26.823999999999995"/>
  </r>
  <r>
    <n v="7906"/>
    <x v="3922"/>
    <x v="1"/>
    <x v="52"/>
    <d v="2012-10-22T00:00:00"/>
    <s v="Standard Class"/>
    <s v="LS-16975"/>
    <s v="Lindsay Shagiari"/>
    <x v="2"/>
    <s v="United States"/>
    <s v="Dallas"/>
    <x v="5"/>
    <n v="75217"/>
    <x v="2"/>
    <x v="407"/>
    <x v="1"/>
    <x v="12"/>
    <s v="Staples"/>
    <n v="4.4640000000000004"/>
    <x v="7"/>
    <n v="0.2"/>
    <n v="1.6739999999999999"/>
  </r>
  <r>
    <n v="7907"/>
    <x v="3922"/>
    <x v="1"/>
    <x v="52"/>
    <d v="2012-10-22T00:00:00"/>
    <s v="Standard Class"/>
    <s v="LS-16975"/>
    <s v="Lindsay Shagiari"/>
    <x v="2"/>
    <s v="United States"/>
    <s v="Dallas"/>
    <x v="5"/>
    <n v="75217"/>
    <x v="2"/>
    <x v="922"/>
    <x v="1"/>
    <x v="8"/>
    <s v="Avery Reinforcements for Hole-Punch Pages"/>
    <n v="3.9599999999999991"/>
    <x v="12"/>
    <n v="0.8"/>
    <n v="-6.93"/>
  </r>
  <r>
    <n v="7908"/>
    <x v="3923"/>
    <x v="0"/>
    <x v="679"/>
    <d v="2013-08-03T00:00:00"/>
    <s v="First Class"/>
    <s v="RW-19630"/>
    <s v="Rob Williams"/>
    <x v="1"/>
    <s v="United States"/>
    <s v="San Francisco"/>
    <x v="1"/>
    <n v="94122"/>
    <x v="1"/>
    <x v="847"/>
    <x v="1"/>
    <x v="9"/>
    <s v="Hoover Shoulder Vac Commercial Portable Vacuum"/>
    <n v="715.64"/>
    <x v="0"/>
    <n v="0"/>
    <n v="178.90999999999997"/>
  </r>
  <r>
    <n v="7909"/>
    <x v="3924"/>
    <x v="0"/>
    <x v="275"/>
    <d v="2013-12-08T00:00:00"/>
    <s v="Standard Class"/>
    <s v="RD-19720"/>
    <s v="Roger Demir"/>
    <x v="0"/>
    <s v="United States"/>
    <s v="Morgan Hill"/>
    <x v="1"/>
    <n v="95037"/>
    <x v="1"/>
    <x v="823"/>
    <x v="0"/>
    <x v="3"/>
    <s v="Hon 4060 Series Tables"/>
    <n v="268.70400000000001"/>
    <x v="1"/>
    <n v="0.2"/>
    <n v="6.717599999999976"/>
  </r>
  <r>
    <n v="7910"/>
    <x v="3924"/>
    <x v="0"/>
    <x v="275"/>
    <d v="2013-12-08T00:00:00"/>
    <s v="Standard Class"/>
    <s v="RD-19720"/>
    <s v="Roger Demir"/>
    <x v="0"/>
    <s v="United States"/>
    <s v="Morgan Hill"/>
    <x v="1"/>
    <n v="95037"/>
    <x v="1"/>
    <x v="448"/>
    <x v="1"/>
    <x v="6"/>
    <s v="Rogers Handheld Barrel Pencil Sharpener"/>
    <n v="21.92"/>
    <x v="8"/>
    <n v="0"/>
    <n v="5.9184000000000019"/>
  </r>
  <r>
    <n v="7911"/>
    <x v="3924"/>
    <x v="0"/>
    <x v="275"/>
    <d v="2013-12-08T00:00:00"/>
    <s v="Standard Class"/>
    <s v="RD-19720"/>
    <s v="Roger Demir"/>
    <x v="0"/>
    <s v="United States"/>
    <s v="Morgan Hill"/>
    <x v="1"/>
    <n v="95037"/>
    <x v="1"/>
    <x v="720"/>
    <x v="1"/>
    <x v="4"/>
    <s v="Acco Perma 4000 Stacking Storage Drawers"/>
    <n v="48.72"/>
    <x v="1"/>
    <n v="0"/>
    <n v="7.3079999999999998"/>
  </r>
  <r>
    <n v="7912"/>
    <x v="3924"/>
    <x v="0"/>
    <x v="275"/>
    <d v="2013-12-08T00:00:00"/>
    <s v="Standard Class"/>
    <s v="RD-19720"/>
    <s v="Roger Demir"/>
    <x v="0"/>
    <s v="United States"/>
    <s v="Morgan Hill"/>
    <x v="1"/>
    <n v="95037"/>
    <x v="1"/>
    <x v="430"/>
    <x v="0"/>
    <x v="0"/>
    <s v="O'Sullivan Living Dimensions 2-Shelf Bookcases"/>
    <n v="205.666"/>
    <x v="0"/>
    <n v="0.15"/>
    <n v="-12.097999999999999"/>
  </r>
  <r>
    <n v="7913"/>
    <x v="3925"/>
    <x v="0"/>
    <x v="236"/>
    <d v="2013-05-01T00:00:00"/>
    <s v="Second Class"/>
    <s v="RB-19570"/>
    <s v="Rob Beeghly"/>
    <x v="0"/>
    <s v="United States"/>
    <s v="Saint Charles"/>
    <x v="10"/>
    <n v="60174"/>
    <x v="2"/>
    <x v="767"/>
    <x v="0"/>
    <x v="5"/>
    <s v="Eldon Delta Triangular Chair Mat, 52&quot; x 58&quot;, Clear"/>
    <n v="30.344000000000001"/>
    <x v="0"/>
    <n v="0.6"/>
    <n v="-31.861200000000004"/>
  </r>
  <r>
    <n v="7914"/>
    <x v="3926"/>
    <x v="3"/>
    <x v="326"/>
    <d v="2014-08-28T00:00:00"/>
    <s v="First Class"/>
    <s v="JE-15715"/>
    <s v="Joe Elijah"/>
    <x v="0"/>
    <s v="United States"/>
    <s v="Cleveland"/>
    <x v="24"/>
    <n v="44105"/>
    <x v="3"/>
    <x v="1229"/>
    <x v="1"/>
    <x v="4"/>
    <s v="Letter/Legal File Tote with Clear Snap-On Lid, Black Granite"/>
    <n v="25.695999999999998"/>
    <x v="0"/>
    <n v="0.2"/>
    <n v="1.9271999999999991"/>
  </r>
  <r>
    <n v="7915"/>
    <x v="3927"/>
    <x v="3"/>
    <x v="46"/>
    <d v="2014-06-22T00:00:00"/>
    <s v="Standard Class"/>
    <s v="SR-20740"/>
    <s v="Steven Roelle"/>
    <x v="2"/>
    <s v="United States"/>
    <s v="New York City"/>
    <x v="15"/>
    <n v="10024"/>
    <x v="3"/>
    <x v="1829"/>
    <x v="2"/>
    <x v="15"/>
    <s v="Hewlett-Packard Desktjet 6988DT Refurbished Printer"/>
    <n v="3404.5"/>
    <x v="2"/>
    <n v="0"/>
    <n v="1668.2049999999999"/>
  </r>
  <r>
    <n v="7916"/>
    <x v="3927"/>
    <x v="3"/>
    <x v="46"/>
    <d v="2014-06-22T00:00:00"/>
    <s v="Standard Class"/>
    <s v="SR-20740"/>
    <s v="Steven Roelle"/>
    <x v="2"/>
    <s v="United States"/>
    <s v="New York City"/>
    <x v="15"/>
    <n v="10024"/>
    <x v="3"/>
    <x v="1735"/>
    <x v="2"/>
    <x v="11"/>
    <s v="Kingston Digital DataTraveler 64GB USB 2.0"/>
    <n v="101.34"/>
    <x v="1"/>
    <n v="0"/>
    <n v="8.1071999999999917"/>
  </r>
  <r>
    <n v="7917"/>
    <x v="3928"/>
    <x v="1"/>
    <x v="312"/>
    <d v="2012-11-24T00:00:00"/>
    <s v="Standard Class"/>
    <s v="PO-19195"/>
    <s v="Phillina Ober"/>
    <x v="2"/>
    <s v="United States"/>
    <s v="Philadelphia"/>
    <x v="9"/>
    <n v="19140"/>
    <x v="3"/>
    <x v="812"/>
    <x v="0"/>
    <x v="1"/>
    <s v="Global High-Back Leather Tilter, Burgundy"/>
    <n v="344.37199999999996"/>
    <x v="4"/>
    <n v="0.3"/>
    <n v="-93.472400000000022"/>
  </r>
  <r>
    <n v="7918"/>
    <x v="3929"/>
    <x v="3"/>
    <x v="507"/>
    <d v="2014-09-09T00:00:00"/>
    <s v="Second Class"/>
    <s v="JK-16120"/>
    <s v="Julie Kriz"/>
    <x v="2"/>
    <s v="United States"/>
    <s v="Garland"/>
    <x v="5"/>
    <n v="75043"/>
    <x v="2"/>
    <x v="108"/>
    <x v="1"/>
    <x v="6"/>
    <s v="Hunt PowerHouse Electric Pencil Sharpener, Blue"/>
    <n v="30.384"/>
    <x v="7"/>
    <n v="0.2"/>
    <n v="3.7979999999999947"/>
  </r>
  <r>
    <n v="7919"/>
    <x v="3930"/>
    <x v="1"/>
    <x v="433"/>
    <d v="2012-07-08T00:00:00"/>
    <s v="Second Class"/>
    <s v="JP-16135"/>
    <s v="Julie Prescott"/>
    <x v="2"/>
    <s v="United States"/>
    <s v="San Diego"/>
    <x v="1"/>
    <n v="92024"/>
    <x v="1"/>
    <x v="276"/>
    <x v="1"/>
    <x v="8"/>
    <s v="Avery Premier Heavy-Duty Binder with Round Locking Rings"/>
    <n v="22.847999999999999"/>
    <x v="0"/>
    <n v="0.2"/>
    <n v="7.4255999999999993"/>
  </r>
  <r>
    <n v="7920"/>
    <x v="3931"/>
    <x v="3"/>
    <x v="175"/>
    <d v="2014-09-22T00:00:00"/>
    <s v="Standard Class"/>
    <s v="Dp-13240"/>
    <s v="Dean percer"/>
    <x v="2"/>
    <s v="United States"/>
    <s v="Waterbury"/>
    <x v="29"/>
    <n v="6708"/>
    <x v="3"/>
    <x v="1220"/>
    <x v="1"/>
    <x v="4"/>
    <s v="Eldon ProFile File 'N Store Portable File Tub Letter/Legal Size Black"/>
    <n v="38.619999999999997"/>
    <x v="0"/>
    <n v="0"/>
    <n v="10.813600000000001"/>
  </r>
  <r>
    <n v="7921"/>
    <x v="3931"/>
    <x v="3"/>
    <x v="175"/>
    <d v="2014-09-22T00:00:00"/>
    <s v="Standard Class"/>
    <s v="Dp-13240"/>
    <s v="Dean percer"/>
    <x v="2"/>
    <s v="United States"/>
    <s v="Waterbury"/>
    <x v="29"/>
    <n v="6708"/>
    <x v="3"/>
    <x v="1600"/>
    <x v="2"/>
    <x v="11"/>
    <s v="Micro Innovations Wireless Classic Keyboard with Mouse"/>
    <n v="59.98"/>
    <x v="0"/>
    <n v="0"/>
    <n v="10.796399999999998"/>
  </r>
  <r>
    <n v="7922"/>
    <x v="3932"/>
    <x v="3"/>
    <x v="677"/>
    <d v="2014-03-18T00:00:00"/>
    <s v="Standard Class"/>
    <s v="JB-16000"/>
    <s v="Joy Bell-"/>
    <x v="0"/>
    <s v="United States"/>
    <s v="Columbia"/>
    <x v="39"/>
    <n v="21044"/>
    <x v="3"/>
    <x v="920"/>
    <x v="1"/>
    <x v="8"/>
    <s v="Avery Arch Ring Binders"/>
    <n v="174.3"/>
    <x v="1"/>
    <n v="0"/>
    <n v="81.920999999999992"/>
  </r>
  <r>
    <n v="7923"/>
    <x v="3933"/>
    <x v="3"/>
    <x v="241"/>
    <d v="2014-09-30T00:00:00"/>
    <s v="Standard Class"/>
    <s v="PP-18955"/>
    <s v="Paul Prost"/>
    <x v="2"/>
    <s v="United States"/>
    <s v="Hollywood"/>
    <x v="2"/>
    <n v="33021"/>
    <x v="0"/>
    <x v="1485"/>
    <x v="2"/>
    <x v="7"/>
    <s v="Vtech CS6719"/>
    <n v="383.96000000000004"/>
    <x v="2"/>
    <n v="0.2"/>
    <n v="38.396000000000015"/>
  </r>
  <r>
    <n v="7924"/>
    <x v="3933"/>
    <x v="3"/>
    <x v="241"/>
    <d v="2014-09-30T00:00:00"/>
    <s v="Standard Class"/>
    <s v="PP-18955"/>
    <s v="Paul Prost"/>
    <x v="2"/>
    <s v="United States"/>
    <s v="Hollywood"/>
    <x v="2"/>
    <n v="33021"/>
    <x v="0"/>
    <x v="153"/>
    <x v="1"/>
    <x v="8"/>
    <s v="Wilson Jones International Size A4 Ring Binders"/>
    <n v="15.570000000000004"/>
    <x v="1"/>
    <n v="0.7"/>
    <n v="-11.417999999999999"/>
  </r>
  <r>
    <n v="7925"/>
    <x v="3934"/>
    <x v="0"/>
    <x v="572"/>
    <d v="2013-08-17T00:00:00"/>
    <s v="First Class"/>
    <s v="RF-19840"/>
    <s v="Roy Französisch"/>
    <x v="0"/>
    <s v="United States"/>
    <s v="Springfield"/>
    <x v="17"/>
    <n v="22153"/>
    <x v="0"/>
    <x v="78"/>
    <x v="1"/>
    <x v="8"/>
    <s v="Avery Heavy-Duty EZD  Binder With Locking Rings"/>
    <n v="22.32"/>
    <x v="4"/>
    <n v="0"/>
    <n v="10.7136"/>
  </r>
  <r>
    <n v="7926"/>
    <x v="3934"/>
    <x v="0"/>
    <x v="572"/>
    <d v="2013-08-17T00:00:00"/>
    <s v="First Class"/>
    <s v="RF-19840"/>
    <s v="Roy Französisch"/>
    <x v="0"/>
    <s v="United States"/>
    <s v="Springfield"/>
    <x v="17"/>
    <n v="22153"/>
    <x v="0"/>
    <x v="429"/>
    <x v="1"/>
    <x v="2"/>
    <s v="Alphabetical Labels for Top Tab Filing"/>
    <n v="103.60000000000001"/>
    <x v="3"/>
    <n v="0"/>
    <n v="51.800000000000004"/>
  </r>
  <r>
    <n v="7927"/>
    <x v="3935"/>
    <x v="3"/>
    <x v="225"/>
    <d v="2014-11-25T00:00:00"/>
    <s v="Second Class"/>
    <s v="KH-16330"/>
    <s v="Katharine Harms"/>
    <x v="1"/>
    <s v="United States"/>
    <s v="New York City"/>
    <x v="15"/>
    <n v="10035"/>
    <x v="3"/>
    <x v="1430"/>
    <x v="2"/>
    <x v="11"/>
    <s v="Maxell 4.7GB DVD+R 5/Pack"/>
    <n v="2.9699999999999998"/>
    <x v="1"/>
    <n v="0"/>
    <n v="1.3365"/>
  </r>
  <r>
    <n v="7928"/>
    <x v="3935"/>
    <x v="3"/>
    <x v="225"/>
    <d v="2014-11-25T00:00:00"/>
    <s v="Second Class"/>
    <s v="KH-16330"/>
    <s v="Katharine Harms"/>
    <x v="1"/>
    <s v="United States"/>
    <s v="New York City"/>
    <x v="15"/>
    <n v="10035"/>
    <x v="3"/>
    <x v="432"/>
    <x v="2"/>
    <x v="7"/>
    <s v="Apple iPhone 5S"/>
    <n v="569.99"/>
    <x v="7"/>
    <n v="0"/>
    <n v="170.99699999999996"/>
  </r>
  <r>
    <n v="7929"/>
    <x v="3935"/>
    <x v="3"/>
    <x v="225"/>
    <d v="2014-11-25T00:00:00"/>
    <s v="Second Class"/>
    <s v="KH-16330"/>
    <s v="Katharine Harms"/>
    <x v="1"/>
    <s v="United States"/>
    <s v="New York City"/>
    <x v="15"/>
    <n v="10035"/>
    <x v="3"/>
    <x v="1793"/>
    <x v="0"/>
    <x v="5"/>
    <s v="Tensor Brushed Steel Torchiere Floor Lamp"/>
    <n v="50.97"/>
    <x v="1"/>
    <n v="0"/>
    <n v="9.1745999999999981"/>
  </r>
  <r>
    <n v="7930"/>
    <x v="3936"/>
    <x v="3"/>
    <x v="800"/>
    <d v="2014-07-28T00:00:00"/>
    <s v="First Class"/>
    <s v="EM-14200"/>
    <s v="Evan Minnotte"/>
    <x v="2"/>
    <s v="United States"/>
    <s v="Dallas"/>
    <x v="5"/>
    <n v="75217"/>
    <x v="2"/>
    <x v="1169"/>
    <x v="0"/>
    <x v="3"/>
    <s v="Safco Drafting Table"/>
    <n v="298.11599999999999"/>
    <x v="5"/>
    <n v="0.3"/>
    <n v="-4.2588000000000363"/>
  </r>
  <r>
    <n v="7931"/>
    <x v="3937"/>
    <x v="0"/>
    <x v="869"/>
    <d v="2013-03-28T00:00:00"/>
    <s v="Second Class"/>
    <s v="DK-12835"/>
    <s v="Damala Kotsonis"/>
    <x v="1"/>
    <s v="United States"/>
    <s v="New York City"/>
    <x v="15"/>
    <n v="10024"/>
    <x v="3"/>
    <x v="1041"/>
    <x v="1"/>
    <x v="6"/>
    <s v="Newell 319"/>
    <n v="59.519999999999996"/>
    <x v="1"/>
    <n v="0"/>
    <n v="17.855999999999995"/>
  </r>
  <r>
    <n v="7932"/>
    <x v="3938"/>
    <x v="0"/>
    <x v="692"/>
    <d v="2013-07-21T00:00:00"/>
    <s v="Standard Class"/>
    <s v="MC-17425"/>
    <s v="Mark Cousins"/>
    <x v="1"/>
    <s v="United States"/>
    <s v="Portland"/>
    <x v="21"/>
    <n v="97206"/>
    <x v="1"/>
    <x v="370"/>
    <x v="0"/>
    <x v="1"/>
    <s v="Bevis Steel Folding Chairs"/>
    <n v="230.28000000000003"/>
    <x v="1"/>
    <n v="0.2"/>
    <n v="23.027999999999992"/>
  </r>
  <r>
    <n v="7933"/>
    <x v="3938"/>
    <x v="0"/>
    <x v="692"/>
    <d v="2013-07-21T00:00:00"/>
    <s v="Standard Class"/>
    <s v="MC-17425"/>
    <s v="Mark Cousins"/>
    <x v="1"/>
    <s v="United States"/>
    <s v="Portland"/>
    <x v="21"/>
    <n v="97206"/>
    <x v="1"/>
    <x v="954"/>
    <x v="1"/>
    <x v="10"/>
    <s v="Xerox 1909"/>
    <n v="105.52"/>
    <x v="2"/>
    <n v="0.2"/>
    <n v="34.293999999999997"/>
  </r>
  <r>
    <n v="7934"/>
    <x v="3939"/>
    <x v="3"/>
    <x v="629"/>
    <d v="2014-08-25T00:00:00"/>
    <s v="Standard Class"/>
    <s v="RW-19540"/>
    <s v="Rick Wilson"/>
    <x v="1"/>
    <s v="United States"/>
    <s v="Brentwood"/>
    <x v="1"/>
    <n v="94513"/>
    <x v="1"/>
    <x v="1040"/>
    <x v="1"/>
    <x v="12"/>
    <s v="Staples"/>
    <n v="23.36"/>
    <x v="0"/>
    <n v="0"/>
    <n v="11.68"/>
  </r>
  <r>
    <n v="7935"/>
    <x v="3939"/>
    <x v="3"/>
    <x v="629"/>
    <d v="2014-08-25T00:00:00"/>
    <s v="Standard Class"/>
    <s v="RW-19540"/>
    <s v="Rick Wilson"/>
    <x v="1"/>
    <s v="United States"/>
    <s v="Brentwood"/>
    <x v="1"/>
    <n v="94513"/>
    <x v="1"/>
    <x v="993"/>
    <x v="2"/>
    <x v="7"/>
    <s v="OtterBox Defender Series Case - Samsung Galaxy S4"/>
    <n v="71.975999999999999"/>
    <x v="1"/>
    <n v="0.2"/>
    <n v="8.9969999999999892"/>
  </r>
  <r>
    <n v="7936"/>
    <x v="3939"/>
    <x v="3"/>
    <x v="629"/>
    <d v="2014-08-25T00:00:00"/>
    <s v="Standard Class"/>
    <s v="RW-19540"/>
    <s v="Rick Wilson"/>
    <x v="1"/>
    <s v="United States"/>
    <s v="Brentwood"/>
    <x v="1"/>
    <n v="94513"/>
    <x v="1"/>
    <x v="1117"/>
    <x v="1"/>
    <x v="10"/>
    <s v="Xerox 1962"/>
    <n v="8.56"/>
    <x v="0"/>
    <n v="0"/>
    <n v="3.8519999999999994"/>
  </r>
  <r>
    <n v="7937"/>
    <x v="3939"/>
    <x v="3"/>
    <x v="629"/>
    <d v="2014-08-25T00:00:00"/>
    <s v="Standard Class"/>
    <s v="RW-19540"/>
    <s v="Rick Wilson"/>
    <x v="1"/>
    <s v="United States"/>
    <s v="Brentwood"/>
    <x v="1"/>
    <n v="94513"/>
    <x v="1"/>
    <x v="1458"/>
    <x v="1"/>
    <x v="8"/>
    <s v="Wilson Jones Clip &amp; Carry Folder Binder Tool for Ring Binders, Clear"/>
    <n v="13.919999999999998"/>
    <x v="1"/>
    <n v="0.2"/>
    <n v="4.8720000000000008"/>
  </r>
  <r>
    <n v="7938"/>
    <x v="3939"/>
    <x v="3"/>
    <x v="629"/>
    <d v="2014-08-25T00:00:00"/>
    <s v="Standard Class"/>
    <s v="RW-19540"/>
    <s v="Rick Wilson"/>
    <x v="1"/>
    <s v="United States"/>
    <s v="Brentwood"/>
    <x v="1"/>
    <n v="94513"/>
    <x v="1"/>
    <x v="137"/>
    <x v="1"/>
    <x v="9"/>
    <s v="Sanyo 2.5 Cubic Foot Mid-Size Office Refrigerators"/>
    <n v="2518.29"/>
    <x v="6"/>
    <n v="0"/>
    <n v="654.7553999999999"/>
  </r>
  <r>
    <n v="7939"/>
    <x v="3939"/>
    <x v="3"/>
    <x v="629"/>
    <d v="2014-08-25T00:00:00"/>
    <s v="Standard Class"/>
    <s v="RW-19540"/>
    <s v="Rick Wilson"/>
    <x v="1"/>
    <s v="United States"/>
    <s v="Brentwood"/>
    <x v="1"/>
    <n v="94513"/>
    <x v="1"/>
    <x v="734"/>
    <x v="1"/>
    <x v="4"/>
    <s v="Standard Rollaway File with Lock"/>
    <n v="540.56999999999994"/>
    <x v="1"/>
    <n v="0"/>
    <n v="140.54820000000001"/>
  </r>
  <r>
    <n v="7940"/>
    <x v="3939"/>
    <x v="3"/>
    <x v="629"/>
    <d v="2014-08-25T00:00:00"/>
    <s v="Standard Class"/>
    <s v="RW-19540"/>
    <s v="Rick Wilson"/>
    <x v="1"/>
    <s v="United States"/>
    <s v="Brentwood"/>
    <x v="1"/>
    <n v="94513"/>
    <x v="1"/>
    <x v="655"/>
    <x v="1"/>
    <x v="8"/>
    <s v="GBC Recycled Grain Textured Covers"/>
    <n v="221.05600000000001"/>
    <x v="8"/>
    <n v="0.2"/>
    <n v="77.369599999999991"/>
  </r>
  <r>
    <n v="7941"/>
    <x v="3940"/>
    <x v="0"/>
    <x v="882"/>
    <d v="2013-12-18T00:00:00"/>
    <s v="First Class"/>
    <s v="DS-13180"/>
    <s v="David Smith"/>
    <x v="1"/>
    <s v="United States"/>
    <s v="San Diego"/>
    <x v="1"/>
    <n v="92037"/>
    <x v="1"/>
    <x v="64"/>
    <x v="0"/>
    <x v="1"/>
    <s v="Global Task Chair, Black"/>
    <n v="81.424000000000007"/>
    <x v="0"/>
    <n v="0.2"/>
    <n v="-9.1601999999999961"/>
  </r>
  <r>
    <n v="7942"/>
    <x v="3940"/>
    <x v="0"/>
    <x v="882"/>
    <d v="2013-12-18T00:00:00"/>
    <s v="First Class"/>
    <s v="DS-13180"/>
    <s v="David Smith"/>
    <x v="1"/>
    <s v="United States"/>
    <s v="San Diego"/>
    <x v="1"/>
    <n v="92037"/>
    <x v="1"/>
    <x v="146"/>
    <x v="1"/>
    <x v="4"/>
    <s v="Tenex Personal Project File with Scoop Front Design, Black"/>
    <n v="134.80000000000001"/>
    <x v="12"/>
    <n v="0"/>
    <n v="35.047999999999995"/>
  </r>
  <r>
    <n v="7943"/>
    <x v="3941"/>
    <x v="3"/>
    <x v="53"/>
    <d v="2015-01-02T00:00:00"/>
    <s v="Standard Class"/>
    <s v="GA-14725"/>
    <s v="Guy Armstrong"/>
    <x v="0"/>
    <s v="United States"/>
    <s v="Dallas"/>
    <x v="5"/>
    <n v="75081"/>
    <x v="2"/>
    <x v="715"/>
    <x v="1"/>
    <x v="8"/>
    <s v="Wilson Jones Legal Size Ring Binders"/>
    <n v="39.581999999999987"/>
    <x v="6"/>
    <n v="0.8"/>
    <n v="-59.372999999999976"/>
  </r>
  <r>
    <n v="7944"/>
    <x v="3941"/>
    <x v="3"/>
    <x v="53"/>
    <d v="2015-01-02T00:00:00"/>
    <s v="Standard Class"/>
    <s v="GA-14725"/>
    <s v="Guy Armstrong"/>
    <x v="0"/>
    <s v="United States"/>
    <s v="Dallas"/>
    <x v="5"/>
    <n v="75081"/>
    <x v="2"/>
    <x v="1444"/>
    <x v="1"/>
    <x v="14"/>
    <s v="Staples"/>
    <n v="44.688000000000002"/>
    <x v="3"/>
    <n v="0.2"/>
    <n v="5.0273999999999965"/>
  </r>
  <r>
    <n v="7945"/>
    <x v="3941"/>
    <x v="3"/>
    <x v="53"/>
    <d v="2015-01-02T00:00:00"/>
    <s v="Standard Class"/>
    <s v="GA-14725"/>
    <s v="Guy Armstrong"/>
    <x v="0"/>
    <s v="United States"/>
    <s v="Dallas"/>
    <x v="5"/>
    <n v="75081"/>
    <x v="2"/>
    <x v="1500"/>
    <x v="1"/>
    <x v="6"/>
    <s v="Newell 34"/>
    <n v="31.744"/>
    <x v="0"/>
    <n v="0.2"/>
    <n v="2.3808000000000007"/>
  </r>
  <r>
    <n v="7946"/>
    <x v="3941"/>
    <x v="3"/>
    <x v="53"/>
    <d v="2015-01-02T00:00:00"/>
    <s v="Standard Class"/>
    <s v="GA-14725"/>
    <s v="Guy Armstrong"/>
    <x v="0"/>
    <s v="United States"/>
    <s v="Dallas"/>
    <x v="5"/>
    <n v="75081"/>
    <x v="2"/>
    <x v="800"/>
    <x v="1"/>
    <x v="8"/>
    <s v="Wilson Jones Ledger-Size, Piano-Hinge Binder, 2&quot;, Blue"/>
    <n v="40.97999999999999"/>
    <x v="2"/>
    <n v="0.8"/>
    <n v="-65.567999999999998"/>
  </r>
  <r>
    <n v="7947"/>
    <x v="3941"/>
    <x v="3"/>
    <x v="53"/>
    <d v="2015-01-02T00:00:00"/>
    <s v="Standard Class"/>
    <s v="GA-14725"/>
    <s v="Guy Armstrong"/>
    <x v="0"/>
    <s v="United States"/>
    <s v="Dallas"/>
    <x v="5"/>
    <n v="75081"/>
    <x v="2"/>
    <x v="1085"/>
    <x v="1"/>
    <x v="8"/>
    <s v="Wilson Jones 1&quot; Hanging DublLock Ring Binders"/>
    <n v="3.1679999999999993"/>
    <x v="1"/>
    <n v="0.8"/>
    <n v="-5.0687999999999995"/>
  </r>
  <r>
    <n v="7948"/>
    <x v="3942"/>
    <x v="2"/>
    <x v="72"/>
    <d v="2011-03-05T00:00:00"/>
    <s v="Standard Class"/>
    <s v="SC-20380"/>
    <s v="Shahid Collister"/>
    <x v="0"/>
    <s v="United States"/>
    <s v="El Paso"/>
    <x v="5"/>
    <n v="79907"/>
    <x v="2"/>
    <x v="1217"/>
    <x v="1"/>
    <x v="13"/>
    <s v="Plymouth Boxed Rubber Bands by Plymouth"/>
    <n v="18.84"/>
    <x v="2"/>
    <n v="0.2"/>
    <n v="-3.5324999999999998"/>
  </r>
  <r>
    <n v="7949"/>
    <x v="3942"/>
    <x v="2"/>
    <x v="72"/>
    <d v="2011-03-05T00:00:00"/>
    <s v="Standard Class"/>
    <s v="SC-20380"/>
    <s v="Shahid Collister"/>
    <x v="0"/>
    <s v="United States"/>
    <s v="El Paso"/>
    <x v="5"/>
    <n v="79907"/>
    <x v="2"/>
    <x v="866"/>
    <x v="0"/>
    <x v="1"/>
    <s v="Harbour Creations Steel Folding Chair"/>
    <n v="362.24999999999994"/>
    <x v="5"/>
    <n v="0.3"/>
    <n v="0"/>
  </r>
  <r>
    <n v="7950"/>
    <x v="3942"/>
    <x v="2"/>
    <x v="72"/>
    <d v="2011-03-05T00:00:00"/>
    <s v="Standard Class"/>
    <s v="SC-20380"/>
    <s v="Shahid Collister"/>
    <x v="0"/>
    <s v="United States"/>
    <s v="El Paso"/>
    <x v="5"/>
    <n v="79907"/>
    <x v="2"/>
    <x v="750"/>
    <x v="0"/>
    <x v="5"/>
    <s v="DAX Black Cherry Wood-Tone Poster Frame"/>
    <n v="63.552000000000007"/>
    <x v="5"/>
    <n v="0.6"/>
    <n v="-34.953600000000002"/>
  </r>
  <r>
    <n v="7951"/>
    <x v="3942"/>
    <x v="2"/>
    <x v="72"/>
    <d v="2011-03-05T00:00:00"/>
    <s v="Standard Class"/>
    <s v="SC-20380"/>
    <s v="Shahid Collister"/>
    <x v="0"/>
    <s v="United States"/>
    <s v="El Paso"/>
    <x v="5"/>
    <n v="79907"/>
    <x v="2"/>
    <x v="398"/>
    <x v="1"/>
    <x v="4"/>
    <s v="Fellowes Bankers Box Recycled Super Stor/Drawer"/>
    <n v="129.55199999999999"/>
    <x v="1"/>
    <n v="0.2"/>
    <n v="-22.671600000000005"/>
  </r>
  <r>
    <n v="7952"/>
    <x v="3943"/>
    <x v="1"/>
    <x v="902"/>
    <d v="2012-11-24T00:00:00"/>
    <s v="Standard Class"/>
    <s v="KD-16345"/>
    <s v="Katherine Ducich"/>
    <x v="0"/>
    <s v="United States"/>
    <s v="New York City"/>
    <x v="15"/>
    <n v="10035"/>
    <x v="3"/>
    <x v="1390"/>
    <x v="1"/>
    <x v="8"/>
    <s v="Accohide Poly Flexible Ring Binders"/>
    <n v="5.9840000000000009"/>
    <x v="0"/>
    <n v="0.2"/>
    <n v="2.2439999999999998"/>
  </r>
  <r>
    <n v="7953"/>
    <x v="3943"/>
    <x v="1"/>
    <x v="902"/>
    <d v="2012-11-24T00:00:00"/>
    <s v="Standard Class"/>
    <s v="KD-16345"/>
    <s v="Katherine Ducich"/>
    <x v="0"/>
    <s v="United States"/>
    <s v="New York City"/>
    <x v="15"/>
    <n v="10035"/>
    <x v="3"/>
    <x v="883"/>
    <x v="2"/>
    <x v="7"/>
    <s v="Aastra 6757i CT Wireless VoIP phone"/>
    <n v="861.76"/>
    <x v="4"/>
    <n v="0"/>
    <n v="249.91039999999998"/>
  </r>
  <r>
    <n v="7954"/>
    <x v="3944"/>
    <x v="2"/>
    <x v="470"/>
    <d v="2011-04-06T00:00:00"/>
    <s v="Standard Class"/>
    <s v="KH-16330"/>
    <s v="Katharine Harms"/>
    <x v="1"/>
    <s v="United States"/>
    <s v="Revere"/>
    <x v="31"/>
    <n v="2151"/>
    <x v="3"/>
    <x v="1764"/>
    <x v="1"/>
    <x v="4"/>
    <s v="Rogers Profile Extra Capacity Storage Tub"/>
    <n v="66.959999999999994"/>
    <x v="4"/>
    <n v="0"/>
    <n v="2.6783999999999963"/>
  </r>
  <r>
    <n v="7955"/>
    <x v="3944"/>
    <x v="2"/>
    <x v="470"/>
    <d v="2011-04-06T00:00:00"/>
    <s v="Standard Class"/>
    <s v="KH-16330"/>
    <s v="Katharine Harms"/>
    <x v="1"/>
    <s v="United States"/>
    <s v="Revere"/>
    <x v="31"/>
    <n v="2151"/>
    <x v="3"/>
    <x v="744"/>
    <x v="1"/>
    <x v="8"/>
    <s v="Zipper Ring Binder Pockets"/>
    <n v="6.24"/>
    <x v="0"/>
    <n v="0"/>
    <n v="3.0575999999999999"/>
  </r>
  <r>
    <n v="7956"/>
    <x v="3945"/>
    <x v="3"/>
    <x v="361"/>
    <d v="2014-10-11T00:00:00"/>
    <s v="Standard Class"/>
    <s v="GG-14650"/>
    <s v="Greg Guthrie"/>
    <x v="1"/>
    <s v="United States"/>
    <s v="Chico"/>
    <x v="1"/>
    <n v="95928"/>
    <x v="1"/>
    <x v="1349"/>
    <x v="0"/>
    <x v="1"/>
    <s v="Global Deluxe High-Back Office Chair in Storm"/>
    <n v="435.16800000000006"/>
    <x v="4"/>
    <n v="0.2"/>
    <n v="-59.835600000000042"/>
  </r>
  <r>
    <n v="7957"/>
    <x v="3945"/>
    <x v="3"/>
    <x v="361"/>
    <d v="2014-10-11T00:00:00"/>
    <s v="Standard Class"/>
    <s v="GG-14650"/>
    <s v="Greg Guthrie"/>
    <x v="1"/>
    <s v="United States"/>
    <s v="Chico"/>
    <x v="1"/>
    <n v="95928"/>
    <x v="1"/>
    <x v="127"/>
    <x v="1"/>
    <x v="13"/>
    <s v="Staples"/>
    <n v="14.9"/>
    <x v="2"/>
    <n v="0"/>
    <n v="6.8539999999999992"/>
  </r>
  <r>
    <n v="7958"/>
    <x v="3945"/>
    <x v="3"/>
    <x v="361"/>
    <d v="2014-10-11T00:00:00"/>
    <s v="Standard Class"/>
    <s v="GG-14650"/>
    <s v="Greg Guthrie"/>
    <x v="1"/>
    <s v="United States"/>
    <s v="Chico"/>
    <x v="1"/>
    <n v="95928"/>
    <x v="1"/>
    <x v="1683"/>
    <x v="1"/>
    <x v="9"/>
    <s v="Hoover Replacement Belts For Soft Guard &amp; Commercial Ltweight Upright Vacs, 2/Pk"/>
    <n v="15.8"/>
    <x v="4"/>
    <n v="0"/>
    <n v="4.1080000000000005"/>
  </r>
  <r>
    <n v="7959"/>
    <x v="3945"/>
    <x v="3"/>
    <x v="361"/>
    <d v="2014-10-11T00:00:00"/>
    <s v="Standard Class"/>
    <s v="GG-14650"/>
    <s v="Greg Guthrie"/>
    <x v="1"/>
    <s v="United States"/>
    <s v="Chico"/>
    <x v="1"/>
    <n v="95928"/>
    <x v="1"/>
    <x v="1474"/>
    <x v="0"/>
    <x v="5"/>
    <s v="DAX Clear Channel Poster Frame"/>
    <n v="72.900000000000006"/>
    <x v="2"/>
    <n v="0"/>
    <n v="26.973000000000003"/>
  </r>
  <r>
    <n v="7960"/>
    <x v="3945"/>
    <x v="3"/>
    <x v="361"/>
    <d v="2014-10-11T00:00:00"/>
    <s v="Standard Class"/>
    <s v="GG-14650"/>
    <s v="Greg Guthrie"/>
    <x v="1"/>
    <s v="United States"/>
    <s v="Chico"/>
    <x v="1"/>
    <n v="95928"/>
    <x v="1"/>
    <x v="838"/>
    <x v="0"/>
    <x v="3"/>
    <s v="KI Adjustable-Height Table"/>
    <n v="206.35200000000003"/>
    <x v="1"/>
    <n v="0.2"/>
    <n v="5.1587999999999852"/>
  </r>
  <r>
    <n v="7961"/>
    <x v="3945"/>
    <x v="3"/>
    <x v="361"/>
    <d v="2014-10-11T00:00:00"/>
    <s v="Standard Class"/>
    <s v="GG-14650"/>
    <s v="Greg Guthrie"/>
    <x v="1"/>
    <s v="United States"/>
    <s v="Chico"/>
    <x v="1"/>
    <n v="95928"/>
    <x v="1"/>
    <x v="312"/>
    <x v="2"/>
    <x v="7"/>
    <s v="Square Credit Card Reader, 4 1/2&quot; x 4 1/2&quot; x 1&quot;, White"/>
    <n v="7.9920000000000009"/>
    <x v="7"/>
    <n v="0.2"/>
    <n v="2.6972999999999994"/>
  </r>
  <r>
    <n v="7962"/>
    <x v="3946"/>
    <x v="3"/>
    <x v="551"/>
    <d v="2014-11-24T00:00:00"/>
    <s v="Second Class"/>
    <s v="JS-15685"/>
    <s v="Jim Sink"/>
    <x v="1"/>
    <s v="United States"/>
    <s v="Miramar"/>
    <x v="2"/>
    <n v="33023"/>
    <x v="0"/>
    <x v="1512"/>
    <x v="1"/>
    <x v="4"/>
    <s v="Tennsco Commercial Shelving"/>
    <n v="81.360000000000014"/>
    <x v="2"/>
    <n v="0.2"/>
    <n v="-19.323000000000011"/>
  </r>
  <r>
    <n v="7963"/>
    <x v="3946"/>
    <x v="3"/>
    <x v="551"/>
    <d v="2014-11-24T00:00:00"/>
    <s v="Second Class"/>
    <s v="JS-15685"/>
    <s v="Jim Sink"/>
    <x v="1"/>
    <s v="United States"/>
    <s v="Miramar"/>
    <x v="2"/>
    <n v="33023"/>
    <x v="0"/>
    <x v="674"/>
    <x v="1"/>
    <x v="8"/>
    <s v="Ibico Plastic and Wire Spiral Binding Combs"/>
    <n v="20.232000000000003"/>
    <x v="8"/>
    <n v="0.7"/>
    <n v="-16.185600000000001"/>
  </r>
  <r>
    <n v="7964"/>
    <x v="3946"/>
    <x v="3"/>
    <x v="551"/>
    <d v="2014-11-24T00:00:00"/>
    <s v="Second Class"/>
    <s v="JS-15685"/>
    <s v="Jim Sink"/>
    <x v="1"/>
    <s v="United States"/>
    <s v="Miramar"/>
    <x v="2"/>
    <n v="33023"/>
    <x v="0"/>
    <x v="166"/>
    <x v="1"/>
    <x v="9"/>
    <s v="Acco 7-Outlet Masterpiece Power Center, Wihtout Fax/Phone Line Protection"/>
    <n v="389.05600000000004"/>
    <x v="4"/>
    <n v="0.2"/>
    <n v="48.631999999999948"/>
  </r>
  <r>
    <n v="7965"/>
    <x v="3946"/>
    <x v="3"/>
    <x v="551"/>
    <d v="2014-11-24T00:00:00"/>
    <s v="Second Class"/>
    <s v="JS-15685"/>
    <s v="Jim Sink"/>
    <x v="1"/>
    <s v="United States"/>
    <s v="Miramar"/>
    <x v="2"/>
    <n v="33023"/>
    <x v="0"/>
    <x v="1516"/>
    <x v="1"/>
    <x v="10"/>
    <s v="Xerox 221"/>
    <n v="20.736000000000004"/>
    <x v="4"/>
    <n v="0.2"/>
    <n v="7.2576000000000001"/>
  </r>
  <r>
    <n v="7966"/>
    <x v="3946"/>
    <x v="3"/>
    <x v="551"/>
    <d v="2014-11-24T00:00:00"/>
    <s v="Second Class"/>
    <s v="JS-15685"/>
    <s v="Jim Sink"/>
    <x v="1"/>
    <s v="United States"/>
    <s v="Miramar"/>
    <x v="2"/>
    <n v="33023"/>
    <x v="0"/>
    <x v="1165"/>
    <x v="1"/>
    <x v="10"/>
    <s v="Xerox 211"/>
    <n v="41.472000000000008"/>
    <x v="8"/>
    <n v="0.2"/>
    <n v="14.5152"/>
  </r>
  <r>
    <n v="7967"/>
    <x v="3947"/>
    <x v="1"/>
    <x v="391"/>
    <d v="2012-03-30T00:00:00"/>
    <s v="Standard Class"/>
    <s v="BP-11095"/>
    <s v="Bart Pistole"/>
    <x v="1"/>
    <s v="United States"/>
    <s v="Los Angeles"/>
    <x v="1"/>
    <n v="90049"/>
    <x v="1"/>
    <x v="1305"/>
    <x v="1"/>
    <x v="10"/>
    <s v="REDIFORM Incoming/Outgoing Call Register, 11&quot; X 8 1/2&quot;, 100 Messages"/>
    <n v="33.36"/>
    <x v="4"/>
    <n v="0"/>
    <n v="16.68"/>
  </r>
  <r>
    <n v="7968"/>
    <x v="3948"/>
    <x v="0"/>
    <x v="1155"/>
    <d v="2013-10-13T00:00:00"/>
    <s v="First Class"/>
    <s v="CC-12610"/>
    <s v="Corey Catlett"/>
    <x v="1"/>
    <s v="United States"/>
    <s v="Denver"/>
    <x v="22"/>
    <n v="80219"/>
    <x v="1"/>
    <x v="1830"/>
    <x v="0"/>
    <x v="0"/>
    <s v="Bush Westfield Collection Bookcases, Dark Cherry Finish, Fully Assembled"/>
    <n v="90.882000000000005"/>
    <x v="1"/>
    <n v="0.7"/>
    <n v="-190.85220000000004"/>
  </r>
  <r>
    <n v="7969"/>
    <x v="3948"/>
    <x v="0"/>
    <x v="1155"/>
    <d v="2013-10-13T00:00:00"/>
    <s v="First Class"/>
    <s v="CC-12610"/>
    <s v="Corey Catlett"/>
    <x v="1"/>
    <s v="United States"/>
    <s v="Denver"/>
    <x v="22"/>
    <n v="80219"/>
    <x v="1"/>
    <x v="1730"/>
    <x v="2"/>
    <x v="7"/>
    <s v="iOttie HLCRIO102 Car Mount"/>
    <n v="15.991999999999999"/>
    <x v="7"/>
    <n v="0.2"/>
    <n v="-2.9985000000000022"/>
  </r>
  <r>
    <n v="7970"/>
    <x v="3948"/>
    <x v="0"/>
    <x v="1155"/>
    <d v="2013-10-13T00:00:00"/>
    <s v="First Class"/>
    <s v="CC-12610"/>
    <s v="Corey Catlett"/>
    <x v="1"/>
    <s v="United States"/>
    <s v="Denver"/>
    <x v="22"/>
    <n v="80219"/>
    <x v="1"/>
    <x v="531"/>
    <x v="0"/>
    <x v="1"/>
    <s v="Global Manager's Adjustable Task Chair, Storm"/>
    <n v="120.78399999999999"/>
    <x v="7"/>
    <n v="0.2"/>
    <n v="13.588199999999986"/>
  </r>
  <r>
    <n v="7971"/>
    <x v="3949"/>
    <x v="1"/>
    <x v="748"/>
    <d v="2012-08-20T00:00:00"/>
    <s v="Standard Class"/>
    <s v="SP-20860"/>
    <s v="Sung Pak"/>
    <x v="1"/>
    <s v="United States"/>
    <s v="Philadelphia"/>
    <x v="9"/>
    <n v="19134"/>
    <x v="3"/>
    <x v="1015"/>
    <x v="2"/>
    <x v="7"/>
    <s v="Cisco IP Phone 7961G-GE VoIP phone"/>
    <n v="519.79200000000003"/>
    <x v="4"/>
    <n v="0.4"/>
    <n v="-112.62159999999994"/>
  </r>
  <r>
    <n v="7972"/>
    <x v="3949"/>
    <x v="1"/>
    <x v="748"/>
    <d v="2012-08-20T00:00:00"/>
    <s v="Standard Class"/>
    <s v="SP-20860"/>
    <s v="Sung Pak"/>
    <x v="1"/>
    <s v="United States"/>
    <s v="Philadelphia"/>
    <x v="9"/>
    <n v="19134"/>
    <x v="3"/>
    <x v="1421"/>
    <x v="2"/>
    <x v="11"/>
    <s v="SanDisk Ultra 16 GB MicroSDHC Class 10 Memory Card"/>
    <n v="31.176000000000002"/>
    <x v="1"/>
    <n v="0.2"/>
    <n v="-5.4558000000000035"/>
  </r>
  <r>
    <n v="7973"/>
    <x v="3949"/>
    <x v="1"/>
    <x v="748"/>
    <d v="2012-08-20T00:00:00"/>
    <s v="Standard Class"/>
    <s v="SP-20860"/>
    <s v="Sung Pak"/>
    <x v="1"/>
    <s v="United States"/>
    <s v="Philadelphia"/>
    <x v="9"/>
    <n v="19134"/>
    <x v="3"/>
    <x v="1290"/>
    <x v="1"/>
    <x v="10"/>
    <s v="Xerox 227"/>
    <n v="10.368000000000002"/>
    <x v="0"/>
    <n v="0.2"/>
    <n v="3.6288"/>
  </r>
  <r>
    <n v="7974"/>
    <x v="3949"/>
    <x v="1"/>
    <x v="748"/>
    <d v="2012-08-20T00:00:00"/>
    <s v="Standard Class"/>
    <s v="SP-20860"/>
    <s v="Sung Pak"/>
    <x v="1"/>
    <s v="United States"/>
    <s v="Philadelphia"/>
    <x v="9"/>
    <n v="19134"/>
    <x v="3"/>
    <x v="109"/>
    <x v="1"/>
    <x v="8"/>
    <s v="Avery Durable Plastic 1&quot; Binders"/>
    <n v="2.7240000000000006"/>
    <x v="0"/>
    <n v="0.7"/>
    <n v="-1.9067999999999996"/>
  </r>
  <r>
    <n v="7975"/>
    <x v="3949"/>
    <x v="1"/>
    <x v="748"/>
    <d v="2012-08-20T00:00:00"/>
    <s v="Standard Class"/>
    <s v="SP-20860"/>
    <s v="Sung Pak"/>
    <x v="1"/>
    <s v="United States"/>
    <s v="Philadelphia"/>
    <x v="9"/>
    <n v="19134"/>
    <x v="3"/>
    <x v="1060"/>
    <x v="0"/>
    <x v="5"/>
    <s v="Tenex 46&quot; x 60&quot; Computer Anti-Static Chairmat, Rectangular Shaped"/>
    <n v="254.35200000000003"/>
    <x v="1"/>
    <n v="0.2"/>
    <n v="0"/>
  </r>
  <r>
    <n v="7976"/>
    <x v="3949"/>
    <x v="1"/>
    <x v="748"/>
    <d v="2012-08-20T00:00:00"/>
    <s v="Standard Class"/>
    <s v="SP-20860"/>
    <s v="Sung Pak"/>
    <x v="1"/>
    <s v="United States"/>
    <s v="Philadelphia"/>
    <x v="9"/>
    <n v="19134"/>
    <x v="3"/>
    <x v="807"/>
    <x v="1"/>
    <x v="8"/>
    <s v="Avery Durable Slant Ring Binders With Label Holder"/>
    <n v="3.762"/>
    <x v="1"/>
    <n v="0.7"/>
    <n v="-2.758799999999999"/>
  </r>
  <r>
    <n v="7977"/>
    <x v="3949"/>
    <x v="1"/>
    <x v="748"/>
    <d v="2012-08-20T00:00:00"/>
    <s v="Standard Class"/>
    <s v="SP-20860"/>
    <s v="Sung Pak"/>
    <x v="1"/>
    <s v="United States"/>
    <s v="Philadelphia"/>
    <x v="9"/>
    <n v="19134"/>
    <x v="3"/>
    <x v="1012"/>
    <x v="1"/>
    <x v="10"/>
    <s v="Xerox 199"/>
    <n v="10.272000000000002"/>
    <x v="1"/>
    <n v="0.2"/>
    <n v="3.2099999999999982"/>
  </r>
  <r>
    <n v="7978"/>
    <x v="3950"/>
    <x v="2"/>
    <x v="1178"/>
    <d v="2011-06-05T00:00:00"/>
    <s v="Standard Class"/>
    <s v="JK-15625"/>
    <s v="Jim Karlsson"/>
    <x v="0"/>
    <s v="United States"/>
    <s v="Jackson"/>
    <x v="35"/>
    <n v="39212"/>
    <x v="0"/>
    <x v="420"/>
    <x v="2"/>
    <x v="7"/>
    <s v="Samsung Galaxy Note 3"/>
    <n v="659.97"/>
    <x v="1"/>
    <n v="0"/>
    <n v="197.99099999999996"/>
  </r>
  <r>
    <n v="7979"/>
    <x v="3950"/>
    <x v="2"/>
    <x v="1178"/>
    <d v="2011-06-05T00:00:00"/>
    <s v="Standard Class"/>
    <s v="JK-15625"/>
    <s v="Jim Karlsson"/>
    <x v="0"/>
    <s v="United States"/>
    <s v="Jackson"/>
    <x v="35"/>
    <n v="39212"/>
    <x v="0"/>
    <x v="529"/>
    <x v="2"/>
    <x v="7"/>
    <s v="Grandstream GXP1160 VoIP phone"/>
    <n v="113.72999999999999"/>
    <x v="1"/>
    <n v="0"/>
    <n v="32.981699999999989"/>
  </r>
  <r>
    <n v="7980"/>
    <x v="3951"/>
    <x v="1"/>
    <x v="375"/>
    <d v="2012-08-31T00:00:00"/>
    <s v="Standard Class"/>
    <s v="CC-12100"/>
    <s v="Chad Cunningham"/>
    <x v="2"/>
    <s v="United States"/>
    <s v="Los Angeles"/>
    <x v="1"/>
    <n v="90045"/>
    <x v="1"/>
    <x v="1206"/>
    <x v="1"/>
    <x v="8"/>
    <s v="Avery Heavy-Duty EZD View Binder with Locking Rings"/>
    <n v="5.1040000000000001"/>
    <x v="7"/>
    <n v="0.2"/>
    <n v="1.6587999999999996"/>
  </r>
  <r>
    <n v="7981"/>
    <x v="3952"/>
    <x v="2"/>
    <x v="1179"/>
    <d v="2011-01-08T00:00:00"/>
    <s v="Standard Class"/>
    <s v="DP-13000"/>
    <s v="Darren Powers"/>
    <x v="0"/>
    <s v="United States"/>
    <s v="Houston"/>
    <x v="5"/>
    <n v="77095"/>
    <x v="2"/>
    <x v="1536"/>
    <x v="1"/>
    <x v="10"/>
    <s v="Message Book, Wirebound, Four 5 1/2&quot; X 4&quot; Forms/Pg., 200 Dupl. Sets/Book"/>
    <n v="16.448"/>
    <x v="0"/>
    <n v="0.2"/>
    <n v="5.5511999999999979"/>
  </r>
  <r>
    <n v="7982"/>
    <x v="3953"/>
    <x v="2"/>
    <x v="1076"/>
    <d v="2011-09-13T00:00:00"/>
    <s v="First Class"/>
    <s v="SF-20065"/>
    <s v="Sandra Flanagan"/>
    <x v="0"/>
    <s v="United States"/>
    <s v="Clifton"/>
    <x v="30"/>
    <n v="7011"/>
    <x v="3"/>
    <x v="564"/>
    <x v="1"/>
    <x v="9"/>
    <s v="Kensington 6 Outlet Guardian Standard Surge Protector"/>
    <n v="81.92"/>
    <x v="4"/>
    <n v="0"/>
    <n v="22.118400000000001"/>
  </r>
  <r>
    <n v="7983"/>
    <x v="3953"/>
    <x v="2"/>
    <x v="1076"/>
    <d v="2011-09-13T00:00:00"/>
    <s v="First Class"/>
    <s v="SF-20065"/>
    <s v="Sandra Flanagan"/>
    <x v="0"/>
    <s v="United States"/>
    <s v="Clifton"/>
    <x v="30"/>
    <n v="7011"/>
    <x v="3"/>
    <x v="1154"/>
    <x v="0"/>
    <x v="5"/>
    <s v="Dana Fluorescent Magnifying Lamp, White, 36&quot;"/>
    <n v="254.89999999999998"/>
    <x v="2"/>
    <n v="0"/>
    <n v="76.469999999999985"/>
  </r>
  <r>
    <n v="7984"/>
    <x v="3954"/>
    <x v="3"/>
    <x v="203"/>
    <d v="2014-01-26T00:00:00"/>
    <s v="Second Class"/>
    <s v="EH-13765"/>
    <s v="Edward Hooks"/>
    <x v="1"/>
    <s v="United States"/>
    <s v="Chicago"/>
    <x v="10"/>
    <n v="60623"/>
    <x v="2"/>
    <x v="1228"/>
    <x v="1"/>
    <x v="13"/>
    <s v="Staples"/>
    <n v="15.120000000000001"/>
    <x v="2"/>
    <n v="0.2"/>
    <n v="4.9139999999999988"/>
  </r>
  <r>
    <n v="7985"/>
    <x v="3954"/>
    <x v="3"/>
    <x v="203"/>
    <d v="2014-01-26T00:00:00"/>
    <s v="Second Class"/>
    <s v="EH-13765"/>
    <s v="Edward Hooks"/>
    <x v="1"/>
    <s v="United States"/>
    <s v="Chicago"/>
    <x v="10"/>
    <n v="60623"/>
    <x v="2"/>
    <x v="1609"/>
    <x v="1"/>
    <x v="6"/>
    <s v="Newell 348"/>
    <n v="7.8719999999999999"/>
    <x v="1"/>
    <n v="0.2"/>
    <n v="0.88559999999999883"/>
  </r>
  <r>
    <n v="7986"/>
    <x v="3955"/>
    <x v="0"/>
    <x v="438"/>
    <d v="2013-04-25T00:00:00"/>
    <s v="First Class"/>
    <s v="DN-13690"/>
    <s v="Duane Noonan"/>
    <x v="0"/>
    <s v="United States"/>
    <s v="Seattle"/>
    <x v="4"/>
    <n v="98115"/>
    <x v="1"/>
    <x v="255"/>
    <x v="1"/>
    <x v="8"/>
    <s v="Round Ring Binders"/>
    <n v="8.32"/>
    <x v="2"/>
    <n v="0.2"/>
    <n v="2.8079999999999998"/>
  </r>
  <r>
    <n v="7987"/>
    <x v="3956"/>
    <x v="0"/>
    <x v="1180"/>
    <d v="2013-07-24T00:00:00"/>
    <s v="Second Class"/>
    <s v="PJ-19015"/>
    <s v="Pauline Johnson"/>
    <x v="0"/>
    <s v="United States"/>
    <s v="Long Beach"/>
    <x v="15"/>
    <n v="11561"/>
    <x v="3"/>
    <x v="831"/>
    <x v="2"/>
    <x v="7"/>
    <s v="invisibleSHIELD by ZAGG Smudge-Free Screen Protector"/>
    <n v="89.949999999999989"/>
    <x v="2"/>
    <n v="0"/>
    <n v="43.175999999999995"/>
  </r>
  <r>
    <n v="7988"/>
    <x v="3957"/>
    <x v="0"/>
    <x v="828"/>
    <d v="2013-08-30T00:00:00"/>
    <s v="Standard Class"/>
    <s v="MA-17560"/>
    <s v="Matt Abelman"/>
    <x v="2"/>
    <s v="United States"/>
    <s v="Sheboygan"/>
    <x v="6"/>
    <n v="53081"/>
    <x v="2"/>
    <x v="1621"/>
    <x v="1"/>
    <x v="2"/>
    <s v="Permanent Self-Adhesive File Folder Labels for Typewriters, 1 1/8 x 3 1/2, White"/>
    <n v="25.2"/>
    <x v="4"/>
    <n v="0"/>
    <n v="11.591999999999999"/>
  </r>
  <r>
    <n v="7989"/>
    <x v="3957"/>
    <x v="0"/>
    <x v="828"/>
    <d v="2013-08-30T00:00:00"/>
    <s v="Standard Class"/>
    <s v="MA-17560"/>
    <s v="Matt Abelman"/>
    <x v="2"/>
    <s v="United States"/>
    <s v="Sheboygan"/>
    <x v="6"/>
    <n v="53081"/>
    <x v="2"/>
    <x v="1586"/>
    <x v="1"/>
    <x v="2"/>
    <s v="Avery 515"/>
    <n v="37.589999999999996"/>
    <x v="1"/>
    <n v="0"/>
    <n v="17.667299999999997"/>
  </r>
  <r>
    <n v="7990"/>
    <x v="3957"/>
    <x v="0"/>
    <x v="828"/>
    <d v="2013-08-30T00:00:00"/>
    <s v="Standard Class"/>
    <s v="MA-17560"/>
    <s v="Matt Abelman"/>
    <x v="2"/>
    <s v="United States"/>
    <s v="Sheboygan"/>
    <x v="6"/>
    <n v="53081"/>
    <x v="2"/>
    <x v="328"/>
    <x v="1"/>
    <x v="4"/>
    <s v="Pizazz Global Quick File"/>
    <n v="14.97"/>
    <x v="7"/>
    <n v="0"/>
    <n v="4.1916000000000011"/>
  </r>
  <r>
    <n v="7991"/>
    <x v="3957"/>
    <x v="0"/>
    <x v="828"/>
    <d v="2013-08-30T00:00:00"/>
    <s v="Standard Class"/>
    <s v="MA-17560"/>
    <s v="Matt Abelman"/>
    <x v="2"/>
    <s v="United States"/>
    <s v="Sheboygan"/>
    <x v="6"/>
    <n v="53081"/>
    <x v="2"/>
    <x v="1430"/>
    <x v="2"/>
    <x v="11"/>
    <s v="Maxell 4.7GB DVD+R 5/Pack"/>
    <n v="1.98"/>
    <x v="0"/>
    <n v="0"/>
    <n v="0.89100000000000001"/>
  </r>
  <r>
    <n v="7992"/>
    <x v="3958"/>
    <x v="0"/>
    <x v="403"/>
    <d v="2013-06-18T00:00:00"/>
    <s v="First Class"/>
    <s v="VM-21835"/>
    <s v="Vivian Mathis"/>
    <x v="0"/>
    <s v="United States"/>
    <s v="Boca Raton"/>
    <x v="2"/>
    <n v="33433"/>
    <x v="0"/>
    <x v="1197"/>
    <x v="1"/>
    <x v="8"/>
    <s v="GBC Twin Loop Wire Binding Elements"/>
    <n v="39.936000000000007"/>
    <x v="4"/>
    <n v="0.7"/>
    <n v="-26.623999999999995"/>
  </r>
  <r>
    <n v="7993"/>
    <x v="3958"/>
    <x v="0"/>
    <x v="403"/>
    <d v="2013-06-18T00:00:00"/>
    <s v="First Class"/>
    <s v="VM-21835"/>
    <s v="Vivian Mathis"/>
    <x v="0"/>
    <s v="United States"/>
    <s v="Boca Raton"/>
    <x v="2"/>
    <n v="33433"/>
    <x v="0"/>
    <x v="1575"/>
    <x v="2"/>
    <x v="11"/>
    <s v="Verbatim Slim CD and DVD Storage Cases, 50/Pack"/>
    <n v="18.463999999999999"/>
    <x v="0"/>
    <n v="0.2"/>
    <n v="2.3079999999999998"/>
  </r>
  <r>
    <n v="7994"/>
    <x v="3959"/>
    <x v="1"/>
    <x v="312"/>
    <d v="2012-11-23T00:00:00"/>
    <s v="Second Class"/>
    <s v="MM-18055"/>
    <s v="Michelle Moray"/>
    <x v="0"/>
    <s v="United States"/>
    <s v="Aurora"/>
    <x v="22"/>
    <n v="80013"/>
    <x v="1"/>
    <x v="304"/>
    <x v="1"/>
    <x v="8"/>
    <s v="Wilson Jones Custom Binder Spines &amp; Labels"/>
    <n v="4.8960000000000008"/>
    <x v="1"/>
    <n v="0.7"/>
    <n v="-3.4271999999999991"/>
  </r>
  <r>
    <n v="7995"/>
    <x v="3959"/>
    <x v="1"/>
    <x v="312"/>
    <d v="2012-11-23T00:00:00"/>
    <s v="Second Class"/>
    <s v="MM-18055"/>
    <s v="Michelle Moray"/>
    <x v="0"/>
    <s v="United States"/>
    <s v="Aurora"/>
    <x v="22"/>
    <n v="80013"/>
    <x v="1"/>
    <x v="317"/>
    <x v="0"/>
    <x v="0"/>
    <s v="Sauder Barrister Bookcases"/>
    <n v="145.76400000000001"/>
    <x v="5"/>
    <n v="0.7"/>
    <n v="-247.79879999999997"/>
  </r>
  <r>
    <n v="7996"/>
    <x v="3959"/>
    <x v="1"/>
    <x v="312"/>
    <d v="2012-11-23T00:00:00"/>
    <s v="Second Class"/>
    <s v="MM-18055"/>
    <s v="Michelle Moray"/>
    <x v="0"/>
    <s v="United States"/>
    <s v="Aurora"/>
    <x v="22"/>
    <n v="80013"/>
    <x v="1"/>
    <x v="951"/>
    <x v="1"/>
    <x v="8"/>
    <s v="Wilson Jones 14 Line Acrylic Coated Pressboard Data Binders"/>
    <n v="9.6120000000000001"/>
    <x v="5"/>
    <n v="0.7"/>
    <n v="-7.3691999999999993"/>
  </r>
  <r>
    <n v="7997"/>
    <x v="3960"/>
    <x v="3"/>
    <x v="132"/>
    <d v="2014-11-06T00:00:00"/>
    <s v="First Class"/>
    <s v="CR-12580"/>
    <s v="Clay Rozendal"/>
    <x v="2"/>
    <s v="United States"/>
    <s v="San Diego"/>
    <x v="1"/>
    <n v="92037"/>
    <x v="1"/>
    <x v="240"/>
    <x v="2"/>
    <x v="11"/>
    <s v="Microsoft Sculpt Comfort Mouse"/>
    <n v="199.75"/>
    <x v="2"/>
    <n v="0"/>
    <n v="87.890000000000015"/>
  </r>
  <r>
    <n v="7998"/>
    <x v="3960"/>
    <x v="3"/>
    <x v="132"/>
    <d v="2014-11-06T00:00:00"/>
    <s v="First Class"/>
    <s v="CR-12580"/>
    <s v="Clay Rozendal"/>
    <x v="2"/>
    <s v="United States"/>
    <s v="San Diego"/>
    <x v="1"/>
    <n v="92037"/>
    <x v="1"/>
    <x v="616"/>
    <x v="0"/>
    <x v="3"/>
    <s v="Chromcraft Round Conference Tables"/>
    <n v="1673.1839999999997"/>
    <x v="13"/>
    <n v="0.2"/>
    <n v="20.914800000000014"/>
  </r>
  <r>
    <n v="7999"/>
    <x v="3961"/>
    <x v="2"/>
    <x v="417"/>
    <d v="2011-05-07T00:00:00"/>
    <s v="First Class"/>
    <s v="BS-11365"/>
    <s v="Bill Shonely"/>
    <x v="1"/>
    <s v="United States"/>
    <s v="Seattle"/>
    <x v="4"/>
    <n v="98105"/>
    <x v="1"/>
    <x v="852"/>
    <x v="0"/>
    <x v="5"/>
    <s v="Eldon Regeneration Recycled Desk Accessories, Smoke"/>
    <n v="12.18"/>
    <x v="3"/>
    <n v="0"/>
    <n v="3.8975999999999997"/>
  </r>
  <r>
    <n v="8000"/>
    <x v="3961"/>
    <x v="2"/>
    <x v="417"/>
    <d v="2011-05-07T00:00:00"/>
    <s v="First Class"/>
    <s v="BS-11365"/>
    <s v="Bill Shonely"/>
    <x v="1"/>
    <s v="United States"/>
    <s v="Seattle"/>
    <x v="4"/>
    <n v="98105"/>
    <x v="1"/>
    <x v="336"/>
    <x v="1"/>
    <x v="9"/>
    <s v="Holmes Odor Grabber"/>
    <n v="57.68"/>
    <x v="4"/>
    <n v="0"/>
    <n v="19.034399999999998"/>
  </r>
  <r>
    <n v="8001"/>
    <x v="3962"/>
    <x v="1"/>
    <x v="627"/>
    <d v="2012-11-12T00:00:00"/>
    <s v="Standard Class"/>
    <s v="RD-19585"/>
    <s v="Rob Dowd"/>
    <x v="0"/>
    <s v="United States"/>
    <s v="Dubuque"/>
    <x v="23"/>
    <n v="52001"/>
    <x v="2"/>
    <x v="781"/>
    <x v="2"/>
    <x v="7"/>
    <s v="Cisco SPA508G"/>
    <n v="263.95999999999998"/>
    <x v="4"/>
    <n v="0"/>
    <n v="76.548399999999987"/>
  </r>
  <r>
    <n v="8002"/>
    <x v="3963"/>
    <x v="1"/>
    <x v="295"/>
    <d v="2012-12-15T00:00:00"/>
    <s v="First Class"/>
    <s v="KD-16270"/>
    <s v="Karen Daniels"/>
    <x v="0"/>
    <s v="United States"/>
    <s v="Los Angeles"/>
    <x v="1"/>
    <n v="90032"/>
    <x v="1"/>
    <x v="1135"/>
    <x v="2"/>
    <x v="11"/>
    <s v="Logitech Wireless Marathon Mouse M705"/>
    <n v="299.94"/>
    <x v="5"/>
    <n v="0"/>
    <n v="128.97420000000002"/>
  </r>
  <r>
    <n v="8003"/>
    <x v="3963"/>
    <x v="1"/>
    <x v="295"/>
    <d v="2012-12-15T00:00:00"/>
    <s v="First Class"/>
    <s v="KD-16270"/>
    <s v="Karen Daniels"/>
    <x v="0"/>
    <s v="United States"/>
    <s v="Los Angeles"/>
    <x v="1"/>
    <n v="90032"/>
    <x v="1"/>
    <x v="327"/>
    <x v="1"/>
    <x v="14"/>
    <s v="Staples"/>
    <n v="25.76"/>
    <x v="3"/>
    <n v="0"/>
    <n v="0.51519999999999921"/>
  </r>
  <r>
    <n v="8004"/>
    <x v="3964"/>
    <x v="2"/>
    <x v="588"/>
    <d v="2011-12-03T00:00:00"/>
    <s v="First Class"/>
    <s v="AA-10645"/>
    <s v="Anna Andreadi"/>
    <x v="0"/>
    <s v="United States"/>
    <s v="Lowell"/>
    <x v="31"/>
    <n v="1852"/>
    <x v="3"/>
    <x v="1623"/>
    <x v="2"/>
    <x v="7"/>
    <s v="Cisco IP Phone 7961G VoIP phone - Dark gray"/>
    <n v="271.89999999999998"/>
    <x v="0"/>
    <n v="0"/>
    <n v="78.850999999999971"/>
  </r>
  <r>
    <n v="8005"/>
    <x v="3964"/>
    <x v="2"/>
    <x v="588"/>
    <d v="2011-12-03T00:00:00"/>
    <s v="First Class"/>
    <s v="AA-10645"/>
    <s v="Anna Andreadi"/>
    <x v="0"/>
    <s v="United States"/>
    <s v="Lowell"/>
    <x v="31"/>
    <n v="1852"/>
    <x v="3"/>
    <x v="677"/>
    <x v="0"/>
    <x v="5"/>
    <s v="Linden 10&quot; Round Wall Clock, Black"/>
    <n v="45.839999999999996"/>
    <x v="1"/>
    <n v="0"/>
    <n v="15.585599999999999"/>
  </r>
  <r>
    <n v="8006"/>
    <x v="3964"/>
    <x v="2"/>
    <x v="588"/>
    <d v="2011-12-03T00:00:00"/>
    <s v="First Class"/>
    <s v="AA-10645"/>
    <s v="Anna Andreadi"/>
    <x v="0"/>
    <s v="United States"/>
    <s v="Lowell"/>
    <x v="31"/>
    <n v="1852"/>
    <x v="3"/>
    <x v="875"/>
    <x v="0"/>
    <x v="5"/>
    <s v="Ultra Door Push Plate"/>
    <n v="9.82"/>
    <x v="0"/>
    <n v="0"/>
    <n v="3.2405999999999997"/>
  </r>
  <r>
    <n v="8007"/>
    <x v="3965"/>
    <x v="0"/>
    <x v="877"/>
    <d v="2013-10-12T00:00:00"/>
    <s v="Standard Class"/>
    <s v="MC-18100"/>
    <s v="Mick Crebagga"/>
    <x v="0"/>
    <s v="United States"/>
    <s v="Marysville"/>
    <x v="4"/>
    <n v="98270"/>
    <x v="1"/>
    <x v="1506"/>
    <x v="1"/>
    <x v="13"/>
    <s v="Alliance Super-Size Bands, Assorted Sizes"/>
    <n v="93.36"/>
    <x v="13"/>
    <n v="0"/>
    <n v="0.93359999999999843"/>
  </r>
  <r>
    <n v="8008"/>
    <x v="3966"/>
    <x v="1"/>
    <x v="972"/>
    <d v="2012-11-24T00:00:00"/>
    <s v="Standard Class"/>
    <s v="AA-10645"/>
    <s v="Anna Andreadi"/>
    <x v="0"/>
    <s v="United States"/>
    <s v="Oklahoma City"/>
    <x v="26"/>
    <n v="73120"/>
    <x v="2"/>
    <x v="273"/>
    <x v="1"/>
    <x v="4"/>
    <s v="Tennsco Stur-D-Stor Boltless Shelving, 5 Shelves, 24&quot; Deep, Sand"/>
    <n v="541.24"/>
    <x v="4"/>
    <n v="0"/>
    <n v="5.4124000000000478"/>
  </r>
  <r>
    <n v="8009"/>
    <x v="3966"/>
    <x v="1"/>
    <x v="972"/>
    <d v="2012-11-24T00:00:00"/>
    <s v="Standard Class"/>
    <s v="AA-10645"/>
    <s v="Anna Andreadi"/>
    <x v="0"/>
    <s v="United States"/>
    <s v="Oklahoma City"/>
    <x v="26"/>
    <n v="73120"/>
    <x v="2"/>
    <x v="258"/>
    <x v="1"/>
    <x v="10"/>
    <s v="Staples"/>
    <n v="106.32"/>
    <x v="1"/>
    <n v="0"/>
    <n v="49.970399999999991"/>
  </r>
  <r>
    <n v="8010"/>
    <x v="3966"/>
    <x v="1"/>
    <x v="972"/>
    <d v="2012-11-24T00:00:00"/>
    <s v="Standard Class"/>
    <s v="AA-10645"/>
    <s v="Anna Andreadi"/>
    <x v="0"/>
    <s v="United States"/>
    <s v="Oklahoma City"/>
    <x v="26"/>
    <n v="73120"/>
    <x v="2"/>
    <x v="1802"/>
    <x v="0"/>
    <x v="1"/>
    <s v="Hon Olson Stacker Chairs"/>
    <n v="1323.8999999999999"/>
    <x v="2"/>
    <n v="0"/>
    <n v="383.93099999999993"/>
  </r>
  <r>
    <n v="8011"/>
    <x v="3967"/>
    <x v="2"/>
    <x v="461"/>
    <d v="2011-03-20T00:00:00"/>
    <s v="Second Class"/>
    <s v="QJ-19255"/>
    <s v="Quincy Jones"/>
    <x v="1"/>
    <s v="United States"/>
    <s v="Philadelphia"/>
    <x v="9"/>
    <n v="19134"/>
    <x v="3"/>
    <x v="954"/>
    <x v="1"/>
    <x v="10"/>
    <s v="Xerox 1909"/>
    <n v="126.624"/>
    <x v="5"/>
    <n v="0.2"/>
    <n v="41.152799999999992"/>
  </r>
  <r>
    <n v="8012"/>
    <x v="3968"/>
    <x v="1"/>
    <x v="782"/>
    <d v="2012-06-23T00:00:00"/>
    <s v="First Class"/>
    <s v="JM-16195"/>
    <s v="Justin MacKendrick"/>
    <x v="0"/>
    <s v="United States"/>
    <s v="Aurora"/>
    <x v="22"/>
    <n v="80013"/>
    <x v="1"/>
    <x v="1804"/>
    <x v="2"/>
    <x v="7"/>
    <s v="Griffin GC36547 PowerJolt SE Lightning Charger"/>
    <n v="125.944"/>
    <x v="3"/>
    <n v="0.2"/>
    <n v="15.742999999999984"/>
  </r>
  <r>
    <n v="8013"/>
    <x v="3969"/>
    <x v="3"/>
    <x v="1126"/>
    <d v="2014-05-26T00:00:00"/>
    <s v="Same Day"/>
    <s v="TB-21625"/>
    <s v="Trudy Brown"/>
    <x v="0"/>
    <s v="United States"/>
    <s v="New York City"/>
    <x v="15"/>
    <n v="10009"/>
    <x v="3"/>
    <x v="896"/>
    <x v="1"/>
    <x v="8"/>
    <s v="GBC DocuBind P100 Manual Binding Machine"/>
    <n v="663.92"/>
    <x v="2"/>
    <n v="0.2"/>
    <n v="207.47499999999994"/>
  </r>
  <r>
    <n v="8014"/>
    <x v="3969"/>
    <x v="3"/>
    <x v="1126"/>
    <d v="2014-05-26T00:00:00"/>
    <s v="Same Day"/>
    <s v="TB-21625"/>
    <s v="Trudy Brown"/>
    <x v="0"/>
    <s v="United States"/>
    <s v="New York City"/>
    <x v="15"/>
    <n v="10009"/>
    <x v="3"/>
    <x v="46"/>
    <x v="2"/>
    <x v="11"/>
    <s v="Imation 8gb Micro Traveldrive Usb 2.0 Flash Drive"/>
    <n v="120"/>
    <x v="8"/>
    <n v="0"/>
    <n v="13.200000000000003"/>
  </r>
  <r>
    <n v="8015"/>
    <x v="3969"/>
    <x v="3"/>
    <x v="1126"/>
    <d v="2014-05-26T00:00:00"/>
    <s v="Same Day"/>
    <s v="TB-21625"/>
    <s v="Trudy Brown"/>
    <x v="0"/>
    <s v="United States"/>
    <s v="New York City"/>
    <x v="15"/>
    <n v="10009"/>
    <x v="3"/>
    <x v="1321"/>
    <x v="1"/>
    <x v="13"/>
    <s v="Acco Hot Clips Clips to Go"/>
    <n v="3.29"/>
    <x v="7"/>
    <n v="0"/>
    <n v="1.4804999999999999"/>
  </r>
  <r>
    <n v="8016"/>
    <x v="3969"/>
    <x v="3"/>
    <x v="1126"/>
    <d v="2014-05-26T00:00:00"/>
    <s v="Same Day"/>
    <s v="TB-21625"/>
    <s v="Trudy Brown"/>
    <x v="0"/>
    <s v="United States"/>
    <s v="New York City"/>
    <x v="15"/>
    <n v="10009"/>
    <x v="3"/>
    <x v="545"/>
    <x v="0"/>
    <x v="5"/>
    <s v="Eldon 200 Class Desk Accessories"/>
    <n v="18.84"/>
    <x v="1"/>
    <n v="0"/>
    <n v="6.0287999999999995"/>
  </r>
  <r>
    <n v="8017"/>
    <x v="3970"/>
    <x v="2"/>
    <x v="340"/>
    <d v="2011-09-11T00:00:00"/>
    <s v="First Class"/>
    <s v="NF-18595"/>
    <s v="Nicole Fjeld"/>
    <x v="2"/>
    <s v="United States"/>
    <s v="Lancaster"/>
    <x v="24"/>
    <n v="43130"/>
    <x v="3"/>
    <x v="1308"/>
    <x v="0"/>
    <x v="5"/>
    <s v="Nu-Dell Executive Frame"/>
    <n v="60.672000000000011"/>
    <x v="5"/>
    <n v="0.2"/>
    <n v="12.892799999999998"/>
  </r>
  <r>
    <n v="8018"/>
    <x v="3970"/>
    <x v="2"/>
    <x v="340"/>
    <d v="2011-09-11T00:00:00"/>
    <s v="First Class"/>
    <s v="NF-18595"/>
    <s v="Nicole Fjeld"/>
    <x v="2"/>
    <s v="United States"/>
    <s v="Lancaster"/>
    <x v="24"/>
    <n v="43130"/>
    <x v="3"/>
    <x v="1005"/>
    <x v="1"/>
    <x v="6"/>
    <s v="Newell 320"/>
    <n v="30.816000000000003"/>
    <x v="6"/>
    <n v="0.2"/>
    <n v="2.6964000000000006"/>
  </r>
  <r>
    <n v="8019"/>
    <x v="3971"/>
    <x v="3"/>
    <x v="161"/>
    <d v="2014-10-20T00:00:00"/>
    <s v="Second Class"/>
    <s v="BF-11020"/>
    <s v="Barry Französisch"/>
    <x v="1"/>
    <s v="United States"/>
    <s v="Modesto"/>
    <x v="1"/>
    <n v="95351"/>
    <x v="1"/>
    <x v="194"/>
    <x v="2"/>
    <x v="7"/>
    <s v="Panasonic KX-TG6844B Expandable Digital Cordless Telephone"/>
    <n v="52.792000000000002"/>
    <x v="7"/>
    <n v="0.2"/>
    <n v="4.6193000000000026"/>
  </r>
  <r>
    <n v="8020"/>
    <x v="3972"/>
    <x v="3"/>
    <x v="808"/>
    <d v="2014-11-06T00:00:00"/>
    <s v="First Class"/>
    <s v="NP-18670"/>
    <s v="Nora Paige"/>
    <x v="0"/>
    <s v="United States"/>
    <s v="Saint Louis"/>
    <x v="25"/>
    <n v="63116"/>
    <x v="2"/>
    <x v="1612"/>
    <x v="1"/>
    <x v="9"/>
    <s v="Black &amp; Decker Filter for Double Action Dustbuster Cordless Vac BLDV7210"/>
    <n v="83.9"/>
    <x v="12"/>
    <n v="0"/>
    <n v="20.975000000000001"/>
  </r>
  <r>
    <n v="8021"/>
    <x v="3972"/>
    <x v="3"/>
    <x v="808"/>
    <d v="2014-11-06T00:00:00"/>
    <s v="First Class"/>
    <s v="NP-18670"/>
    <s v="Nora Paige"/>
    <x v="0"/>
    <s v="United States"/>
    <s v="Saint Louis"/>
    <x v="25"/>
    <n v="63116"/>
    <x v="2"/>
    <x v="1017"/>
    <x v="1"/>
    <x v="10"/>
    <s v="Adams Telephone Message Book W/Dividers/Space For Phone Numbers, 5 1/4&quot;X8 1/2&quot;, 300/Messages"/>
    <n v="11.76"/>
    <x v="0"/>
    <n v="0"/>
    <n v="5.7623999999999995"/>
  </r>
  <r>
    <n v="8022"/>
    <x v="3973"/>
    <x v="2"/>
    <x v="609"/>
    <d v="2011-07-25T00:00:00"/>
    <s v="Standard Class"/>
    <s v="HM-14860"/>
    <s v="Harry Marie"/>
    <x v="1"/>
    <s v="United States"/>
    <s v="Dallas"/>
    <x v="5"/>
    <n v="75217"/>
    <x v="2"/>
    <x v="1252"/>
    <x v="1"/>
    <x v="9"/>
    <s v="Acco 6 Outlet Guardian Basic Surge Suppressor"/>
    <n v="4.9919999999999991"/>
    <x v="1"/>
    <n v="0.8"/>
    <n v="-12.979200000000002"/>
  </r>
  <r>
    <n v="8023"/>
    <x v="3973"/>
    <x v="2"/>
    <x v="609"/>
    <d v="2011-07-25T00:00:00"/>
    <s v="Standard Class"/>
    <s v="HM-14860"/>
    <s v="Harry Marie"/>
    <x v="1"/>
    <s v="United States"/>
    <s v="Dallas"/>
    <x v="5"/>
    <n v="75217"/>
    <x v="2"/>
    <x v="1664"/>
    <x v="1"/>
    <x v="12"/>
    <s v="Inter-Office Recycled Envelopes, Brown Kraft, Button-String,10&quot; x 13&quot; , 100/Box"/>
    <n v="87.92"/>
    <x v="2"/>
    <n v="0.2"/>
    <n v="29.673000000000005"/>
  </r>
  <r>
    <n v="8024"/>
    <x v="3973"/>
    <x v="2"/>
    <x v="609"/>
    <d v="2011-07-25T00:00:00"/>
    <s v="Standard Class"/>
    <s v="HM-14860"/>
    <s v="Harry Marie"/>
    <x v="1"/>
    <s v="United States"/>
    <s v="Dallas"/>
    <x v="5"/>
    <n v="75217"/>
    <x v="2"/>
    <x v="499"/>
    <x v="0"/>
    <x v="1"/>
    <s v="Hon Every-Day Series Multi-Task Chairs"/>
    <n v="657.93"/>
    <x v="2"/>
    <n v="0.3"/>
    <n v="-93.989999999999952"/>
  </r>
  <r>
    <n v="8025"/>
    <x v="3973"/>
    <x v="2"/>
    <x v="609"/>
    <d v="2011-07-25T00:00:00"/>
    <s v="Standard Class"/>
    <s v="HM-14860"/>
    <s v="Harry Marie"/>
    <x v="1"/>
    <s v="United States"/>
    <s v="Dallas"/>
    <x v="5"/>
    <n v="75217"/>
    <x v="2"/>
    <x v="1581"/>
    <x v="1"/>
    <x v="8"/>
    <s v="Acco Economy Flexible Poly Round Ring Binder"/>
    <n v="1.0439999999999998"/>
    <x v="7"/>
    <n v="0.8"/>
    <n v="-1.8270000000000004"/>
  </r>
  <r>
    <n v="8026"/>
    <x v="3974"/>
    <x v="1"/>
    <x v="861"/>
    <d v="2012-09-15T00:00:00"/>
    <s v="Second Class"/>
    <s v="DM-13525"/>
    <s v="Don Miller"/>
    <x v="1"/>
    <s v="United States"/>
    <s v="New York City"/>
    <x v="15"/>
    <n v="10035"/>
    <x v="3"/>
    <x v="1805"/>
    <x v="0"/>
    <x v="5"/>
    <s v="Deflect-o DuraMat Antistatic Studded Beveled Mat for Medium Pile Carpeting"/>
    <n v="210.68"/>
    <x v="0"/>
    <n v="0"/>
    <n v="50.563199999999995"/>
  </r>
  <r>
    <n v="8027"/>
    <x v="3974"/>
    <x v="1"/>
    <x v="861"/>
    <d v="2012-09-15T00:00:00"/>
    <s v="Second Class"/>
    <s v="DM-13525"/>
    <s v="Don Miller"/>
    <x v="1"/>
    <s v="United States"/>
    <s v="New York City"/>
    <x v="15"/>
    <n v="10035"/>
    <x v="3"/>
    <x v="1819"/>
    <x v="1"/>
    <x v="4"/>
    <s v="Space Solutions Industrial Galvanized Steel Shelving."/>
    <n v="78.8"/>
    <x v="7"/>
    <n v="0"/>
    <n v="1.5760000000000076"/>
  </r>
  <r>
    <n v="8028"/>
    <x v="3974"/>
    <x v="1"/>
    <x v="861"/>
    <d v="2012-09-15T00:00:00"/>
    <s v="Second Class"/>
    <s v="DM-13525"/>
    <s v="Don Miller"/>
    <x v="1"/>
    <s v="United States"/>
    <s v="New York City"/>
    <x v="15"/>
    <n v="10035"/>
    <x v="3"/>
    <x v="84"/>
    <x v="2"/>
    <x v="11"/>
    <s v="Logitech LS21 Speaker System - PC Multimedia - 2.1-CH - Wired"/>
    <n v="19.989999999999998"/>
    <x v="7"/>
    <n v="0"/>
    <n v="6.796599999999998"/>
  </r>
  <r>
    <n v="8029"/>
    <x v="3974"/>
    <x v="1"/>
    <x v="861"/>
    <d v="2012-09-15T00:00:00"/>
    <s v="Second Class"/>
    <s v="DM-13525"/>
    <s v="Don Miller"/>
    <x v="1"/>
    <s v="United States"/>
    <s v="New York City"/>
    <x v="15"/>
    <n v="10035"/>
    <x v="3"/>
    <x v="1662"/>
    <x v="1"/>
    <x v="4"/>
    <s v="Fellowes Staxonsteel Drawer Files"/>
    <n v="772.68"/>
    <x v="4"/>
    <n v="0"/>
    <n v="108.17520000000002"/>
  </r>
  <r>
    <n v="8030"/>
    <x v="3975"/>
    <x v="0"/>
    <x v="147"/>
    <d v="2013-10-26T00:00:00"/>
    <s v="Standard Class"/>
    <s v="JF-15565"/>
    <s v="Jill Fjeld"/>
    <x v="0"/>
    <s v="United States"/>
    <s v="San Antonio"/>
    <x v="5"/>
    <n v="78207"/>
    <x v="2"/>
    <x v="176"/>
    <x v="2"/>
    <x v="11"/>
    <s v="SanDisk Ultra 32 GB MicroSDHC Class 10 Memory Card"/>
    <n v="106.08000000000001"/>
    <x v="5"/>
    <n v="0.2"/>
    <n v="-9.2819999999999965"/>
  </r>
  <r>
    <n v="8031"/>
    <x v="3976"/>
    <x v="0"/>
    <x v="676"/>
    <d v="2013-01-11T00:00:00"/>
    <s v="Standard Class"/>
    <s v="NM-18520"/>
    <s v="Neoma Murray"/>
    <x v="0"/>
    <s v="United States"/>
    <s v="Amarillo"/>
    <x v="5"/>
    <n v="79109"/>
    <x v="2"/>
    <x v="1006"/>
    <x v="0"/>
    <x v="5"/>
    <s v="Executive Impressions 13&quot; Clairmont Wall Clock"/>
    <n v="23.076000000000001"/>
    <x v="1"/>
    <n v="0.6"/>
    <n v="-10.961100000000002"/>
  </r>
  <r>
    <n v="8032"/>
    <x v="3976"/>
    <x v="0"/>
    <x v="676"/>
    <d v="2013-01-11T00:00:00"/>
    <s v="Standard Class"/>
    <s v="NM-18520"/>
    <s v="Neoma Murray"/>
    <x v="0"/>
    <s v="United States"/>
    <s v="Amarillo"/>
    <x v="5"/>
    <n v="79109"/>
    <x v="2"/>
    <x v="747"/>
    <x v="1"/>
    <x v="10"/>
    <s v="Xerox 212"/>
    <n v="25.920000000000005"/>
    <x v="2"/>
    <n v="0.2"/>
    <n v="9.0719999999999992"/>
  </r>
  <r>
    <n v="8033"/>
    <x v="3977"/>
    <x v="1"/>
    <x v="608"/>
    <d v="2012-06-28T00:00:00"/>
    <s v="First Class"/>
    <s v="MV-17485"/>
    <s v="Mark Van Huff"/>
    <x v="0"/>
    <s v="United States"/>
    <s v="Houston"/>
    <x v="5"/>
    <n v="77041"/>
    <x v="2"/>
    <x v="681"/>
    <x v="1"/>
    <x v="10"/>
    <s v="Xerox 1884"/>
    <n v="47.952000000000005"/>
    <x v="1"/>
    <n v="0.2"/>
    <n v="16.183799999999998"/>
  </r>
  <r>
    <n v="8034"/>
    <x v="3977"/>
    <x v="1"/>
    <x v="608"/>
    <d v="2012-06-28T00:00:00"/>
    <s v="First Class"/>
    <s v="MV-17485"/>
    <s v="Mark Van Huff"/>
    <x v="0"/>
    <s v="United States"/>
    <s v="Houston"/>
    <x v="5"/>
    <n v="77041"/>
    <x v="2"/>
    <x v="1699"/>
    <x v="1"/>
    <x v="8"/>
    <s v="Avery Triangle Shaped Sheet Lifters, Black, 2/Pack"/>
    <n v="0.98399999999999976"/>
    <x v="0"/>
    <n v="0.8"/>
    <n v="-1.476"/>
  </r>
  <r>
    <n v="8035"/>
    <x v="3977"/>
    <x v="1"/>
    <x v="608"/>
    <d v="2012-06-28T00:00:00"/>
    <s v="First Class"/>
    <s v="MV-17485"/>
    <s v="Mark Van Huff"/>
    <x v="0"/>
    <s v="United States"/>
    <s v="Houston"/>
    <x v="5"/>
    <n v="77041"/>
    <x v="2"/>
    <x v="1377"/>
    <x v="0"/>
    <x v="5"/>
    <s v="GE General Use Halogen Bulbs, 100 Watts, 1 Bulb per Pack"/>
    <n v="75.384000000000015"/>
    <x v="6"/>
    <n v="0.6"/>
    <n v="-20.730599999999995"/>
  </r>
  <r>
    <n v="8036"/>
    <x v="3977"/>
    <x v="1"/>
    <x v="608"/>
    <d v="2012-06-28T00:00:00"/>
    <s v="First Class"/>
    <s v="MV-17485"/>
    <s v="Mark Van Huff"/>
    <x v="0"/>
    <s v="United States"/>
    <s v="Houston"/>
    <x v="5"/>
    <n v="77041"/>
    <x v="2"/>
    <x v="745"/>
    <x v="1"/>
    <x v="2"/>
    <s v="Avery File Folder Labels"/>
    <n v="4.6079999999999997"/>
    <x v="0"/>
    <n v="0.2"/>
    <n v="1.6704000000000001"/>
  </r>
  <r>
    <n v="8037"/>
    <x v="3978"/>
    <x v="1"/>
    <x v="1181"/>
    <d v="2012-09-22T00:00:00"/>
    <s v="First Class"/>
    <s v="AG-10270"/>
    <s v="Alejandro Grove"/>
    <x v="0"/>
    <s v="United States"/>
    <s v="Lawrence"/>
    <x v="31"/>
    <n v="1841"/>
    <x v="3"/>
    <x v="1375"/>
    <x v="1"/>
    <x v="8"/>
    <s v="GBC Standard Plastic Binding Systems' Combs"/>
    <n v="37.68"/>
    <x v="5"/>
    <n v="0"/>
    <n v="16.955999999999996"/>
  </r>
  <r>
    <n v="8038"/>
    <x v="3979"/>
    <x v="3"/>
    <x v="815"/>
    <d v="2014-07-15T00:00:00"/>
    <s v="Standard Class"/>
    <s v="BF-11275"/>
    <s v="Beth Fritzler"/>
    <x v="1"/>
    <s v="United States"/>
    <s v="Columbus"/>
    <x v="32"/>
    <n v="31907"/>
    <x v="0"/>
    <x v="1803"/>
    <x v="1"/>
    <x v="9"/>
    <s v="Belkin 7-Outlet SurgeMaster Home Series"/>
    <n v="41.910000000000004"/>
    <x v="1"/>
    <n v="0"/>
    <n v="10.896600000000003"/>
  </r>
  <r>
    <n v="8039"/>
    <x v="3980"/>
    <x v="3"/>
    <x v="160"/>
    <d v="2014-07-03T00:00:00"/>
    <s v="Second Class"/>
    <s v="JC-15775"/>
    <s v="John Castell"/>
    <x v="0"/>
    <s v="United States"/>
    <s v="Los Angeles"/>
    <x v="1"/>
    <n v="90032"/>
    <x v="1"/>
    <x v="1106"/>
    <x v="0"/>
    <x v="0"/>
    <s v="Sauder Facets Collection Library, Sky Alder Finish"/>
    <n v="435.99900000000002"/>
    <x v="1"/>
    <n v="0.15"/>
    <n v="5.1293999999999755"/>
  </r>
  <r>
    <n v="8040"/>
    <x v="3981"/>
    <x v="3"/>
    <x v="170"/>
    <d v="2014-08-26T00:00:00"/>
    <s v="Second Class"/>
    <s v="CM-11815"/>
    <s v="Candace McMahon"/>
    <x v="1"/>
    <s v="United States"/>
    <s v="Seattle"/>
    <x v="4"/>
    <n v="98115"/>
    <x v="1"/>
    <x v="167"/>
    <x v="0"/>
    <x v="1"/>
    <s v="Padded Folding Chairs, Black, 4/Carton"/>
    <n v="388.70400000000006"/>
    <x v="5"/>
    <n v="0.2"/>
    <n v="38.870400000000018"/>
  </r>
  <r>
    <n v="8041"/>
    <x v="3981"/>
    <x v="3"/>
    <x v="170"/>
    <d v="2014-08-26T00:00:00"/>
    <s v="Second Class"/>
    <s v="CM-11815"/>
    <s v="Candace McMahon"/>
    <x v="1"/>
    <s v="United States"/>
    <s v="Seattle"/>
    <x v="4"/>
    <n v="98115"/>
    <x v="1"/>
    <x v="621"/>
    <x v="1"/>
    <x v="4"/>
    <s v="Fellowes Stor/Drawer Steel Plus Storage Drawers"/>
    <n v="572.58000000000004"/>
    <x v="5"/>
    <n v="0"/>
    <n v="34.354799999999955"/>
  </r>
  <r>
    <n v="8042"/>
    <x v="3981"/>
    <x v="3"/>
    <x v="170"/>
    <d v="2014-08-26T00:00:00"/>
    <s v="Second Class"/>
    <s v="CM-11815"/>
    <s v="Candace McMahon"/>
    <x v="1"/>
    <s v="United States"/>
    <s v="Seattle"/>
    <x v="4"/>
    <n v="98115"/>
    <x v="1"/>
    <x v="1350"/>
    <x v="2"/>
    <x v="11"/>
    <s v="Kensington K72356US Mouse-in-a-Box USB Desktop Mouse"/>
    <n v="33.18"/>
    <x v="0"/>
    <n v="0"/>
    <n v="11.613"/>
  </r>
  <r>
    <n v="8043"/>
    <x v="3982"/>
    <x v="3"/>
    <x v="825"/>
    <d v="2014-03-16T00:00:00"/>
    <s v="Standard Class"/>
    <s v="PV-18985"/>
    <s v="Paul Van Hugh"/>
    <x v="2"/>
    <s v="United States"/>
    <s v="Cambridge"/>
    <x v="31"/>
    <n v="2138"/>
    <x v="3"/>
    <x v="404"/>
    <x v="2"/>
    <x v="11"/>
    <s v="Memorex Mini Travel Drive 16 GB USB 2.0 Flash Drive"/>
    <n v="63.88"/>
    <x v="4"/>
    <n v="0"/>
    <n v="24.913200000000003"/>
  </r>
  <r>
    <n v="8044"/>
    <x v="3982"/>
    <x v="3"/>
    <x v="825"/>
    <d v="2014-03-16T00:00:00"/>
    <s v="Standard Class"/>
    <s v="PV-18985"/>
    <s v="Paul Van Hugh"/>
    <x v="2"/>
    <s v="United States"/>
    <s v="Cambridge"/>
    <x v="31"/>
    <n v="2138"/>
    <x v="3"/>
    <x v="1831"/>
    <x v="0"/>
    <x v="5"/>
    <s v="Executive Impressions 16-1/2&quot; Circular Wall Clock"/>
    <n v="26.72"/>
    <x v="7"/>
    <n v="0"/>
    <n v="11.756800000000002"/>
  </r>
  <r>
    <n v="8045"/>
    <x v="3983"/>
    <x v="3"/>
    <x v="175"/>
    <d v="2014-09-18T00:00:00"/>
    <s v="Second Class"/>
    <s v="DO-13645"/>
    <s v="Doug O'Connell"/>
    <x v="0"/>
    <s v="United States"/>
    <s v="Salt Lake City"/>
    <x v="7"/>
    <n v="84106"/>
    <x v="1"/>
    <x v="102"/>
    <x v="1"/>
    <x v="8"/>
    <s v="Avery Trapezoid Ring Binder, 3&quot; Capacity, Black, 1040 sheets"/>
    <n v="295.05599999999998"/>
    <x v="6"/>
    <n v="0.2"/>
    <n v="106.95779999999998"/>
  </r>
  <r>
    <n v="8046"/>
    <x v="3984"/>
    <x v="0"/>
    <x v="873"/>
    <d v="2013-09-25T00:00:00"/>
    <s v="Standard Class"/>
    <s v="HA-14905"/>
    <s v="Helen Abelman"/>
    <x v="0"/>
    <s v="United States"/>
    <s v="New York City"/>
    <x v="15"/>
    <n v="10035"/>
    <x v="3"/>
    <x v="1152"/>
    <x v="1"/>
    <x v="9"/>
    <s v="Honeywell Quietcare HEPA Air Cleaner"/>
    <n v="393.25"/>
    <x v="2"/>
    <n v="0"/>
    <n v="129.77249999999998"/>
  </r>
  <r>
    <n v="8047"/>
    <x v="3985"/>
    <x v="0"/>
    <x v="272"/>
    <d v="2013-12-18T00:00:00"/>
    <s v="Second Class"/>
    <s v="SH-20395"/>
    <s v="Shahid Hopkins"/>
    <x v="0"/>
    <s v="United States"/>
    <s v="Cuyahoga Falls"/>
    <x v="24"/>
    <n v="44221"/>
    <x v="3"/>
    <x v="1699"/>
    <x v="1"/>
    <x v="8"/>
    <s v="Avery Triangle Shaped Sheet Lifters, Black, 2/Pack"/>
    <n v="2.2140000000000004"/>
    <x v="1"/>
    <n v="0.7"/>
    <n v="-1.4760000000000004"/>
  </r>
  <r>
    <n v="8048"/>
    <x v="3986"/>
    <x v="3"/>
    <x v="132"/>
    <d v="2014-11-07T00:00:00"/>
    <s v="Second Class"/>
    <s v="JM-16195"/>
    <s v="Justin MacKendrick"/>
    <x v="0"/>
    <s v="United States"/>
    <s v="Wilmington"/>
    <x v="3"/>
    <n v="28403"/>
    <x v="0"/>
    <x v="987"/>
    <x v="1"/>
    <x v="10"/>
    <s v="Strathmore Photo Mount Cards"/>
    <n v="16.272000000000002"/>
    <x v="1"/>
    <n v="0.2"/>
    <n v="5.2883999999999984"/>
  </r>
  <r>
    <n v="8049"/>
    <x v="3987"/>
    <x v="0"/>
    <x v="894"/>
    <d v="2013-07-08T00:00:00"/>
    <s v="Standard Class"/>
    <s v="DK-13225"/>
    <s v="Dean Katz"/>
    <x v="1"/>
    <s v="United States"/>
    <s v="New York City"/>
    <x v="15"/>
    <n v="10035"/>
    <x v="3"/>
    <x v="1725"/>
    <x v="1"/>
    <x v="9"/>
    <s v="Avanti 1.7 Cu. Ft. Refrigerator"/>
    <n v="706.86"/>
    <x v="3"/>
    <n v="0"/>
    <n v="197.92079999999999"/>
  </r>
  <r>
    <n v="8050"/>
    <x v="3988"/>
    <x v="2"/>
    <x v="467"/>
    <d v="2011-09-30T00:00:00"/>
    <s v="Standard Class"/>
    <s v="CM-12715"/>
    <s v="Craig Molinari"/>
    <x v="1"/>
    <s v="United States"/>
    <s v="Philadelphia"/>
    <x v="9"/>
    <n v="19140"/>
    <x v="3"/>
    <x v="122"/>
    <x v="1"/>
    <x v="8"/>
    <s v="Avery Durable Slant Ring Binders, No Labels"/>
    <n v="5.9700000000000006"/>
    <x v="2"/>
    <n v="0.7"/>
    <n v="-4.577"/>
  </r>
  <r>
    <n v="8051"/>
    <x v="3988"/>
    <x v="2"/>
    <x v="467"/>
    <d v="2011-09-30T00:00:00"/>
    <s v="Standard Class"/>
    <s v="CM-12715"/>
    <s v="Craig Molinari"/>
    <x v="1"/>
    <s v="United States"/>
    <s v="Philadelphia"/>
    <x v="9"/>
    <n v="19140"/>
    <x v="3"/>
    <x v="750"/>
    <x v="0"/>
    <x v="5"/>
    <s v="DAX Black Cherry Wood-Tone Poster Frame"/>
    <n v="21.184000000000001"/>
    <x v="7"/>
    <n v="0.2"/>
    <n v="4.7664"/>
  </r>
  <r>
    <n v="8052"/>
    <x v="3988"/>
    <x v="2"/>
    <x v="467"/>
    <d v="2011-09-30T00:00:00"/>
    <s v="Standard Class"/>
    <s v="CM-12715"/>
    <s v="Craig Molinari"/>
    <x v="1"/>
    <s v="United States"/>
    <s v="Philadelphia"/>
    <x v="9"/>
    <n v="19140"/>
    <x v="3"/>
    <x v="22"/>
    <x v="1"/>
    <x v="9"/>
    <s v="Acco Six-Outlet Power Strip, 4' Cord Length"/>
    <n v="41.375999999999998"/>
    <x v="5"/>
    <n v="0.2"/>
    <n v="3.1032000000000011"/>
  </r>
  <r>
    <n v="8053"/>
    <x v="3989"/>
    <x v="2"/>
    <x v="686"/>
    <d v="2011-07-17T00:00:00"/>
    <s v="Second Class"/>
    <s v="BF-10975"/>
    <s v="Barbara Fisher"/>
    <x v="1"/>
    <s v="United States"/>
    <s v="New York City"/>
    <x v="15"/>
    <n v="10009"/>
    <x v="3"/>
    <x v="879"/>
    <x v="1"/>
    <x v="6"/>
    <s v="Newell 315"/>
    <n v="17.940000000000001"/>
    <x v="1"/>
    <n v="0"/>
    <n v="4.4850000000000003"/>
  </r>
  <r>
    <n v="8054"/>
    <x v="3990"/>
    <x v="3"/>
    <x v="394"/>
    <d v="2014-10-06T00:00:00"/>
    <s v="Standard Class"/>
    <s v="SF-20965"/>
    <s v="Sylvia Foulston"/>
    <x v="1"/>
    <s v="United States"/>
    <s v="Philadelphia"/>
    <x v="9"/>
    <n v="19134"/>
    <x v="3"/>
    <x v="608"/>
    <x v="1"/>
    <x v="8"/>
    <s v="GBC Standard Plastic Binding Systems Combs"/>
    <n v="2.6550000000000002"/>
    <x v="7"/>
    <n v="0.7"/>
    <n v="-1.8584999999999994"/>
  </r>
  <r>
    <n v="8055"/>
    <x v="3991"/>
    <x v="1"/>
    <x v="834"/>
    <d v="2012-09-04T00:00:00"/>
    <s v="Standard Class"/>
    <s v="CB-12025"/>
    <s v="Cassandra Brandow"/>
    <x v="0"/>
    <s v="United States"/>
    <s v="Los Angeles"/>
    <x v="1"/>
    <n v="90049"/>
    <x v="1"/>
    <x v="518"/>
    <x v="1"/>
    <x v="4"/>
    <s v="Hot File 7-Pocket, Floor Stand"/>
    <n v="892.35"/>
    <x v="2"/>
    <n v="0"/>
    <n v="267.70499999999993"/>
  </r>
  <r>
    <n v="8056"/>
    <x v="3991"/>
    <x v="1"/>
    <x v="834"/>
    <d v="2012-09-04T00:00:00"/>
    <s v="Standard Class"/>
    <s v="CB-12025"/>
    <s v="Cassandra Brandow"/>
    <x v="0"/>
    <s v="United States"/>
    <s v="Los Angeles"/>
    <x v="1"/>
    <n v="90049"/>
    <x v="1"/>
    <x v="199"/>
    <x v="0"/>
    <x v="0"/>
    <s v="O'Sullivan 2-Door Barrister Bookcase in Odessa Pine"/>
    <n v="307.666"/>
    <x v="0"/>
    <n v="0.15"/>
    <n v="28.956799999999973"/>
  </r>
  <r>
    <n v="8057"/>
    <x v="3991"/>
    <x v="1"/>
    <x v="834"/>
    <d v="2012-09-04T00:00:00"/>
    <s v="Standard Class"/>
    <s v="CB-12025"/>
    <s v="Cassandra Brandow"/>
    <x v="0"/>
    <s v="United States"/>
    <s v="Los Angeles"/>
    <x v="1"/>
    <n v="90049"/>
    <x v="1"/>
    <x v="459"/>
    <x v="1"/>
    <x v="4"/>
    <s v="Carina Double Wide Media Storage Towers in Natural &amp; Black"/>
    <n v="728.82"/>
    <x v="6"/>
    <n v="0"/>
    <n v="29.152799999999971"/>
  </r>
  <r>
    <n v="8058"/>
    <x v="3991"/>
    <x v="1"/>
    <x v="834"/>
    <d v="2012-09-04T00:00:00"/>
    <s v="Standard Class"/>
    <s v="CB-12025"/>
    <s v="Cassandra Brandow"/>
    <x v="0"/>
    <s v="United States"/>
    <s v="Los Angeles"/>
    <x v="1"/>
    <n v="90049"/>
    <x v="1"/>
    <x v="1339"/>
    <x v="1"/>
    <x v="8"/>
    <s v="GBC Wire Binding Combs"/>
    <n v="41.36"/>
    <x v="2"/>
    <n v="0.2"/>
    <n v="13.959"/>
  </r>
  <r>
    <n v="8059"/>
    <x v="3991"/>
    <x v="1"/>
    <x v="834"/>
    <d v="2012-09-04T00:00:00"/>
    <s v="Standard Class"/>
    <s v="CB-12025"/>
    <s v="Cassandra Brandow"/>
    <x v="0"/>
    <s v="United States"/>
    <s v="Los Angeles"/>
    <x v="1"/>
    <n v="90049"/>
    <x v="1"/>
    <x v="831"/>
    <x v="2"/>
    <x v="7"/>
    <s v="invisibleSHIELD by ZAGG Smudge-Free Screen Protector"/>
    <n v="43.176000000000002"/>
    <x v="1"/>
    <n v="0.2"/>
    <n v="15.111599999999999"/>
  </r>
  <r>
    <n v="8060"/>
    <x v="3991"/>
    <x v="1"/>
    <x v="834"/>
    <d v="2012-09-04T00:00:00"/>
    <s v="Standard Class"/>
    <s v="CB-12025"/>
    <s v="Cassandra Brandow"/>
    <x v="0"/>
    <s v="United States"/>
    <s v="Los Angeles"/>
    <x v="1"/>
    <n v="90049"/>
    <x v="1"/>
    <x v="1035"/>
    <x v="0"/>
    <x v="5"/>
    <s v="Eldon Wave Desk Accessories"/>
    <n v="4.16"/>
    <x v="0"/>
    <n v="0"/>
    <n v="1.7472000000000003"/>
  </r>
  <r>
    <n v="8061"/>
    <x v="3992"/>
    <x v="1"/>
    <x v="1181"/>
    <d v="2012-09-26T00:00:00"/>
    <s v="Standard Class"/>
    <s v="TC-20980"/>
    <s v="Tamara Chand"/>
    <x v="1"/>
    <s v="United States"/>
    <s v="Long Beach"/>
    <x v="15"/>
    <n v="11561"/>
    <x v="3"/>
    <x v="314"/>
    <x v="1"/>
    <x v="10"/>
    <s v="Xerox 1881"/>
    <n v="61.4"/>
    <x v="2"/>
    <n v="0"/>
    <n v="28.857999999999997"/>
  </r>
  <r>
    <n v="8062"/>
    <x v="3992"/>
    <x v="1"/>
    <x v="1181"/>
    <d v="2012-09-26T00:00:00"/>
    <s v="Standard Class"/>
    <s v="TC-20980"/>
    <s v="Tamara Chand"/>
    <x v="1"/>
    <s v="United States"/>
    <s v="Long Beach"/>
    <x v="15"/>
    <n v="11561"/>
    <x v="3"/>
    <x v="1329"/>
    <x v="1"/>
    <x v="8"/>
    <s v="Recycled Premium Regency Composition Covers"/>
    <n v="24.448"/>
    <x v="0"/>
    <n v="0.2"/>
    <n v="8.8623999999999992"/>
  </r>
  <r>
    <n v="8063"/>
    <x v="3993"/>
    <x v="0"/>
    <x v="77"/>
    <d v="2013-11-10T00:00:00"/>
    <s v="First Class"/>
    <s v="LW-17215"/>
    <s v="Luke Weiss"/>
    <x v="0"/>
    <s v="United States"/>
    <s v="Rochester"/>
    <x v="15"/>
    <n v="14609"/>
    <x v="3"/>
    <x v="506"/>
    <x v="2"/>
    <x v="7"/>
    <s v="AT&amp;T SB67148 SynJ"/>
    <n v="263.95999999999998"/>
    <x v="4"/>
    <n v="0"/>
    <n v="71.269200000000012"/>
  </r>
  <r>
    <n v="8064"/>
    <x v="3993"/>
    <x v="0"/>
    <x v="77"/>
    <d v="2013-11-10T00:00:00"/>
    <s v="First Class"/>
    <s v="LW-17215"/>
    <s v="Luke Weiss"/>
    <x v="0"/>
    <s v="United States"/>
    <s v="Rochester"/>
    <x v="15"/>
    <n v="14609"/>
    <x v="3"/>
    <x v="1211"/>
    <x v="2"/>
    <x v="7"/>
    <s v="Jabra Supreme Plus Driver Edition Headset"/>
    <n v="359.96999999999997"/>
    <x v="1"/>
    <n v="0"/>
    <n v="100.7916"/>
  </r>
  <r>
    <n v="8065"/>
    <x v="3993"/>
    <x v="0"/>
    <x v="77"/>
    <d v="2013-11-10T00:00:00"/>
    <s v="First Class"/>
    <s v="LW-17215"/>
    <s v="Luke Weiss"/>
    <x v="0"/>
    <s v="United States"/>
    <s v="Rochester"/>
    <x v="15"/>
    <n v="14609"/>
    <x v="3"/>
    <x v="1347"/>
    <x v="1"/>
    <x v="10"/>
    <s v="Xerox 23"/>
    <n v="12.96"/>
    <x v="0"/>
    <n v="0"/>
    <n v="6.2208000000000006"/>
  </r>
  <r>
    <n v="8066"/>
    <x v="3993"/>
    <x v="0"/>
    <x v="77"/>
    <d v="2013-11-10T00:00:00"/>
    <s v="First Class"/>
    <s v="LW-17215"/>
    <s v="Luke Weiss"/>
    <x v="0"/>
    <s v="United States"/>
    <s v="Rochester"/>
    <x v="15"/>
    <n v="14609"/>
    <x v="3"/>
    <x v="41"/>
    <x v="1"/>
    <x v="4"/>
    <s v="Eldon Base for stackable storage shelf, platinum"/>
    <n v="116.82"/>
    <x v="1"/>
    <n v="0"/>
    <n v="5.8409999999999869"/>
  </r>
  <r>
    <n v="8067"/>
    <x v="3993"/>
    <x v="0"/>
    <x v="77"/>
    <d v="2013-11-10T00:00:00"/>
    <s v="First Class"/>
    <s v="LW-17215"/>
    <s v="Luke Weiss"/>
    <x v="0"/>
    <s v="United States"/>
    <s v="Rochester"/>
    <x v="15"/>
    <n v="14609"/>
    <x v="3"/>
    <x v="1591"/>
    <x v="1"/>
    <x v="8"/>
    <s v="Ibico EB-19 Dual Function Manual Binding System"/>
    <n v="276.78400000000005"/>
    <x v="0"/>
    <n v="0.2"/>
    <n v="89.954799999999992"/>
  </r>
  <r>
    <n v="8068"/>
    <x v="3994"/>
    <x v="1"/>
    <x v="1182"/>
    <d v="2012-10-24T00:00:00"/>
    <s v="Standard Class"/>
    <s v="NS-18640"/>
    <s v="Noel Staavos"/>
    <x v="1"/>
    <s v="United States"/>
    <s v="San Francisco"/>
    <x v="1"/>
    <n v="94109"/>
    <x v="1"/>
    <x v="428"/>
    <x v="2"/>
    <x v="11"/>
    <s v="Logitech G602 Wireless Gaming Mouse"/>
    <n v="239.96999999999997"/>
    <x v="1"/>
    <n v="0"/>
    <n v="86.389199999999988"/>
  </r>
  <r>
    <n v="8069"/>
    <x v="3994"/>
    <x v="1"/>
    <x v="1182"/>
    <d v="2012-10-24T00:00:00"/>
    <s v="Standard Class"/>
    <s v="NS-18640"/>
    <s v="Noel Staavos"/>
    <x v="1"/>
    <s v="United States"/>
    <s v="San Francisco"/>
    <x v="1"/>
    <n v="94109"/>
    <x v="1"/>
    <x v="1565"/>
    <x v="0"/>
    <x v="5"/>
    <s v="Acrylic Self-Standing Desk Frames"/>
    <n v="16.02"/>
    <x v="5"/>
    <n v="0"/>
    <n v="6.0876000000000001"/>
  </r>
  <r>
    <n v="8070"/>
    <x v="3995"/>
    <x v="3"/>
    <x v="314"/>
    <d v="2014-01-06T00:00:00"/>
    <s v="Standard Class"/>
    <s v="JM-15250"/>
    <s v="Janet Martin"/>
    <x v="0"/>
    <s v="United States"/>
    <s v="Huntsville"/>
    <x v="5"/>
    <n v="77340"/>
    <x v="2"/>
    <x v="418"/>
    <x v="1"/>
    <x v="4"/>
    <s v="SAFCO Boltless Steel Shelving"/>
    <n v="454.56000000000006"/>
    <x v="2"/>
    <n v="0.2"/>
    <n v="-107.95800000000004"/>
  </r>
  <r>
    <n v="8071"/>
    <x v="3995"/>
    <x v="3"/>
    <x v="314"/>
    <d v="2014-01-06T00:00:00"/>
    <s v="Standard Class"/>
    <s v="JM-15250"/>
    <s v="Janet Martin"/>
    <x v="0"/>
    <s v="United States"/>
    <s v="Huntsville"/>
    <x v="5"/>
    <n v="77340"/>
    <x v="2"/>
    <x v="1454"/>
    <x v="0"/>
    <x v="5"/>
    <s v="Tenex Carpeted, Granite-Look or Clear Contemporary Contour Shape Chair Mats"/>
    <n v="141.41999999999999"/>
    <x v="2"/>
    <n v="0.6"/>
    <n v="-187.38150000000002"/>
  </r>
  <r>
    <n v="8072"/>
    <x v="3995"/>
    <x v="3"/>
    <x v="314"/>
    <d v="2014-01-06T00:00:00"/>
    <s v="Standard Class"/>
    <s v="JM-15250"/>
    <s v="Janet Martin"/>
    <x v="0"/>
    <s v="United States"/>
    <s v="Huntsville"/>
    <x v="5"/>
    <n v="77340"/>
    <x v="2"/>
    <x v="637"/>
    <x v="0"/>
    <x v="1"/>
    <s v="Office Star - Contemporary Task Swivel Chair"/>
    <n v="310.74399999999997"/>
    <x v="4"/>
    <n v="0.3"/>
    <n v="-26.635199999999998"/>
  </r>
  <r>
    <n v="8073"/>
    <x v="3995"/>
    <x v="3"/>
    <x v="314"/>
    <d v="2014-01-06T00:00:00"/>
    <s v="Standard Class"/>
    <s v="JM-15250"/>
    <s v="Janet Martin"/>
    <x v="0"/>
    <s v="United States"/>
    <s v="Huntsville"/>
    <x v="5"/>
    <n v="77340"/>
    <x v="2"/>
    <x v="703"/>
    <x v="1"/>
    <x v="6"/>
    <s v="Fluorescent Highlighters by Dixon"/>
    <n v="12.736000000000001"/>
    <x v="4"/>
    <n v="0.2"/>
    <n v="2.2287999999999988"/>
  </r>
  <r>
    <n v="8074"/>
    <x v="3995"/>
    <x v="3"/>
    <x v="314"/>
    <d v="2014-01-06T00:00:00"/>
    <s v="Standard Class"/>
    <s v="JM-15250"/>
    <s v="Janet Martin"/>
    <x v="0"/>
    <s v="United States"/>
    <s v="Huntsville"/>
    <x v="5"/>
    <n v="77340"/>
    <x v="2"/>
    <x v="625"/>
    <x v="1"/>
    <x v="8"/>
    <s v="GBC Instant Report Kit"/>
    <n v="6.469999999999998"/>
    <x v="2"/>
    <n v="0.8"/>
    <n v="-9.7050000000000018"/>
  </r>
  <r>
    <n v="8075"/>
    <x v="3995"/>
    <x v="3"/>
    <x v="314"/>
    <d v="2014-01-06T00:00:00"/>
    <s v="Standard Class"/>
    <s v="JM-15250"/>
    <s v="Janet Martin"/>
    <x v="0"/>
    <s v="United States"/>
    <s v="Huntsville"/>
    <x v="5"/>
    <n v="77340"/>
    <x v="2"/>
    <x v="185"/>
    <x v="1"/>
    <x v="8"/>
    <s v="Pressboard Covers with Storage Hooks, 9 1/2&quot; x 11&quot;, Light Blue"/>
    <n v="13.747999999999998"/>
    <x v="9"/>
    <n v="0.8"/>
    <n v="-22.684200000000004"/>
  </r>
  <r>
    <n v="8076"/>
    <x v="3995"/>
    <x v="3"/>
    <x v="314"/>
    <d v="2014-01-06T00:00:00"/>
    <s v="Standard Class"/>
    <s v="JM-15250"/>
    <s v="Janet Martin"/>
    <x v="0"/>
    <s v="United States"/>
    <s v="Huntsville"/>
    <x v="5"/>
    <n v="77340"/>
    <x v="2"/>
    <x v="513"/>
    <x v="1"/>
    <x v="9"/>
    <s v="Fellowes Superior 10 Outlet Split Surge Protector"/>
    <n v="15.223999999999997"/>
    <x v="0"/>
    <n v="0.8"/>
    <n v="-38.821200000000012"/>
  </r>
  <r>
    <n v="8077"/>
    <x v="3996"/>
    <x v="1"/>
    <x v="537"/>
    <d v="2012-06-29T00:00:00"/>
    <s v="Standard Class"/>
    <s v="RF-19345"/>
    <s v="Randy Ferguson"/>
    <x v="1"/>
    <s v="United States"/>
    <s v="East Point"/>
    <x v="32"/>
    <n v="30344"/>
    <x v="0"/>
    <x v="645"/>
    <x v="0"/>
    <x v="5"/>
    <s v="Eldon Stackable Tray, Side-Load, Legal, Smoke"/>
    <n v="27.42"/>
    <x v="1"/>
    <n v="0"/>
    <n v="9.3227999999999991"/>
  </r>
  <r>
    <n v="8078"/>
    <x v="3996"/>
    <x v="1"/>
    <x v="537"/>
    <d v="2012-06-29T00:00:00"/>
    <s v="Standard Class"/>
    <s v="RF-19345"/>
    <s v="Randy Ferguson"/>
    <x v="1"/>
    <s v="United States"/>
    <s v="East Point"/>
    <x v="32"/>
    <n v="30344"/>
    <x v="0"/>
    <x v="896"/>
    <x v="1"/>
    <x v="8"/>
    <s v="GBC DocuBind P100 Manual Binding Machine"/>
    <n v="165.98"/>
    <x v="7"/>
    <n v="0"/>
    <n v="74.690999999999988"/>
  </r>
  <r>
    <n v="8079"/>
    <x v="3996"/>
    <x v="1"/>
    <x v="537"/>
    <d v="2012-06-29T00:00:00"/>
    <s v="Standard Class"/>
    <s v="RF-19345"/>
    <s v="Randy Ferguson"/>
    <x v="1"/>
    <s v="United States"/>
    <s v="East Point"/>
    <x v="32"/>
    <n v="30344"/>
    <x v="0"/>
    <x v="1371"/>
    <x v="2"/>
    <x v="11"/>
    <s v="Dell Slim USB Multimedia Keyboard"/>
    <n v="75"/>
    <x v="1"/>
    <n v="0"/>
    <n v="18"/>
  </r>
  <r>
    <n v="8080"/>
    <x v="3997"/>
    <x v="0"/>
    <x v="441"/>
    <d v="2013-11-28T00:00:00"/>
    <s v="Standard Class"/>
    <s v="CA-12055"/>
    <s v="Cathy Armstrong"/>
    <x v="2"/>
    <s v="United States"/>
    <s v="New York City"/>
    <x v="15"/>
    <n v="10009"/>
    <x v="3"/>
    <x v="301"/>
    <x v="1"/>
    <x v="8"/>
    <s v="GBC Premium Transparent Covers with Diagonal Lined Pattern"/>
    <n v="134.27200000000002"/>
    <x v="8"/>
    <n v="0.2"/>
    <n v="46.99519999999999"/>
  </r>
  <r>
    <n v="8081"/>
    <x v="3998"/>
    <x v="1"/>
    <x v="662"/>
    <d v="2012-11-01T00:00:00"/>
    <s v="Standard Class"/>
    <s v="KH-16690"/>
    <s v="Kristen Hastings"/>
    <x v="1"/>
    <s v="United States"/>
    <s v="Springfield"/>
    <x v="21"/>
    <n v="97477"/>
    <x v="1"/>
    <x v="933"/>
    <x v="1"/>
    <x v="2"/>
    <s v="Avery 477"/>
    <n v="146.54400000000001"/>
    <x v="5"/>
    <n v="0.2"/>
    <n v="47.626799999999996"/>
  </r>
  <r>
    <n v="8082"/>
    <x v="3998"/>
    <x v="1"/>
    <x v="662"/>
    <d v="2012-11-01T00:00:00"/>
    <s v="Standard Class"/>
    <s v="KH-16690"/>
    <s v="Kristen Hastings"/>
    <x v="1"/>
    <s v="United States"/>
    <s v="Springfield"/>
    <x v="21"/>
    <n v="97477"/>
    <x v="1"/>
    <x v="1766"/>
    <x v="1"/>
    <x v="10"/>
    <s v="Xerox 1914"/>
    <n v="131.904"/>
    <x v="1"/>
    <n v="0.2"/>
    <n v="47.815200000000004"/>
  </r>
  <r>
    <n v="8083"/>
    <x v="3998"/>
    <x v="1"/>
    <x v="662"/>
    <d v="2012-11-01T00:00:00"/>
    <s v="Standard Class"/>
    <s v="KH-16690"/>
    <s v="Kristen Hastings"/>
    <x v="1"/>
    <s v="United States"/>
    <s v="Springfield"/>
    <x v="21"/>
    <n v="97477"/>
    <x v="1"/>
    <x v="543"/>
    <x v="1"/>
    <x v="9"/>
    <s v="Tripp Lite TLP810NET Broadband Surge for Modem/Fax"/>
    <n v="203.88000000000002"/>
    <x v="2"/>
    <n v="0.2"/>
    <n v="20.387999999999998"/>
  </r>
  <r>
    <n v="8084"/>
    <x v="3998"/>
    <x v="1"/>
    <x v="662"/>
    <d v="2012-11-01T00:00:00"/>
    <s v="Standard Class"/>
    <s v="KH-16690"/>
    <s v="Kristen Hastings"/>
    <x v="1"/>
    <s v="United States"/>
    <s v="Springfield"/>
    <x v="21"/>
    <n v="97477"/>
    <x v="1"/>
    <x v="1282"/>
    <x v="1"/>
    <x v="8"/>
    <s v="Avery Self-Adhesive Photo Pockets for Polaroid Photos"/>
    <n v="14.301000000000002"/>
    <x v="3"/>
    <n v="0.7"/>
    <n v="-10.487400000000001"/>
  </r>
  <r>
    <n v="8085"/>
    <x v="3998"/>
    <x v="1"/>
    <x v="662"/>
    <d v="2012-11-01T00:00:00"/>
    <s v="Standard Class"/>
    <s v="KH-16690"/>
    <s v="Kristen Hastings"/>
    <x v="1"/>
    <s v="United States"/>
    <s v="Springfield"/>
    <x v="21"/>
    <n v="97477"/>
    <x v="1"/>
    <x v="435"/>
    <x v="1"/>
    <x v="4"/>
    <s v="Fellowes Officeware Wire Shelving"/>
    <n v="718.6400000000001"/>
    <x v="12"/>
    <n v="0.2"/>
    <n v="-161.69400000000005"/>
  </r>
  <r>
    <n v="8086"/>
    <x v="3999"/>
    <x v="0"/>
    <x v="201"/>
    <d v="2013-10-27T00:00:00"/>
    <s v="Standard Class"/>
    <s v="LC-16960"/>
    <s v="Lindsay Castell"/>
    <x v="2"/>
    <s v="United States"/>
    <s v="Arlington"/>
    <x v="17"/>
    <n v="22204"/>
    <x v="0"/>
    <x v="390"/>
    <x v="0"/>
    <x v="5"/>
    <s v="Aluminum Document Frame"/>
    <n v="61.1"/>
    <x v="2"/>
    <n v="0"/>
    <n v="18.329999999999991"/>
  </r>
  <r>
    <n v="8087"/>
    <x v="4000"/>
    <x v="3"/>
    <x v="1045"/>
    <d v="2014-05-03T00:00:00"/>
    <s v="Standard Class"/>
    <s v="JL-15130"/>
    <s v="Jack Lebron"/>
    <x v="0"/>
    <s v="United States"/>
    <s v="Wilmington"/>
    <x v="3"/>
    <n v="28403"/>
    <x v="0"/>
    <x v="1267"/>
    <x v="1"/>
    <x v="9"/>
    <s v="Harmony HEPA Quiet Air Purifiers"/>
    <n v="28.08"/>
    <x v="1"/>
    <n v="0.2"/>
    <n v="5.2650000000000006"/>
  </r>
  <r>
    <n v="8088"/>
    <x v="4001"/>
    <x v="0"/>
    <x v="321"/>
    <d v="2013-10-02T00:00:00"/>
    <s v="Second Class"/>
    <s v="DM-12955"/>
    <s v="Dario Medina"/>
    <x v="1"/>
    <s v="United States"/>
    <s v="Yuma"/>
    <x v="16"/>
    <n v="85364"/>
    <x v="1"/>
    <x v="836"/>
    <x v="1"/>
    <x v="6"/>
    <s v="Newell 351"/>
    <n v="10.496"/>
    <x v="4"/>
    <n v="0.2"/>
    <n v="1.1807999999999983"/>
  </r>
  <r>
    <n v="8089"/>
    <x v="4002"/>
    <x v="1"/>
    <x v="848"/>
    <d v="2012-07-14T00:00:00"/>
    <s v="Standard Class"/>
    <s v="MV-18190"/>
    <s v="Mike Vittorini"/>
    <x v="0"/>
    <s v="United States"/>
    <s v="San Bernardino"/>
    <x v="1"/>
    <n v="92404"/>
    <x v="1"/>
    <x v="691"/>
    <x v="1"/>
    <x v="8"/>
    <s v="Large Capacity Hanging Post Binders"/>
    <n v="39.92"/>
    <x v="0"/>
    <n v="0.2"/>
    <n v="12.973999999999997"/>
  </r>
  <r>
    <n v="8090"/>
    <x v="4003"/>
    <x v="1"/>
    <x v="976"/>
    <d v="2012-08-09T00:00:00"/>
    <s v="First Class"/>
    <s v="NS-18640"/>
    <s v="Noel Staavos"/>
    <x v="1"/>
    <s v="United States"/>
    <s v="Baltimore"/>
    <x v="39"/>
    <n v="21215"/>
    <x v="3"/>
    <x v="22"/>
    <x v="1"/>
    <x v="9"/>
    <s v="Acco Six-Outlet Power Strip, 4' Cord Length"/>
    <n v="77.58"/>
    <x v="6"/>
    <n v="0"/>
    <n v="20.1708"/>
  </r>
  <r>
    <n v="8091"/>
    <x v="4004"/>
    <x v="2"/>
    <x v="1035"/>
    <d v="2011-12-13T00:00:00"/>
    <s v="Standard Class"/>
    <s v="AS-10630"/>
    <s v="Ann Steele"/>
    <x v="2"/>
    <s v="United States"/>
    <s v="Seattle"/>
    <x v="4"/>
    <n v="98103"/>
    <x v="1"/>
    <x v="1424"/>
    <x v="1"/>
    <x v="4"/>
    <s v="Advantus Rolling Drawer Organizers"/>
    <n v="269.35999999999996"/>
    <x v="3"/>
    <n v="0"/>
    <n v="70.033599999999993"/>
  </r>
  <r>
    <n v="8092"/>
    <x v="4005"/>
    <x v="1"/>
    <x v="895"/>
    <d v="2012-12-14T00:00:00"/>
    <s v="Standard Class"/>
    <s v="MT-17815"/>
    <s v="Meg Tillman"/>
    <x v="0"/>
    <s v="United States"/>
    <s v="San Francisco"/>
    <x v="1"/>
    <n v="94110"/>
    <x v="1"/>
    <x v="745"/>
    <x v="1"/>
    <x v="2"/>
    <s v="Avery File Folder Labels"/>
    <n v="5.76"/>
    <x v="0"/>
    <n v="0"/>
    <n v="2.8224"/>
  </r>
  <r>
    <n v="8093"/>
    <x v="4006"/>
    <x v="3"/>
    <x v="1183"/>
    <d v="2014-11-14T00:00:00"/>
    <s v="Second Class"/>
    <s v="SR-20425"/>
    <s v="Sharelle Roach"/>
    <x v="2"/>
    <s v="United States"/>
    <s v="New York City"/>
    <x v="15"/>
    <n v="10035"/>
    <x v="3"/>
    <x v="940"/>
    <x v="1"/>
    <x v="6"/>
    <s v="Panasonic KP-310 Heavy-Duty Electric Pencil Sharpener"/>
    <n v="109.9"/>
    <x v="2"/>
    <n v="0"/>
    <n v="32.97"/>
  </r>
  <r>
    <n v="8094"/>
    <x v="4007"/>
    <x v="3"/>
    <x v="944"/>
    <d v="2014-08-02T00:00:00"/>
    <s v="Second Class"/>
    <s v="DK-13375"/>
    <s v="Dennis Kane"/>
    <x v="0"/>
    <s v="United States"/>
    <s v="Seattle"/>
    <x v="4"/>
    <n v="98115"/>
    <x v="1"/>
    <x v="740"/>
    <x v="0"/>
    <x v="5"/>
    <s v="Staples"/>
    <n v="23.88"/>
    <x v="1"/>
    <n v="0"/>
    <n v="10.507200000000001"/>
  </r>
  <r>
    <n v="8095"/>
    <x v="4007"/>
    <x v="3"/>
    <x v="944"/>
    <d v="2014-08-02T00:00:00"/>
    <s v="Second Class"/>
    <s v="DK-13375"/>
    <s v="Dennis Kane"/>
    <x v="0"/>
    <s v="United States"/>
    <s v="Seattle"/>
    <x v="4"/>
    <n v="98115"/>
    <x v="1"/>
    <x v="1254"/>
    <x v="1"/>
    <x v="10"/>
    <s v="Message Book, Phone, Wirebound Standard Line Memo, 2 3/4&quot; X 5&quot;"/>
    <n v="26.2"/>
    <x v="4"/>
    <n v="0"/>
    <n v="12.052"/>
  </r>
  <r>
    <n v="8096"/>
    <x v="4007"/>
    <x v="3"/>
    <x v="944"/>
    <d v="2014-08-02T00:00:00"/>
    <s v="Second Class"/>
    <s v="DK-13375"/>
    <s v="Dennis Kane"/>
    <x v="0"/>
    <s v="United States"/>
    <s v="Seattle"/>
    <x v="4"/>
    <n v="98115"/>
    <x v="1"/>
    <x v="1290"/>
    <x v="1"/>
    <x v="10"/>
    <s v="Xerox 227"/>
    <n v="12.96"/>
    <x v="0"/>
    <n v="0"/>
    <n v="6.2208000000000006"/>
  </r>
  <r>
    <n v="8097"/>
    <x v="4007"/>
    <x v="3"/>
    <x v="944"/>
    <d v="2014-08-02T00:00:00"/>
    <s v="Second Class"/>
    <s v="DK-13375"/>
    <s v="Dennis Kane"/>
    <x v="0"/>
    <s v="United States"/>
    <s v="Seattle"/>
    <x v="4"/>
    <n v="98115"/>
    <x v="1"/>
    <x v="437"/>
    <x v="2"/>
    <x v="11"/>
    <s v="Sony Micro Vault Click 8 GB USB 2.0 Flash Drive"/>
    <n v="234.95000000000002"/>
    <x v="2"/>
    <n v="0"/>
    <n v="32.893000000000008"/>
  </r>
  <r>
    <n v="8098"/>
    <x v="4008"/>
    <x v="3"/>
    <x v="116"/>
    <d v="2015-01-02T00:00:00"/>
    <s v="Standard Class"/>
    <s v="SV-20935"/>
    <s v="Susan Vittorini"/>
    <x v="0"/>
    <s v="United States"/>
    <s v="Albuquerque"/>
    <x v="27"/>
    <n v="87105"/>
    <x v="1"/>
    <x v="392"/>
    <x v="1"/>
    <x v="4"/>
    <s v="Eldon Mobile Mega Data Cart  Mega Stackable  Add-On Trays"/>
    <n v="118.25"/>
    <x v="2"/>
    <n v="0"/>
    <n v="34.292499999999997"/>
  </r>
  <r>
    <n v="8099"/>
    <x v="4008"/>
    <x v="3"/>
    <x v="116"/>
    <d v="2015-01-02T00:00:00"/>
    <s v="Standard Class"/>
    <s v="SV-20935"/>
    <s v="Susan Vittorini"/>
    <x v="0"/>
    <s v="United States"/>
    <s v="Albuquerque"/>
    <x v="27"/>
    <n v="87105"/>
    <x v="1"/>
    <x v="1433"/>
    <x v="1"/>
    <x v="10"/>
    <s v="Xerox 1953"/>
    <n v="4.28"/>
    <x v="7"/>
    <n v="0"/>
    <n v="1.9259999999999997"/>
  </r>
  <r>
    <n v="8100"/>
    <x v="4009"/>
    <x v="0"/>
    <x v="612"/>
    <d v="2013-03-14T00:00:00"/>
    <s v="First Class"/>
    <s v="RH-19510"/>
    <s v="Rick Huthwaite"/>
    <x v="2"/>
    <s v="United States"/>
    <s v="Los Angeles"/>
    <x v="1"/>
    <n v="90045"/>
    <x v="1"/>
    <x v="1044"/>
    <x v="2"/>
    <x v="11"/>
    <s v="Kingston Digital DataTraveler 16GB USB 2.0"/>
    <n v="26.849999999999998"/>
    <x v="1"/>
    <n v="0"/>
    <n v="5.101499999999997"/>
  </r>
  <r>
    <n v="8101"/>
    <x v="4009"/>
    <x v="0"/>
    <x v="612"/>
    <d v="2013-03-14T00:00:00"/>
    <s v="First Class"/>
    <s v="RH-19510"/>
    <s v="Rick Huthwaite"/>
    <x v="2"/>
    <s v="United States"/>
    <s v="Los Angeles"/>
    <x v="1"/>
    <n v="90045"/>
    <x v="1"/>
    <x v="1832"/>
    <x v="2"/>
    <x v="15"/>
    <s v="Okidata MB760 Printer"/>
    <n v="3357.6000000000004"/>
    <x v="1"/>
    <n v="0.2"/>
    <n v="377.72999999999956"/>
  </r>
  <r>
    <n v="8102"/>
    <x v="4010"/>
    <x v="1"/>
    <x v="1184"/>
    <d v="2012-05-26T00:00:00"/>
    <s v="Standard Class"/>
    <s v="SB-20185"/>
    <s v="Sarah Brown"/>
    <x v="0"/>
    <s v="United States"/>
    <s v="Los Angeles"/>
    <x v="1"/>
    <n v="90045"/>
    <x v="1"/>
    <x v="617"/>
    <x v="1"/>
    <x v="2"/>
    <s v="Avery 476"/>
    <n v="8.26"/>
    <x v="0"/>
    <n v="0"/>
    <n v="3.7995999999999999"/>
  </r>
  <r>
    <n v="8103"/>
    <x v="4010"/>
    <x v="1"/>
    <x v="1184"/>
    <d v="2012-05-26T00:00:00"/>
    <s v="Standard Class"/>
    <s v="SB-20185"/>
    <s v="Sarah Brown"/>
    <x v="0"/>
    <s v="United States"/>
    <s v="Los Angeles"/>
    <x v="1"/>
    <n v="90045"/>
    <x v="1"/>
    <x v="668"/>
    <x v="2"/>
    <x v="15"/>
    <s v="Zebra GX420t Direct Thermal/Thermal Transfer Printer"/>
    <n v="2973.32"/>
    <x v="3"/>
    <n v="0.2"/>
    <n v="334.49849999999958"/>
  </r>
  <r>
    <n v="8104"/>
    <x v="4010"/>
    <x v="1"/>
    <x v="1184"/>
    <d v="2012-05-26T00:00:00"/>
    <s v="Standard Class"/>
    <s v="SB-20185"/>
    <s v="Sarah Brown"/>
    <x v="0"/>
    <s v="United States"/>
    <s v="Los Angeles"/>
    <x v="1"/>
    <n v="90045"/>
    <x v="1"/>
    <x v="328"/>
    <x v="1"/>
    <x v="4"/>
    <s v="Pizazz Global Quick File"/>
    <n v="104.79"/>
    <x v="3"/>
    <n v="0"/>
    <n v="29.341200000000008"/>
  </r>
  <r>
    <n v="8105"/>
    <x v="4010"/>
    <x v="1"/>
    <x v="1184"/>
    <d v="2012-05-26T00:00:00"/>
    <s v="Standard Class"/>
    <s v="SB-20185"/>
    <s v="Sarah Brown"/>
    <x v="0"/>
    <s v="United States"/>
    <s v="Los Angeles"/>
    <x v="1"/>
    <n v="90045"/>
    <x v="1"/>
    <x v="297"/>
    <x v="2"/>
    <x v="7"/>
    <s v="Aastra 57i VoIP phone"/>
    <n v="775.72800000000007"/>
    <x v="5"/>
    <n v="0.2"/>
    <n v="58.179600000000022"/>
  </r>
  <r>
    <n v="8106"/>
    <x v="4011"/>
    <x v="3"/>
    <x v="922"/>
    <d v="2014-02-20T00:00:00"/>
    <s v="First Class"/>
    <s v="CR-12820"/>
    <s v="Cyra Reiten"/>
    <x v="2"/>
    <s v="United States"/>
    <s v="Houston"/>
    <x v="5"/>
    <n v="77041"/>
    <x v="2"/>
    <x v="419"/>
    <x v="0"/>
    <x v="0"/>
    <s v="Sauder Mission Library with Doors, Fruitwood Finish"/>
    <n v="89.066399999999987"/>
    <x v="7"/>
    <n v="0.32"/>
    <n v="-17.027400000000007"/>
  </r>
  <r>
    <n v="8107"/>
    <x v="4011"/>
    <x v="3"/>
    <x v="922"/>
    <d v="2014-02-20T00:00:00"/>
    <s v="First Class"/>
    <s v="CR-12820"/>
    <s v="Cyra Reiten"/>
    <x v="2"/>
    <s v="United States"/>
    <s v="Houston"/>
    <x v="5"/>
    <n v="77041"/>
    <x v="2"/>
    <x v="1833"/>
    <x v="1"/>
    <x v="6"/>
    <s v="Dixon Ticonderoga Core-Lock Colored Pencils, 48-Color Set"/>
    <n v="175.44"/>
    <x v="5"/>
    <n v="0.2"/>
    <n v="52.632000000000005"/>
  </r>
  <r>
    <n v="8108"/>
    <x v="4011"/>
    <x v="3"/>
    <x v="922"/>
    <d v="2014-02-20T00:00:00"/>
    <s v="First Class"/>
    <s v="CR-12820"/>
    <s v="Cyra Reiten"/>
    <x v="2"/>
    <s v="United States"/>
    <s v="Houston"/>
    <x v="5"/>
    <n v="77041"/>
    <x v="2"/>
    <x v="1075"/>
    <x v="2"/>
    <x v="7"/>
    <s v="Jawbone MINI JAMBOX Wireless Bluetooth Speaker"/>
    <n v="438.33600000000001"/>
    <x v="4"/>
    <n v="0.2"/>
    <n v="-87.667200000000037"/>
  </r>
  <r>
    <n v="8109"/>
    <x v="4012"/>
    <x v="3"/>
    <x v="166"/>
    <d v="2014-12-16T00:00:00"/>
    <s v="Standard Class"/>
    <s v="EG-13900"/>
    <s v="Emily Grady"/>
    <x v="0"/>
    <s v="United States"/>
    <s v="Philadelphia"/>
    <x v="9"/>
    <n v="19140"/>
    <x v="3"/>
    <x v="389"/>
    <x v="0"/>
    <x v="1"/>
    <s v="Global Deluxe Steno Chair"/>
    <n v="215.54400000000001"/>
    <x v="4"/>
    <n v="0.3"/>
    <n v="-58.504800000000017"/>
  </r>
  <r>
    <n v="8110"/>
    <x v="4013"/>
    <x v="3"/>
    <x v="551"/>
    <d v="2014-11-24T00:00:00"/>
    <s v="Standard Class"/>
    <s v="RD-19930"/>
    <s v="Russell D'Ascenzo"/>
    <x v="0"/>
    <s v="United States"/>
    <s v="Chicago"/>
    <x v="10"/>
    <n v="60623"/>
    <x v="2"/>
    <x v="1758"/>
    <x v="1"/>
    <x v="12"/>
    <s v="Peel &amp; Seel Recycled Catalog Envelopes, Brown"/>
    <n v="55.584000000000003"/>
    <x v="5"/>
    <n v="0.2"/>
    <n v="20.844000000000001"/>
  </r>
  <r>
    <n v="8111"/>
    <x v="4013"/>
    <x v="3"/>
    <x v="551"/>
    <d v="2014-11-24T00:00:00"/>
    <s v="Standard Class"/>
    <s v="RD-19930"/>
    <s v="Russell D'Ascenzo"/>
    <x v="0"/>
    <s v="United States"/>
    <s v="Chicago"/>
    <x v="10"/>
    <n v="60623"/>
    <x v="2"/>
    <x v="1455"/>
    <x v="0"/>
    <x v="1"/>
    <s v="Global Highback Leather Tilter in Burgundy"/>
    <n v="127.38599999999998"/>
    <x v="0"/>
    <n v="0.3"/>
    <n v="-25.477199999999982"/>
  </r>
  <r>
    <n v="8112"/>
    <x v="4014"/>
    <x v="0"/>
    <x v="49"/>
    <d v="2013-12-04T00:00:00"/>
    <s v="Second Class"/>
    <s v="JM-15865"/>
    <s v="John Murray"/>
    <x v="0"/>
    <s v="United States"/>
    <s v="San Angelo"/>
    <x v="5"/>
    <n v="76903"/>
    <x v="2"/>
    <x v="474"/>
    <x v="0"/>
    <x v="1"/>
    <s v="Situations Contoured Folding Chairs, 4/Set"/>
    <n v="248.43"/>
    <x v="2"/>
    <n v="0.3"/>
    <n v="-17.744999999999976"/>
  </r>
  <r>
    <n v="8113"/>
    <x v="4014"/>
    <x v="0"/>
    <x v="49"/>
    <d v="2013-12-04T00:00:00"/>
    <s v="Second Class"/>
    <s v="JM-15865"/>
    <s v="John Murray"/>
    <x v="0"/>
    <s v="United States"/>
    <s v="San Angelo"/>
    <x v="5"/>
    <n v="76903"/>
    <x v="2"/>
    <x v="937"/>
    <x v="1"/>
    <x v="9"/>
    <s v="Acco 6 Outlet Guardian Premium Surge Suppressor"/>
    <n v="11.647999999999998"/>
    <x v="4"/>
    <n v="0.8"/>
    <n v="-30.867200000000004"/>
  </r>
  <r>
    <n v="8114"/>
    <x v="4014"/>
    <x v="0"/>
    <x v="49"/>
    <d v="2013-12-04T00:00:00"/>
    <s v="Second Class"/>
    <s v="JM-15865"/>
    <s v="John Murray"/>
    <x v="0"/>
    <s v="United States"/>
    <s v="San Angelo"/>
    <x v="5"/>
    <n v="76903"/>
    <x v="2"/>
    <x v="212"/>
    <x v="0"/>
    <x v="1"/>
    <s v="Global Push Button Manager's Chair, Indigo"/>
    <n v="85.245999999999995"/>
    <x v="0"/>
    <n v="0.3"/>
    <n v="-1.217800000000004"/>
  </r>
  <r>
    <n v="8115"/>
    <x v="4015"/>
    <x v="3"/>
    <x v="621"/>
    <d v="2014-10-08T00:00:00"/>
    <s v="Second Class"/>
    <s v="LW-16825"/>
    <s v="Laurel Workman"/>
    <x v="1"/>
    <s v="United States"/>
    <s v="Pasadena"/>
    <x v="5"/>
    <n v="77506"/>
    <x v="2"/>
    <x v="923"/>
    <x v="1"/>
    <x v="6"/>
    <s v="Colorific Watercolor Pencils"/>
    <n v="20.64"/>
    <x v="2"/>
    <n v="0.2"/>
    <n v="2.3219999999999974"/>
  </r>
  <r>
    <n v="8116"/>
    <x v="4016"/>
    <x v="3"/>
    <x v="635"/>
    <d v="2014-09-05T00:00:00"/>
    <s v="Standard Class"/>
    <s v="RW-19540"/>
    <s v="Rick Wilson"/>
    <x v="1"/>
    <s v="United States"/>
    <s v="Los Angeles"/>
    <x v="1"/>
    <n v="90049"/>
    <x v="1"/>
    <x v="1817"/>
    <x v="0"/>
    <x v="5"/>
    <s v="Electrix Fluorescent Magnifier Lamps &amp; Weighted Base"/>
    <n v="148.02000000000001"/>
    <x v="1"/>
    <n v="0"/>
    <n v="41.445600000000013"/>
  </r>
  <r>
    <n v="8117"/>
    <x v="4017"/>
    <x v="3"/>
    <x v="221"/>
    <d v="2014-11-25T00:00:00"/>
    <s v="Same Day"/>
    <s v="BG-11695"/>
    <s v="Brooke Gillingham"/>
    <x v="1"/>
    <s v="United States"/>
    <s v="Garden City"/>
    <x v="41"/>
    <n v="67846"/>
    <x v="2"/>
    <x v="1291"/>
    <x v="1"/>
    <x v="4"/>
    <s v="Fellowes Bases and Tops For Staxonsteel/High-Stak Systems"/>
    <n v="33.29"/>
    <x v="7"/>
    <n v="0"/>
    <n v="7.9895999999999994"/>
  </r>
  <r>
    <n v="8118"/>
    <x v="4018"/>
    <x v="3"/>
    <x v="160"/>
    <d v="2014-07-06T00:00:00"/>
    <s v="Standard Class"/>
    <s v="TT-21220"/>
    <s v="Thomas Thornton"/>
    <x v="0"/>
    <s v="United States"/>
    <s v="Los Angeles"/>
    <x v="1"/>
    <n v="90045"/>
    <x v="1"/>
    <x v="1127"/>
    <x v="1"/>
    <x v="10"/>
    <s v="Xerox 1919"/>
    <n v="204.95000000000002"/>
    <x v="2"/>
    <n v="0"/>
    <n v="100.4255"/>
  </r>
  <r>
    <n v="8119"/>
    <x v="4019"/>
    <x v="3"/>
    <x v="847"/>
    <d v="2014-07-28T00:00:00"/>
    <s v="Standard Class"/>
    <s v="EB-13930"/>
    <s v="Eric Barreto"/>
    <x v="0"/>
    <s v="United States"/>
    <s v="Chicago"/>
    <x v="10"/>
    <n v="60653"/>
    <x v="2"/>
    <x v="499"/>
    <x v="0"/>
    <x v="1"/>
    <s v="Hon Every-Day Series Multi-Task Chairs"/>
    <n v="526.34399999999994"/>
    <x v="4"/>
    <n v="0.3"/>
    <n v="-75.191999999999979"/>
  </r>
  <r>
    <n v="8120"/>
    <x v="4020"/>
    <x v="0"/>
    <x v="583"/>
    <d v="2013-11-17T00:00:00"/>
    <s v="Standard Class"/>
    <s v="LP-17080"/>
    <s v="Liz Pelletier"/>
    <x v="0"/>
    <s v="United States"/>
    <s v="San Francisco"/>
    <x v="1"/>
    <n v="94110"/>
    <x v="1"/>
    <x v="107"/>
    <x v="0"/>
    <x v="5"/>
    <s v="Magnifier Swing Arm Lamp"/>
    <n v="41.96"/>
    <x v="0"/>
    <n v="0"/>
    <n v="10.909600000000001"/>
  </r>
  <r>
    <n v="8121"/>
    <x v="4020"/>
    <x v="0"/>
    <x v="583"/>
    <d v="2013-11-17T00:00:00"/>
    <s v="Standard Class"/>
    <s v="LP-17080"/>
    <s v="Liz Pelletier"/>
    <x v="0"/>
    <s v="United States"/>
    <s v="San Francisco"/>
    <x v="1"/>
    <n v="94110"/>
    <x v="1"/>
    <x v="499"/>
    <x v="0"/>
    <x v="1"/>
    <s v="Hon Every-Day Series Multi-Task Chairs"/>
    <n v="451.15199999999993"/>
    <x v="1"/>
    <n v="0.2"/>
    <n v="0"/>
  </r>
  <r>
    <n v="8122"/>
    <x v="4020"/>
    <x v="0"/>
    <x v="583"/>
    <d v="2013-11-17T00:00:00"/>
    <s v="Standard Class"/>
    <s v="LP-17080"/>
    <s v="Liz Pelletier"/>
    <x v="0"/>
    <s v="United States"/>
    <s v="San Francisco"/>
    <x v="1"/>
    <n v="94110"/>
    <x v="1"/>
    <x v="175"/>
    <x v="1"/>
    <x v="8"/>
    <s v="Avery Poly Binder Pockets"/>
    <n v="31.504000000000005"/>
    <x v="10"/>
    <n v="0.2"/>
    <n v="11.026399999999999"/>
  </r>
  <r>
    <n v="8123"/>
    <x v="4021"/>
    <x v="2"/>
    <x v="337"/>
    <d v="2011-12-15T00:00:00"/>
    <s v="Standard Class"/>
    <s v="FP-14320"/>
    <s v="Frank Preis"/>
    <x v="0"/>
    <s v="United States"/>
    <s v="Philadelphia"/>
    <x v="9"/>
    <n v="19134"/>
    <x v="3"/>
    <x v="118"/>
    <x v="1"/>
    <x v="12"/>
    <s v="Globe Weis Peel &amp; Seel First Class Envelopes"/>
    <n v="30.672000000000001"/>
    <x v="1"/>
    <n v="0.2"/>
    <n v="9.5850000000000009"/>
  </r>
  <r>
    <n v="8124"/>
    <x v="4021"/>
    <x v="2"/>
    <x v="337"/>
    <d v="2011-12-15T00:00:00"/>
    <s v="Standard Class"/>
    <s v="FP-14320"/>
    <s v="Frank Preis"/>
    <x v="0"/>
    <s v="United States"/>
    <s v="Philadelphia"/>
    <x v="9"/>
    <n v="19134"/>
    <x v="3"/>
    <x v="1077"/>
    <x v="2"/>
    <x v="16"/>
    <s v="Canon PC940 Copier"/>
    <n v="1079.9759999999999"/>
    <x v="4"/>
    <n v="0.4"/>
    <n v="125.99719999999991"/>
  </r>
  <r>
    <n v="8125"/>
    <x v="4022"/>
    <x v="3"/>
    <x v="210"/>
    <d v="2014-09-13T00:00:00"/>
    <s v="Standard Class"/>
    <s v="JA-15970"/>
    <s v="Joseph Airdo"/>
    <x v="0"/>
    <s v="United States"/>
    <s v="Modesto"/>
    <x v="1"/>
    <n v="95351"/>
    <x v="1"/>
    <x v="211"/>
    <x v="0"/>
    <x v="1"/>
    <s v="Global Low Back Tilter Chair"/>
    <n v="161.56800000000001"/>
    <x v="0"/>
    <n v="0.2"/>
    <n v="-28.274400000000021"/>
  </r>
  <r>
    <n v="8126"/>
    <x v="4023"/>
    <x v="1"/>
    <x v="525"/>
    <d v="2012-02-13T00:00:00"/>
    <s v="Standard Class"/>
    <s v="TS-21655"/>
    <s v="Trudy Schmidt"/>
    <x v="0"/>
    <s v="United States"/>
    <s v="Houston"/>
    <x v="5"/>
    <n v="77070"/>
    <x v="2"/>
    <x v="766"/>
    <x v="1"/>
    <x v="8"/>
    <s v="UniKeep View Case Binders"/>
    <n v="2.9339999999999993"/>
    <x v="1"/>
    <n v="0.8"/>
    <n v="-4.9878000000000018"/>
  </r>
  <r>
    <n v="8127"/>
    <x v="4023"/>
    <x v="1"/>
    <x v="525"/>
    <d v="2012-02-13T00:00:00"/>
    <s v="Standard Class"/>
    <s v="TS-21655"/>
    <s v="Trudy Schmidt"/>
    <x v="0"/>
    <s v="United States"/>
    <s v="Houston"/>
    <x v="5"/>
    <n v="77070"/>
    <x v="2"/>
    <x v="103"/>
    <x v="2"/>
    <x v="11"/>
    <s v="Memorex Mini Travel Drive 8 GB USB 2.0 Flash Drive"/>
    <n v="18.528000000000002"/>
    <x v="0"/>
    <n v="0.2"/>
    <n v="4.4004000000000003"/>
  </r>
  <r>
    <n v="8128"/>
    <x v="4023"/>
    <x v="1"/>
    <x v="525"/>
    <d v="2012-02-13T00:00:00"/>
    <s v="Standard Class"/>
    <s v="TS-21655"/>
    <s v="Trudy Schmidt"/>
    <x v="0"/>
    <s v="United States"/>
    <s v="Houston"/>
    <x v="5"/>
    <n v="77070"/>
    <x v="2"/>
    <x v="1362"/>
    <x v="1"/>
    <x v="4"/>
    <s v="Tennsco Snap-Together Open Shelving Units, Starter Sets and Add-On Units"/>
    <n v="670.75200000000007"/>
    <x v="1"/>
    <n v="0.2"/>
    <n v="-125.76600000000005"/>
  </r>
  <r>
    <n v="8129"/>
    <x v="4024"/>
    <x v="3"/>
    <x v="775"/>
    <d v="2014-09-02T00:00:00"/>
    <s v="Standard Class"/>
    <s v="DP-13000"/>
    <s v="Darren Powers"/>
    <x v="0"/>
    <s v="United States"/>
    <s v="Chicago"/>
    <x v="10"/>
    <n v="60610"/>
    <x v="2"/>
    <x v="596"/>
    <x v="0"/>
    <x v="5"/>
    <s v="Seth Thomas 16&quot; Steel Case Clock"/>
    <n v="64.959999999999994"/>
    <x v="2"/>
    <n v="0.6"/>
    <n v="-43.847999999999985"/>
  </r>
  <r>
    <n v="8130"/>
    <x v="4025"/>
    <x v="2"/>
    <x v="836"/>
    <d v="2011-07-23T00:00:00"/>
    <s v="First Class"/>
    <s v="JD-15895"/>
    <s v="Jonathan Doherty"/>
    <x v="1"/>
    <s v="United States"/>
    <s v="Riverside"/>
    <x v="1"/>
    <n v="92503"/>
    <x v="1"/>
    <x v="917"/>
    <x v="2"/>
    <x v="11"/>
    <s v="Maxell 74 Minute CD-R Spindle, 50/Pack"/>
    <n v="41.94"/>
    <x v="0"/>
    <n v="0"/>
    <n v="15.098399999999998"/>
  </r>
  <r>
    <n v="8131"/>
    <x v="4025"/>
    <x v="2"/>
    <x v="836"/>
    <d v="2011-07-23T00:00:00"/>
    <s v="First Class"/>
    <s v="JD-15895"/>
    <s v="Jonathan Doherty"/>
    <x v="1"/>
    <s v="United States"/>
    <s v="Riverside"/>
    <x v="1"/>
    <n v="92503"/>
    <x v="1"/>
    <x v="1296"/>
    <x v="1"/>
    <x v="10"/>
    <s v="Xerox 1965"/>
    <n v="11.96"/>
    <x v="0"/>
    <n v="0"/>
    <n v="5.8604000000000003"/>
  </r>
  <r>
    <n v="8132"/>
    <x v="4025"/>
    <x v="2"/>
    <x v="836"/>
    <d v="2011-07-23T00:00:00"/>
    <s v="First Class"/>
    <s v="JD-15895"/>
    <s v="Jonathan Doherty"/>
    <x v="1"/>
    <s v="United States"/>
    <s v="Riverside"/>
    <x v="1"/>
    <n v="92503"/>
    <x v="1"/>
    <x v="1609"/>
    <x v="1"/>
    <x v="6"/>
    <s v="Newell 348"/>
    <n v="13.12"/>
    <x v="4"/>
    <n v="0"/>
    <n v="3.8047999999999984"/>
  </r>
  <r>
    <n v="8133"/>
    <x v="4025"/>
    <x v="2"/>
    <x v="836"/>
    <d v="2011-07-23T00:00:00"/>
    <s v="First Class"/>
    <s v="JD-15895"/>
    <s v="Jonathan Doherty"/>
    <x v="1"/>
    <s v="United States"/>
    <s v="Riverside"/>
    <x v="1"/>
    <n v="92503"/>
    <x v="1"/>
    <x v="518"/>
    <x v="1"/>
    <x v="4"/>
    <s v="Hot File 7-Pocket, Floor Stand"/>
    <n v="535.41"/>
    <x v="1"/>
    <n v="0"/>
    <n v="160.62299999999993"/>
  </r>
  <r>
    <n v="8134"/>
    <x v="4026"/>
    <x v="1"/>
    <x v="1049"/>
    <d v="2012-10-13T00:00:00"/>
    <s v="Standard Class"/>
    <s v="GH-14485"/>
    <s v="Gene Hale"/>
    <x v="1"/>
    <s v="United States"/>
    <s v="Dallas"/>
    <x v="5"/>
    <n v="75081"/>
    <x v="2"/>
    <x v="71"/>
    <x v="0"/>
    <x v="5"/>
    <s v="Tenex Traditional Chairmats for Medium Pile Carpet, Standard Lip, 36&quot; x 48&quot;"/>
    <n v="72.78"/>
    <x v="1"/>
    <n v="0.6"/>
    <n v="-70.960499999999996"/>
  </r>
  <r>
    <n v="8135"/>
    <x v="4027"/>
    <x v="1"/>
    <x v="1130"/>
    <d v="2012-02-21T00:00:00"/>
    <s v="Standard Class"/>
    <s v="RD-19585"/>
    <s v="Rob Dowd"/>
    <x v="0"/>
    <s v="United States"/>
    <s v="Los Angeles"/>
    <x v="1"/>
    <n v="90008"/>
    <x v="1"/>
    <x v="314"/>
    <x v="1"/>
    <x v="10"/>
    <s v="Xerox 1881"/>
    <n v="36.839999999999996"/>
    <x v="1"/>
    <n v="0"/>
    <n v="17.314799999999998"/>
  </r>
  <r>
    <n v="8136"/>
    <x v="4027"/>
    <x v="1"/>
    <x v="1130"/>
    <d v="2012-02-21T00:00:00"/>
    <s v="Standard Class"/>
    <s v="RD-19585"/>
    <s v="Rob Dowd"/>
    <x v="0"/>
    <s v="United States"/>
    <s v="Los Angeles"/>
    <x v="1"/>
    <n v="90008"/>
    <x v="1"/>
    <x v="49"/>
    <x v="1"/>
    <x v="2"/>
    <s v="Avery 485"/>
    <n v="87.71"/>
    <x v="3"/>
    <n v="0"/>
    <n v="41.223699999999994"/>
  </r>
  <r>
    <n v="8137"/>
    <x v="4028"/>
    <x v="0"/>
    <x v="399"/>
    <d v="2013-08-17T00:00:00"/>
    <s v="Standard Class"/>
    <s v="CS-12490"/>
    <s v="Cindy Schnelling"/>
    <x v="1"/>
    <s v="United States"/>
    <s v="Lakeland"/>
    <x v="2"/>
    <n v="33801"/>
    <x v="0"/>
    <x v="277"/>
    <x v="0"/>
    <x v="3"/>
    <s v="BPI Conference Tables"/>
    <n v="562.29250000000013"/>
    <x v="3"/>
    <n v="0.45"/>
    <n v="-255.58750000000009"/>
  </r>
  <r>
    <n v="8138"/>
    <x v="4029"/>
    <x v="2"/>
    <x v="187"/>
    <d v="2011-11-13T00:00:00"/>
    <s v="Standard Class"/>
    <s v="BF-11215"/>
    <s v="Benjamin Farhat"/>
    <x v="2"/>
    <s v="United States"/>
    <s v="New York City"/>
    <x v="15"/>
    <n v="10035"/>
    <x v="3"/>
    <x v="267"/>
    <x v="0"/>
    <x v="5"/>
    <s v="Eldon 200 Class Desk Accessories, Black"/>
    <n v="56.52"/>
    <x v="6"/>
    <n v="0"/>
    <n v="21.477600000000002"/>
  </r>
  <r>
    <n v="8139"/>
    <x v="4030"/>
    <x v="0"/>
    <x v="427"/>
    <d v="2013-07-23T00:00:00"/>
    <s v="Standard Class"/>
    <s v="NK-18490"/>
    <s v="Neil Knudson"/>
    <x v="2"/>
    <s v="United States"/>
    <s v="Philadelphia"/>
    <x v="9"/>
    <n v="19140"/>
    <x v="3"/>
    <x v="824"/>
    <x v="1"/>
    <x v="6"/>
    <s v="Newell 326"/>
    <n v="11.264000000000001"/>
    <x v="8"/>
    <n v="0.2"/>
    <n v="1.2671999999999994"/>
  </r>
  <r>
    <n v="8140"/>
    <x v="4030"/>
    <x v="0"/>
    <x v="427"/>
    <d v="2013-07-23T00:00:00"/>
    <s v="Standard Class"/>
    <s v="NK-18490"/>
    <s v="Neil Knudson"/>
    <x v="2"/>
    <s v="United States"/>
    <s v="Philadelphia"/>
    <x v="9"/>
    <n v="19140"/>
    <x v="3"/>
    <x v="841"/>
    <x v="1"/>
    <x v="4"/>
    <s v="Steel Personal Filing/Posting Tote"/>
    <n v="284.08000000000004"/>
    <x v="12"/>
    <n v="0.2"/>
    <n v="24.856999999999999"/>
  </r>
  <r>
    <n v="8141"/>
    <x v="4030"/>
    <x v="0"/>
    <x v="427"/>
    <d v="2013-07-23T00:00:00"/>
    <s v="Standard Class"/>
    <s v="NK-18490"/>
    <s v="Neil Knudson"/>
    <x v="2"/>
    <s v="United States"/>
    <s v="Philadelphia"/>
    <x v="9"/>
    <n v="19140"/>
    <x v="3"/>
    <x v="609"/>
    <x v="1"/>
    <x v="10"/>
    <s v="Xerox 196"/>
    <n v="18.496000000000002"/>
    <x v="4"/>
    <n v="0.2"/>
    <n v="6.7048000000000005"/>
  </r>
  <r>
    <n v="8142"/>
    <x v="4031"/>
    <x v="0"/>
    <x v="473"/>
    <d v="2013-02-10T00:00:00"/>
    <s v="Standard Class"/>
    <s v="AZ-10750"/>
    <s v="Annie Zypern"/>
    <x v="0"/>
    <s v="United States"/>
    <s v="San Diego"/>
    <x v="1"/>
    <n v="92037"/>
    <x v="1"/>
    <x v="607"/>
    <x v="1"/>
    <x v="2"/>
    <s v="Avery 508"/>
    <n v="14.73"/>
    <x v="1"/>
    <n v="0"/>
    <n v="7.2176999999999998"/>
  </r>
  <r>
    <n v="8143"/>
    <x v="4031"/>
    <x v="0"/>
    <x v="473"/>
    <d v="2013-02-10T00:00:00"/>
    <s v="Standard Class"/>
    <s v="AZ-10750"/>
    <s v="Annie Zypern"/>
    <x v="0"/>
    <s v="United States"/>
    <s v="San Diego"/>
    <x v="1"/>
    <n v="92037"/>
    <x v="1"/>
    <x v="821"/>
    <x v="1"/>
    <x v="4"/>
    <s v="Fellowes Mobile File Cart, Black"/>
    <n v="186.54"/>
    <x v="1"/>
    <n v="0"/>
    <n v="50.365800000000007"/>
  </r>
  <r>
    <n v="8144"/>
    <x v="4031"/>
    <x v="0"/>
    <x v="473"/>
    <d v="2013-02-10T00:00:00"/>
    <s v="Standard Class"/>
    <s v="AZ-10750"/>
    <s v="Annie Zypern"/>
    <x v="0"/>
    <s v="United States"/>
    <s v="San Diego"/>
    <x v="1"/>
    <n v="92037"/>
    <x v="1"/>
    <x v="616"/>
    <x v="0"/>
    <x v="3"/>
    <s v="Chromcraft Round Conference Tables"/>
    <n v="557.72799999999995"/>
    <x v="4"/>
    <n v="0.2"/>
    <n v="6.9715999999999951"/>
  </r>
  <r>
    <n v="8145"/>
    <x v="4031"/>
    <x v="0"/>
    <x v="473"/>
    <d v="2013-02-10T00:00:00"/>
    <s v="Standard Class"/>
    <s v="AZ-10750"/>
    <s v="Annie Zypern"/>
    <x v="0"/>
    <s v="United States"/>
    <s v="San Diego"/>
    <x v="1"/>
    <n v="92037"/>
    <x v="1"/>
    <x v="140"/>
    <x v="2"/>
    <x v="7"/>
    <s v="Anker Astro 15000mAh USB Portable Charger"/>
    <n v="159.96800000000002"/>
    <x v="4"/>
    <n v="0.2"/>
    <n v="-31.993600000000029"/>
  </r>
  <r>
    <n v="8146"/>
    <x v="4032"/>
    <x v="2"/>
    <x v="886"/>
    <d v="2011-06-27T00:00:00"/>
    <s v="Standard Class"/>
    <s v="Co-12640"/>
    <s v="Corey-Lock"/>
    <x v="0"/>
    <s v="United States"/>
    <s v="Lawton"/>
    <x v="26"/>
    <n v="73505"/>
    <x v="2"/>
    <x v="1152"/>
    <x v="1"/>
    <x v="9"/>
    <s v="Honeywell Quietcare HEPA Air Cleaner"/>
    <n v="471.90000000000003"/>
    <x v="5"/>
    <n v="0"/>
    <n v="155.72699999999998"/>
  </r>
  <r>
    <n v="8147"/>
    <x v="4032"/>
    <x v="2"/>
    <x v="886"/>
    <d v="2011-06-27T00:00:00"/>
    <s v="Standard Class"/>
    <s v="Co-12640"/>
    <s v="Corey-Lock"/>
    <x v="0"/>
    <s v="United States"/>
    <s v="Lawton"/>
    <x v="26"/>
    <n v="73505"/>
    <x v="2"/>
    <x v="1273"/>
    <x v="1"/>
    <x v="6"/>
    <s v="Nontoxic Chalk"/>
    <n v="3.52"/>
    <x v="0"/>
    <n v="0"/>
    <n v="1.6896"/>
  </r>
  <r>
    <n v="8148"/>
    <x v="4033"/>
    <x v="3"/>
    <x v="255"/>
    <d v="2014-06-15T00:00:00"/>
    <s v="Standard Class"/>
    <s v="AG-10675"/>
    <s v="Anna Gayman"/>
    <x v="0"/>
    <s v="United States"/>
    <s v="Salem"/>
    <x v="17"/>
    <n v="24153"/>
    <x v="0"/>
    <x v="33"/>
    <x v="1"/>
    <x v="10"/>
    <s v="Staples"/>
    <n v="49.12"/>
    <x v="4"/>
    <n v="0"/>
    <n v="23.086399999999998"/>
  </r>
  <r>
    <n v="8149"/>
    <x v="4034"/>
    <x v="0"/>
    <x v="797"/>
    <d v="2014-01-01T00:00:00"/>
    <s v="Standard Class"/>
    <s v="EM-14140"/>
    <s v="Eugene Moren"/>
    <x v="2"/>
    <s v="United States"/>
    <s v="Santa Ana"/>
    <x v="1"/>
    <n v="92704"/>
    <x v="1"/>
    <x v="745"/>
    <x v="1"/>
    <x v="2"/>
    <s v="Avery File Folder Labels"/>
    <n v="20.16"/>
    <x v="3"/>
    <n v="0"/>
    <n v="9.8783999999999992"/>
  </r>
  <r>
    <n v="8150"/>
    <x v="4035"/>
    <x v="2"/>
    <x v="755"/>
    <d v="2011-01-30T00:00:00"/>
    <s v="First Class"/>
    <s v="CA-11965"/>
    <s v="Carol Adams"/>
    <x v="1"/>
    <s v="United States"/>
    <s v="Rapid City"/>
    <x v="44"/>
    <n v="57701"/>
    <x v="2"/>
    <x v="951"/>
    <x v="1"/>
    <x v="8"/>
    <s v="Wilson Jones 14 Line Acrylic Coated Pressboard Data Binders"/>
    <n v="10.68"/>
    <x v="0"/>
    <n v="0"/>
    <n v="5.0195999999999996"/>
  </r>
  <r>
    <n v="8151"/>
    <x v="4035"/>
    <x v="2"/>
    <x v="755"/>
    <d v="2011-01-30T00:00:00"/>
    <s v="First Class"/>
    <s v="CA-11965"/>
    <s v="Carol Adams"/>
    <x v="1"/>
    <s v="United States"/>
    <s v="Rapid City"/>
    <x v="44"/>
    <n v="57701"/>
    <x v="2"/>
    <x v="631"/>
    <x v="0"/>
    <x v="0"/>
    <s v="Safco Value Mate Series Steel Bookcases, Baked Enamel Finish on Steel, Gray"/>
    <n v="141.96"/>
    <x v="0"/>
    <n v="0"/>
    <n v="39.748800000000003"/>
  </r>
  <r>
    <n v="8152"/>
    <x v="4036"/>
    <x v="3"/>
    <x v="721"/>
    <d v="2014-03-26T00:00:00"/>
    <s v="First Class"/>
    <s v="RB-19360"/>
    <s v="Raymond Buch"/>
    <x v="0"/>
    <s v="United States"/>
    <s v="Seattle"/>
    <x v="4"/>
    <n v="98115"/>
    <x v="1"/>
    <x v="720"/>
    <x v="1"/>
    <x v="4"/>
    <s v="Acco Perma 4000 Stacking Storage Drawers"/>
    <n v="32.479999999999997"/>
    <x v="0"/>
    <n v="0"/>
    <n v="4.8719999999999999"/>
  </r>
  <r>
    <n v="8153"/>
    <x v="4036"/>
    <x v="3"/>
    <x v="721"/>
    <d v="2014-03-26T00:00:00"/>
    <s v="First Class"/>
    <s v="RB-19360"/>
    <s v="Raymond Buch"/>
    <x v="0"/>
    <s v="United States"/>
    <s v="Seattle"/>
    <x v="4"/>
    <n v="98115"/>
    <x v="1"/>
    <x v="481"/>
    <x v="1"/>
    <x v="10"/>
    <s v="Xerox 1898"/>
    <n v="20.04"/>
    <x v="1"/>
    <n v="0"/>
    <n v="9.6191999999999993"/>
  </r>
  <r>
    <n v="8154"/>
    <x v="4036"/>
    <x v="3"/>
    <x v="721"/>
    <d v="2014-03-26T00:00:00"/>
    <s v="First Class"/>
    <s v="RB-19360"/>
    <s v="Raymond Buch"/>
    <x v="0"/>
    <s v="United States"/>
    <s v="Seattle"/>
    <x v="4"/>
    <n v="98115"/>
    <x v="1"/>
    <x v="1388"/>
    <x v="2"/>
    <x v="16"/>
    <s v="Canon imageCLASS 2200 Advanced Copier"/>
    <n v="13999.96"/>
    <x v="4"/>
    <n v="0"/>
    <n v="6719.9807999999994"/>
  </r>
  <r>
    <n v="8155"/>
    <x v="4037"/>
    <x v="3"/>
    <x v="177"/>
    <d v="2014-03-25T00:00:00"/>
    <s v="Standard Class"/>
    <s v="RD-19720"/>
    <s v="Roger Demir"/>
    <x v="0"/>
    <s v="United States"/>
    <s v="Middletown"/>
    <x v="29"/>
    <n v="6457"/>
    <x v="3"/>
    <x v="1200"/>
    <x v="2"/>
    <x v="11"/>
    <s v="WD My Passport Ultra 2TB Portable External Hard Drive"/>
    <n v="238"/>
    <x v="0"/>
    <n v="0"/>
    <n v="38.080000000000013"/>
  </r>
  <r>
    <n v="8156"/>
    <x v="4037"/>
    <x v="3"/>
    <x v="177"/>
    <d v="2014-03-25T00:00:00"/>
    <s v="Standard Class"/>
    <s v="RD-19720"/>
    <s v="Roger Demir"/>
    <x v="0"/>
    <s v="United States"/>
    <s v="Middletown"/>
    <x v="29"/>
    <n v="6457"/>
    <x v="3"/>
    <x v="1030"/>
    <x v="1"/>
    <x v="10"/>
    <s v="Xerox 1988"/>
    <n v="61.96"/>
    <x v="0"/>
    <n v="0"/>
    <n v="27.881999999999998"/>
  </r>
  <r>
    <n v="8157"/>
    <x v="4038"/>
    <x v="0"/>
    <x v="964"/>
    <d v="2013-10-10T00:00:00"/>
    <s v="Standard Class"/>
    <s v="MS-17830"/>
    <s v="Melanie Seite"/>
    <x v="0"/>
    <s v="United States"/>
    <s v="Baltimore"/>
    <x v="39"/>
    <n v="21215"/>
    <x v="3"/>
    <x v="975"/>
    <x v="0"/>
    <x v="3"/>
    <s v="Bush Andora Conference Table, Maple/Graphite Gray Finish"/>
    <n v="239.37199999999996"/>
    <x v="0"/>
    <n v="0.3"/>
    <n v="-23.93719999999999"/>
  </r>
  <r>
    <n v="8158"/>
    <x v="4039"/>
    <x v="0"/>
    <x v="741"/>
    <d v="2013-11-23T00:00:00"/>
    <s v="Standard Class"/>
    <s v="PG-18820"/>
    <s v="Patrick Gardner"/>
    <x v="0"/>
    <s v="United States"/>
    <s v="San Diego"/>
    <x v="1"/>
    <n v="92105"/>
    <x v="1"/>
    <x v="1200"/>
    <x v="2"/>
    <x v="11"/>
    <s v="WD My Passport Ultra 2TB Portable External Hard Drive"/>
    <n v="595"/>
    <x v="2"/>
    <n v="0"/>
    <n v="95.200000000000031"/>
  </r>
  <r>
    <n v="8159"/>
    <x v="4040"/>
    <x v="3"/>
    <x v="377"/>
    <d v="2015-01-02T00:00:00"/>
    <s v="Standard Class"/>
    <s v="KB-16240"/>
    <s v="Karen Bern"/>
    <x v="1"/>
    <s v="United States"/>
    <s v="Odessa"/>
    <x v="5"/>
    <n v="79762"/>
    <x v="2"/>
    <x v="1283"/>
    <x v="1"/>
    <x v="10"/>
    <s v="Xerox 1959"/>
    <n v="16.032"/>
    <x v="1"/>
    <n v="0.2"/>
    <n v="5.6111999999999993"/>
  </r>
  <r>
    <n v="8160"/>
    <x v="4041"/>
    <x v="0"/>
    <x v="1185"/>
    <d v="2013-03-14T00:00:00"/>
    <s v="Standard Class"/>
    <s v="RB-19465"/>
    <s v="Rick Bensley"/>
    <x v="2"/>
    <s v="United States"/>
    <s v="Milford"/>
    <x v="29"/>
    <n v="6460"/>
    <x v="3"/>
    <x v="240"/>
    <x v="2"/>
    <x v="11"/>
    <s v="Microsoft Sculpt Comfort Mouse"/>
    <n v="199.75"/>
    <x v="2"/>
    <n v="0"/>
    <n v="87.890000000000015"/>
  </r>
  <r>
    <n v="8161"/>
    <x v="4042"/>
    <x v="0"/>
    <x v="595"/>
    <d v="2013-02-20T00:00:00"/>
    <s v="Standard Class"/>
    <s v="JD-15790"/>
    <s v="John Dryer"/>
    <x v="0"/>
    <s v="United States"/>
    <s v="Belleville"/>
    <x v="30"/>
    <n v="7109"/>
    <x v="3"/>
    <x v="1756"/>
    <x v="0"/>
    <x v="1"/>
    <s v="Hon Comfortask Task/Swivel Chairs"/>
    <n v="227.96"/>
    <x v="0"/>
    <n v="0"/>
    <n v="36.473600000000005"/>
  </r>
  <r>
    <n v="8162"/>
    <x v="4043"/>
    <x v="1"/>
    <x v="694"/>
    <d v="2012-10-03T00:00:00"/>
    <s v="Second Class"/>
    <s v="JJ-15445"/>
    <s v="Jennifer Jackson"/>
    <x v="0"/>
    <s v="United States"/>
    <s v="New York City"/>
    <x v="15"/>
    <n v="10035"/>
    <x v="3"/>
    <x v="414"/>
    <x v="1"/>
    <x v="9"/>
    <s v="Fellowes Premier Superior Surge Suppressor, 10-Outlet, With Phone and Remote"/>
    <n v="293.52"/>
    <x v="5"/>
    <n v="0"/>
    <n v="76.315200000000004"/>
  </r>
  <r>
    <n v="8163"/>
    <x v="4043"/>
    <x v="1"/>
    <x v="694"/>
    <d v="2012-10-03T00:00:00"/>
    <s v="Second Class"/>
    <s v="JJ-15445"/>
    <s v="Jennifer Jackson"/>
    <x v="0"/>
    <s v="United States"/>
    <s v="New York City"/>
    <x v="15"/>
    <n v="10035"/>
    <x v="3"/>
    <x v="348"/>
    <x v="2"/>
    <x v="7"/>
    <s v="Nortel Meridian M3904 Professional Digital phone"/>
    <n v="307.98"/>
    <x v="0"/>
    <n v="0"/>
    <n v="89.314199999999971"/>
  </r>
  <r>
    <n v="8164"/>
    <x v="4044"/>
    <x v="1"/>
    <x v="121"/>
    <d v="2012-11-06T00:00:00"/>
    <s v="Standard Class"/>
    <s v="LT-17110"/>
    <s v="Liz Thompson"/>
    <x v="0"/>
    <s v="United States"/>
    <s v="San Diego"/>
    <x v="1"/>
    <n v="92105"/>
    <x v="1"/>
    <x v="1372"/>
    <x v="0"/>
    <x v="5"/>
    <s v="Contemporary Wood/Metal Frame"/>
    <n v="96.960000000000008"/>
    <x v="5"/>
    <n v="0"/>
    <n v="33.935999999999993"/>
  </r>
  <r>
    <n v="8165"/>
    <x v="4044"/>
    <x v="1"/>
    <x v="121"/>
    <d v="2012-11-06T00:00:00"/>
    <s v="Standard Class"/>
    <s v="LT-17110"/>
    <s v="Liz Thompson"/>
    <x v="0"/>
    <s v="United States"/>
    <s v="San Diego"/>
    <x v="1"/>
    <n v="92105"/>
    <x v="1"/>
    <x v="301"/>
    <x v="1"/>
    <x v="8"/>
    <s v="GBC Premium Transparent Covers with Diagonal Lined Pattern"/>
    <n v="117.48800000000001"/>
    <x v="3"/>
    <n v="0.2"/>
    <n v="41.120799999999988"/>
  </r>
  <r>
    <n v="8166"/>
    <x v="4044"/>
    <x v="1"/>
    <x v="121"/>
    <d v="2012-11-06T00:00:00"/>
    <s v="Standard Class"/>
    <s v="LT-17110"/>
    <s v="Liz Thompson"/>
    <x v="0"/>
    <s v="United States"/>
    <s v="San Diego"/>
    <x v="1"/>
    <n v="92105"/>
    <x v="1"/>
    <x v="591"/>
    <x v="1"/>
    <x v="8"/>
    <s v="Cardinal Holdit Business Card Pockets"/>
    <n v="11.952000000000002"/>
    <x v="1"/>
    <n v="0.2"/>
    <n v="4.1832000000000003"/>
  </r>
  <r>
    <n v="8167"/>
    <x v="4044"/>
    <x v="1"/>
    <x v="121"/>
    <d v="2012-11-06T00:00:00"/>
    <s v="Standard Class"/>
    <s v="LT-17110"/>
    <s v="Liz Thompson"/>
    <x v="0"/>
    <s v="United States"/>
    <s v="San Diego"/>
    <x v="1"/>
    <n v="92105"/>
    <x v="1"/>
    <x v="1373"/>
    <x v="0"/>
    <x v="0"/>
    <s v="O'Sullivan Living Dimensions 3-Shelf Bookcases"/>
    <n v="512.49900000000002"/>
    <x v="1"/>
    <n v="0.15"/>
    <n v="-30.147000000000048"/>
  </r>
  <r>
    <n v="8168"/>
    <x v="4045"/>
    <x v="0"/>
    <x v="995"/>
    <d v="2013-08-06T00:00:00"/>
    <s v="Standard Class"/>
    <s v="AH-10690"/>
    <s v="Anna Häberlin"/>
    <x v="1"/>
    <s v="United States"/>
    <s v="San Francisco"/>
    <x v="1"/>
    <n v="94122"/>
    <x v="1"/>
    <x v="584"/>
    <x v="0"/>
    <x v="3"/>
    <s v="Laminate Occasional Tables"/>
    <n v="863.12800000000004"/>
    <x v="3"/>
    <n v="0.2"/>
    <n v="-32.367300000000085"/>
  </r>
  <r>
    <n v="8169"/>
    <x v="4046"/>
    <x v="3"/>
    <x v="44"/>
    <d v="2014-11-14T00:00:00"/>
    <s v="Standard Class"/>
    <s v="AB-10060"/>
    <s v="Adam Bellavance"/>
    <x v="2"/>
    <s v="United States"/>
    <s v="Seattle"/>
    <x v="4"/>
    <n v="98105"/>
    <x v="1"/>
    <x v="309"/>
    <x v="0"/>
    <x v="3"/>
    <s v="Hon 5100 Series Wood Tables"/>
    <n v="2036.8600000000001"/>
    <x v="3"/>
    <n v="0"/>
    <n v="366.63479999999993"/>
  </r>
  <r>
    <n v="8170"/>
    <x v="4046"/>
    <x v="3"/>
    <x v="44"/>
    <d v="2014-11-14T00:00:00"/>
    <s v="Standard Class"/>
    <s v="AB-10060"/>
    <s v="Adam Bellavance"/>
    <x v="2"/>
    <s v="United States"/>
    <s v="Seattle"/>
    <x v="4"/>
    <n v="98105"/>
    <x v="1"/>
    <x v="299"/>
    <x v="0"/>
    <x v="1"/>
    <s v="Hon 2090 “Pillow Soft” Series Mid Back Swivel/Tilt Chairs"/>
    <n v="449.56800000000004"/>
    <x v="0"/>
    <n v="0.2"/>
    <n v="-73.054800000000071"/>
  </r>
  <r>
    <n v="8171"/>
    <x v="4046"/>
    <x v="3"/>
    <x v="44"/>
    <d v="2014-11-14T00:00:00"/>
    <s v="Standard Class"/>
    <s v="AB-10060"/>
    <s v="Adam Bellavance"/>
    <x v="2"/>
    <s v="United States"/>
    <s v="Seattle"/>
    <x v="4"/>
    <n v="98105"/>
    <x v="1"/>
    <x v="477"/>
    <x v="2"/>
    <x v="11"/>
    <s v="SanDisk Cruzer 64 GB USB Flash Drive"/>
    <n v="108.96000000000001"/>
    <x v="1"/>
    <n v="0"/>
    <n v="32.687999999999988"/>
  </r>
  <r>
    <n v="8172"/>
    <x v="4047"/>
    <x v="0"/>
    <x v="1173"/>
    <d v="2013-02-19T00:00:00"/>
    <s v="Standard Class"/>
    <s v="FM-14380"/>
    <s v="Fred McMath"/>
    <x v="0"/>
    <s v="United States"/>
    <s v="Jackson"/>
    <x v="35"/>
    <n v="39212"/>
    <x v="0"/>
    <x v="978"/>
    <x v="1"/>
    <x v="6"/>
    <s v="Panasonic KP-150 Electric Pencil Sharpener"/>
    <n v="264.18"/>
    <x v="3"/>
    <n v="0"/>
    <n v="68.686800000000005"/>
  </r>
  <r>
    <n v="8173"/>
    <x v="4048"/>
    <x v="2"/>
    <x v="868"/>
    <d v="2011-07-13T00:00:00"/>
    <s v="Standard Class"/>
    <s v="GH-14410"/>
    <s v="Gary Hansen"/>
    <x v="2"/>
    <s v="United States"/>
    <s v="Los Angeles"/>
    <x v="1"/>
    <n v="90049"/>
    <x v="1"/>
    <x v="1363"/>
    <x v="1"/>
    <x v="2"/>
    <s v="Avery 49"/>
    <n v="2.88"/>
    <x v="7"/>
    <n v="0"/>
    <n v="1.4112"/>
  </r>
  <r>
    <n v="8174"/>
    <x v="4048"/>
    <x v="2"/>
    <x v="868"/>
    <d v="2011-07-13T00:00:00"/>
    <s v="Standard Class"/>
    <s v="GH-14410"/>
    <s v="Gary Hansen"/>
    <x v="2"/>
    <s v="United States"/>
    <s v="Los Angeles"/>
    <x v="1"/>
    <n v="90049"/>
    <x v="1"/>
    <x v="44"/>
    <x v="1"/>
    <x v="8"/>
    <s v="Wilson Jones Leather-Like Binders with DublLock Round Rings"/>
    <n v="41.904000000000003"/>
    <x v="5"/>
    <n v="0.2"/>
    <n v="14.142599999999996"/>
  </r>
  <r>
    <n v="8175"/>
    <x v="4048"/>
    <x v="2"/>
    <x v="868"/>
    <d v="2011-07-13T00:00:00"/>
    <s v="Standard Class"/>
    <s v="GH-14410"/>
    <s v="Gary Hansen"/>
    <x v="2"/>
    <s v="United States"/>
    <s v="Los Angeles"/>
    <x v="1"/>
    <n v="90049"/>
    <x v="1"/>
    <x v="1198"/>
    <x v="1"/>
    <x v="4"/>
    <s v="Perma STOR-ALL Hanging File Box, 13 1/8&quot;W x 12 1/4&quot;D x 10 1/2&quot;H"/>
    <n v="23.92"/>
    <x v="4"/>
    <n v="0"/>
    <n v="4.066399999999998"/>
  </r>
  <r>
    <n v="8176"/>
    <x v="4049"/>
    <x v="0"/>
    <x v="806"/>
    <d v="2013-02-04T00:00:00"/>
    <s v="Standard Class"/>
    <s v="HE-14800"/>
    <s v="Harold Engle"/>
    <x v="1"/>
    <s v="United States"/>
    <s v="Chicago"/>
    <x v="10"/>
    <n v="60623"/>
    <x v="2"/>
    <x v="62"/>
    <x v="1"/>
    <x v="10"/>
    <s v="Xerox 1943"/>
    <n v="156.512"/>
    <x v="4"/>
    <n v="0.2"/>
    <n v="52.822799999999987"/>
  </r>
  <r>
    <n v="8177"/>
    <x v="4050"/>
    <x v="0"/>
    <x v="897"/>
    <d v="2013-09-26T00:00:00"/>
    <s v="First Class"/>
    <s v="SZ-20035"/>
    <s v="Sam Zeldin"/>
    <x v="2"/>
    <s v="United States"/>
    <s v="New York City"/>
    <x v="15"/>
    <n v="10035"/>
    <x v="3"/>
    <x v="80"/>
    <x v="1"/>
    <x v="4"/>
    <s v="Sortfiler Multipurpose Personal File Organizer, Black"/>
    <n v="128.34"/>
    <x v="5"/>
    <n v="0"/>
    <n v="37.218599999999995"/>
  </r>
  <r>
    <n v="8178"/>
    <x v="4051"/>
    <x v="3"/>
    <x v="66"/>
    <d v="2014-12-25T00:00:00"/>
    <s v="First Class"/>
    <s v="CM-12115"/>
    <s v="Chad McGuire"/>
    <x v="0"/>
    <s v="United States"/>
    <s v="Los Angeles"/>
    <x v="1"/>
    <n v="90008"/>
    <x v="1"/>
    <x v="1523"/>
    <x v="2"/>
    <x v="11"/>
    <s v="Kensington Expert Mouse Optical USB Trackball for PC or Mac"/>
    <n v="474.95"/>
    <x v="2"/>
    <n v="0"/>
    <n v="142.48499999999993"/>
  </r>
  <r>
    <n v="8179"/>
    <x v="4052"/>
    <x v="0"/>
    <x v="476"/>
    <d v="2013-09-09T00:00:00"/>
    <s v="Standard Class"/>
    <s v="TG-21310"/>
    <s v="Toby Gnade"/>
    <x v="0"/>
    <s v="United States"/>
    <s v="Des Moines"/>
    <x v="4"/>
    <n v="98198"/>
    <x v="1"/>
    <x v="615"/>
    <x v="2"/>
    <x v="16"/>
    <s v="Hewlett Packard 610 Color Digital Copier / Printer"/>
    <n v="999.98"/>
    <x v="0"/>
    <n v="0"/>
    <n v="449.99099999999999"/>
  </r>
  <r>
    <n v="8180"/>
    <x v="4053"/>
    <x v="1"/>
    <x v="991"/>
    <d v="2012-08-06T00:00:00"/>
    <s v="Standard Class"/>
    <s v="DK-12985"/>
    <s v="Darren Koutras"/>
    <x v="0"/>
    <s v="United States"/>
    <s v="Springfield"/>
    <x v="21"/>
    <n v="97477"/>
    <x v="1"/>
    <x v="1582"/>
    <x v="0"/>
    <x v="3"/>
    <s v="Balt Split Level Computer Training Table"/>
    <n v="277.5"/>
    <x v="4"/>
    <n v="0.5"/>
    <n v="-188.7"/>
  </r>
  <r>
    <n v="8181"/>
    <x v="4054"/>
    <x v="1"/>
    <x v="82"/>
    <d v="2012-11-25T00:00:00"/>
    <s v="Standard Class"/>
    <s v="SS-20410"/>
    <s v="Shahid Shariari"/>
    <x v="0"/>
    <s v="United States"/>
    <s v="Philadelphia"/>
    <x v="9"/>
    <n v="19120"/>
    <x v="3"/>
    <x v="971"/>
    <x v="0"/>
    <x v="3"/>
    <s v="Bevis Oval Conference Table, Walnut"/>
    <n v="1252.704"/>
    <x v="8"/>
    <n v="0.4"/>
    <n v="-480.20320000000027"/>
  </r>
  <r>
    <n v="8182"/>
    <x v="4054"/>
    <x v="1"/>
    <x v="82"/>
    <d v="2012-11-25T00:00:00"/>
    <s v="Standard Class"/>
    <s v="SS-20410"/>
    <s v="Shahid Shariari"/>
    <x v="0"/>
    <s v="United States"/>
    <s v="Philadelphia"/>
    <x v="9"/>
    <n v="19120"/>
    <x v="3"/>
    <x v="687"/>
    <x v="2"/>
    <x v="7"/>
    <s v="Logitech B530 USB Headset - headset - Full size, Binaural"/>
    <n v="110.97"/>
    <x v="2"/>
    <n v="0.4"/>
    <n v="-24.043499999999995"/>
  </r>
  <r>
    <n v="8183"/>
    <x v="4055"/>
    <x v="3"/>
    <x v="796"/>
    <d v="2014-05-23T00:00:00"/>
    <s v="Standard Class"/>
    <s v="BM-11575"/>
    <s v="Brendan Murry"/>
    <x v="1"/>
    <s v="United States"/>
    <s v="Chicago"/>
    <x v="10"/>
    <n v="60653"/>
    <x v="2"/>
    <x v="1155"/>
    <x v="0"/>
    <x v="5"/>
    <s v="Flat Face Poster Frame"/>
    <n v="22.608000000000001"/>
    <x v="1"/>
    <n v="0.6"/>
    <n v="-10.173599999999997"/>
  </r>
  <r>
    <n v="8184"/>
    <x v="4055"/>
    <x v="3"/>
    <x v="796"/>
    <d v="2014-05-23T00:00:00"/>
    <s v="Standard Class"/>
    <s v="BM-11575"/>
    <s v="Brendan Murry"/>
    <x v="1"/>
    <s v="United States"/>
    <s v="Chicago"/>
    <x v="10"/>
    <n v="60653"/>
    <x v="2"/>
    <x v="283"/>
    <x v="0"/>
    <x v="5"/>
    <s v="C-Line Cubicle Keepers Polyproplyene Holder With Velcro Backings"/>
    <n v="1.8920000000000003"/>
    <x v="7"/>
    <n v="0.6"/>
    <n v="-0.99329999999999963"/>
  </r>
  <r>
    <n v="8185"/>
    <x v="4056"/>
    <x v="3"/>
    <x v="283"/>
    <d v="2014-07-28T00:00:00"/>
    <s v="Standard Class"/>
    <s v="MY-17380"/>
    <s v="Maribeth Yedwab"/>
    <x v="1"/>
    <s v="United States"/>
    <s v="Chicago"/>
    <x v="10"/>
    <n v="60623"/>
    <x v="2"/>
    <x v="954"/>
    <x v="1"/>
    <x v="10"/>
    <s v="Xerox 1909"/>
    <n v="63.311999999999998"/>
    <x v="1"/>
    <n v="0.2"/>
    <n v="20.576399999999996"/>
  </r>
  <r>
    <n v="8186"/>
    <x v="4057"/>
    <x v="1"/>
    <x v="1023"/>
    <d v="2012-09-17T00:00:00"/>
    <s v="Second Class"/>
    <s v="AG-10900"/>
    <s v="Arthur Gainer"/>
    <x v="0"/>
    <s v="United States"/>
    <s v="Chicago"/>
    <x v="10"/>
    <n v="60623"/>
    <x v="2"/>
    <x v="1170"/>
    <x v="1"/>
    <x v="12"/>
    <s v="Staples"/>
    <n v="7.8239999999999998"/>
    <x v="7"/>
    <n v="0.2"/>
    <n v="2.9339999999999997"/>
  </r>
  <r>
    <n v="8187"/>
    <x v="4057"/>
    <x v="1"/>
    <x v="1023"/>
    <d v="2012-09-17T00:00:00"/>
    <s v="Second Class"/>
    <s v="AG-10900"/>
    <s v="Arthur Gainer"/>
    <x v="0"/>
    <s v="United States"/>
    <s v="Chicago"/>
    <x v="10"/>
    <n v="60623"/>
    <x v="2"/>
    <x v="163"/>
    <x v="0"/>
    <x v="1"/>
    <s v="Global Value Steno Chair, Gray"/>
    <n v="170.072"/>
    <x v="4"/>
    <n v="0.3"/>
    <n v="-12.147999999999996"/>
  </r>
  <r>
    <n v="8188"/>
    <x v="4058"/>
    <x v="0"/>
    <x v="107"/>
    <d v="2013-12-17T00:00:00"/>
    <s v="Standard Class"/>
    <s v="BW-11110"/>
    <s v="Bart Watters"/>
    <x v="1"/>
    <s v="United States"/>
    <s v="New York City"/>
    <x v="15"/>
    <n v="10024"/>
    <x v="3"/>
    <x v="161"/>
    <x v="1"/>
    <x v="10"/>
    <s v="Adams Phone Message Book, Professional, 400 Message Capacity, 5 3/6” x 11”"/>
    <n v="62.820000000000007"/>
    <x v="6"/>
    <n v="0"/>
    <n v="29.525400000000001"/>
  </r>
  <r>
    <n v="8189"/>
    <x v="4059"/>
    <x v="1"/>
    <x v="653"/>
    <d v="2012-10-05T00:00:00"/>
    <s v="Second Class"/>
    <s v="SG-20470"/>
    <s v="Sheri Gordon"/>
    <x v="0"/>
    <s v="United States"/>
    <s v="Rockville"/>
    <x v="39"/>
    <n v="20852"/>
    <x v="3"/>
    <x v="680"/>
    <x v="1"/>
    <x v="10"/>
    <s v="Xerox 202"/>
    <n v="19.440000000000001"/>
    <x v="1"/>
    <n v="0"/>
    <n v="9.3312000000000008"/>
  </r>
  <r>
    <n v="8190"/>
    <x v="4059"/>
    <x v="1"/>
    <x v="653"/>
    <d v="2012-10-05T00:00:00"/>
    <s v="Second Class"/>
    <s v="SG-20470"/>
    <s v="Sheri Gordon"/>
    <x v="0"/>
    <s v="United States"/>
    <s v="Rockville"/>
    <x v="39"/>
    <n v="20852"/>
    <x v="3"/>
    <x v="777"/>
    <x v="1"/>
    <x v="8"/>
    <s v="GBC Plastic Binding Combs"/>
    <n v="7.38"/>
    <x v="7"/>
    <n v="0"/>
    <n v="3.6162000000000001"/>
  </r>
  <r>
    <n v="8191"/>
    <x v="4060"/>
    <x v="3"/>
    <x v="701"/>
    <d v="2014-11-22T00:00:00"/>
    <s v="Standard Class"/>
    <s v="CC-12370"/>
    <s v="Christopher Conant"/>
    <x v="0"/>
    <s v="United States"/>
    <s v="New York City"/>
    <x v="15"/>
    <n v="10011"/>
    <x v="3"/>
    <x v="832"/>
    <x v="1"/>
    <x v="10"/>
    <s v="Xerox 1905"/>
    <n v="38.880000000000003"/>
    <x v="5"/>
    <n v="0"/>
    <n v="18.662400000000002"/>
  </r>
  <r>
    <n v="8192"/>
    <x v="4060"/>
    <x v="3"/>
    <x v="701"/>
    <d v="2014-11-22T00:00:00"/>
    <s v="Standard Class"/>
    <s v="CC-12370"/>
    <s v="Christopher Conant"/>
    <x v="0"/>
    <s v="United States"/>
    <s v="New York City"/>
    <x v="15"/>
    <n v="10011"/>
    <x v="3"/>
    <x v="267"/>
    <x v="0"/>
    <x v="5"/>
    <s v="Howard Miller 13&quot; Diameter Goldtone Round Wall Clock"/>
    <n v="187.76"/>
    <x v="4"/>
    <n v="0"/>
    <n v="76.9816"/>
  </r>
  <r>
    <n v="8193"/>
    <x v="4061"/>
    <x v="1"/>
    <x v="672"/>
    <d v="2012-12-03T00:00:00"/>
    <s v="First Class"/>
    <s v="LR-16915"/>
    <s v="Lena Radford"/>
    <x v="0"/>
    <s v="United States"/>
    <s v="Durham"/>
    <x v="3"/>
    <n v="27707"/>
    <x v="0"/>
    <x v="614"/>
    <x v="1"/>
    <x v="8"/>
    <s v="Avery Durable Binders"/>
    <n v="6.0480000000000009"/>
    <x v="3"/>
    <n v="0.7"/>
    <n v="-4.2336000000000009"/>
  </r>
  <r>
    <n v="8194"/>
    <x v="4061"/>
    <x v="1"/>
    <x v="672"/>
    <d v="2012-12-03T00:00:00"/>
    <s v="First Class"/>
    <s v="LR-16915"/>
    <s v="Lena Radford"/>
    <x v="0"/>
    <s v="United States"/>
    <s v="Durham"/>
    <x v="3"/>
    <n v="27707"/>
    <x v="0"/>
    <x v="1360"/>
    <x v="1"/>
    <x v="9"/>
    <s v="Belkin 8 Outlet Surge Protector"/>
    <n v="98.352000000000004"/>
    <x v="1"/>
    <n v="0.2"/>
    <n v="9.8351999999999933"/>
  </r>
  <r>
    <n v="8195"/>
    <x v="4061"/>
    <x v="1"/>
    <x v="672"/>
    <d v="2012-12-03T00:00:00"/>
    <s v="First Class"/>
    <s v="LR-16915"/>
    <s v="Lena Radford"/>
    <x v="0"/>
    <s v="United States"/>
    <s v="Durham"/>
    <x v="3"/>
    <n v="27707"/>
    <x v="0"/>
    <x v="220"/>
    <x v="0"/>
    <x v="5"/>
    <s v="Luxo Professional Fluorescent Magnifier Lamp with Clamp-Mount Base"/>
    <n v="335.74400000000003"/>
    <x v="0"/>
    <n v="0.2"/>
    <n v="25.180800000000005"/>
  </r>
  <r>
    <n v="8196"/>
    <x v="4062"/>
    <x v="1"/>
    <x v="401"/>
    <d v="2012-12-11T00:00:00"/>
    <s v="Second Class"/>
    <s v="DB-13120"/>
    <s v="David Bremer"/>
    <x v="1"/>
    <s v="United States"/>
    <s v="Santa Barbara"/>
    <x v="1"/>
    <n v="93101"/>
    <x v="1"/>
    <x v="1056"/>
    <x v="1"/>
    <x v="10"/>
    <s v="Spiral Phone Message Books with Labels by Adams"/>
    <n v="8.9600000000000009"/>
    <x v="0"/>
    <n v="0"/>
    <n v="4.3904000000000005"/>
  </r>
  <r>
    <n v="8197"/>
    <x v="4063"/>
    <x v="3"/>
    <x v="528"/>
    <d v="2014-09-10T00:00:00"/>
    <s v="Standard Class"/>
    <s v="LP-17095"/>
    <s v="Liz Preis"/>
    <x v="0"/>
    <s v="United States"/>
    <s v="Knoxville"/>
    <x v="18"/>
    <n v="37918"/>
    <x v="0"/>
    <x v="1130"/>
    <x v="2"/>
    <x v="11"/>
    <s v="Maxell LTO Ultrium - 800 GB"/>
    <n v="89.567999999999998"/>
    <x v="4"/>
    <n v="0.2"/>
    <n v="-1.119600000000009"/>
  </r>
  <r>
    <n v="8198"/>
    <x v="4063"/>
    <x v="3"/>
    <x v="528"/>
    <d v="2014-09-10T00:00:00"/>
    <s v="Standard Class"/>
    <s v="LP-17095"/>
    <s v="Liz Preis"/>
    <x v="0"/>
    <s v="United States"/>
    <s v="Knoxville"/>
    <x v="18"/>
    <n v="37918"/>
    <x v="0"/>
    <x v="646"/>
    <x v="1"/>
    <x v="6"/>
    <s v="Model L Table or Wall-Mount Pencil Sharpener"/>
    <n v="71.959999999999994"/>
    <x v="2"/>
    <n v="0.2"/>
    <n v="7.1960000000000015"/>
  </r>
  <r>
    <n v="8199"/>
    <x v="4063"/>
    <x v="3"/>
    <x v="528"/>
    <d v="2014-09-10T00:00:00"/>
    <s v="Standard Class"/>
    <s v="LP-17095"/>
    <s v="Liz Preis"/>
    <x v="0"/>
    <s v="United States"/>
    <s v="Knoxville"/>
    <x v="18"/>
    <n v="37918"/>
    <x v="0"/>
    <x v="585"/>
    <x v="1"/>
    <x v="10"/>
    <s v="Xerox 220"/>
    <n v="15.552000000000003"/>
    <x v="1"/>
    <n v="0.2"/>
    <n v="5.4432"/>
  </r>
  <r>
    <n v="8200"/>
    <x v="4064"/>
    <x v="3"/>
    <x v="558"/>
    <d v="2014-05-01T00:00:00"/>
    <s v="Standard Class"/>
    <s v="AF-10870"/>
    <s v="Art Ferguson"/>
    <x v="0"/>
    <s v="United States"/>
    <s v="Chicago"/>
    <x v="10"/>
    <n v="60610"/>
    <x v="2"/>
    <x v="1124"/>
    <x v="1"/>
    <x v="8"/>
    <s v="Acco Data Flex Cable Posts For Top &amp; Bottom Load Binders, 6&quot; Capacity"/>
    <n v="10.429999999999996"/>
    <x v="2"/>
    <n v="0.8"/>
    <n v="-18.252500000000001"/>
  </r>
  <r>
    <n v="8201"/>
    <x v="4064"/>
    <x v="3"/>
    <x v="558"/>
    <d v="2014-05-01T00:00:00"/>
    <s v="Standard Class"/>
    <s v="AF-10870"/>
    <s v="Art Ferguson"/>
    <x v="0"/>
    <s v="United States"/>
    <s v="Chicago"/>
    <x v="10"/>
    <n v="60610"/>
    <x v="2"/>
    <x v="72"/>
    <x v="1"/>
    <x v="4"/>
    <s v="Safco Industrial Wire Shelving System"/>
    <n v="72.784000000000006"/>
    <x v="7"/>
    <n v="0.2"/>
    <n v="-18.196000000000002"/>
  </r>
  <r>
    <n v="8202"/>
    <x v="4065"/>
    <x v="1"/>
    <x v="627"/>
    <d v="2012-11-08T00:00:00"/>
    <s v="Same Day"/>
    <s v="KD-16495"/>
    <s v="Keith Dawkins"/>
    <x v="1"/>
    <s v="United States"/>
    <s v="New York City"/>
    <x v="15"/>
    <n v="10024"/>
    <x v="3"/>
    <x v="1678"/>
    <x v="1"/>
    <x v="4"/>
    <s v="Fellowes Desktop Hanging File Manager"/>
    <n v="67.150000000000006"/>
    <x v="2"/>
    <n v="0"/>
    <n v="16.787500000000001"/>
  </r>
  <r>
    <n v="8203"/>
    <x v="4065"/>
    <x v="1"/>
    <x v="627"/>
    <d v="2012-11-08T00:00:00"/>
    <s v="Same Day"/>
    <s v="KD-16495"/>
    <s v="Keith Dawkins"/>
    <x v="1"/>
    <s v="United States"/>
    <s v="New York City"/>
    <x v="15"/>
    <n v="10024"/>
    <x v="3"/>
    <x v="903"/>
    <x v="2"/>
    <x v="7"/>
    <s v="Mitel MiVoice 5330e IP Phone"/>
    <n v="549.98"/>
    <x v="0"/>
    <n v="0"/>
    <n v="142.9948"/>
  </r>
  <r>
    <n v="8204"/>
    <x v="4065"/>
    <x v="1"/>
    <x v="627"/>
    <d v="2012-11-08T00:00:00"/>
    <s v="Same Day"/>
    <s v="KD-16495"/>
    <s v="Keith Dawkins"/>
    <x v="1"/>
    <s v="United States"/>
    <s v="New York City"/>
    <x v="15"/>
    <n v="10024"/>
    <x v="3"/>
    <x v="1800"/>
    <x v="0"/>
    <x v="5"/>
    <s v="Nu-Dell EZ-Mount Plastic Wall Frames"/>
    <n v="11.82"/>
    <x v="1"/>
    <n v="0"/>
    <n v="4.7279999999999998"/>
  </r>
  <r>
    <n v="8205"/>
    <x v="4065"/>
    <x v="1"/>
    <x v="627"/>
    <d v="2012-11-08T00:00:00"/>
    <s v="Same Day"/>
    <s v="KD-16495"/>
    <s v="Keith Dawkins"/>
    <x v="1"/>
    <s v="United States"/>
    <s v="New York City"/>
    <x v="15"/>
    <n v="10024"/>
    <x v="3"/>
    <x v="1715"/>
    <x v="2"/>
    <x v="15"/>
    <s v="Zebra ZM400 Thermal Label Printer"/>
    <n v="4643.8"/>
    <x v="4"/>
    <n v="0"/>
    <n v="2229.0239999999999"/>
  </r>
  <r>
    <n v="8206"/>
    <x v="4065"/>
    <x v="1"/>
    <x v="627"/>
    <d v="2012-11-08T00:00:00"/>
    <s v="Same Day"/>
    <s v="KD-16495"/>
    <s v="Keith Dawkins"/>
    <x v="1"/>
    <s v="United States"/>
    <s v="New York City"/>
    <x v="15"/>
    <n v="10024"/>
    <x v="3"/>
    <x v="623"/>
    <x v="0"/>
    <x v="1"/>
    <s v="Hon 4070 Series Pagoda Round Back Stacking Chairs"/>
    <n v="577.76400000000001"/>
    <x v="0"/>
    <n v="0.1"/>
    <n v="115.5528"/>
  </r>
  <r>
    <n v="8207"/>
    <x v="4066"/>
    <x v="1"/>
    <x v="33"/>
    <d v="2012-04-30T00:00:00"/>
    <s v="Standard Class"/>
    <s v="SA-20830"/>
    <s v="Sue Ann Reed"/>
    <x v="0"/>
    <s v="United States"/>
    <s v="Daytona Beach"/>
    <x v="2"/>
    <n v="32114"/>
    <x v="0"/>
    <x v="3"/>
    <x v="0"/>
    <x v="3"/>
    <s v="Bretford CR4500 Series Slim Rectangular Table"/>
    <n v="191.5155"/>
    <x v="7"/>
    <n v="0.45"/>
    <n v="-76.606200000000001"/>
  </r>
  <r>
    <n v="8208"/>
    <x v="4066"/>
    <x v="1"/>
    <x v="33"/>
    <d v="2012-04-30T00:00:00"/>
    <s v="Standard Class"/>
    <s v="SA-20830"/>
    <s v="Sue Ann Reed"/>
    <x v="0"/>
    <s v="United States"/>
    <s v="Daytona Beach"/>
    <x v="2"/>
    <n v="32114"/>
    <x v="0"/>
    <x v="346"/>
    <x v="1"/>
    <x v="6"/>
    <s v="Crayola Colored Pencils"/>
    <n v="2.6240000000000001"/>
    <x v="7"/>
    <n v="0.2"/>
    <n v="0.42639999999999978"/>
  </r>
  <r>
    <n v="8209"/>
    <x v="4067"/>
    <x v="1"/>
    <x v="1181"/>
    <d v="2012-09-24T00:00:00"/>
    <s v="Standard Class"/>
    <s v="BG-11035"/>
    <s v="Barry Gonzalez"/>
    <x v="0"/>
    <s v="United States"/>
    <s v="Nashville"/>
    <x v="18"/>
    <n v="37211"/>
    <x v="0"/>
    <x v="692"/>
    <x v="1"/>
    <x v="8"/>
    <s v="GBC Ibimaster 500 Manual ProClick Binding System"/>
    <n v="1369.7640000000001"/>
    <x v="5"/>
    <n v="0.7"/>
    <n v="-913.17599999999993"/>
  </r>
  <r>
    <n v="8210"/>
    <x v="4067"/>
    <x v="1"/>
    <x v="1181"/>
    <d v="2012-09-24T00:00:00"/>
    <s v="Standard Class"/>
    <s v="BG-11035"/>
    <s v="Barry Gonzalez"/>
    <x v="0"/>
    <s v="United States"/>
    <s v="Nashville"/>
    <x v="18"/>
    <n v="37211"/>
    <x v="0"/>
    <x v="196"/>
    <x v="1"/>
    <x v="4"/>
    <s v="Gould Plastics 18-Pocket Panel Bin, 34w x 5-1/4d x 20-1/2h"/>
    <n v="294.36799999999999"/>
    <x v="4"/>
    <n v="0.2"/>
    <n v="-58.873600000000025"/>
  </r>
  <r>
    <n v="8211"/>
    <x v="4068"/>
    <x v="3"/>
    <x v="210"/>
    <d v="2014-09-13T00:00:00"/>
    <s v="Standard Class"/>
    <s v="DM-12955"/>
    <s v="Dario Medina"/>
    <x v="1"/>
    <s v="United States"/>
    <s v="Nashville"/>
    <x v="18"/>
    <n v="37211"/>
    <x v="0"/>
    <x v="473"/>
    <x v="1"/>
    <x v="9"/>
    <s v="Eureka The Boss Cordless Rechargeable Stick Vac"/>
    <n v="81.567999999999998"/>
    <x v="0"/>
    <n v="0.2"/>
    <n v="7.1372000000000035"/>
  </r>
  <r>
    <n v="8212"/>
    <x v="4069"/>
    <x v="0"/>
    <x v="77"/>
    <d v="2013-11-13T00:00:00"/>
    <s v="Standard Class"/>
    <s v="MC-17845"/>
    <s v="Michael Chen"/>
    <x v="0"/>
    <s v="United States"/>
    <s v="Dallas"/>
    <x v="5"/>
    <n v="75220"/>
    <x v="2"/>
    <x v="1834"/>
    <x v="0"/>
    <x v="5"/>
    <s v="Executive Impressions 14&quot; Contract Wall Clock with Quartz Movement"/>
    <n v="44.460000000000008"/>
    <x v="2"/>
    <n v="0.6"/>
    <n v="-17.783999999999992"/>
  </r>
  <r>
    <n v="8213"/>
    <x v="4069"/>
    <x v="0"/>
    <x v="77"/>
    <d v="2013-11-13T00:00:00"/>
    <s v="Standard Class"/>
    <s v="MC-17845"/>
    <s v="Michael Chen"/>
    <x v="0"/>
    <s v="United States"/>
    <s v="Dallas"/>
    <x v="5"/>
    <n v="75220"/>
    <x v="2"/>
    <x v="533"/>
    <x v="1"/>
    <x v="4"/>
    <s v="Mini 13-1/2 Capacity Data Binder Rack, Pearl"/>
    <n v="314.08800000000002"/>
    <x v="1"/>
    <n v="0.2"/>
    <n v="19.630499999999998"/>
  </r>
  <r>
    <n v="8214"/>
    <x v="4070"/>
    <x v="1"/>
    <x v="12"/>
    <d v="2012-10-02T00:00:00"/>
    <s v="Standard Class"/>
    <s v="ML-17395"/>
    <s v="Marina Lichtenstein"/>
    <x v="1"/>
    <s v="United States"/>
    <s v="Murfreesboro"/>
    <x v="18"/>
    <n v="37130"/>
    <x v="0"/>
    <x v="1085"/>
    <x v="1"/>
    <x v="8"/>
    <s v="Wilson Jones 1&quot; Hanging DublLock Ring Binders"/>
    <n v="6.3360000000000012"/>
    <x v="4"/>
    <n v="0.7"/>
    <n v="-4.6463999999999981"/>
  </r>
  <r>
    <n v="8215"/>
    <x v="4070"/>
    <x v="1"/>
    <x v="12"/>
    <d v="2012-10-02T00:00:00"/>
    <s v="Standard Class"/>
    <s v="ML-17395"/>
    <s v="Marina Lichtenstein"/>
    <x v="1"/>
    <s v="United States"/>
    <s v="Murfreesboro"/>
    <x v="18"/>
    <n v="37130"/>
    <x v="0"/>
    <x v="1402"/>
    <x v="1"/>
    <x v="10"/>
    <s v="Advantus Motivational Note Cards"/>
    <n v="10.48"/>
    <x v="7"/>
    <n v="0.2"/>
    <n v="3.7989999999999995"/>
  </r>
  <r>
    <n v="8216"/>
    <x v="4070"/>
    <x v="1"/>
    <x v="12"/>
    <d v="2012-10-02T00:00:00"/>
    <s v="Standard Class"/>
    <s v="ML-17395"/>
    <s v="Marina Lichtenstein"/>
    <x v="1"/>
    <s v="United States"/>
    <s v="Murfreesboro"/>
    <x v="18"/>
    <n v="37130"/>
    <x v="0"/>
    <x v="1263"/>
    <x v="1"/>
    <x v="8"/>
    <s v="Wilson Jones data.warehouse D-Ring Binders with DublLock"/>
    <n v="2.4690000000000003"/>
    <x v="7"/>
    <n v="0.7"/>
    <n v="-1.8106"/>
  </r>
  <r>
    <n v="8217"/>
    <x v="4070"/>
    <x v="1"/>
    <x v="12"/>
    <d v="2012-10-02T00:00:00"/>
    <s v="Standard Class"/>
    <s v="ML-17395"/>
    <s v="Marina Lichtenstein"/>
    <x v="1"/>
    <s v="United States"/>
    <s v="Murfreesboro"/>
    <x v="18"/>
    <n v="37130"/>
    <x v="0"/>
    <x v="304"/>
    <x v="1"/>
    <x v="8"/>
    <s v="Wilson Jones Custom Binder Spines &amp; Labels"/>
    <n v="3.2640000000000007"/>
    <x v="0"/>
    <n v="0.7"/>
    <n v="-2.2847999999999997"/>
  </r>
  <r>
    <n v="8218"/>
    <x v="4071"/>
    <x v="2"/>
    <x v="462"/>
    <d v="2011-10-07T00:00:00"/>
    <s v="Standard Class"/>
    <s v="RD-19930"/>
    <s v="Russell D'Ascenzo"/>
    <x v="0"/>
    <s v="United States"/>
    <s v="Dallas"/>
    <x v="5"/>
    <n v="75217"/>
    <x v="2"/>
    <x v="1088"/>
    <x v="1"/>
    <x v="13"/>
    <s v="Colored Push Pins"/>
    <n v="4.3440000000000003"/>
    <x v="1"/>
    <n v="0.2"/>
    <n v="0.86879999999999979"/>
  </r>
  <r>
    <n v="8219"/>
    <x v="4071"/>
    <x v="2"/>
    <x v="462"/>
    <d v="2011-10-07T00:00:00"/>
    <s v="Standard Class"/>
    <s v="RD-19930"/>
    <s v="Russell D'Ascenzo"/>
    <x v="0"/>
    <s v="United States"/>
    <s v="Dallas"/>
    <x v="5"/>
    <n v="75217"/>
    <x v="2"/>
    <x v="1092"/>
    <x v="0"/>
    <x v="5"/>
    <s v="DAX Natural Wood-Tone Poster Frame"/>
    <n v="31.776000000000003"/>
    <x v="1"/>
    <n v="0.6"/>
    <n v="-19.065600000000007"/>
  </r>
  <r>
    <n v="8220"/>
    <x v="4071"/>
    <x v="2"/>
    <x v="462"/>
    <d v="2011-10-07T00:00:00"/>
    <s v="Standard Class"/>
    <s v="RD-19930"/>
    <s v="Russell D'Ascenzo"/>
    <x v="0"/>
    <s v="United States"/>
    <s v="Dallas"/>
    <x v="5"/>
    <n v="75217"/>
    <x v="2"/>
    <x v="641"/>
    <x v="1"/>
    <x v="2"/>
    <s v="Smead Alpha-Z Color-Coded Second Alphabetical Labels and Starter Set"/>
    <n v="4.9280000000000008"/>
    <x v="0"/>
    <n v="0.2"/>
    <n v="1.7247999999999997"/>
  </r>
  <r>
    <n v="8221"/>
    <x v="4071"/>
    <x v="2"/>
    <x v="462"/>
    <d v="2011-10-07T00:00:00"/>
    <s v="Standard Class"/>
    <s v="RD-19930"/>
    <s v="Russell D'Ascenzo"/>
    <x v="0"/>
    <s v="United States"/>
    <s v="Dallas"/>
    <x v="5"/>
    <n v="75217"/>
    <x v="2"/>
    <x v="98"/>
    <x v="1"/>
    <x v="8"/>
    <s v="Avery Hidden Tab Dividers for Binding Systems"/>
    <n v="1.7879999999999996"/>
    <x v="1"/>
    <n v="0.8"/>
    <n v="-3.0396000000000001"/>
  </r>
  <r>
    <n v="8222"/>
    <x v="4071"/>
    <x v="2"/>
    <x v="462"/>
    <d v="2011-10-07T00:00:00"/>
    <s v="Standard Class"/>
    <s v="RD-19930"/>
    <s v="Russell D'Ascenzo"/>
    <x v="0"/>
    <s v="United States"/>
    <s v="Dallas"/>
    <x v="5"/>
    <n v="75217"/>
    <x v="2"/>
    <x v="1835"/>
    <x v="1"/>
    <x v="13"/>
    <s v="Sterling Rubber Bands by Alliance"/>
    <n v="15.072000000000001"/>
    <x v="4"/>
    <n v="0.2"/>
    <n v="-3.7680000000000002"/>
  </r>
  <r>
    <n v="8223"/>
    <x v="4072"/>
    <x v="2"/>
    <x v="1087"/>
    <d v="2011-02-25T00:00:00"/>
    <s v="Standard Class"/>
    <s v="AB-10015"/>
    <s v="Aaron Bergman"/>
    <x v="0"/>
    <s v="United States"/>
    <s v="Arlington"/>
    <x v="5"/>
    <n v="76017"/>
    <x v="2"/>
    <x v="1555"/>
    <x v="1"/>
    <x v="4"/>
    <s v="Akro Stacking Bins"/>
    <n v="12.624000000000001"/>
    <x v="0"/>
    <n v="0.2"/>
    <n v="-2.5248000000000022"/>
  </r>
  <r>
    <n v="8224"/>
    <x v="4073"/>
    <x v="0"/>
    <x v="1"/>
    <d v="2013-06-17T00:00:00"/>
    <s v="Standard Class"/>
    <s v="EA-14035"/>
    <s v="Erin Ashbrook"/>
    <x v="1"/>
    <s v="United States"/>
    <s v="Pasadena"/>
    <x v="1"/>
    <n v="91104"/>
    <x v="1"/>
    <x v="1174"/>
    <x v="1"/>
    <x v="10"/>
    <s v="IBM Multi-Purpose Copy Paper, 8 1/2 x 11&quot;, Case"/>
    <n v="185.88"/>
    <x v="5"/>
    <n v="0"/>
    <n v="83.645999999999987"/>
  </r>
  <r>
    <n v="8225"/>
    <x v="4073"/>
    <x v="0"/>
    <x v="1"/>
    <d v="2013-06-17T00:00:00"/>
    <s v="Standard Class"/>
    <s v="EA-14035"/>
    <s v="Erin Ashbrook"/>
    <x v="1"/>
    <s v="United States"/>
    <s v="Pasadena"/>
    <x v="1"/>
    <n v="91104"/>
    <x v="1"/>
    <x v="1434"/>
    <x v="1"/>
    <x v="10"/>
    <s v="Xerox 228"/>
    <n v="12.96"/>
    <x v="0"/>
    <n v="0"/>
    <n v="6.2208000000000006"/>
  </r>
  <r>
    <n v="8226"/>
    <x v="4074"/>
    <x v="3"/>
    <x v="752"/>
    <d v="2014-11-05T00:00:00"/>
    <s v="Second Class"/>
    <s v="SF-20065"/>
    <s v="Sandra Flanagan"/>
    <x v="0"/>
    <s v="United States"/>
    <s v="Everett"/>
    <x v="31"/>
    <n v="2149"/>
    <x v="3"/>
    <x v="274"/>
    <x v="1"/>
    <x v="10"/>
    <s v="Xerox 1939"/>
    <n v="189.7"/>
    <x v="12"/>
    <n v="0"/>
    <n v="91.055999999999983"/>
  </r>
  <r>
    <n v="8227"/>
    <x v="4074"/>
    <x v="3"/>
    <x v="752"/>
    <d v="2014-11-05T00:00:00"/>
    <s v="Second Class"/>
    <s v="SF-20065"/>
    <s v="Sandra Flanagan"/>
    <x v="0"/>
    <s v="United States"/>
    <s v="Everett"/>
    <x v="31"/>
    <n v="2149"/>
    <x v="3"/>
    <x v="1522"/>
    <x v="1"/>
    <x v="10"/>
    <s v="Xerox 1893"/>
    <n v="40.99"/>
    <x v="7"/>
    <n v="0"/>
    <n v="20.085100000000001"/>
  </r>
  <r>
    <n v="8228"/>
    <x v="4075"/>
    <x v="0"/>
    <x v="958"/>
    <d v="2013-04-09T00:00:00"/>
    <s v="Second Class"/>
    <s v="BC-11125"/>
    <s v="Becky Castell"/>
    <x v="2"/>
    <s v="United States"/>
    <s v="Troy"/>
    <x v="15"/>
    <n v="12180"/>
    <x v="3"/>
    <x v="479"/>
    <x v="0"/>
    <x v="5"/>
    <s v="Deflect-o EconoMat Studded, No Bevel Mat for Low Pile Carpeting"/>
    <n v="82.64"/>
    <x v="0"/>
    <n v="0"/>
    <n v="7.4376000000000033"/>
  </r>
  <r>
    <n v="8229"/>
    <x v="4075"/>
    <x v="0"/>
    <x v="958"/>
    <d v="2013-04-09T00:00:00"/>
    <s v="Second Class"/>
    <s v="BC-11125"/>
    <s v="Becky Castell"/>
    <x v="2"/>
    <s v="United States"/>
    <s v="Troy"/>
    <x v="15"/>
    <n v="12180"/>
    <x v="3"/>
    <x v="170"/>
    <x v="1"/>
    <x v="4"/>
    <s v="Tenex File Box, Personal Filing Tote with Lid, Black"/>
    <n v="31.02"/>
    <x v="0"/>
    <n v="0"/>
    <n v="8.0652000000000008"/>
  </r>
  <r>
    <n v="8230"/>
    <x v="4075"/>
    <x v="0"/>
    <x v="958"/>
    <d v="2013-04-09T00:00:00"/>
    <s v="Second Class"/>
    <s v="BC-11125"/>
    <s v="Becky Castell"/>
    <x v="2"/>
    <s v="United States"/>
    <s v="Troy"/>
    <x v="15"/>
    <n v="12180"/>
    <x v="3"/>
    <x v="1016"/>
    <x v="2"/>
    <x v="11"/>
    <s v="Logitech Trackman Marble Mouse"/>
    <n v="89.97"/>
    <x v="1"/>
    <n v="0"/>
    <n v="37.787400000000005"/>
  </r>
  <r>
    <n v="8231"/>
    <x v="4076"/>
    <x v="0"/>
    <x v="1186"/>
    <d v="2013-07-03T00:00:00"/>
    <s v="Second Class"/>
    <s v="PF-19165"/>
    <s v="Philip Fox"/>
    <x v="0"/>
    <s v="United States"/>
    <s v="Sandy Springs"/>
    <x v="32"/>
    <n v="30328"/>
    <x v="0"/>
    <x v="369"/>
    <x v="1"/>
    <x v="6"/>
    <s v="Bulldog Vacuum Base Pencil Sharpener"/>
    <n v="35.97"/>
    <x v="1"/>
    <n v="0"/>
    <n v="9.7118999999999982"/>
  </r>
  <r>
    <n v="8232"/>
    <x v="4076"/>
    <x v="0"/>
    <x v="1186"/>
    <d v="2013-07-03T00:00:00"/>
    <s v="Second Class"/>
    <s v="PF-19165"/>
    <s v="Philip Fox"/>
    <x v="0"/>
    <s v="United States"/>
    <s v="Sandy Springs"/>
    <x v="32"/>
    <n v="30328"/>
    <x v="0"/>
    <x v="199"/>
    <x v="0"/>
    <x v="0"/>
    <s v="O'Sullivan 2-Door Barrister Bookcase in Odessa Pine"/>
    <n v="1266.8599999999999"/>
    <x v="3"/>
    <n v="0"/>
    <n v="291.37779999999987"/>
  </r>
  <r>
    <n v="8233"/>
    <x v="4077"/>
    <x v="2"/>
    <x v="358"/>
    <d v="2011-09-28T00:00:00"/>
    <s v="Standard Class"/>
    <s v="SE-20110"/>
    <s v="Sanjit Engle"/>
    <x v="0"/>
    <s v="United States"/>
    <s v="San Jose"/>
    <x v="1"/>
    <n v="95123"/>
    <x v="1"/>
    <x v="298"/>
    <x v="1"/>
    <x v="4"/>
    <s v="File Shuttle II and Handi-File, Black"/>
    <n v="169.45"/>
    <x v="2"/>
    <n v="0"/>
    <n v="42.362499999999997"/>
  </r>
  <r>
    <n v="8234"/>
    <x v="4077"/>
    <x v="2"/>
    <x v="358"/>
    <d v="2011-09-28T00:00:00"/>
    <s v="Standard Class"/>
    <s v="SE-20110"/>
    <s v="Sanjit Engle"/>
    <x v="0"/>
    <s v="United States"/>
    <s v="San Jose"/>
    <x v="1"/>
    <n v="95123"/>
    <x v="1"/>
    <x v="1512"/>
    <x v="1"/>
    <x v="4"/>
    <s v="Tennsco Commercial Shelving"/>
    <n v="40.68"/>
    <x v="0"/>
    <n v="0"/>
    <n v="0.40679999999999694"/>
  </r>
  <r>
    <n v="8235"/>
    <x v="4078"/>
    <x v="3"/>
    <x v="927"/>
    <d v="2014-05-07T00:00:00"/>
    <s v="Standard Class"/>
    <s v="CJ-12010"/>
    <s v="Caroline Jumper"/>
    <x v="0"/>
    <s v="United States"/>
    <s v="Jacksonville"/>
    <x v="2"/>
    <n v="32216"/>
    <x v="0"/>
    <x v="1698"/>
    <x v="1"/>
    <x v="14"/>
    <s v="Kleencut Forged Office Shears by Acme United Corporation"/>
    <n v="3.3280000000000003"/>
    <x v="0"/>
    <n v="0.2"/>
    <n v="0.4159999999999997"/>
  </r>
  <r>
    <n v="8236"/>
    <x v="4078"/>
    <x v="3"/>
    <x v="927"/>
    <d v="2014-05-07T00:00:00"/>
    <s v="Standard Class"/>
    <s v="CJ-12010"/>
    <s v="Caroline Jumper"/>
    <x v="0"/>
    <s v="United States"/>
    <s v="Jacksonville"/>
    <x v="2"/>
    <n v="32216"/>
    <x v="0"/>
    <x v="411"/>
    <x v="0"/>
    <x v="3"/>
    <s v="Bush Advantage Collection Racetrack Conference Table"/>
    <n v="933.26200000000006"/>
    <x v="4"/>
    <n v="0.45"/>
    <n v="-458.14679999999998"/>
  </r>
  <r>
    <n v="8237"/>
    <x v="4078"/>
    <x v="3"/>
    <x v="927"/>
    <d v="2014-05-07T00:00:00"/>
    <s v="Standard Class"/>
    <s v="CJ-12010"/>
    <s v="Caroline Jumper"/>
    <x v="0"/>
    <s v="United States"/>
    <s v="Jacksonville"/>
    <x v="2"/>
    <n v="32216"/>
    <x v="0"/>
    <x v="483"/>
    <x v="0"/>
    <x v="1"/>
    <s v="HON 5400 Series Task Chairs for Big and Tall"/>
    <n v="2803.92"/>
    <x v="2"/>
    <n v="0.2"/>
    <n v="0"/>
  </r>
  <r>
    <n v="8238"/>
    <x v="4079"/>
    <x v="3"/>
    <x v="179"/>
    <d v="2014-10-21T00:00:00"/>
    <s v="Same Day"/>
    <s v="PT-19090"/>
    <s v="Pete Takahito"/>
    <x v="0"/>
    <s v="United States"/>
    <s v="Jacksonville"/>
    <x v="2"/>
    <n v="32216"/>
    <x v="0"/>
    <x v="383"/>
    <x v="1"/>
    <x v="4"/>
    <s v="Woodgrain Magazine Files by Perma"/>
    <n v="4.7679999999999998"/>
    <x v="0"/>
    <n v="0.2"/>
    <n v="-0.7748000000000006"/>
  </r>
  <r>
    <n v="8239"/>
    <x v="4079"/>
    <x v="3"/>
    <x v="179"/>
    <d v="2014-10-21T00:00:00"/>
    <s v="Same Day"/>
    <s v="PT-19090"/>
    <s v="Pete Takahito"/>
    <x v="0"/>
    <s v="United States"/>
    <s v="Jacksonville"/>
    <x v="2"/>
    <n v="32216"/>
    <x v="0"/>
    <x v="1305"/>
    <x v="1"/>
    <x v="10"/>
    <s v="REDIFORM Incoming/Outgoing Call Register, 11&quot; X 8 1/2&quot;, 100 Messages"/>
    <n v="6.6720000000000006"/>
    <x v="7"/>
    <n v="0.2"/>
    <n v="2.5019999999999998"/>
  </r>
  <r>
    <n v="8240"/>
    <x v="4079"/>
    <x v="3"/>
    <x v="179"/>
    <d v="2014-10-21T00:00:00"/>
    <s v="Same Day"/>
    <s v="PT-19090"/>
    <s v="Pete Takahito"/>
    <x v="0"/>
    <s v="United States"/>
    <s v="Jacksonville"/>
    <x v="2"/>
    <n v="32216"/>
    <x v="0"/>
    <x v="1061"/>
    <x v="1"/>
    <x v="6"/>
    <s v="Prang Drawing Pencil Set"/>
    <n v="4.4479999999999995"/>
    <x v="0"/>
    <n v="0.2"/>
    <n v="1.1119999999999999"/>
  </r>
  <r>
    <n v="8241"/>
    <x v="4079"/>
    <x v="3"/>
    <x v="179"/>
    <d v="2014-10-21T00:00:00"/>
    <s v="Same Day"/>
    <s v="PT-19090"/>
    <s v="Pete Takahito"/>
    <x v="0"/>
    <s v="United States"/>
    <s v="Jacksonville"/>
    <x v="2"/>
    <n v="32216"/>
    <x v="0"/>
    <x v="1649"/>
    <x v="0"/>
    <x v="5"/>
    <s v="DAX Wood Document Frame."/>
    <n v="43.936000000000007"/>
    <x v="4"/>
    <n v="0.2"/>
    <n v="6.0411999999999964"/>
  </r>
  <r>
    <n v="8242"/>
    <x v="4080"/>
    <x v="2"/>
    <x v="416"/>
    <d v="2011-09-05T00:00:00"/>
    <s v="Standard Class"/>
    <s v="LH-16900"/>
    <s v="Lena Hernandez"/>
    <x v="0"/>
    <s v="United States"/>
    <s v="New York City"/>
    <x v="15"/>
    <n v="10009"/>
    <x v="3"/>
    <x v="708"/>
    <x v="1"/>
    <x v="8"/>
    <s v="Wilson Jones Hanging Recycled Pressboard Data Binders"/>
    <n v="23.744"/>
    <x v="0"/>
    <n v="0.2"/>
    <n v="8.3103999999999996"/>
  </r>
  <r>
    <n v="8243"/>
    <x v="4080"/>
    <x v="2"/>
    <x v="416"/>
    <d v="2011-09-05T00:00:00"/>
    <s v="Standard Class"/>
    <s v="LH-16900"/>
    <s v="Lena Hernandez"/>
    <x v="0"/>
    <s v="United States"/>
    <s v="New York City"/>
    <x v="15"/>
    <n v="10009"/>
    <x v="3"/>
    <x v="1200"/>
    <x v="2"/>
    <x v="11"/>
    <s v="WD My Passport Ultra 2TB Portable External Hard Drive"/>
    <n v="357"/>
    <x v="1"/>
    <n v="0"/>
    <n v="57.120000000000019"/>
  </r>
  <r>
    <n v="8244"/>
    <x v="4081"/>
    <x v="2"/>
    <x v="1132"/>
    <d v="2011-08-16T00:00:00"/>
    <s v="Standard Class"/>
    <s v="BW-11200"/>
    <s v="Ben Wallace"/>
    <x v="0"/>
    <s v="United States"/>
    <s v="San Francisco"/>
    <x v="1"/>
    <n v="94122"/>
    <x v="1"/>
    <x v="1419"/>
    <x v="2"/>
    <x v="7"/>
    <s v="BlackBerry Q10"/>
    <n v="806.33600000000001"/>
    <x v="8"/>
    <n v="0.2"/>
    <n v="50.396000000000015"/>
  </r>
  <r>
    <n v="8245"/>
    <x v="4081"/>
    <x v="2"/>
    <x v="1132"/>
    <d v="2011-08-16T00:00:00"/>
    <s v="Standard Class"/>
    <s v="BW-11200"/>
    <s v="Ben Wallace"/>
    <x v="0"/>
    <s v="United States"/>
    <s v="San Francisco"/>
    <x v="1"/>
    <n v="94122"/>
    <x v="1"/>
    <x v="1146"/>
    <x v="0"/>
    <x v="5"/>
    <s v="Seth Thomas 14&quot; Day/Date Wall Clock"/>
    <n v="85.44"/>
    <x v="1"/>
    <n v="0"/>
    <n v="31.612800000000004"/>
  </r>
  <r>
    <n v="8246"/>
    <x v="4082"/>
    <x v="2"/>
    <x v="710"/>
    <d v="2011-08-23T00:00:00"/>
    <s v="Standard Class"/>
    <s v="BS-11365"/>
    <s v="Bill Shonely"/>
    <x v="1"/>
    <s v="United States"/>
    <s v="Columbus"/>
    <x v="32"/>
    <n v="31907"/>
    <x v="0"/>
    <x v="156"/>
    <x v="1"/>
    <x v="4"/>
    <s v="Space Solutions HD Industrial Steel Shelving."/>
    <n v="344.90999999999997"/>
    <x v="1"/>
    <n v="0"/>
    <n v="10.347300000000004"/>
  </r>
  <r>
    <n v="8247"/>
    <x v="4083"/>
    <x v="1"/>
    <x v="1187"/>
    <d v="2012-05-10T00:00:00"/>
    <s v="Same Day"/>
    <s v="DP-13390"/>
    <s v="Dennis Pardue"/>
    <x v="2"/>
    <s v="United States"/>
    <s v="Aurora"/>
    <x v="10"/>
    <n v="60505"/>
    <x v="2"/>
    <x v="554"/>
    <x v="1"/>
    <x v="9"/>
    <s v="Tripp Lite Isotel 8 Ultra 8 Outlet Metal Surge"/>
    <n v="70.969999999999985"/>
    <x v="2"/>
    <n v="0.8"/>
    <n v="-191.619"/>
  </r>
  <r>
    <n v="8248"/>
    <x v="4083"/>
    <x v="1"/>
    <x v="1187"/>
    <d v="2012-05-10T00:00:00"/>
    <s v="Same Day"/>
    <s v="DP-13390"/>
    <s v="Dennis Pardue"/>
    <x v="2"/>
    <s v="United States"/>
    <s v="Aurora"/>
    <x v="10"/>
    <n v="60505"/>
    <x v="2"/>
    <x v="1243"/>
    <x v="1"/>
    <x v="6"/>
    <s v="Boston KS Multi-Size Manual Pencil Sharpener"/>
    <n v="36.783999999999999"/>
    <x v="0"/>
    <n v="0.2"/>
    <n v="3.6784000000000017"/>
  </r>
  <r>
    <n v="8249"/>
    <x v="4084"/>
    <x v="0"/>
    <x v="1120"/>
    <d v="2013-05-14T00:00:00"/>
    <s v="Second Class"/>
    <s v="CS-12400"/>
    <s v="Christopher Schild"/>
    <x v="2"/>
    <s v="United States"/>
    <s v="Philadelphia"/>
    <x v="9"/>
    <n v="19134"/>
    <x v="3"/>
    <x v="647"/>
    <x v="2"/>
    <x v="7"/>
    <s v="ClearOne CHATAttach 160 - speaker phone"/>
    <n v="743.98799999999994"/>
    <x v="0"/>
    <n v="0.4"/>
    <n v="-123.9980000000001"/>
  </r>
  <r>
    <n v="8250"/>
    <x v="4085"/>
    <x v="1"/>
    <x v="616"/>
    <d v="2012-03-09T00:00:00"/>
    <s v="Second Class"/>
    <s v="MS-17365"/>
    <s v="Maribeth Schnelling"/>
    <x v="0"/>
    <s v="United States"/>
    <s v="Chicago"/>
    <x v="10"/>
    <n v="60653"/>
    <x v="2"/>
    <x v="912"/>
    <x v="1"/>
    <x v="8"/>
    <s v="Performers Binder/Pad Holder, Black"/>
    <n v="11.211999999999998"/>
    <x v="0"/>
    <n v="0.8"/>
    <n v="-16.818000000000005"/>
  </r>
  <r>
    <n v="8251"/>
    <x v="4085"/>
    <x v="1"/>
    <x v="616"/>
    <d v="2012-03-09T00:00:00"/>
    <s v="Second Class"/>
    <s v="MS-17365"/>
    <s v="Maribeth Schnelling"/>
    <x v="0"/>
    <s v="United States"/>
    <s v="Chicago"/>
    <x v="10"/>
    <n v="60653"/>
    <x v="2"/>
    <x v="325"/>
    <x v="0"/>
    <x v="5"/>
    <s v="Eldon Wave Desk Accessories"/>
    <n v="4.7119999999999997"/>
    <x v="0"/>
    <n v="0.6"/>
    <n v="-1.8847999999999994"/>
  </r>
  <r>
    <n v="8252"/>
    <x v="4085"/>
    <x v="1"/>
    <x v="616"/>
    <d v="2012-03-09T00:00:00"/>
    <s v="Second Class"/>
    <s v="MS-17365"/>
    <s v="Maribeth Schnelling"/>
    <x v="0"/>
    <s v="United States"/>
    <s v="Chicago"/>
    <x v="10"/>
    <n v="60653"/>
    <x v="2"/>
    <x v="1107"/>
    <x v="1"/>
    <x v="9"/>
    <s v="Avanti 4.4 Cu. Ft. Refrigerator"/>
    <n v="180.97999999999996"/>
    <x v="2"/>
    <n v="0.8"/>
    <n v="-470.548"/>
  </r>
  <r>
    <n v="8253"/>
    <x v="4085"/>
    <x v="1"/>
    <x v="616"/>
    <d v="2012-03-09T00:00:00"/>
    <s v="Second Class"/>
    <s v="MS-17365"/>
    <s v="Maribeth Schnelling"/>
    <x v="0"/>
    <s v="United States"/>
    <s v="Chicago"/>
    <x v="10"/>
    <n v="60653"/>
    <x v="2"/>
    <x v="117"/>
    <x v="1"/>
    <x v="4"/>
    <s v="Companion Letter/Legal File, Black"/>
    <n v="60.415999999999997"/>
    <x v="0"/>
    <n v="0.2"/>
    <n v="6.0416000000000025"/>
  </r>
  <r>
    <n v="8254"/>
    <x v="4086"/>
    <x v="3"/>
    <x v="801"/>
    <d v="2014-08-20T00:00:00"/>
    <s v="Standard Class"/>
    <s v="DK-12895"/>
    <s v="Dana Kaydos"/>
    <x v="0"/>
    <s v="United States"/>
    <s v="Seattle"/>
    <x v="4"/>
    <n v="98103"/>
    <x v="1"/>
    <x v="1327"/>
    <x v="2"/>
    <x v="16"/>
    <s v="Hewlett Packard 310 Color Digital Copier"/>
    <n v="299.99"/>
    <x v="7"/>
    <n v="0"/>
    <n v="89.996999999999986"/>
  </r>
  <r>
    <n v="8255"/>
    <x v="4086"/>
    <x v="3"/>
    <x v="801"/>
    <d v="2014-08-20T00:00:00"/>
    <s v="Standard Class"/>
    <s v="DK-12895"/>
    <s v="Dana Kaydos"/>
    <x v="0"/>
    <s v="United States"/>
    <s v="Seattle"/>
    <x v="4"/>
    <n v="98103"/>
    <x v="1"/>
    <x v="1684"/>
    <x v="1"/>
    <x v="10"/>
    <s v="Xerox 1937"/>
    <n v="192.16"/>
    <x v="4"/>
    <n v="0"/>
    <n v="92.236799999999988"/>
  </r>
  <r>
    <n v="8256"/>
    <x v="4086"/>
    <x v="3"/>
    <x v="801"/>
    <d v="2014-08-20T00:00:00"/>
    <s v="Standard Class"/>
    <s v="DK-12895"/>
    <s v="Dana Kaydos"/>
    <x v="0"/>
    <s v="United States"/>
    <s v="Seattle"/>
    <x v="4"/>
    <n v="98103"/>
    <x v="1"/>
    <x v="529"/>
    <x v="2"/>
    <x v="7"/>
    <s v="Grandstream GXP1160 VoIP phone"/>
    <n v="242.624"/>
    <x v="8"/>
    <n v="0.2"/>
    <n v="27.295199999999973"/>
  </r>
  <r>
    <n v="8257"/>
    <x v="4086"/>
    <x v="3"/>
    <x v="801"/>
    <d v="2014-08-20T00:00:00"/>
    <s v="Standard Class"/>
    <s v="DK-12895"/>
    <s v="Dana Kaydos"/>
    <x v="0"/>
    <s v="United States"/>
    <s v="Seattle"/>
    <x v="4"/>
    <n v="98103"/>
    <x v="1"/>
    <x v="230"/>
    <x v="1"/>
    <x v="4"/>
    <s v="Personal File Boxes with Fold-Down Carry Handle"/>
    <n v="46.74"/>
    <x v="1"/>
    <n v="0"/>
    <n v="11.684999999999999"/>
  </r>
  <r>
    <n v="8258"/>
    <x v="4086"/>
    <x v="3"/>
    <x v="801"/>
    <d v="2014-08-20T00:00:00"/>
    <s v="Standard Class"/>
    <s v="DK-12895"/>
    <s v="Dana Kaydos"/>
    <x v="0"/>
    <s v="United States"/>
    <s v="Seattle"/>
    <x v="4"/>
    <n v="98103"/>
    <x v="1"/>
    <x v="1481"/>
    <x v="2"/>
    <x v="11"/>
    <s v="Perixx PERIBOARD-512B, Ergonomic Split Keyboard"/>
    <n v="174.95000000000002"/>
    <x v="2"/>
    <n v="0"/>
    <n v="12.246500000000005"/>
  </r>
  <r>
    <n v="8259"/>
    <x v="4086"/>
    <x v="3"/>
    <x v="801"/>
    <d v="2014-08-20T00:00:00"/>
    <s v="Standard Class"/>
    <s v="DK-12895"/>
    <s v="Dana Kaydos"/>
    <x v="0"/>
    <s v="United States"/>
    <s v="Seattle"/>
    <x v="4"/>
    <n v="98103"/>
    <x v="1"/>
    <x v="1786"/>
    <x v="1"/>
    <x v="8"/>
    <s v="Avery Legal 4-Ring Binder"/>
    <n v="100.70400000000001"/>
    <x v="5"/>
    <n v="0.2"/>
    <n v="37.763999999999996"/>
  </r>
  <r>
    <n v="8260"/>
    <x v="4087"/>
    <x v="0"/>
    <x v="190"/>
    <d v="2013-06-27T00:00:00"/>
    <s v="Same Day"/>
    <s v="SN-20560"/>
    <s v="Skye Norling"/>
    <x v="2"/>
    <s v="United States"/>
    <s v="Roseville"/>
    <x v="12"/>
    <n v="48066"/>
    <x v="2"/>
    <x v="447"/>
    <x v="1"/>
    <x v="10"/>
    <s v="White Dual Perf Computer Printout Paper, 2700 Sheets, 1 Part, Heavyweight, 20 lbs., 14 7/8 x 11"/>
    <n v="368.91"/>
    <x v="6"/>
    <n v="0"/>
    <n v="180.76590000000002"/>
  </r>
  <r>
    <n v="8261"/>
    <x v="4087"/>
    <x v="0"/>
    <x v="190"/>
    <d v="2013-06-27T00:00:00"/>
    <s v="Same Day"/>
    <s v="SN-20560"/>
    <s v="Skye Norling"/>
    <x v="2"/>
    <s v="United States"/>
    <s v="Roseville"/>
    <x v="12"/>
    <n v="48066"/>
    <x v="2"/>
    <x v="385"/>
    <x v="1"/>
    <x v="8"/>
    <s v="Insertable Tab Post Binder Dividers"/>
    <n v="8.02"/>
    <x v="7"/>
    <n v="0"/>
    <n v="3.7693999999999992"/>
  </r>
  <r>
    <n v="8262"/>
    <x v="4087"/>
    <x v="0"/>
    <x v="190"/>
    <d v="2013-06-27T00:00:00"/>
    <s v="Same Day"/>
    <s v="SN-20560"/>
    <s v="Skye Norling"/>
    <x v="2"/>
    <s v="United States"/>
    <s v="Roseville"/>
    <x v="12"/>
    <n v="48066"/>
    <x v="2"/>
    <x v="1354"/>
    <x v="1"/>
    <x v="4"/>
    <s v="SAFCO Mobile Desk Side File, Wire Frame"/>
    <n v="171.04"/>
    <x v="4"/>
    <n v="0"/>
    <n v="44.470399999999998"/>
  </r>
  <r>
    <n v="8263"/>
    <x v="4088"/>
    <x v="0"/>
    <x v="272"/>
    <d v="2013-12-20T00:00:00"/>
    <s v="Standard Class"/>
    <s v="TC-21475"/>
    <s v="Tony Chapman"/>
    <x v="2"/>
    <s v="United States"/>
    <s v="Fayetteville"/>
    <x v="36"/>
    <n v="72701"/>
    <x v="0"/>
    <x v="353"/>
    <x v="1"/>
    <x v="10"/>
    <s v="Xerox 1958"/>
    <n v="19.440000000000001"/>
    <x v="1"/>
    <n v="0"/>
    <n v="9.3312000000000008"/>
  </r>
  <r>
    <n v="8264"/>
    <x v="4089"/>
    <x v="1"/>
    <x v="1023"/>
    <d v="2012-09-17T00:00:00"/>
    <s v="Standard Class"/>
    <s v="AM-10705"/>
    <s v="Anne McFarland"/>
    <x v="0"/>
    <s v="United States"/>
    <s v="Jacksonville"/>
    <x v="3"/>
    <n v="28540"/>
    <x v="0"/>
    <x v="634"/>
    <x v="1"/>
    <x v="8"/>
    <s v="Heavy-Duty E-Z-D Binders"/>
    <n v="13.092000000000002"/>
    <x v="4"/>
    <n v="0.7"/>
    <n v="-10.037199999999999"/>
  </r>
  <r>
    <n v="8265"/>
    <x v="4090"/>
    <x v="2"/>
    <x v="125"/>
    <d v="2012-01-04T00:00:00"/>
    <s v="Standard Class"/>
    <s v="AJ-10960"/>
    <s v="Astrea Jones"/>
    <x v="0"/>
    <s v="United States"/>
    <s v="New York City"/>
    <x v="15"/>
    <n v="10035"/>
    <x v="3"/>
    <x v="1836"/>
    <x v="1"/>
    <x v="9"/>
    <s v="Kensington 6 Outlet SmartSocket Surge Protector"/>
    <n v="122.94"/>
    <x v="1"/>
    <n v="0"/>
    <n v="30.734999999999992"/>
  </r>
  <r>
    <n v="8266"/>
    <x v="4090"/>
    <x v="2"/>
    <x v="125"/>
    <d v="2012-01-04T00:00:00"/>
    <s v="Standard Class"/>
    <s v="AJ-10960"/>
    <s v="Astrea Jones"/>
    <x v="0"/>
    <s v="United States"/>
    <s v="New York City"/>
    <x v="15"/>
    <n v="10035"/>
    <x v="3"/>
    <x v="858"/>
    <x v="1"/>
    <x v="8"/>
    <s v="Cardinal HOLDit! Binder Insert Strips,Extra Strips"/>
    <n v="35.448"/>
    <x v="3"/>
    <n v="0.2"/>
    <n v="12.8499"/>
  </r>
  <r>
    <n v="8267"/>
    <x v="4091"/>
    <x v="2"/>
    <x v="333"/>
    <d v="2011-05-04T00:00:00"/>
    <s v="Standard Class"/>
    <s v="KH-16360"/>
    <s v="Katherine Hughes"/>
    <x v="0"/>
    <s v="United States"/>
    <s v="Dover"/>
    <x v="13"/>
    <n v="19901"/>
    <x v="3"/>
    <x v="433"/>
    <x v="2"/>
    <x v="7"/>
    <s v="Square Credit Card Reader"/>
    <n v="19.98"/>
    <x v="0"/>
    <n v="0"/>
    <n v="5.1948000000000008"/>
  </r>
  <r>
    <n v="8268"/>
    <x v="4092"/>
    <x v="3"/>
    <x v="289"/>
    <d v="2014-02-07T00:00:00"/>
    <s v="Standard Class"/>
    <s v="LP-17095"/>
    <s v="Liz Preis"/>
    <x v="0"/>
    <s v="United States"/>
    <s v="Aurora"/>
    <x v="10"/>
    <n v="60505"/>
    <x v="2"/>
    <x v="1582"/>
    <x v="0"/>
    <x v="3"/>
    <s v="Balt Split Level Computer Training Table"/>
    <n v="69.375"/>
    <x v="7"/>
    <n v="0.5"/>
    <n v="-47.174999999999997"/>
  </r>
  <r>
    <n v="8269"/>
    <x v="4092"/>
    <x v="3"/>
    <x v="289"/>
    <d v="2014-02-07T00:00:00"/>
    <s v="Standard Class"/>
    <s v="LP-17095"/>
    <s v="Liz Preis"/>
    <x v="0"/>
    <s v="United States"/>
    <s v="Aurora"/>
    <x v="10"/>
    <n v="60505"/>
    <x v="2"/>
    <x v="558"/>
    <x v="1"/>
    <x v="14"/>
    <s v="Acme Tagit Stainless Steel Antibacterial Scissors"/>
    <n v="31.680000000000003"/>
    <x v="4"/>
    <n v="0.2"/>
    <n v="2.7719999999999994"/>
  </r>
  <r>
    <n v="8270"/>
    <x v="4092"/>
    <x v="3"/>
    <x v="289"/>
    <d v="2014-02-07T00:00:00"/>
    <s v="Standard Class"/>
    <s v="LP-17095"/>
    <s v="Liz Preis"/>
    <x v="0"/>
    <s v="United States"/>
    <s v="Aurora"/>
    <x v="10"/>
    <n v="60505"/>
    <x v="2"/>
    <x v="1718"/>
    <x v="2"/>
    <x v="7"/>
    <s v="Samsung Galaxy S4"/>
    <n v="2003.1680000000001"/>
    <x v="4"/>
    <n v="0.2"/>
    <n v="250.39599999999984"/>
  </r>
  <r>
    <n v="8271"/>
    <x v="4092"/>
    <x v="3"/>
    <x v="289"/>
    <d v="2014-02-07T00:00:00"/>
    <s v="Standard Class"/>
    <s v="LP-17095"/>
    <s v="Liz Preis"/>
    <x v="0"/>
    <s v="United States"/>
    <s v="Aurora"/>
    <x v="10"/>
    <n v="60505"/>
    <x v="2"/>
    <x v="241"/>
    <x v="1"/>
    <x v="6"/>
    <s v="Quartet Omega Colored Chalk, 12/Pack"/>
    <n v="9.3439999999999994"/>
    <x v="0"/>
    <n v="0.2"/>
    <n v="3.1535999999999995"/>
  </r>
  <r>
    <n v="8272"/>
    <x v="4093"/>
    <x v="0"/>
    <x v="591"/>
    <d v="2014-01-01T00:00:00"/>
    <s v="Standard Class"/>
    <s v="JE-15715"/>
    <s v="Joe Elijah"/>
    <x v="0"/>
    <s v="United States"/>
    <s v="New York City"/>
    <x v="15"/>
    <n v="10009"/>
    <x v="3"/>
    <x v="406"/>
    <x v="0"/>
    <x v="1"/>
    <s v="Hon 4700 Series Mobuis Mid-Back Task Chairs with Adjustable Arms"/>
    <n v="2563.056"/>
    <x v="8"/>
    <n v="0.1"/>
    <n v="313.26239999999967"/>
  </r>
  <r>
    <n v="8273"/>
    <x v="4094"/>
    <x v="0"/>
    <x v="201"/>
    <d v="2013-10-26T00:00:00"/>
    <s v="Standard Class"/>
    <s v="MY-18295"/>
    <s v="Muhammed Yedwab"/>
    <x v="1"/>
    <s v="United States"/>
    <s v="El Cajon"/>
    <x v="1"/>
    <n v="92020"/>
    <x v="1"/>
    <x v="1708"/>
    <x v="0"/>
    <x v="1"/>
    <s v="Hon Every-Day Chair Series Swivel Task Chairs"/>
    <n v="387.13600000000002"/>
    <x v="4"/>
    <n v="0.2"/>
    <n v="4.8391999999999911"/>
  </r>
  <r>
    <n v="8274"/>
    <x v="4095"/>
    <x v="1"/>
    <x v="385"/>
    <d v="2012-06-15T00:00:00"/>
    <s v="Second Class"/>
    <s v="FC-14245"/>
    <s v="Frank Carlisle"/>
    <x v="2"/>
    <s v="United States"/>
    <s v="Springfield"/>
    <x v="24"/>
    <n v="45503"/>
    <x v="3"/>
    <x v="1005"/>
    <x v="1"/>
    <x v="6"/>
    <s v="Newell 320"/>
    <n v="3.4240000000000004"/>
    <x v="7"/>
    <n v="0.2"/>
    <n v="0.29960000000000009"/>
  </r>
  <r>
    <n v="8275"/>
    <x v="4096"/>
    <x v="3"/>
    <x v="160"/>
    <d v="2014-07-05T00:00:00"/>
    <s v="Standard Class"/>
    <s v="ND-18460"/>
    <s v="Neil Ducich"/>
    <x v="1"/>
    <s v="United States"/>
    <s v="Mount Vernon"/>
    <x v="15"/>
    <n v="10550"/>
    <x v="3"/>
    <x v="1449"/>
    <x v="1"/>
    <x v="4"/>
    <s v="Dual Level, Single-Width Filing Carts"/>
    <n v="1085.42"/>
    <x v="3"/>
    <n v="0"/>
    <n v="282.20920000000001"/>
  </r>
  <r>
    <n v="8276"/>
    <x v="4097"/>
    <x v="1"/>
    <x v="153"/>
    <d v="2012-06-30T00:00:00"/>
    <s v="Standard Class"/>
    <s v="DB-13360"/>
    <s v="Dennis Bolton"/>
    <x v="2"/>
    <s v="United States"/>
    <s v="Lakewood"/>
    <x v="24"/>
    <n v="44107"/>
    <x v="3"/>
    <x v="99"/>
    <x v="1"/>
    <x v="10"/>
    <s v="Universal Premium White Copier/Laser Paper (20Lb. and 87 Bright)"/>
    <n v="43.056000000000004"/>
    <x v="6"/>
    <n v="0.2"/>
    <n v="15.607799999999999"/>
  </r>
  <r>
    <n v="8277"/>
    <x v="4098"/>
    <x v="0"/>
    <x v="823"/>
    <d v="2013-02-25T00:00:00"/>
    <s v="Standard Class"/>
    <s v="LC-16960"/>
    <s v="Lindsay Castell"/>
    <x v="2"/>
    <s v="United States"/>
    <s v="Tampa"/>
    <x v="2"/>
    <n v="33614"/>
    <x v="0"/>
    <x v="807"/>
    <x v="1"/>
    <x v="8"/>
    <s v="Avery Durable Slant Ring Binders With Label Holder"/>
    <n v="3.762"/>
    <x v="1"/>
    <n v="0.7"/>
    <n v="-2.758799999999999"/>
  </r>
  <r>
    <n v="8278"/>
    <x v="4098"/>
    <x v="0"/>
    <x v="823"/>
    <d v="2013-02-25T00:00:00"/>
    <s v="Standard Class"/>
    <s v="LC-16960"/>
    <s v="Lindsay Castell"/>
    <x v="2"/>
    <s v="United States"/>
    <s v="Tampa"/>
    <x v="2"/>
    <n v="33614"/>
    <x v="0"/>
    <x v="920"/>
    <x v="1"/>
    <x v="8"/>
    <s v="Avery Arch Ring Binders"/>
    <n v="34.860000000000007"/>
    <x v="0"/>
    <n v="0.7"/>
    <n v="-26.726000000000006"/>
  </r>
  <r>
    <n v="8279"/>
    <x v="4098"/>
    <x v="0"/>
    <x v="823"/>
    <d v="2013-02-25T00:00:00"/>
    <s v="Standard Class"/>
    <s v="LC-16960"/>
    <s v="Lindsay Castell"/>
    <x v="2"/>
    <s v="United States"/>
    <s v="Tampa"/>
    <x v="2"/>
    <n v="33614"/>
    <x v="0"/>
    <x v="734"/>
    <x v="1"/>
    <x v="4"/>
    <s v="Standard Rollaway File with Lock"/>
    <n v="432.45600000000002"/>
    <x v="1"/>
    <n v="0.2"/>
    <n v="32.434200000000004"/>
  </r>
  <r>
    <n v="8280"/>
    <x v="4099"/>
    <x v="3"/>
    <x v="300"/>
    <d v="2014-04-27T00:00:00"/>
    <s v="Standard Class"/>
    <s v="BD-11725"/>
    <s v="Bruce Degenhardt"/>
    <x v="0"/>
    <s v="United States"/>
    <s v="Columbus"/>
    <x v="32"/>
    <n v="31907"/>
    <x v="0"/>
    <x v="906"/>
    <x v="1"/>
    <x v="4"/>
    <s v="Tennsco Double-Tier Lockers"/>
    <n v="675.06000000000006"/>
    <x v="1"/>
    <n v="0"/>
    <n v="87.757800000000003"/>
  </r>
  <r>
    <n v="8281"/>
    <x v="4100"/>
    <x v="3"/>
    <x v="1188"/>
    <d v="2014-05-11T00:00:00"/>
    <s v="First Class"/>
    <s v="MC-17605"/>
    <s v="Matt Connell"/>
    <x v="1"/>
    <s v="United States"/>
    <s v="Jacksonville"/>
    <x v="3"/>
    <n v="28540"/>
    <x v="0"/>
    <x v="113"/>
    <x v="1"/>
    <x v="12"/>
    <s v="Tyvek  Top-Opening Peel &amp; Seel Envelopes, Plain White"/>
    <n v="65.231999999999999"/>
    <x v="1"/>
    <n v="0.2"/>
    <n v="22.015799999999999"/>
  </r>
  <r>
    <n v="8282"/>
    <x v="4100"/>
    <x v="3"/>
    <x v="1188"/>
    <d v="2014-05-11T00:00:00"/>
    <s v="First Class"/>
    <s v="MC-17605"/>
    <s v="Matt Connell"/>
    <x v="1"/>
    <s v="United States"/>
    <s v="Jacksonville"/>
    <x v="3"/>
    <n v="28540"/>
    <x v="0"/>
    <x v="866"/>
    <x v="0"/>
    <x v="1"/>
    <s v="Harbour Creations Steel Folding Chair"/>
    <n v="207"/>
    <x v="1"/>
    <n v="0.2"/>
    <n v="25.874999999999972"/>
  </r>
  <r>
    <n v="8283"/>
    <x v="4101"/>
    <x v="1"/>
    <x v="379"/>
    <d v="2012-12-26T00:00:00"/>
    <s v="Second Class"/>
    <s v="SZ-20035"/>
    <s v="Sam Zeldin"/>
    <x v="2"/>
    <s v="United States"/>
    <s v="Saint Charles"/>
    <x v="10"/>
    <n v="60174"/>
    <x v="2"/>
    <x v="846"/>
    <x v="2"/>
    <x v="15"/>
    <s v="Star Micronics TSP800 TSP847IIU Receipt Printer"/>
    <n v="600.53"/>
    <x v="0"/>
    <n v="0.3"/>
    <n v="137.26399999999995"/>
  </r>
  <r>
    <n v="8284"/>
    <x v="4101"/>
    <x v="1"/>
    <x v="379"/>
    <d v="2012-12-26T00:00:00"/>
    <s v="Second Class"/>
    <s v="SZ-20035"/>
    <s v="Sam Zeldin"/>
    <x v="2"/>
    <s v="United States"/>
    <s v="Saint Charles"/>
    <x v="10"/>
    <n v="60174"/>
    <x v="2"/>
    <x v="726"/>
    <x v="1"/>
    <x v="6"/>
    <s v="Sanford Prismacolor Professional Thick Lead Art Pencils, 36-Color Set"/>
    <n v="59.903999999999996"/>
    <x v="0"/>
    <n v="0.2"/>
    <n v="14.227200000000003"/>
  </r>
  <r>
    <n v="8285"/>
    <x v="4101"/>
    <x v="1"/>
    <x v="379"/>
    <d v="2012-12-26T00:00:00"/>
    <s v="Second Class"/>
    <s v="SZ-20035"/>
    <s v="Sam Zeldin"/>
    <x v="2"/>
    <s v="United States"/>
    <s v="Saint Charles"/>
    <x v="10"/>
    <n v="60174"/>
    <x v="2"/>
    <x v="769"/>
    <x v="2"/>
    <x v="11"/>
    <s v="Enermax Acrylux Wireless Keyboard"/>
    <n v="637.44000000000005"/>
    <x v="8"/>
    <n v="0.2"/>
    <n v="135.45599999999996"/>
  </r>
  <r>
    <n v="8286"/>
    <x v="4101"/>
    <x v="1"/>
    <x v="379"/>
    <d v="2012-12-26T00:00:00"/>
    <s v="Second Class"/>
    <s v="SZ-20035"/>
    <s v="Sam Zeldin"/>
    <x v="2"/>
    <s v="United States"/>
    <s v="Saint Charles"/>
    <x v="10"/>
    <n v="60174"/>
    <x v="2"/>
    <x v="484"/>
    <x v="0"/>
    <x v="5"/>
    <s v="Howard Miller 11-1/2&quot; Diameter Grantwood Wall Clock"/>
    <n v="51.756000000000007"/>
    <x v="1"/>
    <n v="0.6"/>
    <n v="-33.641399999999997"/>
  </r>
  <r>
    <n v="8287"/>
    <x v="4102"/>
    <x v="2"/>
    <x v="1132"/>
    <d v="2011-08-16T00:00:00"/>
    <s v="Standard Class"/>
    <s v="DH-13675"/>
    <s v="Duane Huffman"/>
    <x v="2"/>
    <s v="United States"/>
    <s v="Miami"/>
    <x v="2"/>
    <n v="33180"/>
    <x v="0"/>
    <x v="1798"/>
    <x v="1"/>
    <x v="10"/>
    <s v="Xerox 229"/>
    <n v="31.104000000000006"/>
    <x v="5"/>
    <n v="0.2"/>
    <n v="10.8864"/>
  </r>
  <r>
    <n v="8288"/>
    <x v="4102"/>
    <x v="2"/>
    <x v="1132"/>
    <d v="2011-08-16T00:00:00"/>
    <s v="Standard Class"/>
    <s v="DH-13675"/>
    <s v="Duane Huffman"/>
    <x v="2"/>
    <s v="United States"/>
    <s v="Miami"/>
    <x v="2"/>
    <n v="33180"/>
    <x v="0"/>
    <x v="369"/>
    <x v="1"/>
    <x v="6"/>
    <s v="Bulldog Vacuum Base Pencil Sharpener"/>
    <n v="47.96"/>
    <x v="2"/>
    <n v="0.2"/>
    <n v="4.196499999999995"/>
  </r>
  <r>
    <n v="8289"/>
    <x v="4102"/>
    <x v="2"/>
    <x v="1132"/>
    <d v="2011-08-16T00:00:00"/>
    <s v="Standard Class"/>
    <s v="DH-13675"/>
    <s v="Duane Huffman"/>
    <x v="2"/>
    <s v="United States"/>
    <s v="Miami"/>
    <x v="2"/>
    <n v="33180"/>
    <x v="0"/>
    <x v="721"/>
    <x v="2"/>
    <x v="11"/>
    <s v="Maxell 4.7GB DVD-R"/>
    <n v="158.928"/>
    <x v="3"/>
    <n v="0.2"/>
    <n v="41.718599999999995"/>
  </r>
  <r>
    <n v="8290"/>
    <x v="4102"/>
    <x v="2"/>
    <x v="1132"/>
    <d v="2011-08-16T00:00:00"/>
    <s v="Standard Class"/>
    <s v="DH-13675"/>
    <s v="Duane Huffman"/>
    <x v="2"/>
    <s v="United States"/>
    <s v="Miami"/>
    <x v="2"/>
    <n v="33180"/>
    <x v="0"/>
    <x v="1324"/>
    <x v="1"/>
    <x v="9"/>
    <s v="Acco Smartsocket Color-Coded Six-Outlet AC Adapter Model Surge Protectors"/>
    <n v="211.24799999999999"/>
    <x v="5"/>
    <n v="0.2"/>
    <n v="15.843599999999995"/>
  </r>
  <r>
    <n v="8291"/>
    <x v="4102"/>
    <x v="2"/>
    <x v="1132"/>
    <d v="2011-08-16T00:00:00"/>
    <s v="Standard Class"/>
    <s v="DH-13675"/>
    <s v="Duane Huffman"/>
    <x v="2"/>
    <s v="United States"/>
    <s v="Miami"/>
    <x v="2"/>
    <n v="33180"/>
    <x v="0"/>
    <x v="1567"/>
    <x v="1"/>
    <x v="14"/>
    <s v="Acco Side-Punched Conventional Columnar Pads"/>
    <n v="5.5520000000000005"/>
    <x v="0"/>
    <n v="0.2"/>
    <n v="-1.0410000000000006"/>
  </r>
  <r>
    <n v="8292"/>
    <x v="4102"/>
    <x v="2"/>
    <x v="1132"/>
    <d v="2011-08-16T00:00:00"/>
    <s v="Standard Class"/>
    <s v="DH-13675"/>
    <s v="Duane Huffman"/>
    <x v="2"/>
    <s v="United States"/>
    <s v="Miami"/>
    <x v="2"/>
    <n v="33180"/>
    <x v="0"/>
    <x v="1139"/>
    <x v="1"/>
    <x v="2"/>
    <s v="Avery 501"/>
    <n v="2.952"/>
    <x v="7"/>
    <n v="0.2"/>
    <n v="0.99629999999999996"/>
  </r>
  <r>
    <n v="8293"/>
    <x v="4103"/>
    <x v="1"/>
    <x v="555"/>
    <d v="2012-12-15T00:00:00"/>
    <s v="Standard Class"/>
    <s v="LC-16885"/>
    <s v="Lena Creighton"/>
    <x v="0"/>
    <s v="United States"/>
    <s v="Troy"/>
    <x v="24"/>
    <n v="45373"/>
    <x v="3"/>
    <x v="1426"/>
    <x v="1"/>
    <x v="8"/>
    <s v="GBC Plasticlear Binding Covers"/>
    <n v="10.332000000000003"/>
    <x v="1"/>
    <n v="0.7"/>
    <n v="-7.5767999999999986"/>
  </r>
  <r>
    <n v="8294"/>
    <x v="4104"/>
    <x v="3"/>
    <x v="132"/>
    <d v="2014-11-08T00:00:00"/>
    <s v="Standard Class"/>
    <s v="JO-15145"/>
    <s v="Jack O'Briant"/>
    <x v="1"/>
    <s v="United States"/>
    <s v="Seattle"/>
    <x v="4"/>
    <n v="98103"/>
    <x v="1"/>
    <x v="1212"/>
    <x v="1"/>
    <x v="8"/>
    <s v="Binder Posts"/>
    <n v="18.368000000000002"/>
    <x v="4"/>
    <n v="0.2"/>
    <n v="5.9695999999999998"/>
  </r>
  <r>
    <n v="8295"/>
    <x v="4105"/>
    <x v="3"/>
    <x v="677"/>
    <d v="2014-03-18T00:00:00"/>
    <s v="Standard Class"/>
    <s v="MT-17815"/>
    <s v="Meg Tillman"/>
    <x v="0"/>
    <s v="United States"/>
    <s v="New York City"/>
    <x v="15"/>
    <n v="10011"/>
    <x v="3"/>
    <x v="1187"/>
    <x v="2"/>
    <x v="7"/>
    <s v="Panasonic KX T7736-B Digital phone"/>
    <n v="299.89999999999998"/>
    <x v="0"/>
    <n v="0"/>
    <n v="74.974999999999994"/>
  </r>
  <r>
    <n v="8296"/>
    <x v="4106"/>
    <x v="0"/>
    <x v="198"/>
    <d v="2013-06-04T00:00:00"/>
    <s v="Standard Class"/>
    <s v="EB-13750"/>
    <s v="Edward Becker"/>
    <x v="1"/>
    <s v="United States"/>
    <s v="Arlington"/>
    <x v="17"/>
    <n v="22204"/>
    <x v="0"/>
    <x v="111"/>
    <x v="1"/>
    <x v="12"/>
    <s v="Redi-Strip #10 Envelopes, 4 1/8 x 9 1/2"/>
    <n v="26.55"/>
    <x v="6"/>
    <n v="0"/>
    <n v="12.744"/>
  </r>
  <r>
    <n v="8297"/>
    <x v="4106"/>
    <x v="0"/>
    <x v="198"/>
    <d v="2013-06-04T00:00:00"/>
    <s v="Standard Class"/>
    <s v="EB-13750"/>
    <s v="Edward Becker"/>
    <x v="1"/>
    <s v="United States"/>
    <s v="Arlington"/>
    <x v="17"/>
    <n v="22204"/>
    <x v="0"/>
    <x v="201"/>
    <x v="2"/>
    <x v="11"/>
    <s v="Sony Micro Vault Click 16 GB USB 2.0 Flash Drive"/>
    <n v="111.98"/>
    <x v="0"/>
    <n v="0"/>
    <n v="26.875200000000007"/>
  </r>
  <r>
    <n v="8298"/>
    <x v="4107"/>
    <x v="1"/>
    <x v="761"/>
    <d v="2012-07-11T00:00:00"/>
    <s v="Standard Class"/>
    <s v="RS-19765"/>
    <s v="Roland Schwarz"/>
    <x v="1"/>
    <s v="United States"/>
    <s v="Charlotte"/>
    <x v="3"/>
    <n v="28205"/>
    <x v="0"/>
    <x v="1392"/>
    <x v="0"/>
    <x v="5"/>
    <s v="Stackable Trays"/>
    <n v="4.9280000000000008"/>
    <x v="0"/>
    <n v="0.2"/>
    <n v="0.73919999999999941"/>
  </r>
  <r>
    <n v="8299"/>
    <x v="4107"/>
    <x v="1"/>
    <x v="761"/>
    <d v="2012-07-11T00:00:00"/>
    <s v="Standard Class"/>
    <s v="RS-19765"/>
    <s v="Roland Schwarz"/>
    <x v="1"/>
    <s v="United States"/>
    <s v="Charlotte"/>
    <x v="3"/>
    <n v="28205"/>
    <x v="0"/>
    <x v="607"/>
    <x v="1"/>
    <x v="2"/>
    <s v="Avery 508"/>
    <n v="11.784000000000001"/>
    <x v="1"/>
    <n v="0.2"/>
    <n v="4.2716999999999992"/>
  </r>
  <r>
    <n v="8300"/>
    <x v="4108"/>
    <x v="2"/>
    <x v="518"/>
    <d v="2011-03-15T00:00:00"/>
    <s v="Standard Class"/>
    <s v="RB-19435"/>
    <s v="Richard Bierner"/>
    <x v="0"/>
    <s v="United States"/>
    <s v="Roseville"/>
    <x v="1"/>
    <n v="95661"/>
    <x v="1"/>
    <x v="1596"/>
    <x v="1"/>
    <x v="6"/>
    <s v="Economy #2 Pencils"/>
    <n v="7.98"/>
    <x v="1"/>
    <n v="0"/>
    <n v="2.0747999999999998"/>
  </r>
  <r>
    <n v="8301"/>
    <x v="4109"/>
    <x v="1"/>
    <x v="704"/>
    <d v="2012-04-24T00:00:00"/>
    <s v="Standard Class"/>
    <s v="OT-18730"/>
    <s v="Olvera Toch"/>
    <x v="0"/>
    <s v="United States"/>
    <s v="Detroit"/>
    <x v="12"/>
    <n v="48234"/>
    <x v="2"/>
    <x v="231"/>
    <x v="1"/>
    <x v="12"/>
    <s v="Tyvek Side-Opening Peel &amp; Seel Expanding Envelopes"/>
    <n v="180.96"/>
    <x v="0"/>
    <n v="0"/>
    <n v="81.432000000000002"/>
  </r>
  <r>
    <n v="8302"/>
    <x v="4110"/>
    <x v="3"/>
    <x v="1189"/>
    <d v="2014-08-02T00:00:00"/>
    <s v="Standard Class"/>
    <s v="GZ-14545"/>
    <s v="George Zrebassa"/>
    <x v="1"/>
    <s v="United States"/>
    <s v="Los Angeles"/>
    <x v="1"/>
    <n v="90036"/>
    <x v="1"/>
    <x v="1738"/>
    <x v="2"/>
    <x v="11"/>
    <s v="Logitech Z-906 Speaker sys - home theater - 5.1-CH"/>
    <n v="1649.95"/>
    <x v="2"/>
    <n v="0"/>
    <n v="659.98"/>
  </r>
  <r>
    <n v="8303"/>
    <x v="4110"/>
    <x v="3"/>
    <x v="1189"/>
    <d v="2014-08-02T00:00:00"/>
    <s v="Standard Class"/>
    <s v="GZ-14545"/>
    <s v="George Zrebassa"/>
    <x v="1"/>
    <s v="United States"/>
    <s v="Los Angeles"/>
    <x v="1"/>
    <n v="90036"/>
    <x v="1"/>
    <x v="662"/>
    <x v="0"/>
    <x v="1"/>
    <s v="Global Airflow Leather Mesh Back Chair, Black"/>
    <n v="362.35199999999998"/>
    <x v="1"/>
    <n v="0.2"/>
    <n v="45.293999999999954"/>
  </r>
  <r>
    <n v="8304"/>
    <x v="4111"/>
    <x v="2"/>
    <x v="656"/>
    <d v="2011-11-02T00:00:00"/>
    <s v="Second Class"/>
    <s v="NL-18310"/>
    <s v="Nancy Lomonaco"/>
    <x v="2"/>
    <s v="United States"/>
    <s v="San Francisco"/>
    <x v="1"/>
    <n v="94110"/>
    <x v="1"/>
    <x v="521"/>
    <x v="2"/>
    <x v="7"/>
    <s v="Motorola L804"/>
    <n v="73.584000000000003"/>
    <x v="0"/>
    <n v="0.2"/>
    <n v="8.2781999999999982"/>
  </r>
  <r>
    <n v="8305"/>
    <x v="4112"/>
    <x v="3"/>
    <x v="132"/>
    <d v="2014-11-10T00:00:00"/>
    <s v="Standard Class"/>
    <s v="BG-11740"/>
    <s v="Bruce Geld"/>
    <x v="0"/>
    <s v="United States"/>
    <s v="Bakersfield"/>
    <x v="1"/>
    <n v="93309"/>
    <x v="1"/>
    <x v="1746"/>
    <x v="0"/>
    <x v="3"/>
    <s v="SAFCO PlanMaster Boards, 60w x 37-1/2d, White Melamine"/>
    <n v="486.36800000000005"/>
    <x v="4"/>
    <n v="0.2"/>
    <n v="36.477600000000024"/>
  </r>
  <r>
    <n v="8306"/>
    <x v="4113"/>
    <x v="0"/>
    <x v="1190"/>
    <d v="2013-08-17T00:00:00"/>
    <s v="Standard Class"/>
    <s v="MT-18070"/>
    <s v="Michelle Tran"/>
    <x v="2"/>
    <s v="United States"/>
    <s v="Tulsa"/>
    <x v="26"/>
    <n v="74133"/>
    <x v="2"/>
    <x v="680"/>
    <x v="1"/>
    <x v="10"/>
    <s v="Xerox 202"/>
    <n v="32.400000000000006"/>
    <x v="2"/>
    <n v="0"/>
    <n v="15.552000000000001"/>
  </r>
  <r>
    <n v="8307"/>
    <x v="4113"/>
    <x v="0"/>
    <x v="1190"/>
    <d v="2013-08-17T00:00:00"/>
    <s v="Standard Class"/>
    <s v="MT-18070"/>
    <s v="Michelle Tran"/>
    <x v="2"/>
    <s v="United States"/>
    <s v="Tulsa"/>
    <x v="26"/>
    <n v="74133"/>
    <x v="2"/>
    <x v="570"/>
    <x v="1"/>
    <x v="8"/>
    <s v="Avery Hanging File Binders"/>
    <n v="41.86"/>
    <x v="3"/>
    <n v="0"/>
    <n v="19.255600000000001"/>
  </r>
  <r>
    <n v="8308"/>
    <x v="4113"/>
    <x v="0"/>
    <x v="1190"/>
    <d v="2013-08-17T00:00:00"/>
    <s v="Standard Class"/>
    <s v="MT-18070"/>
    <s v="Michelle Tran"/>
    <x v="2"/>
    <s v="United States"/>
    <s v="Tulsa"/>
    <x v="26"/>
    <n v="74133"/>
    <x v="2"/>
    <x v="1561"/>
    <x v="1"/>
    <x v="8"/>
    <s v="Premium Transparent Presentation Covers, No Pattern/Clear, 8 1/2&quot; x 11&quot;"/>
    <n v="77.56"/>
    <x v="0"/>
    <n v="0"/>
    <n v="35.677599999999998"/>
  </r>
  <r>
    <n v="8309"/>
    <x v="4114"/>
    <x v="0"/>
    <x v="197"/>
    <d v="2013-07-26T00:00:00"/>
    <s v="Same Day"/>
    <s v="BC-11125"/>
    <s v="Becky Castell"/>
    <x v="2"/>
    <s v="United States"/>
    <s v="San Francisco"/>
    <x v="1"/>
    <n v="94122"/>
    <x v="1"/>
    <x v="1024"/>
    <x v="1"/>
    <x v="6"/>
    <s v="Newell 325"/>
    <n v="37.17"/>
    <x v="6"/>
    <n v="0"/>
    <n v="11.151"/>
  </r>
  <r>
    <n v="8310"/>
    <x v="4115"/>
    <x v="2"/>
    <x v="72"/>
    <d v="2011-03-07T00:00:00"/>
    <s v="Standard Class"/>
    <s v="GW-14605"/>
    <s v="Giulietta Weimer"/>
    <x v="0"/>
    <s v="United States"/>
    <s v="Houston"/>
    <x v="5"/>
    <n v="77036"/>
    <x v="2"/>
    <x v="1277"/>
    <x v="1"/>
    <x v="4"/>
    <s v="Recycled Steel Personal File for Hanging File Folders"/>
    <n v="137.352"/>
    <x v="1"/>
    <n v="0.2"/>
    <n v="8.5844999999999914"/>
  </r>
  <r>
    <n v="8311"/>
    <x v="4115"/>
    <x v="2"/>
    <x v="72"/>
    <d v="2011-03-07T00:00:00"/>
    <s v="Standard Class"/>
    <s v="GW-14605"/>
    <s v="Giulietta Weimer"/>
    <x v="0"/>
    <s v="United States"/>
    <s v="Houston"/>
    <x v="5"/>
    <n v="77036"/>
    <x v="2"/>
    <x v="1294"/>
    <x v="0"/>
    <x v="3"/>
    <s v="Bevis Round Conference Room Tables and Bases"/>
    <n v="376.50899999999996"/>
    <x v="1"/>
    <n v="0.3"/>
    <n v="-43.029600000000045"/>
  </r>
  <r>
    <n v="8312"/>
    <x v="4116"/>
    <x v="3"/>
    <x v="795"/>
    <d v="2014-02-01T00:00:00"/>
    <s v="Standard Class"/>
    <s v="BD-11500"/>
    <s v="Bradley Drucker"/>
    <x v="0"/>
    <s v="United States"/>
    <s v="Columbus"/>
    <x v="32"/>
    <n v="31907"/>
    <x v="0"/>
    <x v="116"/>
    <x v="0"/>
    <x v="5"/>
    <s v="Artistic Insta-Plaque"/>
    <n v="62.72"/>
    <x v="4"/>
    <n v="0"/>
    <n v="24.460799999999999"/>
  </r>
  <r>
    <n v="8313"/>
    <x v="4116"/>
    <x v="3"/>
    <x v="795"/>
    <d v="2014-02-01T00:00:00"/>
    <s v="Standard Class"/>
    <s v="BD-11500"/>
    <s v="Bradley Drucker"/>
    <x v="0"/>
    <s v="United States"/>
    <s v="Columbus"/>
    <x v="32"/>
    <n v="31907"/>
    <x v="0"/>
    <x v="1461"/>
    <x v="2"/>
    <x v="7"/>
    <s v="Samsung Galaxy Mega 6.3"/>
    <n v="2939.9300000000003"/>
    <x v="3"/>
    <n v="0"/>
    <n v="764.38180000000011"/>
  </r>
  <r>
    <n v="8314"/>
    <x v="4117"/>
    <x v="2"/>
    <x v="136"/>
    <d v="2011-07-16T00:00:00"/>
    <s v="Standard Class"/>
    <s v="PV-18985"/>
    <s v="Paul Van Hugh"/>
    <x v="2"/>
    <s v="United States"/>
    <s v="League City"/>
    <x v="5"/>
    <n v="77573"/>
    <x v="2"/>
    <x v="856"/>
    <x v="0"/>
    <x v="1"/>
    <s v="Hon Deluxe Fabric Upholstered Stacking Chairs"/>
    <n v="512.35799999999995"/>
    <x v="1"/>
    <n v="0.3"/>
    <n v="-14.638799999999947"/>
  </r>
  <r>
    <n v="8315"/>
    <x v="4117"/>
    <x v="2"/>
    <x v="136"/>
    <d v="2011-07-16T00:00:00"/>
    <s v="Standard Class"/>
    <s v="PV-18985"/>
    <s v="Paul Van Hugh"/>
    <x v="2"/>
    <s v="United States"/>
    <s v="League City"/>
    <x v="5"/>
    <n v="77573"/>
    <x v="2"/>
    <x v="845"/>
    <x v="1"/>
    <x v="13"/>
    <s v="Stockwell Push Pins"/>
    <n v="3.4880000000000004"/>
    <x v="0"/>
    <n v="0.2"/>
    <n v="0.56679999999999997"/>
  </r>
  <r>
    <n v="8316"/>
    <x v="4117"/>
    <x v="2"/>
    <x v="136"/>
    <d v="2011-07-16T00:00:00"/>
    <s v="Standard Class"/>
    <s v="PV-18985"/>
    <s v="Paul Van Hugh"/>
    <x v="2"/>
    <s v="United States"/>
    <s v="League City"/>
    <x v="5"/>
    <n v="77573"/>
    <x v="2"/>
    <x v="703"/>
    <x v="1"/>
    <x v="6"/>
    <s v="Fluorescent Highlighters by Dixon"/>
    <n v="22.288"/>
    <x v="3"/>
    <n v="0.2"/>
    <n v="3.9003999999999985"/>
  </r>
  <r>
    <n v="8317"/>
    <x v="4117"/>
    <x v="2"/>
    <x v="136"/>
    <d v="2011-07-16T00:00:00"/>
    <s v="Standard Class"/>
    <s v="PV-18985"/>
    <s v="Paul Van Hugh"/>
    <x v="2"/>
    <s v="United States"/>
    <s v="League City"/>
    <x v="5"/>
    <n v="77573"/>
    <x v="2"/>
    <x v="128"/>
    <x v="1"/>
    <x v="10"/>
    <s v="Xerox 195"/>
    <n v="16.032"/>
    <x v="1"/>
    <n v="0.2"/>
    <n v="5.6111999999999993"/>
  </r>
  <r>
    <n v="8318"/>
    <x v="4118"/>
    <x v="3"/>
    <x v="645"/>
    <d v="2014-04-17T00:00:00"/>
    <s v="Standard Class"/>
    <s v="HM-14980"/>
    <s v="Henry MacAllister"/>
    <x v="0"/>
    <s v="United States"/>
    <s v="Burlington"/>
    <x v="3"/>
    <n v="27217"/>
    <x v="0"/>
    <x v="909"/>
    <x v="1"/>
    <x v="6"/>
    <s v="Pencil and Crayon Sharpener"/>
    <n v="1.752"/>
    <x v="7"/>
    <n v="0.2"/>
    <n v="0.15329999999999994"/>
  </r>
  <r>
    <n v="8319"/>
    <x v="4118"/>
    <x v="3"/>
    <x v="645"/>
    <d v="2014-04-17T00:00:00"/>
    <s v="Standard Class"/>
    <s v="HM-14980"/>
    <s v="Henry MacAllister"/>
    <x v="0"/>
    <s v="United States"/>
    <s v="Burlington"/>
    <x v="3"/>
    <n v="27217"/>
    <x v="0"/>
    <x v="1210"/>
    <x v="1"/>
    <x v="6"/>
    <s v="Newell 321"/>
    <n v="20.992000000000001"/>
    <x v="8"/>
    <n v="0.2"/>
    <n v="2.3615999999999966"/>
  </r>
  <r>
    <n v="8320"/>
    <x v="4119"/>
    <x v="3"/>
    <x v="38"/>
    <d v="2014-11-19T00:00:00"/>
    <s v="Standard Class"/>
    <s v="EM-14065"/>
    <s v="Erin Mull"/>
    <x v="0"/>
    <s v="United States"/>
    <s v="New York City"/>
    <x v="15"/>
    <n v="10009"/>
    <x v="3"/>
    <x v="602"/>
    <x v="1"/>
    <x v="4"/>
    <s v="Personal Folder Holder, Ebony"/>
    <n v="11.21"/>
    <x v="7"/>
    <n v="0"/>
    <n v="3.3629999999999995"/>
  </r>
  <r>
    <n v="8321"/>
    <x v="4120"/>
    <x v="1"/>
    <x v="901"/>
    <d v="2012-12-06T00:00:00"/>
    <s v="First Class"/>
    <s v="SF-20065"/>
    <s v="Sandra Flanagan"/>
    <x v="0"/>
    <s v="United States"/>
    <s v="Dallas"/>
    <x v="5"/>
    <n v="75220"/>
    <x v="2"/>
    <x v="1473"/>
    <x v="1"/>
    <x v="6"/>
    <s v="Boston Electric Pencil Sharpener, Model 1818, Charcoal Black"/>
    <n v="45.04"/>
    <x v="0"/>
    <n v="0.2"/>
    <n v="4.5040000000000031"/>
  </r>
  <r>
    <n v="8322"/>
    <x v="4121"/>
    <x v="0"/>
    <x v="182"/>
    <d v="2013-10-02T00:00:00"/>
    <s v="Standard Class"/>
    <s v="SC-20380"/>
    <s v="Shahid Collister"/>
    <x v="0"/>
    <s v="United States"/>
    <s v="Houston"/>
    <x v="5"/>
    <n v="77095"/>
    <x v="2"/>
    <x v="920"/>
    <x v="1"/>
    <x v="8"/>
    <s v="Ibico Recycled Linen-Style Covers"/>
    <n v="15.623999999999997"/>
    <x v="0"/>
    <n v="0.8"/>
    <n v="-24.998400000000011"/>
  </r>
  <r>
    <n v="8323"/>
    <x v="4122"/>
    <x v="0"/>
    <x v="258"/>
    <d v="2013-11-26T00:00:00"/>
    <s v="Standard Class"/>
    <s v="ND-18370"/>
    <s v="Natalie DeCherney"/>
    <x v="0"/>
    <s v="United States"/>
    <s v="Long Beach"/>
    <x v="15"/>
    <n v="11561"/>
    <x v="3"/>
    <x v="1518"/>
    <x v="1"/>
    <x v="9"/>
    <s v="Disposable Triple-Filter Dust Bags"/>
    <n v="8.74"/>
    <x v="0"/>
    <n v="0"/>
    <n v="2.2724000000000002"/>
  </r>
  <r>
    <n v="8324"/>
    <x v="4122"/>
    <x v="0"/>
    <x v="258"/>
    <d v="2013-11-26T00:00:00"/>
    <s v="Standard Class"/>
    <s v="ND-18370"/>
    <s v="Natalie DeCherney"/>
    <x v="0"/>
    <s v="United States"/>
    <s v="Long Beach"/>
    <x v="15"/>
    <n v="11561"/>
    <x v="3"/>
    <x v="422"/>
    <x v="1"/>
    <x v="10"/>
    <s v="Recycled Desk Saver Line &quot;While You Were Out&quot; Book, 5 1/2&quot; X 4&quot;"/>
    <n v="44.75"/>
    <x v="2"/>
    <n v="0"/>
    <n v="20.584999999999994"/>
  </r>
  <r>
    <n v="8325"/>
    <x v="4123"/>
    <x v="3"/>
    <x v="565"/>
    <d v="2014-09-10T00:00:00"/>
    <s v="First Class"/>
    <s v="FC-14245"/>
    <s v="Frank Carlisle"/>
    <x v="2"/>
    <s v="United States"/>
    <s v="Hialeah"/>
    <x v="2"/>
    <n v="33012"/>
    <x v="0"/>
    <x v="421"/>
    <x v="1"/>
    <x v="4"/>
    <s v="Decoflex Hanging Personal Folder File, Blue"/>
    <n v="61.68"/>
    <x v="2"/>
    <n v="0.2"/>
    <n v="5.3970000000000073"/>
  </r>
  <r>
    <n v="8326"/>
    <x v="4123"/>
    <x v="3"/>
    <x v="565"/>
    <d v="2014-09-10T00:00:00"/>
    <s v="First Class"/>
    <s v="FC-14245"/>
    <s v="Frank Carlisle"/>
    <x v="2"/>
    <s v="United States"/>
    <s v="Hialeah"/>
    <x v="2"/>
    <n v="33012"/>
    <x v="0"/>
    <x v="984"/>
    <x v="2"/>
    <x v="7"/>
    <s v="Samsung Rugby III"/>
    <n v="158.376"/>
    <x v="1"/>
    <n v="0.2"/>
    <n v="13.857900000000008"/>
  </r>
  <r>
    <n v="8327"/>
    <x v="4124"/>
    <x v="3"/>
    <x v="246"/>
    <d v="2014-07-25T00:00:00"/>
    <s v="Second Class"/>
    <s v="KL-16555"/>
    <s v="Kelly Lampkin"/>
    <x v="1"/>
    <s v="United States"/>
    <s v="Aurora"/>
    <x v="10"/>
    <n v="60505"/>
    <x v="2"/>
    <x v="175"/>
    <x v="1"/>
    <x v="8"/>
    <s v="Avery Poly Binder Pockets"/>
    <n v="2.8639999999999994"/>
    <x v="4"/>
    <n v="0.8"/>
    <n v="-4.5824000000000016"/>
  </r>
  <r>
    <n v="8328"/>
    <x v="4124"/>
    <x v="3"/>
    <x v="246"/>
    <d v="2014-07-25T00:00:00"/>
    <s v="Second Class"/>
    <s v="KL-16555"/>
    <s v="Kelly Lampkin"/>
    <x v="1"/>
    <s v="United States"/>
    <s v="Aurora"/>
    <x v="10"/>
    <n v="60505"/>
    <x v="2"/>
    <x v="1080"/>
    <x v="1"/>
    <x v="8"/>
    <s v="Catalog Binders with Expanding Posts"/>
    <n v="94.191999999999979"/>
    <x v="3"/>
    <n v="0.8"/>
    <n v="-164.83600000000007"/>
  </r>
  <r>
    <n v="8329"/>
    <x v="4125"/>
    <x v="3"/>
    <x v="833"/>
    <d v="2014-10-12T00:00:00"/>
    <s v="Standard Class"/>
    <s v="XP-21865"/>
    <s v="Xylona Preis"/>
    <x v="0"/>
    <s v="United States"/>
    <s v="Belleville"/>
    <x v="30"/>
    <n v="7109"/>
    <x v="3"/>
    <x v="1052"/>
    <x v="1"/>
    <x v="10"/>
    <s v="Xerox 1886"/>
    <n v="143.69999999999999"/>
    <x v="1"/>
    <n v="0"/>
    <n v="68.975999999999999"/>
  </r>
  <r>
    <n v="8330"/>
    <x v="4125"/>
    <x v="3"/>
    <x v="833"/>
    <d v="2014-10-12T00:00:00"/>
    <s v="Standard Class"/>
    <s v="XP-21865"/>
    <s v="Xylona Preis"/>
    <x v="0"/>
    <s v="United States"/>
    <s v="Belleville"/>
    <x v="30"/>
    <n v="7109"/>
    <x v="3"/>
    <x v="974"/>
    <x v="1"/>
    <x v="10"/>
    <s v="Xerox 217"/>
    <n v="6.48"/>
    <x v="7"/>
    <n v="0"/>
    <n v="3.1104000000000003"/>
  </r>
  <r>
    <n v="8331"/>
    <x v="4126"/>
    <x v="3"/>
    <x v="659"/>
    <d v="2014-11-12T00:00:00"/>
    <s v="Standard Class"/>
    <s v="FP-14320"/>
    <s v="Frank Preis"/>
    <x v="0"/>
    <s v="United States"/>
    <s v="New York City"/>
    <x v="15"/>
    <n v="10024"/>
    <x v="3"/>
    <x v="1837"/>
    <x v="2"/>
    <x v="11"/>
    <s v="Maxell CD-R Discs"/>
    <n v="7.88"/>
    <x v="4"/>
    <n v="0"/>
    <n v="2.5215999999999994"/>
  </r>
  <r>
    <n v="8332"/>
    <x v="4127"/>
    <x v="0"/>
    <x v="1185"/>
    <d v="2013-03-13T00:00:00"/>
    <s v="First Class"/>
    <s v="PS-18760"/>
    <s v="Pamela Stobb"/>
    <x v="0"/>
    <s v="United States"/>
    <s v="Andover"/>
    <x v="31"/>
    <n v="1810"/>
    <x v="3"/>
    <x v="602"/>
    <x v="1"/>
    <x v="4"/>
    <s v="Personal Folder Holder, Ebony"/>
    <n v="11.21"/>
    <x v="7"/>
    <n v="0"/>
    <n v="3.3629999999999995"/>
  </r>
  <r>
    <n v="8333"/>
    <x v="4127"/>
    <x v="0"/>
    <x v="1185"/>
    <d v="2013-03-13T00:00:00"/>
    <s v="First Class"/>
    <s v="PS-18760"/>
    <s v="Pamela Stobb"/>
    <x v="0"/>
    <s v="United States"/>
    <s v="Andover"/>
    <x v="31"/>
    <n v="1810"/>
    <x v="3"/>
    <x v="474"/>
    <x v="0"/>
    <x v="1"/>
    <s v="Situations Contoured Folding Chairs, 4/Set"/>
    <n v="354.90000000000003"/>
    <x v="2"/>
    <n v="0"/>
    <n v="88.725000000000023"/>
  </r>
  <r>
    <n v="8334"/>
    <x v="4127"/>
    <x v="0"/>
    <x v="1185"/>
    <d v="2013-03-13T00:00:00"/>
    <s v="First Class"/>
    <s v="PS-18760"/>
    <s v="Pamela Stobb"/>
    <x v="0"/>
    <s v="United States"/>
    <s v="Andover"/>
    <x v="31"/>
    <n v="1810"/>
    <x v="3"/>
    <x v="1776"/>
    <x v="1"/>
    <x v="10"/>
    <s v="Xerox 193"/>
    <n v="17.940000000000001"/>
    <x v="1"/>
    <n v="0"/>
    <n v="8.7906000000000013"/>
  </r>
  <r>
    <n v="8335"/>
    <x v="4127"/>
    <x v="0"/>
    <x v="1185"/>
    <d v="2013-03-13T00:00:00"/>
    <s v="First Class"/>
    <s v="PS-18760"/>
    <s v="Pamela Stobb"/>
    <x v="0"/>
    <s v="United States"/>
    <s v="Andover"/>
    <x v="31"/>
    <n v="1810"/>
    <x v="3"/>
    <x v="569"/>
    <x v="1"/>
    <x v="8"/>
    <s v="GBC Binding covers"/>
    <n v="51.8"/>
    <x v="4"/>
    <n v="0"/>
    <n v="23.309999999999995"/>
  </r>
  <r>
    <n v="8336"/>
    <x v="4128"/>
    <x v="3"/>
    <x v="726"/>
    <d v="2014-05-19T00:00:00"/>
    <s v="Second Class"/>
    <s v="CW-11905"/>
    <s v="Carl Weiss"/>
    <x v="2"/>
    <s v="United States"/>
    <s v="Newark"/>
    <x v="13"/>
    <n v="19711"/>
    <x v="3"/>
    <x v="1197"/>
    <x v="1"/>
    <x v="8"/>
    <s v="GBC Twin Loop Wire Binding Elements"/>
    <n v="299.52"/>
    <x v="6"/>
    <n v="0"/>
    <n v="149.76"/>
  </r>
  <r>
    <n v="8337"/>
    <x v="4129"/>
    <x v="0"/>
    <x v="415"/>
    <d v="2013-07-09T00:00:00"/>
    <s v="Standard Class"/>
    <s v="KH-16360"/>
    <s v="Katherine Hughes"/>
    <x v="0"/>
    <s v="United States"/>
    <s v="Arlington"/>
    <x v="17"/>
    <n v="22204"/>
    <x v="0"/>
    <x v="1838"/>
    <x v="1"/>
    <x v="6"/>
    <s v="Avery Hi-Liter Pen Style Six-Color Fluorescent Set"/>
    <n v="7.7"/>
    <x v="0"/>
    <n v="0"/>
    <n v="3.157"/>
  </r>
  <r>
    <n v="8338"/>
    <x v="4130"/>
    <x v="2"/>
    <x v="422"/>
    <d v="2012-01-03T00:00:00"/>
    <s v="Standard Class"/>
    <s v="TC-20980"/>
    <s v="Tamara Chand"/>
    <x v="1"/>
    <s v="United States"/>
    <s v="Decatur"/>
    <x v="19"/>
    <n v="35601"/>
    <x v="0"/>
    <x v="1813"/>
    <x v="1"/>
    <x v="10"/>
    <s v="Xerox 1983"/>
    <n v="23.92"/>
    <x v="4"/>
    <n v="0"/>
    <n v="11.720800000000001"/>
  </r>
  <r>
    <n v="8339"/>
    <x v="4130"/>
    <x v="2"/>
    <x v="422"/>
    <d v="2012-01-03T00:00:00"/>
    <s v="Standard Class"/>
    <s v="TC-20980"/>
    <s v="Tamara Chand"/>
    <x v="1"/>
    <s v="United States"/>
    <s v="Decatur"/>
    <x v="19"/>
    <n v="35601"/>
    <x v="0"/>
    <x v="769"/>
    <x v="2"/>
    <x v="11"/>
    <s v="Enermax Acrylux Wireless Keyboard"/>
    <n v="498"/>
    <x v="2"/>
    <n v="0"/>
    <n v="184.26"/>
  </r>
  <r>
    <n v="8340"/>
    <x v="4131"/>
    <x v="3"/>
    <x v="669"/>
    <d v="2014-04-18T00:00:00"/>
    <s v="Standard Class"/>
    <s v="YS-21880"/>
    <s v="Yana Sorensen"/>
    <x v="1"/>
    <s v="United States"/>
    <s v="Hesperia"/>
    <x v="1"/>
    <n v="92345"/>
    <x v="1"/>
    <x v="1209"/>
    <x v="0"/>
    <x v="1"/>
    <s v="Global Wood Trimmed Manager's Task Chair, Khaki"/>
    <n v="436.70400000000006"/>
    <x v="5"/>
    <n v="0.2"/>
    <n v="-38.211600000000033"/>
  </r>
  <r>
    <n v="8341"/>
    <x v="4132"/>
    <x v="2"/>
    <x v="687"/>
    <d v="2011-11-20T00:00:00"/>
    <s v="Standard Class"/>
    <s v="CC-12220"/>
    <s v="Chris Cortes"/>
    <x v="0"/>
    <s v="United States"/>
    <s v="Chesapeake"/>
    <x v="17"/>
    <n v="23320"/>
    <x v="0"/>
    <x v="1009"/>
    <x v="1"/>
    <x v="10"/>
    <s v="Xerox 192"/>
    <n v="32.400000000000006"/>
    <x v="2"/>
    <n v="0"/>
    <n v="15.552000000000001"/>
  </r>
  <r>
    <n v="8342"/>
    <x v="4133"/>
    <x v="3"/>
    <x v="532"/>
    <d v="2014-06-15T00:00:00"/>
    <s v="First Class"/>
    <s v="ZD-21925"/>
    <s v="Zuschuss Donatelli"/>
    <x v="0"/>
    <s v="United States"/>
    <s v="Los Angeles"/>
    <x v="1"/>
    <n v="90036"/>
    <x v="1"/>
    <x v="564"/>
    <x v="1"/>
    <x v="9"/>
    <s v="Kensington 6 Outlet Guardian Standard Surge Protector"/>
    <n v="61.44"/>
    <x v="1"/>
    <n v="0"/>
    <n v="16.588799999999999"/>
  </r>
  <r>
    <n v="8343"/>
    <x v="4134"/>
    <x v="0"/>
    <x v="881"/>
    <d v="2013-12-01T00:00:00"/>
    <s v="Standard Class"/>
    <s v="JK-15370"/>
    <s v="Jay Kimmel"/>
    <x v="0"/>
    <s v="United States"/>
    <s v="Huntsville"/>
    <x v="19"/>
    <n v="35810"/>
    <x v="0"/>
    <x v="470"/>
    <x v="1"/>
    <x v="4"/>
    <s v="Sterilite Officeware Hinged File Box"/>
    <n v="73.36"/>
    <x v="3"/>
    <n v="0"/>
    <n v="19.807200000000002"/>
  </r>
  <r>
    <n v="8344"/>
    <x v="4135"/>
    <x v="2"/>
    <x v="90"/>
    <d v="2011-03-25T00:00:00"/>
    <s v="Standard Class"/>
    <s v="GM-14440"/>
    <s v="Gary McGarr"/>
    <x v="0"/>
    <s v="United States"/>
    <s v="Knoxville"/>
    <x v="18"/>
    <n v="37918"/>
    <x v="0"/>
    <x v="198"/>
    <x v="1"/>
    <x v="2"/>
    <s v="Avery 505"/>
    <n v="59.20000000000001"/>
    <x v="2"/>
    <n v="0.2"/>
    <n v="22.199999999999996"/>
  </r>
  <r>
    <n v="8345"/>
    <x v="4135"/>
    <x v="2"/>
    <x v="90"/>
    <d v="2011-03-25T00:00:00"/>
    <s v="Standard Class"/>
    <s v="GM-14440"/>
    <s v="Gary McGarr"/>
    <x v="0"/>
    <s v="United States"/>
    <s v="Knoxville"/>
    <x v="18"/>
    <n v="37918"/>
    <x v="0"/>
    <x v="1001"/>
    <x v="0"/>
    <x v="5"/>
    <s v="DAX Wood Document Frame"/>
    <n v="32.952000000000005"/>
    <x v="1"/>
    <n v="0.2"/>
    <n v="6.5903999999999989"/>
  </r>
  <r>
    <n v="8346"/>
    <x v="4135"/>
    <x v="2"/>
    <x v="90"/>
    <d v="2011-03-25T00:00:00"/>
    <s v="Standard Class"/>
    <s v="GM-14440"/>
    <s v="Gary McGarr"/>
    <x v="0"/>
    <s v="United States"/>
    <s v="Knoxville"/>
    <x v="18"/>
    <n v="37918"/>
    <x v="0"/>
    <x v="1455"/>
    <x v="0"/>
    <x v="1"/>
    <s v="Global Highback Leather Tilter in Burgundy"/>
    <n v="218.376"/>
    <x v="1"/>
    <n v="0.2"/>
    <n v="-10.918799999999983"/>
  </r>
  <r>
    <n v="8347"/>
    <x v="4136"/>
    <x v="1"/>
    <x v="28"/>
    <d v="2012-05-04T00:00:00"/>
    <s v="Standard Class"/>
    <s v="JW-15220"/>
    <s v="Jane Waco"/>
    <x v="1"/>
    <s v="United States"/>
    <s v="Lawrence"/>
    <x v="31"/>
    <n v="1841"/>
    <x v="3"/>
    <x v="191"/>
    <x v="0"/>
    <x v="5"/>
    <s v="Eldon 200 Class Desk Accessories, Burgundy"/>
    <n v="31.400000000000002"/>
    <x v="2"/>
    <n v="0"/>
    <n v="13.188000000000002"/>
  </r>
  <r>
    <n v="8348"/>
    <x v="4136"/>
    <x v="1"/>
    <x v="28"/>
    <d v="2012-05-04T00:00:00"/>
    <s v="Standard Class"/>
    <s v="JW-15220"/>
    <s v="Jane Waco"/>
    <x v="1"/>
    <s v="United States"/>
    <s v="Lawrence"/>
    <x v="31"/>
    <n v="1841"/>
    <x v="3"/>
    <x v="1462"/>
    <x v="0"/>
    <x v="5"/>
    <s v="DAX Two-Tone Rosewood/Black Document Frame, Desktop, 5 x 7"/>
    <n v="9.48"/>
    <x v="7"/>
    <n v="0"/>
    <n v="3.7920000000000007"/>
  </r>
  <r>
    <n v="8349"/>
    <x v="4136"/>
    <x v="1"/>
    <x v="28"/>
    <d v="2012-05-04T00:00:00"/>
    <s v="Standard Class"/>
    <s v="JW-15220"/>
    <s v="Jane Waco"/>
    <x v="1"/>
    <s v="United States"/>
    <s v="Lawrence"/>
    <x v="31"/>
    <n v="1841"/>
    <x v="3"/>
    <x v="1020"/>
    <x v="2"/>
    <x v="7"/>
    <s v="iKross Bluetooth Portable Keyboard + Cell Phone Stand Holder + Brush for Apple iPhone 5S 5C 5, 4S 4"/>
    <n v="209.5"/>
    <x v="12"/>
    <n v="0"/>
    <n v="58.66"/>
  </r>
  <r>
    <n v="8350"/>
    <x v="4136"/>
    <x v="1"/>
    <x v="28"/>
    <d v="2012-05-04T00:00:00"/>
    <s v="Standard Class"/>
    <s v="JW-15220"/>
    <s v="Jane Waco"/>
    <x v="1"/>
    <s v="United States"/>
    <s v="Lawrence"/>
    <x v="31"/>
    <n v="1841"/>
    <x v="3"/>
    <x v="1721"/>
    <x v="0"/>
    <x v="5"/>
    <s v="Eldon Imàge Series Desk Accessories, Clear"/>
    <n v="24.3"/>
    <x v="2"/>
    <n v="0"/>
    <n v="10.449000000000002"/>
  </r>
  <r>
    <n v="8351"/>
    <x v="4136"/>
    <x v="1"/>
    <x v="28"/>
    <d v="2012-05-04T00:00:00"/>
    <s v="Standard Class"/>
    <s v="JW-15220"/>
    <s v="Jane Waco"/>
    <x v="1"/>
    <s v="United States"/>
    <s v="Lawrence"/>
    <x v="31"/>
    <n v="1841"/>
    <x v="3"/>
    <x v="1076"/>
    <x v="1"/>
    <x v="10"/>
    <s v="Weyerhaeuser First Choice Laser/Copy Paper (20Lb. and 88 Bright)"/>
    <n v="6.48"/>
    <x v="7"/>
    <n v="0"/>
    <n v="3.1104000000000003"/>
  </r>
  <r>
    <n v="8352"/>
    <x v="4137"/>
    <x v="3"/>
    <x v="898"/>
    <d v="2014-05-09T00:00:00"/>
    <s v="Standard Class"/>
    <s v="BO-11350"/>
    <s v="Bill Overfelt"/>
    <x v="1"/>
    <s v="United States"/>
    <s v="Philadelphia"/>
    <x v="9"/>
    <n v="19134"/>
    <x v="3"/>
    <x v="1757"/>
    <x v="0"/>
    <x v="5"/>
    <s v="Career Cubicle Clock, 8 1/4&quot;, Black"/>
    <n v="32.448"/>
    <x v="0"/>
    <n v="0.2"/>
    <n v="7.3008000000000006"/>
  </r>
  <r>
    <n v="8353"/>
    <x v="4137"/>
    <x v="3"/>
    <x v="898"/>
    <d v="2014-05-09T00:00:00"/>
    <s v="Standard Class"/>
    <s v="BO-11350"/>
    <s v="Bill Overfelt"/>
    <x v="1"/>
    <s v="United States"/>
    <s v="Philadelphia"/>
    <x v="9"/>
    <n v="19134"/>
    <x v="3"/>
    <x v="715"/>
    <x v="1"/>
    <x v="8"/>
    <s v="Wilson Jones Legal Size Ring Binders"/>
    <n v="26.388000000000002"/>
    <x v="4"/>
    <n v="0.7"/>
    <n v="-17.591999999999992"/>
  </r>
  <r>
    <n v="8354"/>
    <x v="4137"/>
    <x v="3"/>
    <x v="898"/>
    <d v="2014-05-09T00:00:00"/>
    <s v="Standard Class"/>
    <s v="BO-11350"/>
    <s v="Bill Overfelt"/>
    <x v="1"/>
    <s v="United States"/>
    <s v="Philadelphia"/>
    <x v="9"/>
    <n v="19134"/>
    <x v="3"/>
    <x v="209"/>
    <x v="0"/>
    <x v="3"/>
    <s v="Bevis 36 x 72 Conference Tables"/>
    <n v="373.46999999999991"/>
    <x v="2"/>
    <n v="0.4"/>
    <n v="-112.041"/>
  </r>
  <r>
    <n v="8355"/>
    <x v="4137"/>
    <x v="3"/>
    <x v="898"/>
    <d v="2014-05-09T00:00:00"/>
    <s v="Standard Class"/>
    <s v="BO-11350"/>
    <s v="Bill Overfelt"/>
    <x v="1"/>
    <s v="United States"/>
    <s v="Philadelphia"/>
    <x v="9"/>
    <n v="19134"/>
    <x v="3"/>
    <x v="1160"/>
    <x v="1"/>
    <x v="8"/>
    <s v="Wilson Jones Elliptical Ring 3 1/2&quot; Capacity Binders, 800 sheets"/>
    <n v="64.2"/>
    <x v="2"/>
    <n v="0.7"/>
    <n v="-44.94"/>
  </r>
  <r>
    <n v="8356"/>
    <x v="4137"/>
    <x v="3"/>
    <x v="898"/>
    <d v="2014-05-09T00:00:00"/>
    <s v="Standard Class"/>
    <s v="BO-11350"/>
    <s v="Bill Overfelt"/>
    <x v="1"/>
    <s v="United States"/>
    <s v="Philadelphia"/>
    <x v="9"/>
    <n v="19134"/>
    <x v="3"/>
    <x v="659"/>
    <x v="1"/>
    <x v="13"/>
    <s v="Advantus Plastic Paper Clips"/>
    <n v="8"/>
    <x v="0"/>
    <n v="0.2"/>
    <n v="2.8"/>
  </r>
  <r>
    <n v="8357"/>
    <x v="4138"/>
    <x v="0"/>
    <x v="370"/>
    <d v="2013-08-31T00:00:00"/>
    <s v="Standard Class"/>
    <s v="XP-21865"/>
    <s v="Xylona Preis"/>
    <x v="0"/>
    <s v="United States"/>
    <s v="Athens"/>
    <x v="32"/>
    <n v="30605"/>
    <x v="0"/>
    <x v="1292"/>
    <x v="0"/>
    <x v="5"/>
    <s v="Deflect-o Glass Clear Studded Chair Mats"/>
    <n v="186.54"/>
    <x v="1"/>
    <n v="0"/>
    <n v="41.038800000000002"/>
  </r>
  <r>
    <n v="8358"/>
    <x v="4139"/>
    <x v="2"/>
    <x v="909"/>
    <d v="2011-04-18T00:00:00"/>
    <s v="Standard Class"/>
    <s v="MM-18055"/>
    <s v="Michelle Moray"/>
    <x v="0"/>
    <s v="United States"/>
    <s v="Great Falls"/>
    <x v="37"/>
    <n v="59405"/>
    <x v="1"/>
    <x v="253"/>
    <x v="1"/>
    <x v="4"/>
    <s v="Eldon Simplefile Box Office"/>
    <n v="87.08"/>
    <x v="3"/>
    <n v="0"/>
    <n v="24.382400000000001"/>
  </r>
  <r>
    <n v="8359"/>
    <x v="4139"/>
    <x v="2"/>
    <x v="909"/>
    <d v="2011-04-18T00:00:00"/>
    <s v="Standard Class"/>
    <s v="MM-18055"/>
    <s v="Michelle Moray"/>
    <x v="0"/>
    <s v="United States"/>
    <s v="Great Falls"/>
    <x v="37"/>
    <n v="59405"/>
    <x v="1"/>
    <x v="506"/>
    <x v="2"/>
    <x v="7"/>
    <s v="AT&amp;T SB67148 SynJ"/>
    <n v="105.584"/>
    <x v="0"/>
    <n v="0.2"/>
    <n v="9.2386000000000053"/>
  </r>
  <r>
    <n v="8360"/>
    <x v="4139"/>
    <x v="2"/>
    <x v="909"/>
    <d v="2011-04-18T00:00:00"/>
    <s v="Standard Class"/>
    <s v="MM-18055"/>
    <s v="Michelle Moray"/>
    <x v="0"/>
    <s v="United States"/>
    <s v="Great Falls"/>
    <x v="37"/>
    <n v="59405"/>
    <x v="1"/>
    <x v="1519"/>
    <x v="2"/>
    <x v="11"/>
    <s v="Memorex Mini Travel Drive 64 GB USB 2.0 Flash Drive"/>
    <n v="217.44"/>
    <x v="5"/>
    <n v="0"/>
    <n v="91.32480000000001"/>
  </r>
  <r>
    <n v="8361"/>
    <x v="4140"/>
    <x v="3"/>
    <x v="460"/>
    <d v="2014-01-05T00:00:00"/>
    <s v="Second Class"/>
    <s v="TS-21655"/>
    <s v="Trudy Schmidt"/>
    <x v="0"/>
    <s v="United States"/>
    <s v="El Paso"/>
    <x v="5"/>
    <n v="79907"/>
    <x v="2"/>
    <x v="1041"/>
    <x v="1"/>
    <x v="6"/>
    <s v="Newell 319"/>
    <n v="31.744"/>
    <x v="0"/>
    <n v="0.2"/>
    <n v="3.9679999999999964"/>
  </r>
  <r>
    <n v="8362"/>
    <x v="4140"/>
    <x v="3"/>
    <x v="460"/>
    <d v="2014-01-05T00:00:00"/>
    <s v="Second Class"/>
    <s v="TS-21655"/>
    <s v="Trudy Schmidt"/>
    <x v="0"/>
    <s v="United States"/>
    <s v="El Paso"/>
    <x v="5"/>
    <n v="79907"/>
    <x v="2"/>
    <x v="1825"/>
    <x v="1"/>
    <x v="9"/>
    <s v="Hoover Commercial SteamVac"/>
    <n v="5.4319999999999986"/>
    <x v="0"/>
    <n v="0.8"/>
    <n v="-13.580000000000002"/>
  </r>
  <r>
    <n v="8363"/>
    <x v="4140"/>
    <x v="3"/>
    <x v="460"/>
    <d v="2014-01-05T00:00:00"/>
    <s v="Second Class"/>
    <s v="TS-21655"/>
    <s v="Trudy Schmidt"/>
    <x v="0"/>
    <s v="United States"/>
    <s v="El Paso"/>
    <x v="5"/>
    <n v="79907"/>
    <x v="2"/>
    <x v="971"/>
    <x v="0"/>
    <x v="3"/>
    <s v="Bevis Oval Conference Table, Walnut"/>
    <n v="913.43000000000006"/>
    <x v="2"/>
    <n v="0.3"/>
    <n v="-169.63700000000009"/>
  </r>
  <r>
    <n v="8364"/>
    <x v="4140"/>
    <x v="3"/>
    <x v="460"/>
    <d v="2014-01-05T00:00:00"/>
    <s v="Second Class"/>
    <s v="TS-21655"/>
    <s v="Trudy Schmidt"/>
    <x v="0"/>
    <s v="United States"/>
    <s v="El Paso"/>
    <x v="5"/>
    <n v="79907"/>
    <x v="2"/>
    <x v="1449"/>
    <x v="1"/>
    <x v="4"/>
    <s v="Dual Level, Single-Width Filing Carts"/>
    <n v="372.14400000000001"/>
    <x v="1"/>
    <n v="0.2"/>
    <n v="27.910800000000009"/>
  </r>
  <r>
    <n v="8365"/>
    <x v="4141"/>
    <x v="3"/>
    <x v="1045"/>
    <d v="2014-05-03T00:00:00"/>
    <s v="Standard Class"/>
    <s v="JL-15235"/>
    <s v="Janet Lee"/>
    <x v="0"/>
    <s v="United States"/>
    <s v="Kissimmee"/>
    <x v="2"/>
    <n v="34741"/>
    <x v="0"/>
    <x v="1147"/>
    <x v="2"/>
    <x v="7"/>
    <s v="Samsung Galaxy S4 Mini"/>
    <n v="751.98400000000004"/>
    <x v="0"/>
    <n v="0.2"/>
    <n v="84.598199999999878"/>
  </r>
  <r>
    <n v="8366"/>
    <x v="4142"/>
    <x v="3"/>
    <x v="289"/>
    <d v="2014-02-03T00:00:00"/>
    <s v="First Class"/>
    <s v="SZ-20035"/>
    <s v="Sam Zeldin"/>
    <x v="2"/>
    <s v="United States"/>
    <s v="Seattle"/>
    <x v="4"/>
    <n v="98105"/>
    <x v="1"/>
    <x v="7"/>
    <x v="2"/>
    <x v="7"/>
    <s v="Mitel 5320 IP Phone VoIP phone"/>
    <n v="604.76800000000003"/>
    <x v="4"/>
    <n v="0.2"/>
    <n v="60.476800000000026"/>
  </r>
  <r>
    <n v="8367"/>
    <x v="4143"/>
    <x v="2"/>
    <x v="557"/>
    <d v="2011-09-12T00:00:00"/>
    <s v="Second Class"/>
    <s v="LR-17035"/>
    <s v="Lisa Ryan"/>
    <x v="1"/>
    <s v="United States"/>
    <s v="Santa Clara"/>
    <x v="1"/>
    <n v="95051"/>
    <x v="1"/>
    <x v="1839"/>
    <x v="1"/>
    <x v="14"/>
    <s v="Acme Design Line 8&quot; Stainless Steel Bent Scissors w/Champagne Handles, 3-1/8&quot; Cut"/>
    <n v="27.36"/>
    <x v="4"/>
    <n v="0"/>
    <n v="7.3872"/>
  </r>
  <r>
    <n v="8368"/>
    <x v="4143"/>
    <x v="2"/>
    <x v="557"/>
    <d v="2011-09-12T00:00:00"/>
    <s v="Second Class"/>
    <s v="LR-17035"/>
    <s v="Lisa Ryan"/>
    <x v="1"/>
    <s v="United States"/>
    <s v="Santa Clara"/>
    <x v="1"/>
    <n v="95051"/>
    <x v="1"/>
    <x v="1536"/>
    <x v="1"/>
    <x v="10"/>
    <s v="Message Book, Wirebound, Four 5 1/2&quot; X 4&quot; Forms/Pg., 200 Dupl. Sets/Book"/>
    <n v="20.56"/>
    <x v="0"/>
    <n v="0"/>
    <n v="9.663199999999998"/>
  </r>
  <r>
    <n v="8369"/>
    <x v="4143"/>
    <x v="2"/>
    <x v="557"/>
    <d v="2011-09-12T00:00:00"/>
    <s v="Second Class"/>
    <s v="LR-17035"/>
    <s v="Lisa Ryan"/>
    <x v="1"/>
    <s v="United States"/>
    <s v="Santa Clara"/>
    <x v="1"/>
    <n v="95051"/>
    <x v="1"/>
    <x v="1786"/>
    <x v="1"/>
    <x v="8"/>
    <s v="Avery Legal 4-Ring Binder"/>
    <n v="83.920000000000016"/>
    <x v="2"/>
    <n v="0.2"/>
    <n v="31.47"/>
  </r>
  <r>
    <n v="8370"/>
    <x v="4144"/>
    <x v="0"/>
    <x v="725"/>
    <d v="2013-06-17T00:00:00"/>
    <s v="Standard Class"/>
    <s v="SV-20365"/>
    <s v="Seth Vernon"/>
    <x v="0"/>
    <s v="United States"/>
    <s v="Los Angeles"/>
    <x v="1"/>
    <n v="90049"/>
    <x v="1"/>
    <x v="215"/>
    <x v="0"/>
    <x v="3"/>
    <s v="Bretford Rectangular Conference Table Tops"/>
    <n v="902.71199999999999"/>
    <x v="1"/>
    <n v="0.2"/>
    <n v="33.851700000000051"/>
  </r>
  <r>
    <n v="8371"/>
    <x v="4145"/>
    <x v="0"/>
    <x v="508"/>
    <d v="2013-10-22T00:00:00"/>
    <s v="Standard Class"/>
    <s v="MG-17890"/>
    <s v="Michael Granlund"/>
    <x v="2"/>
    <s v="United States"/>
    <s v="Fresno"/>
    <x v="1"/>
    <n v="93727"/>
    <x v="1"/>
    <x v="1638"/>
    <x v="0"/>
    <x v="0"/>
    <s v="Safco Value Mate Steel Bookcase, Baked Enamel Finish on Steel, Black"/>
    <n v="120.666"/>
    <x v="0"/>
    <n v="0.15"/>
    <n v="21.293999999999993"/>
  </r>
  <r>
    <n v="8372"/>
    <x v="4146"/>
    <x v="2"/>
    <x v="422"/>
    <d v="2011-12-30T00:00:00"/>
    <s v="First Class"/>
    <s v="NC-18415"/>
    <s v="Nathan Cano"/>
    <x v="0"/>
    <s v="United States"/>
    <s v="Fort Worth"/>
    <x v="5"/>
    <n v="76106"/>
    <x v="2"/>
    <x v="444"/>
    <x v="1"/>
    <x v="8"/>
    <s v="GBC Standard Therm-A-Bind Covers"/>
    <n v="4.9839999999999991"/>
    <x v="7"/>
    <n v="0.8"/>
    <n v="-8.472800000000003"/>
  </r>
  <r>
    <n v="8373"/>
    <x v="4147"/>
    <x v="0"/>
    <x v="390"/>
    <d v="2013-12-02T00:00:00"/>
    <s v="Standard Class"/>
    <s v="SC-20680"/>
    <s v="Steve Carroll"/>
    <x v="2"/>
    <s v="United States"/>
    <s v="Seattle"/>
    <x v="4"/>
    <n v="98105"/>
    <x v="1"/>
    <x v="905"/>
    <x v="0"/>
    <x v="5"/>
    <s v="Howard Miller Distant Time Traveler Alarm Clock"/>
    <n v="82.26"/>
    <x v="1"/>
    <n v="0"/>
    <n v="33.726600000000005"/>
  </r>
  <r>
    <n v="8374"/>
    <x v="4148"/>
    <x v="0"/>
    <x v="338"/>
    <d v="2013-11-14T00:00:00"/>
    <s v="First Class"/>
    <s v="RO-19780"/>
    <s v="Rose O'Brian"/>
    <x v="0"/>
    <s v="United States"/>
    <s v="San Francisco"/>
    <x v="1"/>
    <n v="94110"/>
    <x v="1"/>
    <x v="1069"/>
    <x v="1"/>
    <x v="4"/>
    <s v="Acco Perma 2700 Stacking Storage Drawers"/>
    <n v="29.74"/>
    <x v="7"/>
    <n v="0"/>
    <n v="4.4610000000000021"/>
  </r>
  <r>
    <n v="8375"/>
    <x v="4149"/>
    <x v="1"/>
    <x v="956"/>
    <d v="2012-01-10T00:00:00"/>
    <s v="Standard Class"/>
    <s v="JL-15175"/>
    <s v="James Lanier"/>
    <x v="2"/>
    <s v="United States"/>
    <s v="San Francisco"/>
    <x v="1"/>
    <n v="94110"/>
    <x v="1"/>
    <x v="937"/>
    <x v="1"/>
    <x v="9"/>
    <s v="Acco 6 Outlet Guardian Premium Surge Suppressor"/>
    <n v="87.36"/>
    <x v="5"/>
    <n v="0"/>
    <n v="23.587200000000003"/>
  </r>
  <r>
    <n v="8376"/>
    <x v="4149"/>
    <x v="1"/>
    <x v="956"/>
    <d v="2012-01-10T00:00:00"/>
    <s v="Standard Class"/>
    <s v="JL-15175"/>
    <s v="James Lanier"/>
    <x v="2"/>
    <s v="United States"/>
    <s v="San Francisco"/>
    <x v="1"/>
    <n v="94110"/>
    <x v="1"/>
    <x v="673"/>
    <x v="1"/>
    <x v="8"/>
    <s v="Fellowes Binding Cases"/>
    <n v="56.16"/>
    <x v="5"/>
    <n v="0.2"/>
    <n v="17.549999999999994"/>
  </r>
  <r>
    <n v="8377"/>
    <x v="4150"/>
    <x v="3"/>
    <x v="708"/>
    <d v="2014-03-28T00:00:00"/>
    <s v="Standard Class"/>
    <s v="PW-19030"/>
    <s v="Pauline Webber"/>
    <x v="1"/>
    <s v="United States"/>
    <s v="Pompano Beach"/>
    <x v="2"/>
    <n v="33068"/>
    <x v="0"/>
    <x v="1429"/>
    <x v="1"/>
    <x v="9"/>
    <s v="APC 7 Outlet Network SurgeArrest Surge Protector"/>
    <n v="64.384"/>
    <x v="7"/>
    <n v="0.2"/>
    <n v="8.0479999999999983"/>
  </r>
  <r>
    <n v="8378"/>
    <x v="4151"/>
    <x v="1"/>
    <x v="768"/>
    <d v="2012-11-18T00:00:00"/>
    <s v="Standard Class"/>
    <s v="MF-18250"/>
    <s v="Monica Federle"/>
    <x v="1"/>
    <s v="United States"/>
    <s v="Houston"/>
    <x v="5"/>
    <n v="77095"/>
    <x v="2"/>
    <x v="871"/>
    <x v="1"/>
    <x v="4"/>
    <s v="Carina 42&quot;Hx23 3/4&quot;W Media Storage Unit"/>
    <n v="64.784000000000006"/>
    <x v="7"/>
    <n v="0.2"/>
    <n v="-14.576399999999996"/>
  </r>
  <r>
    <n v="8379"/>
    <x v="4151"/>
    <x v="1"/>
    <x v="768"/>
    <d v="2012-11-18T00:00:00"/>
    <s v="Standard Class"/>
    <s v="MF-18250"/>
    <s v="Monica Federle"/>
    <x v="1"/>
    <s v="United States"/>
    <s v="Houston"/>
    <x v="5"/>
    <n v="77095"/>
    <x v="2"/>
    <x v="219"/>
    <x v="1"/>
    <x v="10"/>
    <s v="Xerox 1957"/>
    <n v="15.552000000000003"/>
    <x v="1"/>
    <n v="0.2"/>
    <n v="5.6375999999999999"/>
  </r>
  <r>
    <n v="8380"/>
    <x v="4151"/>
    <x v="1"/>
    <x v="768"/>
    <d v="2012-11-18T00:00:00"/>
    <s v="Standard Class"/>
    <s v="MF-18250"/>
    <s v="Monica Federle"/>
    <x v="1"/>
    <s v="United States"/>
    <s v="Houston"/>
    <x v="5"/>
    <n v="77095"/>
    <x v="2"/>
    <x v="889"/>
    <x v="1"/>
    <x v="12"/>
    <s v="Blue String-Tie &amp; Button Interoffice Envelopes, 10 x 13"/>
    <n v="223.88799999999998"/>
    <x v="3"/>
    <n v="0.2"/>
    <n v="69.964999999999975"/>
  </r>
  <r>
    <n v="8381"/>
    <x v="4152"/>
    <x v="2"/>
    <x v="340"/>
    <d v="2011-09-14T00:00:00"/>
    <s v="Second Class"/>
    <s v="CC-12220"/>
    <s v="Chris Cortes"/>
    <x v="0"/>
    <s v="United States"/>
    <s v="Chicago"/>
    <x v="10"/>
    <n v="60653"/>
    <x v="2"/>
    <x v="702"/>
    <x v="1"/>
    <x v="10"/>
    <s v="Ampad Poly Cover Wirebound Steno Book, 6&quot; x 9&quot; Assorted Colors, Gregg Ruled"/>
    <n v="10.896000000000001"/>
    <x v="1"/>
    <n v="0.2"/>
    <n v="3.4049999999999994"/>
  </r>
  <r>
    <n v="8382"/>
    <x v="4153"/>
    <x v="0"/>
    <x v="716"/>
    <d v="2013-03-20T00:00:00"/>
    <s v="Second Class"/>
    <s v="AC-10660"/>
    <s v="Anna Chung"/>
    <x v="0"/>
    <s v="United States"/>
    <s v="San Francisco"/>
    <x v="1"/>
    <n v="94109"/>
    <x v="1"/>
    <x v="509"/>
    <x v="2"/>
    <x v="7"/>
    <s v="i.Sound Portable Power - 8000 mAh"/>
    <n v="84.784000000000006"/>
    <x v="0"/>
    <n v="0.2"/>
    <n v="-20.136200000000006"/>
  </r>
  <r>
    <n v="8383"/>
    <x v="4154"/>
    <x v="0"/>
    <x v="597"/>
    <d v="2013-02-15T00:00:00"/>
    <s v="Standard Class"/>
    <s v="MH-17440"/>
    <s v="Mark Haberlin"/>
    <x v="1"/>
    <s v="United States"/>
    <s v="Houston"/>
    <x v="5"/>
    <n v="77036"/>
    <x v="2"/>
    <x v="866"/>
    <x v="0"/>
    <x v="1"/>
    <s v="Harbour Creations Steel Folding Chair"/>
    <n v="241.49999999999997"/>
    <x v="4"/>
    <n v="0.3"/>
    <n v="0"/>
  </r>
  <r>
    <n v="8384"/>
    <x v="4155"/>
    <x v="0"/>
    <x v="491"/>
    <d v="2013-11-29T00:00:00"/>
    <s v="First Class"/>
    <s v="CD-12790"/>
    <s v="Cynthia Delaney"/>
    <x v="2"/>
    <s v="United States"/>
    <s v="Shelton"/>
    <x v="29"/>
    <n v="6484"/>
    <x v="3"/>
    <x v="808"/>
    <x v="2"/>
    <x v="11"/>
    <s v="Micropad Numeric Keypads"/>
    <n v="59.97"/>
    <x v="1"/>
    <n v="0"/>
    <n v="14.992499999999996"/>
  </r>
  <r>
    <n v="8385"/>
    <x v="4155"/>
    <x v="0"/>
    <x v="491"/>
    <d v="2013-11-29T00:00:00"/>
    <s v="First Class"/>
    <s v="CD-12790"/>
    <s v="Cynthia Delaney"/>
    <x v="2"/>
    <s v="United States"/>
    <s v="Shelton"/>
    <x v="29"/>
    <n v="6484"/>
    <x v="3"/>
    <x v="1283"/>
    <x v="1"/>
    <x v="10"/>
    <s v="Xerox 1959"/>
    <n v="13.36"/>
    <x v="0"/>
    <n v="0"/>
    <n v="6.4127999999999998"/>
  </r>
  <r>
    <n v="8386"/>
    <x v="4156"/>
    <x v="3"/>
    <x v="507"/>
    <d v="2014-09-09T00:00:00"/>
    <s v="Standard Class"/>
    <s v="CV-12805"/>
    <s v="Cynthia Voltz"/>
    <x v="1"/>
    <s v="United States"/>
    <s v="Oakland"/>
    <x v="1"/>
    <n v="94601"/>
    <x v="1"/>
    <x v="1181"/>
    <x v="1"/>
    <x v="8"/>
    <s v="Pressboard Hanging Data Binders for Unburst Sheets"/>
    <n v="11.808"/>
    <x v="1"/>
    <n v="0.2"/>
    <n v="4.1327999999999996"/>
  </r>
  <r>
    <n v="8387"/>
    <x v="4157"/>
    <x v="1"/>
    <x v="71"/>
    <d v="2012-06-03T00:00:00"/>
    <s v="Standard Class"/>
    <s v="TB-21625"/>
    <s v="Trudy Brown"/>
    <x v="0"/>
    <s v="United States"/>
    <s v="Manchester"/>
    <x v="29"/>
    <n v="6040"/>
    <x v="3"/>
    <x v="720"/>
    <x v="1"/>
    <x v="4"/>
    <s v="Acco Perma 4000 Stacking Storage Drawers"/>
    <n v="16.239999999999998"/>
    <x v="7"/>
    <n v="0"/>
    <n v="2.4359999999999999"/>
  </r>
  <r>
    <n v="8388"/>
    <x v="4157"/>
    <x v="1"/>
    <x v="71"/>
    <d v="2012-06-03T00:00:00"/>
    <s v="Standard Class"/>
    <s v="TB-21625"/>
    <s v="Trudy Brown"/>
    <x v="0"/>
    <s v="United States"/>
    <s v="Manchester"/>
    <x v="29"/>
    <n v="6040"/>
    <x v="3"/>
    <x v="177"/>
    <x v="1"/>
    <x v="4"/>
    <s v="Personal Filing Tote with Lid, Black/Gray"/>
    <n v="77.55"/>
    <x v="2"/>
    <n v="0"/>
    <n v="21.714000000000002"/>
  </r>
  <r>
    <n v="8389"/>
    <x v="4158"/>
    <x v="2"/>
    <x v="301"/>
    <d v="2011-11-05T00:00:00"/>
    <s v="Standard Class"/>
    <s v="DG-13300"/>
    <s v="Deirdre Greer"/>
    <x v="1"/>
    <s v="United States"/>
    <s v="Orange"/>
    <x v="30"/>
    <n v="7050"/>
    <x v="3"/>
    <x v="513"/>
    <x v="1"/>
    <x v="9"/>
    <s v="Fellowes Superior 10 Outlet Split Surge Protector"/>
    <n v="76.12"/>
    <x v="0"/>
    <n v="0"/>
    <n v="22.074799999999996"/>
  </r>
  <r>
    <n v="8390"/>
    <x v="4159"/>
    <x v="0"/>
    <x v="797"/>
    <d v="2013-12-31T00:00:00"/>
    <s v="First Class"/>
    <s v="RD-19810"/>
    <s v="Ross DeVincentis"/>
    <x v="2"/>
    <s v="United States"/>
    <s v="Akron"/>
    <x v="24"/>
    <n v="44312"/>
    <x v="3"/>
    <x v="110"/>
    <x v="1"/>
    <x v="13"/>
    <s v="OIC Colored Binder Clips, Assorted Sizes"/>
    <n v="17.184000000000001"/>
    <x v="5"/>
    <n v="0.2"/>
    <n v="6.2291999999999996"/>
  </r>
  <r>
    <n v="8391"/>
    <x v="4160"/>
    <x v="3"/>
    <x v="769"/>
    <d v="2014-12-07T00:00:00"/>
    <s v="First Class"/>
    <s v="CS-12250"/>
    <s v="Chris Selesnick"/>
    <x v="1"/>
    <s v="United States"/>
    <s v="Los Angeles"/>
    <x v="1"/>
    <n v="90032"/>
    <x v="1"/>
    <x v="1017"/>
    <x v="1"/>
    <x v="10"/>
    <s v="Adams Telephone Message Book W/Dividers/Space For Phone Numbers, 5 1/4&quot;X8 1/2&quot;, 300/Messages"/>
    <n v="11.76"/>
    <x v="0"/>
    <n v="0"/>
    <n v="5.7623999999999995"/>
  </r>
  <r>
    <n v="8392"/>
    <x v="4161"/>
    <x v="3"/>
    <x v="331"/>
    <d v="2014-12-31T00:00:00"/>
    <s v="Standard Class"/>
    <s v="JB-16045"/>
    <s v="Julia Barnett"/>
    <x v="2"/>
    <s v="United States"/>
    <s v="Danbury"/>
    <x v="29"/>
    <n v="6810"/>
    <x v="3"/>
    <x v="1001"/>
    <x v="0"/>
    <x v="5"/>
    <s v="DAX Wood Document Frame"/>
    <n v="27.46"/>
    <x v="0"/>
    <n v="0"/>
    <n v="9.8856000000000002"/>
  </r>
  <r>
    <n v="8393"/>
    <x v="4162"/>
    <x v="0"/>
    <x v="49"/>
    <d v="2013-12-07T00:00:00"/>
    <s v="Second Class"/>
    <s v="EJ-14155"/>
    <s v="Eva Jacobs"/>
    <x v="0"/>
    <s v="United States"/>
    <s v="Franklin"/>
    <x v="31"/>
    <n v="2038"/>
    <x v="3"/>
    <x v="1676"/>
    <x v="2"/>
    <x v="7"/>
    <s v="Jensen SMPS-640 - speaker phone"/>
    <n v="137.94"/>
    <x v="1"/>
    <n v="0"/>
    <n v="35.864399999999996"/>
  </r>
  <r>
    <n v="8394"/>
    <x v="4162"/>
    <x v="0"/>
    <x v="49"/>
    <d v="2013-12-07T00:00:00"/>
    <s v="Second Class"/>
    <s v="EJ-14155"/>
    <s v="Eva Jacobs"/>
    <x v="0"/>
    <s v="United States"/>
    <s v="Franklin"/>
    <x v="31"/>
    <n v="2038"/>
    <x v="3"/>
    <x v="1380"/>
    <x v="0"/>
    <x v="5"/>
    <s v="Executive Impressions 14&quot;"/>
    <n v="111.15"/>
    <x v="2"/>
    <n v="0"/>
    <n v="48.906000000000006"/>
  </r>
  <r>
    <n v="8395"/>
    <x v="4162"/>
    <x v="0"/>
    <x v="49"/>
    <d v="2013-12-07T00:00:00"/>
    <s v="Second Class"/>
    <s v="EJ-14155"/>
    <s v="Eva Jacobs"/>
    <x v="0"/>
    <s v="United States"/>
    <s v="Franklin"/>
    <x v="31"/>
    <n v="2038"/>
    <x v="3"/>
    <x v="227"/>
    <x v="1"/>
    <x v="9"/>
    <s v="Honeywell Enviracaire Portable HEPA Air Cleaner for 17' x 22' Room"/>
    <n v="901.94999999999993"/>
    <x v="1"/>
    <n v="0"/>
    <n v="297.64349999999996"/>
  </r>
  <r>
    <n v="8396"/>
    <x v="4162"/>
    <x v="0"/>
    <x v="49"/>
    <d v="2013-12-07T00:00:00"/>
    <s v="Second Class"/>
    <s v="EJ-14155"/>
    <s v="Eva Jacobs"/>
    <x v="0"/>
    <s v="United States"/>
    <s v="Franklin"/>
    <x v="31"/>
    <n v="2038"/>
    <x v="3"/>
    <x v="616"/>
    <x v="0"/>
    <x v="3"/>
    <s v="Chromcraft Round Conference Tables"/>
    <n v="366.00899999999996"/>
    <x v="1"/>
    <n v="0.3"/>
    <n v="-47.058300000000003"/>
  </r>
  <r>
    <n v="8397"/>
    <x v="4163"/>
    <x v="2"/>
    <x v="479"/>
    <d v="2011-06-30T00:00:00"/>
    <s v="Same Day"/>
    <s v="BD-11620"/>
    <s v="Brian DeCherney"/>
    <x v="0"/>
    <s v="United States"/>
    <s v="Wilmington"/>
    <x v="3"/>
    <n v="28403"/>
    <x v="0"/>
    <x v="162"/>
    <x v="1"/>
    <x v="10"/>
    <s v="Xerox 1913"/>
    <n v="310.68799999999999"/>
    <x v="3"/>
    <n v="0.2"/>
    <n v="108.74079999999998"/>
  </r>
  <r>
    <n v="8398"/>
    <x v="4164"/>
    <x v="2"/>
    <x v="1010"/>
    <d v="2011-09-04T00:00:00"/>
    <s v="First Class"/>
    <s v="MR-17545"/>
    <s v="Mathew Reese"/>
    <x v="2"/>
    <s v="United States"/>
    <s v="Houston"/>
    <x v="5"/>
    <n v="77095"/>
    <x v="2"/>
    <x v="1736"/>
    <x v="1"/>
    <x v="8"/>
    <s v="GBC VeloBinder Strips"/>
    <n v="7.6799999999999979"/>
    <x v="2"/>
    <n v="0.8"/>
    <n v="-11.52"/>
  </r>
  <r>
    <n v="8399"/>
    <x v="4165"/>
    <x v="3"/>
    <x v="808"/>
    <d v="2014-11-08T00:00:00"/>
    <s v="Second Class"/>
    <s v="SR-20425"/>
    <s v="Sharelle Roach"/>
    <x v="2"/>
    <s v="United States"/>
    <s v="Springfield"/>
    <x v="24"/>
    <n v="45503"/>
    <x v="3"/>
    <x v="913"/>
    <x v="0"/>
    <x v="1"/>
    <s v="Office Star Flex Back Scooter Chair with White Frame"/>
    <n v="155.37199999999999"/>
    <x v="0"/>
    <n v="0.3"/>
    <n v="-35.513599999999997"/>
  </r>
  <r>
    <n v="8400"/>
    <x v="4166"/>
    <x v="1"/>
    <x v="657"/>
    <d v="2012-04-18T00:00:00"/>
    <s v="Standard Class"/>
    <s v="TH-21100"/>
    <s v="Thea Hendricks"/>
    <x v="0"/>
    <s v="United States"/>
    <s v="Glendale"/>
    <x v="16"/>
    <n v="85301"/>
    <x v="1"/>
    <x v="1031"/>
    <x v="1"/>
    <x v="4"/>
    <s v="Neat Ideas Personal Hanging Folder Files, Black"/>
    <n v="10.744"/>
    <x v="7"/>
    <n v="0.2"/>
    <n v="0.80579999999999963"/>
  </r>
  <r>
    <n v="8401"/>
    <x v="4167"/>
    <x v="1"/>
    <x v="901"/>
    <d v="2012-12-09T00:00:00"/>
    <s v="Second Class"/>
    <s v="BD-11635"/>
    <s v="Brian Derr"/>
    <x v="0"/>
    <s v="United States"/>
    <s v="New York City"/>
    <x v="15"/>
    <n v="10009"/>
    <x v="3"/>
    <x v="920"/>
    <x v="1"/>
    <x v="8"/>
    <s v="Avery Arch Ring Binders"/>
    <n v="232.40000000000003"/>
    <x v="2"/>
    <n v="0.2"/>
    <n v="78.434999999999988"/>
  </r>
  <r>
    <n v="8402"/>
    <x v="4167"/>
    <x v="1"/>
    <x v="901"/>
    <d v="2012-12-09T00:00:00"/>
    <s v="Second Class"/>
    <s v="BD-11635"/>
    <s v="Brian Derr"/>
    <x v="0"/>
    <s v="United States"/>
    <s v="New York City"/>
    <x v="15"/>
    <n v="10009"/>
    <x v="3"/>
    <x v="1534"/>
    <x v="0"/>
    <x v="1"/>
    <s v="Global Armless Task Chair, Royal Blue"/>
    <n v="164.64599999999999"/>
    <x v="1"/>
    <n v="0.1"/>
    <n v="12.805799999999994"/>
  </r>
  <r>
    <n v="8403"/>
    <x v="4167"/>
    <x v="1"/>
    <x v="901"/>
    <d v="2012-12-09T00:00:00"/>
    <s v="Second Class"/>
    <s v="BD-11635"/>
    <s v="Brian Derr"/>
    <x v="0"/>
    <s v="United States"/>
    <s v="New York City"/>
    <x v="15"/>
    <n v="10009"/>
    <x v="3"/>
    <x v="752"/>
    <x v="1"/>
    <x v="10"/>
    <s v="Xerox 188"/>
    <n v="22.68"/>
    <x v="0"/>
    <n v="0"/>
    <n v="11.113199999999999"/>
  </r>
  <r>
    <n v="8404"/>
    <x v="4168"/>
    <x v="0"/>
    <x v="854"/>
    <d v="2013-02-07T00:00:00"/>
    <s v="Standard Class"/>
    <s v="SM-20950"/>
    <s v="Suzanne McNair"/>
    <x v="1"/>
    <s v="United States"/>
    <s v="Los Angeles"/>
    <x v="1"/>
    <n v="90036"/>
    <x v="1"/>
    <x v="145"/>
    <x v="1"/>
    <x v="10"/>
    <s v="Xerox 1883"/>
    <n v="105.52"/>
    <x v="4"/>
    <n v="0"/>
    <n v="48.539199999999994"/>
  </r>
  <r>
    <n v="8405"/>
    <x v="4169"/>
    <x v="3"/>
    <x v="141"/>
    <d v="2014-07-13T00:00:00"/>
    <s v="Standard Class"/>
    <s v="HE-14800"/>
    <s v="Harold Engle"/>
    <x v="1"/>
    <s v="United States"/>
    <s v="Newark"/>
    <x v="13"/>
    <n v="19711"/>
    <x v="3"/>
    <x v="1478"/>
    <x v="0"/>
    <x v="5"/>
    <s v="36X48 HARDFLOOR CHAIRMAT"/>
    <n v="83.92"/>
    <x v="4"/>
    <n v="0"/>
    <n v="5.8743999999999943"/>
  </r>
  <r>
    <n v="8406"/>
    <x v="4169"/>
    <x v="3"/>
    <x v="141"/>
    <d v="2014-07-13T00:00:00"/>
    <s v="Standard Class"/>
    <s v="HE-14800"/>
    <s v="Harold Engle"/>
    <x v="1"/>
    <s v="United States"/>
    <s v="Newark"/>
    <x v="13"/>
    <n v="19711"/>
    <x v="3"/>
    <x v="721"/>
    <x v="2"/>
    <x v="11"/>
    <s v="Maxell 4.7GB DVD-R"/>
    <n v="141.9"/>
    <x v="2"/>
    <n v="0"/>
    <n v="58.179000000000002"/>
  </r>
  <r>
    <n v="8407"/>
    <x v="4169"/>
    <x v="3"/>
    <x v="141"/>
    <d v="2014-07-13T00:00:00"/>
    <s v="Standard Class"/>
    <s v="HE-14800"/>
    <s v="Harold Engle"/>
    <x v="1"/>
    <s v="United States"/>
    <s v="Newark"/>
    <x v="13"/>
    <n v="19711"/>
    <x v="3"/>
    <x v="1801"/>
    <x v="0"/>
    <x v="5"/>
    <s v="Tensor Track Tree Floor Lamp"/>
    <n v="39.979999999999997"/>
    <x v="0"/>
    <n v="0"/>
    <n v="9.1953999999999994"/>
  </r>
  <r>
    <n v="8408"/>
    <x v="4169"/>
    <x v="3"/>
    <x v="141"/>
    <d v="2014-07-13T00:00:00"/>
    <s v="Standard Class"/>
    <s v="HE-14800"/>
    <s v="Harold Engle"/>
    <x v="1"/>
    <s v="United States"/>
    <s v="Newark"/>
    <x v="13"/>
    <n v="19711"/>
    <x v="3"/>
    <x v="1024"/>
    <x v="1"/>
    <x v="6"/>
    <s v="Newell 325"/>
    <n v="28.91"/>
    <x v="3"/>
    <n v="0"/>
    <n v="8.6729999999999983"/>
  </r>
  <r>
    <n v="8409"/>
    <x v="4169"/>
    <x v="3"/>
    <x v="141"/>
    <d v="2014-07-13T00:00:00"/>
    <s v="Standard Class"/>
    <s v="HE-14800"/>
    <s v="Harold Engle"/>
    <x v="1"/>
    <s v="United States"/>
    <s v="Newark"/>
    <x v="13"/>
    <n v="19711"/>
    <x v="3"/>
    <x v="1753"/>
    <x v="1"/>
    <x v="6"/>
    <s v="Hunt Boston Vacuum Mount KS Pencil Sharpener"/>
    <n v="174.95000000000002"/>
    <x v="2"/>
    <n v="0"/>
    <n v="45.487000000000002"/>
  </r>
  <r>
    <n v="8410"/>
    <x v="4170"/>
    <x v="1"/>
    <x v="555"/>
    <d v="2012-12-17T00:00:00"/>
    <s v="Standard Class"/>
    <s v="JK-15640"/>
    <s v="Jim Kriz"/>
    <x v="2"/>
    <s v="United States"/>
    <s v="San Bernardino"/>
    <x v="1"/>
    <n v="92404"/>
    <x v="1"/>
    <x v="655"/>
    <x v="1"/>
    <x v="8"/>
    <s v="GBC Recycled Grain Textured Covers"/>
    <n v="110.52800000000001"/>
    <x v="4"/>
    <n v="0.2"/>
    <n v="38.684799999999996"/>
  </r>
  <r>
    <n v="8411"/>
    <x v="4171"/>
    <x v="0"/>
    <x v="625"/>
    <d v="2013-11-16T00:00:00"/>
    <s v="Same Day"/>
    <s v="ON-18715"/>
    <s v="Odella Nelson"/>
    <x v="1"/>
    <s v="United States"/>
    <s v="Burlington"/>
    <x v="3"/>
    <n v="27217"/>
    <x v="0"/>
    <x v="114"/>
    <x v="0"/>
    <x v="3"/>
    <s v="Hon Racetrack Conference Tables"/>
    <n v="630.024"/>
    <x v="4"/>
    <n v="0.4"/>
    <n v="-199.50760000000008"/>
  </r>
  <r>
    <n v="8412"/>
    <x v="4172"/>
    <x v="0"/>
    <x v="195"/>
    <d v="2013-05-13T00:00:00"/>
    <s v="Second Class"/>
    <s v="TH-21100"/>
    <s v="Thea Hendricks"/>
    <x v="0"/>
    <s v="United States"/>
    <s v="Salem"/>
    <x v="17"/>
    <n v="24153"/>
    <x v="0"/>
    <x v="181"/>
    <x v="1"/>
    <x v="6"/>
    <s v="4009 Highlighters by Sanford"/>
    <n v="27.86"/>
    <x v="3"/>
    <n v="0"/>
    <n v="9.1937999999999978"/>
  </r>
  <r>
    <n v="8413"/>
    <x v="4173"/>
    <x v="3"/>
    <x v="434"/>
    <d v="2014-03-15T00:00:00"/>
    <s v="Standard Class"/>
    <s v="MD-17350"/>
    <s v="Maribeth Dona"/>
    <x v="0"/>
    <s v="United States"/>
    <s v="Dallas"/>
    <x v="5"/>
    <n v="75217"/>
    <x v="2"/>
    <x v="601"/>
    <x v="0"/>
    <x v="3"/>
    <s v="Bevis Traditional Conference Table Top, Plinth Base"/>
    <n v="933.40800000000002"/>
    <x v="4"/>
    <n v="0.3"/>
    <n v="-173.34719999999999"/>
  </r>
  <r>
    <n v="8414"/>
    <x v="4174"/>
    <x v="0"/>
    <x v="907"/>
    <d v="2013-12-22T00:00:00"/>
    <s v="Standard Class"/>
    <s v="AH-10075"/>
    <s v="Adam Hart"/>
    <x v="1"/>
    <s v="United States"/>
    <s v="Arlington"/>
    <x v="5"/>
    <n v="76017"/>
    <x v="2"/>
    <x v="1193"/>
    <x v="1"/>
    <x v="10"/>
    <s v="Xerox 214"/>
    <n v="51.840000000000011"/>
    <x v="12"/>
    <n v="0.2"/>
    <n v="18.143999999999998"/>
  </r>
  <r>
    <n v="8415"/>
    <x v="4174"/>
    <x v="0"/>
    <x v="907"/>
    <d v="2013-12-22T00:00:00"/>
    <s v="Standard Class"/>
    <s v="AH-10075"/>
    <s v="Adam Hart"/>
    <x v="1"/>
    <s v="United States"/>
    <s v="Arlington"/>
    <x v="5"/>
    <n v="76017"/>
    <x v="2"/>
    <x v="1615"/>
    <x v="2"/>
    <x v="11"/>
    <s v="WD My Passport Ultra 1TB Portable External Hard Drive"/>
    <n v="165.60000000000002"/>
    <x v="1"/>
    <n v="0.2"/>
    <n v="-6.2100000000000151"/>
  </r>
  <r>
    <n v="8416"/>
    <x v="4175"/>
    <x v="3"/>
    <x v="1191"/>
    <d v="2014-04-13T00:00:00"/>
    <s v="Standard Class"/>
    <s v="ML-17755"/>
    <s v="Max Ludwig"/>
    <x v="2"/>
    <s v="United States"/>
    <s v="Marion"/>
    <x v="23"/>
    <n v="52302"/>
    <x v="2"/>
    <x v="258"/>
    <x v="1"/>
    <x v="10"/>
    <s v="Staples"/>
    <n v="106.32"/>
    <x v="1"/>
    <n v="0"/>
    <n v="49.970399999999991"/>
  </r>
  <r>
    <n v="8417"/>
    <x v="4176"/>
    <x v="3"/>
    <x v="1188"/>
    <d v="2014-05-12T00:00:00"/>
    <s v="First Class"/>
    <s v="LB-16795"/>
    <s v="Laurel Beltran"/>
    <x v="2"/>
    <s v="United States"/>
    <s v="Seattle"/>
    <x v="4"/>
    <n v="98105"/>
    <x v="1"/>
    <x v="805"/>
    <x v="1"/>
    <x v="8"/>
    <s v="GBC Velobind Prepunched Cover Sets, Regency Series"/>
    <n v="147.91999999999999"/>
    <x v="2"/>
    <n v="0.2"/>
    <n v="46.224999999999987"/>
  </r>
  <r>
    <n v="8418"/>
    <x v="4176"/>
    <x v="3"/>
    <x v="1188"/>
    <d v="2014-05-12T00:00:00"/>
    <s v="First Class"/>
    <s v="LB-16795"/>
    <s v="Laurel Beltran"/>
    <x v="2"/>
    <s v="United States"/>
    <s v="Seattle"/>
    <x v="4"/>
    <n v="98105"/>
    <x v="1"/>
    <x v="54"/>
    <x v="1"/>
    <x v="4"/>
    <s v="Home/Office Personal File Carts"/>
    <n v="104.28"/>
    <x v="1"/>
    <n v="0"/>
    <n v="26.069999999999993"/>
  </r>
  <r>
    <n v="8419"/>
    <x v="4176"/>
    <x v="3"/>
    <x v="1188"/>
    <d v="2014-05-12T00:00:00"/>
    <s v="First Class"/>
    <s v="LB-16795"/>
    <s v="Laurel Beltran"/>
    <x v="2"/>
    <s v="United States"/>
    <s v="Seattle"/>
    <x v="4"/>
    <n v="98105"/>
    <x v="1"/>
    <x v="738"/>
    <x v="0"/>
    <x v="3"/>
    <s v="Riverside Furniture Oval Coffee Table, Oval End Table, End Table with Drawer"/>
    <n v="286.85000000000002"/>
    <x v="7"/>
    <n v="0"/>
    <n v="63.106999999999999"/>
  </r>
  <r>
    <n v="8420"/>
    <x v="4176"/>
    <x v="3"/>
    <x v="1188"/>
    <d v="2014-05-12T00:00:00"/>
    <s v="First Class"/>
    <s v="LB-16795"/>
    <s v="Laurel Beltran"/>
    <x v="2"/>
    <s v="United States"/>
    <s v="Seattle"/>
    <x v="4"/>
    <n v="98105"/>
    <x v="1"/>
    <x v="1764"/>
    <x v="1"/>
    <x v="4"/>
    <s v="Rogers Profile Extra Capacity Storage Tub"/>
    <n v="66.959999999999994"/>
    <x v="4"/>
    <n v="0"/>
    <n v="2.6783999999999963"/>
  </r>
  <r>
    <n v="8421"/>
    <x v="4176"/>
    <x v="3"/>
    <x v="1188"/>
    <d v="2014-05-12T00:00:00"/>
    <s v="First Class"/>
    <s v="LB-16795"/>
    <s v="Laurel Beltran"/>
    <x v="2"/>
    <s v="United States"/>
    <s v="Seattle"/>
    <x v="4"/>
    <n v="98105"/>
    <x v="1"/>
    <x v="1336"/>
    <x v="2"/>
    <x v="11"/>
    <s v="Razer Kraken 7.1 Surround Sound Over Ear USB Gaming Headset"/>
    <n v="199.98"/>
    <x v="0"/>
    <n v="0"/>
    <n v="87.991200000000006"/>
  </r>
  <r>
    <n v="8422"/>
    <x v="4177"/>
    <x v="3"/>
    <x v="386"/>
    <d v="2014-10-17T00:00:00"/>
    <s v="Standard Class"/>
    <s v="NP-18670"/>
    <s v="Nora Paige"/>
    <x v="0"/>
    <s v="United States"/>
    <s v="Lakewood"/>
    <x v="30"/>
    <n v="8701"/>
    <x v="3"/>
    <x v="46"/>
    <x v="2"/>
    <x v="11"/>
    <s v="Imation 8gb Micro Traveldrive Usb 2.0 Flash Drive"/>
    <n v="45"/>
    <x v="1"/>
    <n v="0"/>
    <n v="4.9500000000000011"/>
  </r>
  <r>
    <n v="8423"/>
    <x v="4177"/>
    <x v="3"/>
    <x v="386"/>
    <d v="2014-10-17T00:00:00"/>
    <s v="Standard Class"/>
    <s v="NP-18670"/>
    <s v="Nora Paige"/>
    <x v="0"/>
    <s v="United States"/>
    <s v="Lakewood"/>
    <x v="30"/>
    <n v="8701"/>
    <x v="3"/>
    <x v="110"/>
    <x v="1"/>
    <x v="13"/>
    <s v="OIC Colored Binder Clips, Assorted Sizes"/>
    <n v="17.899999999999999"/>
    <x v="2"/>
    <n v="0"/>
    <n v="8.7710000000000008"/>
  </r>
  <r>
    <n v="8424"/>
    <x v="4177"/>
    <x v="3"/>
    <x v="386"/>
    <d v="2014-10-17T00:00:00"/>
    <s v="Standard Class"/>
    <s v="NP-18670"/>
    <s v="Nora Paige"/>
    <x v="0"/>
    <s v="United States"/>
    <s v="Lakewood"/>
    <x v="30"/>
    <n v="8701"/>
    <x v="3"/>
    <x v="1653"/>
    <x v="0"/>
    <x v="5"/>
    <s v="DAX Two-Tone Silver Metal Document Frame"/>
    <n v="40.479999999999997"/>
    <x v="0"/>
    <n v="0"/>
    <n v="17.406400000000001"/>
  </r>
  <r>
    <n v="8425"/>
    <x v="4177"/>
    <x v="3"/>
    <x v="386"/>
    <d v="2014-10-17T00:00:00"/>
    <s v="Standard Class"/>
    <s v="NP-18670"/>
    <s v="Nora Paige"/>
    <x v="0"/>
    <s v="United States"/>
    <s v="Lakewood"/>
    <x v="30"/>
    <n v="8701"/>
    <x v="3"/>
    <x v="1398"/>
    <x v="0"/>
    <x v="0"/>
    <s v="Global Adaptabilites Bookcase, Cherry/Storm Gray Finish"/>
    <n v="2154.9"/>
    <x v="2"/>
    <n v="0"/>
    <n v="129.29399999999987"/>
  </r>
  <r>
    <n v="8426"/>
    <x v="4178"/>
    <x v="0"/>
    <x v="770"/>
    <d v="2013-08-31T00:00:00"/>
    <s v="First Class"/>
    <s v="EB-13750"/>
    <s v="Edward Becker"/>
    <x v="1"/>
    <s v="United States"/>
    <s v="Cincinnati"/>
    <x v="24"/>
    <n v="45231"/>
    <x v="3"/>
    <x v="1736"/>
    <x v="1"/>
    <x v="8"/>
    <s v="GBC VeloBinder Strips"/>
    <n v="18.432000000000002"/>
    <x v="8"/>
    <n v="0.7"/>
    <n v="-12.287999999999997"/>
  </r>
  <r>
    <n v="8427"/>
    <x v="4179"/>
    <x v="1"/>
    <x v="653"/>
    <d v="2012-10-07T00:00:00"/>
    <s v="Standard Class"/>
    <s v="RP-19390"/>
    <s v="Resi Pölking"/>
    <x v="0"/>
    <s v="United States"/>
    <s v="Thornton"/>
    <x v="22"/>
    <n v="80229"/>
    <x v="1"/>
    <x v="1839"/>
    <x v="1"/>
    <x v="14"/>
    <s v="Acme Design Line 8&quot; Stainless Steel Bent Scissors w/Champagne Handles, 3-1/8&quot; Cut"/>
    <n v="10.944000000000001"/>
    <x v="0"/>
    <n v="0.2"/>
    <n v="0.95759999999999978"/>
  </r>
  <r>
    <n v="8428"/>
    <x v="4180"/>
    <x v="3"/>
    <x v="51"/>
    <d v="2014-11-26T00:00:00"/>
    <s v="First Class"/>
    <s v="DC-12850"/>
    <s v="Dan Campbell"/>
    <x v="0"/>
    <s v="United States"/>
    <s v="Roseville"/>
    <x v="12"/>
    <n v="48066"/>
    <x v="2"/>
    <x v="482"/>
    <x v="1"/>
    <x v="14"/>
    <s v="Staples"/>
    <n v="4.3600000000000003"/>
    <x v="0"/>
    <n v="0"/>
    <n v="0.17439999999999944"/>
  </r>
  <r>
    <n v="8429"/>
    <x v="4181"/>
    <x v="3"/>
    <x v="105"/>
    <d v="2014-11-17T00:00:00"/>
    <s v="Standard Class"/>
    <s v="DJ-13510"/>
    <s v="Don Jones"/>
    <x v="1"/>
    <s v="United States"/>
    <s v="Tempe"/>
    <x v="16"/>
    <n v="85281"/>
    <x v="1"/>
    <x v="1421"/>
    <x v="2"/>
    <x v="11"/>
    <s v="SanDisk Ultra 16 GB MicroSDHC Class 10 Memory Card"/>
    <n v="62.352000000000004"/>
    <x v="5"/>
    <n v="0.2"/>
    <n v="-10.911600000000007"/>
  </r>
  <r>
    <n v="8430"/>
    <x v="4182"/>
    <x v="0"/>
    <x v="1054"/>
    <d v="2013-12-22T00:00:00"/>
    <s v="Second Class"/>
    <s v="CL-12565"/>
    <s v="Clay Ludtke"/>
    <x v="0"/>
    <s v="United States"/>
    <s v="Reading"/>
    <x v="9"/>
    <n v="19601"/>
    <x v="3"/>
    <x v="1597"/>
    <x v="0"/>
    <x v="5"/>
    <s v="Eldon &quot;L&quot; Workstation Diamond Chairmat"/>
    <n v="303.92"/>
    <x v="2"/>
    <n v="0.2"/>
    <n v="-30.392000000000024"/>
  </r>
  <r>
    <n v="8431"/>
    <x v="4183"/>
    <x v="2"/>
    <x v="809"/>
    <d v="2011-04-05T00:00:00"/>
    <s v="Standard Class"/>
    <s v="NC-18340"/>
    <s v="Nat Carroll"/>
    <x v="0"/>
    <s v="United States"/>
    <s v="Apple Valley"/>
    <x v="11"/>
    <n v="55124"/>
    <x v="2"/>
    <x v="557"/>
    <x v="1"/>
    <x v="4"/>
    <s v="Space Solutions Commercial Steel Shelving"/>
    <n v="129.30000000000001"/>
    <x v="0"/>
    <n v="0"/>
    <n v="6.4649999999999892"/>
  </r>
  <r>
    <n v="8432"/>
    <x v="4184"/>
    <x v="3"/>
    <x v="1183"/>
    <d v="2014-11-14T00:00:00"/>
    <s v="Standard Class"/>
    <s v="KN-16450"/>
    <s v="Kean Nguyen"/>
    <x v="1"/>
    <s v="United States"/>
    <s v="Baltimore"/>
    <x v="39"/>
    <n v="21215"/>
    <x v="3"/>
    <x v="905"/>
    <x v="0"/>
    <x v="5"/>
    <s v="Howard Miller Distant Time Traveler Alarm Clock"/>
    <n v="274.20000000000005"/>
    <x v="12"/>
    <n v="0"/>
    <n v="112.422"/>
  </r>
  <r>
    <n v="8433"/>
    <x v="4185"/>
    <x v="2"/>
    <x v="80"/>
    <d v="2011-09-18T00:00:00"/>
    <s v="Second Class"/>
    <s v="SC-20260"/>
    <s v="Scott Cohen"/>
    <x v="1"/>
    <s v="United States"/>
    <s v="Corpus Christi"/>
    <x v="5"/>
    <n v="78415"/>
    <x v="2"/>
    <x v="969"/>
    <x v="1"/>
    <x v="13"/>
    <s v="Revere Boxed Rubber Bands by Revere"/>
    <n v="6.048"/>
    <x v="4"/>
    <n v="0.2"/>
    <n v="-1.3607999999999998"/>
  </r>
  <r>
    <n v="8434"/>
    <x v="4185"/>
    <x v="2"/>
    <x v="80"/>
    <d v="2011-09-18T00:00:00"/>
    <s v="Second Class"/>
    <s v="SC-20260"/>
    <s v="Scott Cohen"/>
    <x v="1"/>
    <s v="United States"/>
    <s v="Corpus Christi"/>
    <x v="5"/>
    <n v="78415"/>
    <x v="2"/>
    <x v="1532"/>
    <x v="1"/>
    <x v="10"/>
    <s v="Xerox 1900"/>
    <n v="6.8480000000000008"/>
    <x v="0"/>
    <n v="0.2"/>
    <n v="2.1399999999999992"/>
  </r>
  <r>
    <n v="8435"/>
    <x v="4185"/>
    <x v="2"/>
    <x v="80"/>
    <d v="2011-09-18T00:00:00"/>
    <s v="Second Class"/>
    <s v="SC-20260"/>
    <s v="Scott Cohen"/>
    <x v="1"/>
    <s v="United States"/>
    <s v="Corpus Christi"/>
    <x v="5"/>
    <n v="78415"/>
    <x v="2"/>
    <x v="1467"/>
    <x v="0"/>
    <x v="5"/>
    <s v="Stacking Trays by OIC"/>
    <n v="9.9600000000000009"/>
    <x v="2"/>
    <n v="0.6"/>
    <n v="-6.7230000000000008"/>
  </r>
  <r>
    <n v="8436"/>
    <x v="4185"/>
    <x v="2"/>
    <x v="80"/>
    <d v="2011-09-18T00:00:00"/>
    <s v="Second Class"/>
    <s v="SC-20260"/>
    <s v="Scott Cohen"/>
    <x v="1"/>
    <s v="United States"/>
    <s v="Corpus Christi"/>
    <x v="5"/>
    <n v="78415"/>
    <x v="2"/>
    <x v="94"/>
    <x v="1"/>
    <x v="8"/>
    <s v="Trimflex Flexible Post Binders"/>
    <n v="8.5519999999999978"/>
    <x v="0"/>
    <n v="0.8"/>
    <n v="-13.683199999999999"/>
  </r>
  <r>
    <n v="8437"/>
    <x v="4186"/>
    <x v="1"/>
    <x v="1181"/>
    <d v="2012-09-26T00:00:00"/>
    <s v="Standard Class"/>
    <s v="AM-10705"/>
    <s v="Anne McFarland"/>
    <x v="0"/>
    <s v="United States"/>
    <s v="Las Vegas"/>
    <x v="33"/>
    <n v="89115"/>
    <x v="1"/>
    <x v="1499"/>
    <x v="1"/>
    <x v="8"/>
    <s v="Wilson Jones Impact Binders"/>
    <n v="45.584000000000003"/>
    <x v="10"/>
    <n v="0.2"/>
    <n v="16.524199999999997"/>
  </r>
  <r>
    <n v="8438"/>
    <x v="4187"/>
    <x v="1"/>
    <x v="895"/>
    <d v="2012-12-16T00:00:00"/>
    <s v="Standard Class"/>
    <s v="RA-19945"/>
    <s v="Ryan Akin"/>
    <x v="0"/>
    <s v="United States"/>
    <s v="Cleveland"/>
    <x v="24"/>
    <n v="44105"/>
    <x v="3"/>
    <x v="1365"/>
    <x v="2"/>
    <x v="11"/>
    <s v="Maxell 4.7GB DVD-RW 3/Pack"/>
    <n v="25.488"/>
    <x v="0"/>
    <n v="0.2"/>
    <n v="4.4603999999999999"/>
  </r>
  <r>
    <n v="8439"/>
    <x v="4188"/>
    <x v="2"/>
    <x v="1061"/>
    <d v="2011-06-01T00:00:00"/>
    <s v="Standard Class"/>
    <s v="MM-17260"/>
    <s v="Magdelene Morse"/>
    <x v="0"/>
    <s v="United States"/>
    <s v="Seattle"/>
    <x v="4"/>
    <n v="98105"/>
    <x v="1"/>
    <x v="1636"/>
    <x v="1"/>
    <x v="8"/>
    <s v="Green Canvas Binder for 8-1/2&quot; x 14&quot; Sheets"/>
    <n v="136.96"/>
    <x v="4"/>
    <n v="0.2"/>
    <n v="51.359999999999992"/>
  </r>
  <r>
    <n v="8440"/>
    <x v="4189"/>
    <x v="3"/>
    <x v="1192"/>
    <d v="2014-03-18T00:00:00"/>
    <s v="Second Class"/>
    <s v="BN-11470"/>
    <s v="Brad Norvell"/>
    <x v="1"/>
    <s v="United States"/>
    <s v="Chicago"/>
    <x v="10"/>
    <n v="60623"/>
    <x v="2"/>
    <x v="1670"/>
    <x v="2"/>
    <x v="7"/>
    <s v="Seidio BD2-HK3IPH5-BK DILEX Case and Holster Combo for Apple iPhone 5/5s - Black"/>
    <n v="49.616000000000007"/>
    <x v="0"/>
    <n v="0.2"/>
    <n v="4.9615999999999989"/>
  </r>
  <r>
    <n v="8441"/>
    <x v="4190"/>
    <x v="0"/>
    <x v="16"/>
    <d v="2013-12-13T00:00:00"/>
    <s v="Second Class"/>
    <s v="JB-16045"/>
    <s v="Julia Barnett"/>
    <x v="2"/>
    <s v="United States"/>
    <s v="Columbus"/>
    <x v="24"/>
    <n v="43229"/>
    <x v="3"/>
    <x v="249"/>
    <x v="1"/>
    <x v="10"/>
    <s v="Ampad Gold Fibre Wirebound Steno Books, 6&quot; x 9&quot;, Gregg Ruled"/>
    <n v="10.584000000000001"/>
    <x v="1"/>
    <n v="0.2"/>
    <n v="3.4397999999999995"/>
  </r>
  <r>
    <n v="8442"/>
    <x v="4191"/>
    <x v="3"/>
    <x v="636"/>
    <d v="2014-05-11T00:00:00"/>
    <s v="Standard Class"/>
    <s v="DB-13615"/>
    <s v="Doug Bickford"/>
    <x v="0"/>
    <s v="United States"/>
    <s v="Tucson"/>
    <x v="16"/>
    <n v="85705"/>
    <x v="1"/>
    <x v="145"/>
    <x v="1"/>
    <x v="10"/>
    <s v="Xerox 1883"/>
    <n v="84.415999999999997"/>
    <x v="4"/>
    <n v="0.2"/>
    <n v="27.435199999999995"/>
  </r>
  <r>
    <n v="8443"/>
    <x v="4192"/>
    <x v="0"/>
    <x v="1193"/>
    <d v="2013-03-11T00:00:00"/>
    <s v="Standard Class"/>
    <s v="JB-16045"/>
    <s v="Julia Barnett"/>
    <x v="2"/>
    <s v="United States"/>
    <s v="Philadelphia"/>
    <x v="9"/>
    <n v="19120"/>
    <x v="3"/>
    <x v="907"/>
    <x v="2"/>
    <x v="7"/>
    <s v="Wilson SignalBoost 841262 DB PRO Amplifier Kit"/>
    <n v="431.94"/>
    <x v="0"/>
    <n v="0.4"/>
    <n v="-71.990000000000009"/>
  </r>
  <r>
    <n v="8444"/>
    <x v="4192"/>
    <x v="0"/>
    <x v="1193"/>
    <d v="2013-03-11T00:00:00"/>
    <s v="Standard Class"/>
    <s v="JB-16045"/>
    <s v="Julia Barnett"/>
    <x v="2"/>
    <s v="United States"/>
    <s v="Philadelphia"/>
    <x v="9"/>
    <n v="19120"/>
    <x v="3"/>
    <x v="1282"/>
    <x v="1"/>
    <x v="8"/>
    <s v="Avery Self-Adhesive Photo Pockets for Polaroid Photos"/>
    <n v="2.0430000000000001"/>
    <x v="7"/>
    <n v="0.7"/>
    <n v="-1.4981999999999998"/>
  </r>
  <r>
    <n v="8445"/>
    <x v="4192"/>
    <x v="0"/>
    <x v="1193"/>
    <d v="2013-03-11T00:00:00"/>
    <s v="Standard Class"/>
    <s v="JB-16045"/>
    <s v="Julia Barnett"/>
    <x v="2"/>
    <s v="United States"/>
    <s v="Philadelphia"/>
    <x v="9"/>
    <n v="19120"/>
    <x v="3"/>
    <x v="529"/>
    <x v="2"/>
    <x v="7"/>
    <s v="Grandstream GXP1160 VoIP phone"/>
    <n v="68.238"/>
    <x v="1"/>
    <n v="0.4"/>
    <n v="-12.510300000000008"/>
  </r>
  <r>
    <n v="8446"/>
    <x v="4193"/>
    <x v="3"/>
    <x v="436"/>
    <d v="2014-10-25T00:00:00"/>
    <s v="First Class"/>
    <s v="AH-10075"/>
    <s v="Adam Hart"/>
    <x v="1"/>
    <s v="United States"/>
    <s v="Cranston"/>
    <x v="34"/>
    <n v="2920"/>
    <x v="3"/>
    <x v="977"/>
    <x v="0"/>
    <x v="3"/>
    <s v="KI Adjustable-Height Table"/>
    <n v="240.744"/>
    <x v="4"/>
    <n v="0.3"/>
    <n v="-13.756799999999984"/>
  </r>
  <r>
    <n v="8447"/>
    <x v="4193"/>
    <x v="3"/>
    <x v="436"/>
    <d v="2014-10-25T00:00:00"/>
    <s v="First Class"/>
    <s v="AH-10075"/>
    <s v="Adam Hart"/>
    <x v="1"/>
    <s v="United States"/>
    <s v="Cranston"/>
    <x v="34"/>
    <n v="2920"/>
    <x v="3"/>
    <x v="1457"/>
    <x v="0"/>
    <x v="5"/>
    <s v="Eldon 400 Class Desk Accessories, Black Carbon"/>
    <n v="35"/>
    <x v="4"/>
    <n v="0"/>
    <n v="14.700000000000003"/>
  </r>
  <r>
    <n v="8448"/>
    <x v="4193"/>
    <x v="3"/>
    <x v="436"/>
    <d v="2014-10-25T00:00:00"/>
    <s v="First Class"/>
    <s v="AH-10075"/>
    <s v="Adam Hart"/>
    <x v="1"/>
    <s v="United States"/>
    <s v="Cranston"/>
    <x v="34"/>
    <n v="2920"/>
    <x v="3"/>
    <x v="1805"/>
    <x v="0"/>
    <x v="5"/>
    <s v="Deflect-o DuraMat Antistatic Studded Beveled Mat for Medium Pile Carpeting"/>
    <n v="210.68"/>
    <x v="0"/>
    <n v="0"/>
    <n v="50.563199999999995"/>
  </r>
  <r>
    <n v="8449"/>
    <x v="4193"/>
    <x v="3"/>
    <x v="436"/>
    <d v="2014-10-25T00:00:00"/>
    <s v="First Class"/>
    <s v="AH-10075"/>
    <s v="Adam Hart"/>
    <x v="1"/>
    <s v="United States"/>
    <s v="Cranston"/>
    <x v="34"/>
    <n v="2920"/>
    <x v="3"/>
    <x v="335"/>
    <x v="0"/>
    <x v="3"/>
    <s v="Office Impressions End Table, 20-1/2&quot;H x 24&quot;W x 20&quot;D"/>
    <n v="637.89599999999996"/>
    <x v="1"/>
    <n v="0.3"/>
    <n v="-127.57919999999996"/>
  </r>
  <r>
    <n v="8450"/>
    <x v="4193"/>
    <x v="3"/>
    <x v="436"/>
    <d v="2014-10-25T00:00:00"/>
    <s v="First Class"/>
    <s v="AH-10075"/>
    <s v="Adam Hart"/>
    <x v="1"/>
    <s v="United States"/>
    <s v="Cranston"/>
    <x v="34"/>
    <n v="2920"/>
    <x v="3"/>
    <x v="362"/>
    <x v="1"/>
    <x v="10"/>
    <s v="Wirebound Message Book, 4 per Page"/>
    <n v="43.44"/>
    <x v="8"/>
    <n v="0"/>
    <n v="21.285599999999999"/>
  </r>
  <r>
    <n v="8451"/>
    <x v="4193"/>
    <x v="3"/>
    <x v="436"/>
    <d v="2014-10-25T00:00:00"/>
    <s v="First Class"/>
    <s v="AH-10075"/>
    <s v="Adam Hart"/>
    <x v="1"/>
    <s v="United States"/>
    <s v="Cranston"/>
    <x v="34"/>
    <n v="2920"/>
    <x v="3"/>
    <x v="1108"/>
    <x v="1"/>
    <x v="9"/>
    <s v="Hoover Replacement Belt for Commercial Guardsman Heavy-Duty Upright Vacuum"/>
    <n v="2.2200000000000002"/>
    <x v="7"/>
    <n v="0"/>
    <n v="0.66599999999999993"/>
  </r>
  <r>
    <n v="8452"/>
    <x v="4194"/>
    <x v="2"/>
    <x v="582"/>
    <d v="2011-04-30T00:00:00"/>
    <s v="First Class"/>
    <s v="AI-10855"/>
    <s v="Arianne Irving"/>
    <x v="0"/>
    <s v="United States"/>
    <s v="San Francisco"/>
    <x v="1"/>
    <n v="94122"/>
    <x v="1"/>
    <x v="1461"/>
    <x v="2"/>
    <x v="7"/>
    <s v="Samsung Galaxy Mega 6.3"/>
    <n v="1679.96"/>
    <x v="2"/>
    <n v="0.2"/>
    <n v="125.99700000000007"/>
  </r>
  <r>
    <n v="8453"/>
    <x v="4195"/>
    <x v="0"/>
    <x v="724"/>
    <d v="2013-04-24T00:00:00"/>
    <s v="Standard Class"/>
    <s v="TH-21115"/>
    <s v="Thea Hudgings"/>
    <x v="1"/>
    <s v="United States"/>
    <s v="Houston"/>
    <x v="5"/>
    <n v="77070"/>
    <x v="2"/>
    <x v="812"/>
    <x v="0"/>
    <x v="1"/>
    <s v="Global High-Back Leather Tilter, Burgundy"/>
    <n v="344.37199999999996"/>
    <x v="4"/>
    <n v="0.3"/>
    <n v="-93.472400000000022"/>
  </r>
  <r>
    <n v="8454"/>
    <x v="4195"/>
    <x v="0"/>
    <x v="724"/>
    <d v="2013-04-24T00:00:00"/>
    <s v="Standard Class"/>
    <s v="TH-21115"/>
    <s v="Thea Hudgings"/>
    <x v="1"/>
    <s v="United States"/>
    <s v="Houston"/>
    <x v="5"/>
    <n v="77070"/>
    <x v="2"/>
    <x v="486"/>
    <x v="1"/>
    <x v="4"/>
    <s v="Tennsco 16-Compartment Lockers with Coat Rack"/>
    <n v="1554.9360000000001"/>
    <x v="1"/>
    <n v="0.2"/>
    <n v="77.746800000000007"/>
  </r>
  <r>
    <n v="8455"/>
    <x v="4195"/>
    <x v="0"/>
    <x v="724"/>
    <d v="2013-04-24T00:00:00"/>
    <s v="Standard Class"/>
    <s v="TH-21115"/>
    <s v="Thea Hudgings"/>
    <x v="1"/>
    <s v="United States"/>
    <s v="Houston"/>
    <x v="5"/>
    <n v="77070"/>
    <x v="2"/>
    <x v="1268"/>
    <x v="0"/>
    <x v="5"/>
    <s v="Howard Miller 16&quot; Diameter Gallery Wall Clock"/>
    <n v="127.88"/>
    <x v="2"/>
    <n v="0.6"/>
    <n v="-67.137"/>
  </r>
  <r>
    <n v="8456"/>
    <x v="4196"/>
    <x v="0"/>
    <x v="730"/>
    <d v="2013-05-30T00:00:00"/>
    <s v="Standard Class"/>
    <s v="JE-15610"/>
    <s v="Jim Epp"/>
    <x v="1"/>
    <s v="United States"/>
    <s v="Los Angeles"/>
    <x v="1"/>
    <n v="90049"/>
    <x v="1"/>
    <x v="192"/>
    <x v="2"/>
    <x v="7"/>
    <s v="Nortel Business Series Terminal T7208 Digital phone"/>
    <n v="222.38400000000001"/>
    <x v="0"/>
    <n v="0.2"/>
    <n v="22.238400000000013"/>
  </r>
  <r>
    <n v="8457"/>
    <x v="4197"/>
    <x v="3"/>
    <x v="39"/>
    <d v="2014-06-03T00:00:00"/>
    <s v="Second Class"/>
    <s v="TH-21235"/>
    <s v="Tiffany House"/>
    <x v="1"/>
    <s v="United States"/>
    <s v="Chicago"/>
    <x v="10"/>
    <n v="60653"/>
    <x v="2"/>
    <x v="64"/>
    <x v="0"/>
    <x v="1"/>
    <s v="Global Task Chair, Black"/>
    <n v="106.869"/>
    <x v="1"/>
    <n v="0.3"/>
    <n v="-29.007299999999994"/>
  </r>
  <r>
    <n v="8458"/>
    <x v="4197"/>
    <x v="3"/>
    <x v="39"/>
    <d v="2014-06-03T00:00:00"/>
    <s v="Second Class"/>
    <s v="TH-21235"/>
    <s v="Tiffany House"/>
    <x v="1"/>
    <s v="United States"/>
    <s v="Chicago"/>
    <x v="10"/>
    <n v="60653"/>
    <x v="2"/>
    <x v="990"/>
    <x v="1"/>
    <x v="8"/>
    <s v="Storex Dura Pro Binders"/>
    <n v="3.5639999999999992"/>
    <x v="1"/>
    <n v="0.8"/>
    <n v="-6.2370000000000019"/>
  </r>
  <r>
    <n v="8459"/>
    <x v="4198"/>
    <x v="2"/>
    <x v="55"/>
    <d v="2011-08-29T00:00:00"/>
    <s v="Standard Class"/>
    <s v="JE-15715"/>
    <s v="Joe Elijah"/>
    <x v="0"/>
    <s v="United States"/>
    <s v="Houston"/>
    <x v="5"/>
    <n v="77070"/>
    <x v="2"/>
    <x v="1160"/>
    <x v="1"/>
    <x v="8"/>
    <s v="Wilson Jones Elliptical Ring 3 1/2&quot; Capacity Binders, 800 sheets"/>
    <n v="25.679999999999993"/>
    <x v="1"/>
    <n v="0.8"/>
    <n v="-39.804000000000002"/>
  </r>
  <r>
    <n v="8460"/>
    <x v="4198"/>
    <x v="2"/>
    <x v="55"/>
    <d v="2011-08-29T00:00:00"/>
    <s v="Standard Class"/>
    <s v="JE-15715"/>
    <s v="Joe Elijah"/>
    <x v="0"/>
    <s v="United States"/>
    <s v="Houston"/>
    <x v="5"/>
    <n v="77070"/>
    <x v="2"/>
    <x v="340"/>
    <x v="1"/>
    <x v="8"/>
    <s v="Square Ring Data Binders, Rigid 75 Pt. Covers, 11&quot; x 14-7/8&quot;"/>
    <n v="12.383999999999997"/>
    <x v="1"/>
    <n v="0.8"/>
    <n v="-19.814400000000003"/>
  </r>
  <r>
    <n v="8461"/>
    <x v="4199"/>
    <x v="2"/>
    <x v="1194"/>
    <d v="2011-09-04T00:00:00"/>
    <s v="Standard Class"/>
    <s v="AT-10735"/>
    <s v="Annie Thurman"/>
    <x v="0"/>
    <s v="United States"/>
    <s v="Bristol"/>
    <x v="29"/>
    <n v="6010"/>
    <x v="3"/>
    <x v="881"/>
    <x v="1"/>
    <x v="8"/>
    <s v="Wilson Jones Standard D-Ring Binders"/>
    <n v="25.299999999999997"/>
    <x v="2"/>
    <n v="0"/>
    <n v="11.890999999999998"/>
  </r>
  <r>
    <n v="8462"/>
    <x v="4199"/>
    <x v="2"/>
    <x v="1194"/>
    <d v="2011-09-04T00:00:00"/>
    <s v="Standard Class"/>
    <s v="AT-10735"/>
    <s v="Annie Thurman"/>
    <x v="0"/>
    <s v="United States"/>
    <s v="Bristol"/>
    <x v="29"/>
    <n v="6010"/>
    <x v="3"/>
    <x v="911"/>
    <x v="1"/>
    <x v="4"/>
    <s v="Fellowes Bankers Box Stor/Drawer Steel Plus"/>
    <n v="95.94"/>
    <x v="1"/>
    <n v="0"/>
    <n v="9.5940000000000012"/>
  </r>
  <r>
    <n v="8463"/>
    <x v="4200"/>
    <x v="1"/>
    <x v="37"/>
    <d v="2012-09-07T00:00:00"/>
    <s v="Second Class"/>
    <s v="JH-15820"/>
    <s v="John Huston"/>
    <x v="0"/>
    <s v="United States"/>
    <s v="Holland"/>
    <x v="12"/>
    <n v="49423"/>
    <x v="2"/>
    <x v="1550"/>
    <x v="1"/>
    <x v="2"/>
    <s v="Smead Alpha-Z Color-Coded Name Labels First Letter Starter Set"/>
    <n v="7.5"/>
    <x v="0"/>
    <n v="0"/>
    <n v="3.5999999999999996"/>
  </r>
  <r>
    <n v="8464"/>
    <x v="4201"/>
    <x v="2"/>
    <x v="1176"/>
    <d v="2011-04-01T00:00:00"/>
    <s v="Standard Class"/>
    <s v="DR-12940"/>
    <s v="Daniel Raglin"/>
    <x v="2"/>
    <s v="United States"/>
    <s v="Albuquerque"/>
    <x v="27"/>
    <n v="87105"/>
    <x v="1"/>
    <x v="172"/>
    <x v="2"/>
    <x v="7"/>
    <s v="AT&amp;T TR1909W"/>
    <n v="302.37599999999998"/>
    <x v="1"/>
    <n v="0.2"/>
    <n v="22.678200000000018"/>
  </r>
  <r>
    <n v="8465"/>
    <x v="4202"/>
    <x v="1"/>
    <x v="1187"/>
    <d v="2012-05-15T00:00:00"/>
    <s v="Standard Class"/>
    <s v="AB-10165"/>
    <s v="Alan Barnes"/>
    <x v="0"/>
    <s v="United States"/>
    <s v="Louisville"/>
    <x v="22"/>
    <n v="80027"/>
    <x v="1"/>
    <x v="1207"/>
    <x v="2"/>
    <x v="11"/>
    <s v="Belkin Standard 104 key USB Keyboard"/>
    <n v="46.688000000000002"/>
    <x v="4"/>
    <n v="0.2"/>
    <n v="-2.9180000000000028"/>
  </r>
  <r>
    <n v="8466"/>
    <x v="4203"/>
    <x v="1"/>
    <x v="265"/>
    <d v="2012-04-14T00:00:00"/>
    <s v="Standard Class"/>
    <s v="MC-18100"/>
    <s v="Mick Crebagga"/>
    <x v="0"/>
    <s v="United States"/>
    <s v="New York City"/>
    <x v="15"/>
    <n v="10024"/>
    <x v="3"/>
    <x v="1198"/>
    <x v="1"/>
    <x v="4"/>
    <s v="Perma STOR-ALL Hanging File Box, 13 1/8&quot;W x 12 1/4&quot;D x 10 1/2&quot;H"/>
    <n v="17.940000000000001"/>
    <x v="1"/>
    <n v="0"/>
    <n v="3.0497999999999985"/>
  </r>
  <r>
    <n v="8467"/>
    <x v="4204"/>
    <x v="1"/>
    <x v="265"/>
    <d v="2012-04-14T00:00:00"/>
    <s v="Standard Class"/>
    <s v="IG-15085"/>
    <s v="Ivan Gibson"/>
    <x v="0"/>
    <s v="United States"/>
    <s v="Norwich"/>
    <x v="29"/>
    <n v="6360"/>
    <x v="3"/>
    <x v="532"/>
    <x v="1"/>
    <x v="9"/>
    <s v="Honeywell Enviracaire Portable HEPA Air Cleaner for up to 10 x 16 Room"/>
    <n v="370.14"/>
    <x v="1"/>
    <n v="0"/>
    <n v="144.3546"/>
  </r>
  <r>
    <n v="8468"/>
    <x v="4205"/>
    <x v="0"/>
    <x v="251"/>
    <d v="2013-09-24T00:00:00"/>
    <s v="Standard Class"/>
    <s v="FH-14275"/>
    <s v="Frank Hawley"/>
    <x v="1"/>
    <s v="United States"/>
    <s v="San Francisco"/>
    <x v="1"/>
    <n v="94122"/>
    <x v="1"/>
    <x v="78"/>
    <x v="1"/>
    <x v="8"/>
    <s v="Avery Heavy-Duty EZD  Binder With Locking Rings"/>
    <n v="8.9280000000000008"/>
    <x v="0"/>
    <n v="0.2"/>
    <n v="3.1247999999999996"/>
  </r>
  <r>
    <n v="8469"/>
    <x v="4206"/>
    <x v="0"/>
    <x v="583"/>
    <d v="2013-11-18T00:00:00"/>
    <s v="Standard Class"/>
    <s v="AS-10285"/>
    <s v="Alejandro Savely"/>
    <x v="1"/>
    <s v="United States"/>
    <s v="Noblesville"/>
    <x v="14"/>
    <n v="46060"/>
    <x v="2"/>
    <x v="1299"/>
    <x v="0"/>
    <x v="3"/>
    <s v="Balt Solid Wood Round Tables"/>
    <n v="2678.94"/>
    <x v="5"/>
    <n v="0"/>
    <n v="241.1046"/>
  </r>
  <r>
    <n v="8470"/>
    <x v="4207"/>
    <x v="3"/>
    <x v="756"/>
    <d v="2014-04-28T00:00:00"/>
    <s v="Standard Class"/>
    <s v="PN-18775"/>
    <s v="Parhena Norris"/>
    <x v="2"/>
    <s v="United States"/>
    <s v="Clarksville"/>
    <x v="18"/>
    <n v="37042"/>
    <x v="0"/>
    <x v="366"/>
    <x v="0"/>
    <x v="0"/>
    <s v="O'Sullivan 4-Shelf Bookcase in Odessa Pine"/>
    <n v="387.13600000000002"/>
    <x v="4"/>
    <n v="0.2"/>
    <n v="-14.51760000000003"/>
  </r>
  <r>
    <n v="8471"/>
    <x v="4207"/>
    <x v="3"/>
    <x v="756"/>
    <d v="2014-04-28T00:00:00"/>
    <s v="Standard Class"/>
    <s v="PN-18775"/>
    <s v="Parhena Norris"/>
    <x v="2"/>
    <s v="United States"/>
    <s v="Clarksville"/>
    <x v="18"/>
    <n v="37042"/>
    <x v="0"/>
    <x v="721"/>
    <x v="2"/>
    <x v="11"/>
    <s v="Maxell 4.7GB DVD-R"/>
    <n v="45.408000000000001"/>
    <x v="0"/>
    <n v="0.2"/>
    <n v="11.919599999999999"/>
  </r>
  <r>
    <n v="8472"/>
    <x v="4207"/>
    <x v="3"/>
    <x v="756"/>
    <d v="2014-04-28T00:00:00"/>
    <s v="Standard Class"/>
    <s v="PN-18775"/>
    <s v="Parhena Norris"/>
    <x v="2"/>
    <s v="United States"/>
    <s v="Clarksville"/>
    <x v="18"/>
    <n v="37042"/>
    <x v="0"/>
    <x v="1525"/>
    <x v="0"/>
    <x v="5"/>
    <s v="Tenex Chairmats For Use with Hard Floors"/>
    <n v="77.951999999999998"/>
    <x v="1"/>
    <n v="0.2"/>
    <n v="-11.692800000000005"/>
  </r>
  <r>
    <n v="8473"/>
    <x v="4207"/>
    <x v="3"/>
    <x v="756"/>
    <d v="2014-04-28T00:00:00"/>
    <s v="Standard Class"/>
    <s v="PN-18775"/>
    <s v="Parhena Norris"/>
    <x v="2"/>
    <s v="United States"/>
    <s v="Clarksville"/>
    <x v="18"/>
    <n v="37042"/>
    <x v="0"/>
    <x v="1345"/>
    <x v="1"/>
    <x v="2"/>
    <s v="Avery 496"/>
    <n v="3"/>
    <x v="7"/>
    <n v="0.2"/>
    <n v="1.0499999999999998"/>
  </r>
  <r>
    <n v="8474"/>
    <x v="4208"/>
    <x v="1"/>
    <x v="420"/>
    <d v="2012-10-26T00:00:00"/>
    <s v="Second Class"/>
    <s v="GM-14500"/>
    <s v="Gene McClure"/>
    <x v="0"/>
    <s v="United States"/>
    <s v="Hollywood"/>
    <x v="2"/>
    <n v="33021"/>
    <x v="0"/>
    <x v="253"/>
    <x v="1"/>
    <x v="4"/>
    <s v="Eldon Simplefile Box Office"/>
    <n v="9.952"/>
    <x v="7"/>
    <n v="0.2"/>
    <n v="0.99520000000000008"/>
  </r>
  <r>
    <n v="8475"/>
    <x v="4209"/>
    <x v="3"/>
    <x v="359"/>
    <d v="2014-04-15T00:00:00"/>
    <s v="Standard Class"/>
    <s v="NC-18625"/>
    <s v="Noah Childs"/>
    <x v="1"/>
    <s v="United States"/>
    <s v="York"/>
    <x v="9"/>
    <n v="17403"/>
    <x v="3"/>
    <x v="351"/>
    <x v="1"/>
    <x v="8"/>
    <s v="Tuf-Vin Binders"/>
    <n v="37.896000000000001"/>
    <x v="4"/>
    <n v="0.7"/>
    <n v="-29.053600000000003"/>
  </r>
  <r>
    <n v="8476"/>
    <x v="4209"/>
    <x v="3"/>
    <x v="359"/>
    <d v="2014-04-15T00:00:00"/>
    <s v="Standard Class"/>
    <s v="NC-18625"/>
    <s v="Noah Childs"/>
    <x v="1"/>
    <s v="United States"/>
    <s v="York"/>
    <x v="9"/>
    <n v="17403"/>
    <x v="3"/>
    <x v="1522"/>
    <x v="1"/>
    <x v="10"/>
    <s v="Xerox 1893"/>
    <n v="65.584000000000003"/>
    <x v="0"/>
    <n v="0.2"/>
    <n v="23.7742"/>
  </r>
  <r>
    <n v="8477"/>
    <x v="4210"/>
    <x v="3"/>
    <x v="855"/>
    <d v="2014-11-02T00:00:00"/>
    <s v="Standard Class"/>
    <s v="TW-21025"/>
    <s v="Tamara Willingham"/>
    <x v="2"/>
    <s v="United States"/>
    <s v="Mesa"/>
    <x v="16"/>
    <n v="85204"/>
    <x v="1"/>
    <x v="1558"/>
    <x v="1"/>
    <x v="10"/>
    <s v="Xerox 1882"/>
    <n v="44.783999999999999"/>
    <x v="7"/>
    <n v="0.2"/>
    <n v="16.234200000000001"/>
  </r>
  <r>
    <n v="8478"/>
    <x v="4211"/>
    <x v="1"/>
    <x v="628"/>
    <d v="2012-10-30T00:00:00"/>
    <s v="Same Day"/>
    <s v="BF-11020"/>
    <s v="Barry Französisch"/>
    <x v="1"/>
    <s v="United States"/>
    <s v="New York City"/>
    <x v="15"/>
    <n v="10024"/>
    <x v="3"/>
    <x v="1840"/>
    <x v="2"/>
    <x v="15"/>
    <s v="Star Micronics TSP100 TSP143LAN Receipt Printer"/>
    <n v="1035.8"/>
    <x v="4"/>
    <n v="0"/>
    <n v="269.30799999999999"/>
  </r>
  <r>
    <n v="8479"/>
    <x v="4212"/>
    <x v="3"/>
    <x v="404"/>
    <d v="2014-12-25T00:00:00"/>
    <s v="Standard Class"/>
    <s v="TT-21460"/>
    <s v="Tonja Turnell"/>
    <x v="2"/>
    <s v="United States"/>
    <s v="San Francisco"/>
    <x v="1"/>
    <n v="94110"/>
    <x v="1"/>
    <x v="671"/>
    <x v="1"/>
    <x v="6"/>
    <s v="Newell 335"/>
    <n v="5.76"/>
    <x v="0"/>
    <n v="0"/>
    <n v="1.6703999999999999"/>
  </r>
  <r>
    <n v="8480"/>
    <x v="4213"/>
    <x v="0"/>
    <x v="299"/>
    <d v="2013-03-17T00:00:00"/>
    <s v="Standard Class"/>
    <s v="SW-20245"/>
    <s v="Scot Wooten"/>
    <x v="0"/>
    <s v="United States"/>
    <s v="Los Angeles"/>
    <x v="1"/>
    <n v="90036"/>
    <x v="1"/>
    <x v="1633"/>
    <x v="1"/>
    <x v="10"/>
    <s v="Hammermill Color Copier Paper (28Lb. and 96 Bright)"/>
    <n v="19.98"/>
    <x v="0"/>
    <n v="0"/>
    <n v="8.9909999999999997"/>
  </r>
  <r>
    <n v="8481"/>
    <x v="4214"/>
    <x v="2"/>
    <x v="609"/>
    <d v="2011-07-27T00:00:00"/>
    <s v="Standard Class"/>
    <s v="PG-18820"/>
    <s v="Patrick Gardner"/>
    <x v="0"/>
    <s v="United States"/>
    <s v="Omaha"/>
    <x v="8"/>
    <n v="68104"/>
    <x v="2"/>
    <x v="1763"/>
    <x v="2"/>
    <x v="7"/>
    <s v="Griffin GC17055 Auxiliary Audio Cable"/>
    <n v="35.979999999999997"/>
    <x v="0"/>
    <n v="0"/>
    <n v="10.074400000000001"/>
  </r>
  <r>
    <n v="8482"/>
    <x v="4215"/>
    <x v="0"/>
    <x v="1012"/>
    <d v="2013-05-29T00:00:00"/>
    <s v="Standard Class"/>
    <s v="DP-13390"/>
    <s v="Dennis Pardue"/>
    <x v="2"/>
    <s v="United States"/>
    <s v="Philadelphia"/>
    <x v="9"/>
    <n v="19120"/>
    <x v="3"/>
    <x v="924"/>
    <x v="1"/>
    <x v="6"/>
    <s v="BIC Liqua Brite Liner"/>
    <n v="16.656000000000002"/>
    <x v="1"/>
    <n v="0.2"/>
    <n v="3.3311999999999999"/>
  </r>
  <r>
    <n v="8483"/>
    <x v="4216"/>
    <x v="3"/>
    <x v="512"/>
    <d v="2014-02-16T00:00:00"/>
    <s v="Standard Class"/>
    <s v="DJ-13510"/>
    <s v="Don Jones"/>
    <x v="1"/>
    <s v="United States"/>
    <s v="New York City"/>
    <x v="15"/>
    <n v="10024"/>
    <x v="3"/>
    <x v="488"/>
    <x v="1"/>
    <x v="2"/>
    <s v="Avery 473"/>
    <n v="20.7"/>
    <x v="0"/>
    <n v="0"/>
    <n v="9.9359999999999999"/>
  </r>
  <r>
    <n v="8484"/>
    <x v="4217"/>
    <x v="0"/>
    <x v="873"/>
    <d v="2013-09-25T00:00:00"/>
    <s v="Standard Class"/>
    <s v="EN-13780"/>
    <s v="Edward Nazzal"/>
    <x v="0"/>
    <s v="United States"/>
    <s v="Grand Rapids"/>
    <x v="12"/>
    <n v="49505"/>
    <x v="2"/>
    <x v="1595"/>
    <x v="1"/>
    <x v="8"/>
    <s v="GBC Poly Designer Binding Covers"/>
    <n v="83.699999999999989"/>
    <x v="2"/>
    <n v="0"/>
    <n v="41.012999999999991"/>
  </r>
  <r>
    <n v="8485"/>
    <x v="4218"/>
    <x v="3"/>
    <x v="241"/>
    <d v="2014-09-25T00:00:00"/>
    <s v="Same Day"/>
    <s v="PB-19150"/>
    <s v="Philip Brown"/>
    <x v="0"/>
    <s v="United States"/>
    <s v="Seattle"/>
    <x v="4"/>
    <n v="98115"/>
    <x v="1"/>
    <x v="561"/>
    <x v="0"/>
    <x v="5"/>
    <s v="12-1/2 Diameter Round Wall Clock"/>
    <n v="199.8"/>
    <x v="12"/>
    <n v="0"/>
    <n v="71.927999999999997"/>
  </r>
  <r>
    <n v="8486"/>
    <x v="4219"/>
    <x v="3"/>
    <x v="996"/>
    <d v="2014-04-01T00:00:00"/>
    <s v="Standard Class"/>
    <s v="BD-11560"/>
    <s v="Brendan Dodson"/>
    <x v="2"/>
    <s v="United States"/>
    <s v="Fresno"/>
    <x v="1"/>
    <n v="93727"/>
    <x v="1"/>
    <x v="1264"/>
    <x v="1"/>
    <x v="10"/>
    <s v="Xerox 1982"/>
    <n v="45.68"/>
    <x v="0"/>
    <n v="0"/>
    <n v="21.012799999999999"/>
  </r>
  <r>
    <n v="8487"/>
    <x v="4219"/>
    <x v="3"/>
    <x v="996"/>
    <d v="2014-04-01T00:00:00"/>
    <s v="Standard Class"/>
    <s v="BD-11560"/>
    <s v="Brendan Dodson"/>
    <x v="2"/>
    <s v="United States"/>
    <s v="Fresno"/>
    <x v="1"/>
    <n v="93727"/>
    <x v="1"/>
    <x v="162"/>
    <x v="1"/>
    <x v="10"/>
    <s v="Xerox 1913"/>
    <n v="110.96"/>
    <x v="0"/>
    <n v="0"/>
    <n v="53.260799999999996"/>
  </r>
  <r>
    <n v="8488"/>
    <x v="4219"/>
    <x v="3"/>
    <x v="996"/>
    <d v="2014-04-01T00:00:00"/>
    <s v="Standard Class"/>
    <s v="BD-11560"/>
    <s v="Brendan Dodson"/>
    <x v="2"/>
    <s v="United States"/>
    <s v="Fresno"/>
    <x v="1"/>
    <n v="93727"/>
    <x v="1"/>
    <x v="1741"/>
    <x v="1"/>
    <x v="10"/>
    <s v="Unpadded Memo Slips"/>
    <n v="11.94"/>
    <x v="1"/>
    <n v="0"/>
    <n v="5.97"/>
  </r>
  <r>
    <n v="8489"/>
    <x v="4220"/>
    <x v="0"/>
    <x v="1056"/>
    <d v="2013-02-04T00:00:00"/>
    <s v="Second Class"/>
    <s v="SE-20110"/>
    <s v="Sanjit Engle"/>
    <x v="0"/>
    <s v="United States"/>
    <s v="Arlington"/>
    <x v="17"/>
    <n v="22204"/>
    <x v="0"/>
    <x v="1629"/>
    <x v="2"/>
    <x v="15"/>
    <s v="HP Designjet T520 Inkjet Large Format Printer - 24&quot; Color"/>
    <n v="8749.9500000000007"/>
    <x v="2"/>
    <n v="0"/>
    <n v="2799.9839999999995"/>
  </r>
  <r>
    <n v="8490"/>
    <x v="4220"/>
    <x v="0"/>
    <x v="1056"/>
    <d v="2013-02-04T00:00:00"/>
    <s v="Second Class"/>
    <s v="SE-20110"/>
    <s v="Sanjit Engle"/>
    <x v="0"/>
    <s v="United States"/>
    <s v="Arlington"/>
    <x v="17"/>
    <n v="22204"/>
    <x v="0"/>
    <x v="248"/>
    <x v="1"/>
    <x v="8"/>
    <s v="Presstex Flexible Ring Binders"/>
    <n v="36.4"/>
    <x v="8"/>
    <n v="0"/>
    <n v="18.2"/>
  </r>
  <r>
    <n v="8491"/>
    <x v="4220"/>
    <x v="0"/>
    <x v="1056"/>
    <d v="2013-02-04T00:00:00"/>
    <s v="Second Class"/>
    <s v="SE-20110"/>
    <s v="Sanjit Engle"/>
    <x v="0"/>
    <s v="United States"/>
    <s v="Arlington"/>
    <x v="17"/>
    <n v="22204"/>
    <x v="0"/>
    <x v="1565"/>
    <x v="0"/>
    <x v="5"/>
    <s v="Acrylic Self-Standing Desk Frames"/>
    <n v="18.689999999999998"/>
    <x v="3"/>
    <n v="0"/>
    <n v="7.1021999999999998"/>
  </r>
  <r>
    <n v="8492"/>
    <x v="4221"/>
    <x v="3"/>
    <x v="437"/>
    <d v="2014-07-12T00:00:00"/>
    <s v="Standard Class"/>
    <s v="AT-10735"/>
    <s v="Annie Thurman"/>
    <x v="0"/>
    <s v="United States"/>
    <s v="Los Angeles"/>
    <x v="1"/>
    <n v="90049"/>
    <x v="1"/>
    <x v="1079"/>
    <x v="1"/>
    <x v="13"/>
    <s v="Brites Rubber Bands, 1 1/2 oz. Box"/>
    <n v="5.9399999999999995"/>
    <x v="1"/>
    <n v="0"/>
    <n v="0.11880000000000024"/>
  </r>
  <r>
    <n v="8493"/>
    <x v="4222"/>
    <x v="1"/>
    <x v="924"/>
    <d v="2012-10-28T00:00:00"/>
    <s v="Standard Class"/>
    <s v="CC-12685"/>
    <s v="Craig Carroll"/>
    <x v="0"/>
    <s v="United States"/>
    <s v="Lubbock"/>
    <x v="5"/>
    <n v="79424"/>
    <x v="2"/>
    <x v="1587"/>
    <x v="1"/>
    <x v="10"/>
    <s v="TOPS 4 x 6 Fluorescent Color Memo Sheets, 500 Sheets per Pack"/>
    <n v="60.736000000000004"/>
    <x v="8"/>
    <n v="0.2"/>
    <n v="20.4984"/>
  </r>
  <r>
    <n v="8494"/>
    <x v="4222"/>
    <x v="1"/>
    <x v="924"/>
    <d v="2012-10-28T00:00:00"/>
    <s v="Standard Class"/>
    <s v="CC-12685"/>
    <s v="Craig Carroll"/>
    <x v="0"/>
    <s v="United States"/>
    <s v="Lubbock"/>
    <x v="5"/>
    <n v="79424"/>
    <x v="2"/>
    <x v="1687"/>
    <x v="2"/>
    <x v="16"/>
    <s v="Canon PC-428 Personal Copier"/>
    <n v="479.97600000000006"/>
    <x v="1"/>
    <n v="0.2"/>
    <n v="161.99189999999999"/>
  </r>
  <r>
    <n v="8495"/>
    <x v="4222"/>
    <x v="1"/>
    <x v="924"/>
    <d v="2012-10-28T00:00:00"/>
    <s v="Standard Class"/>
    <s v="CC-12685"/>
    <s v="Craig Carroll"/>
    <x v="0"/>
    <s v="United States"/>
    <s v="Lubbock"/>
    <x v="5"/>
    <n v="79424"/>
    <x v="2"/>
    <x v="999"/>
    <x v="1"/>
    <x v="8"/>
    <s v="Ibico Plastic Spiral Binding Combs"/>
    <n v="6.0799999999999983"/>
    <x v="7"/>
    <n v="0.8"/>
    <n v="-10.336000000000002"/>
  </r>
  <r>
    <n v="8496"/>
    <x v="4223"/>
    <x v="0"/>
    <x v="499"/>
    <d v="2013-12-09T00:00:00"/>
    <s v="Standard Class"/>
    <s v="AS-10225"/>
    <s v="Alan Schoenberger"/>
    <x v="1"/>
    <s v="United States"/>
    <s v="Longmont"/>
    <x v="22"/>
    <n v="80501"/>
    <x v="1"/>
    <x v="1615"/>
    <x v="2"/>
    <x v="11"/>
    <s v="WD My Passport Ultra 1TB Portable External Hard Drive"/>
    <n v="165.60000000000002"/>
    <x v="1"/>
    <n v="0.2"/>
    <n v="-6.2100000000000151"/>
  </r>
  <r>
    <n v="8497"/>
    <x v="4224"/>
    <x v="2"/>
    <x v="1195"/>
    <d v="2011-03-08T00:00:00"/>
    <s v="Second Class"/>
    <s v="AB-10150"/>
    <s v="Aimee Bixby"/>
    <x v="0"/>
    <s v="United States"/>
    <s v="Yonkers"/>
    <x v="15"/>
    <n v="10701"/>
    <x v="3"/>
    <x v="397"/>
    <x v="1"/>
    <x v="6"/>
    <s v="Newell 345"/>
    <n v="59.519999999999996"/>
    <x v="1"/>
    <n v="0"/>
    <n v="15.475200000000001"/>
  </r>
  <r>
    <n v="8498"/>
    <x v="4224"/>
    <x v="2"/>
    <x v="1195"/>
    <d v="2011-03-08T00:00:00"/>
    <s v="Second Class"/>
    <s v="AB-10150"/>
    <s v="Aimee Bixby"/>
    <x v="0"/>
    <s v="United States"/>
    <s v="Yonkers"/>
    <x v="15"/>
    <n v="10701"/>
    <x v="3"/>
    <x v="265"/>
    <x v="2"/>
    <x v="11"/>
    <s v="Logitech Wireless Gaming Headset G930"/>
    <n v="479.97"/>
    <x v="1"/>
    <n v="0"/>
    <n v="177.58890000000002"/>
  </r>
  <r>
    <n v="8499"/>
    <x v="4224"/>
    <x v="2"/>
    <x v="1195"/>
    <d v="2011-03-08T00:00:00"/>
    <s v="Second Class"/>
    <s v="AB-10150"/>
    <s v="Aimee Bixby"/>
    <x v="0"/>
    <s v="United States"/>
    <s v="Yonkers"/>
    <x v="15"/>
    <n v="10701"/>
    <x v="3"/>
    <x v="660"/>
    <x v="1"/>
    <x v="14"/>
    <s v="Acme Forged Steel Scissors with Black Enamel Handles"/>
    <n v="18.62"/>
    <x v="0"/>
    <n v="0"/>
    <n v="5.399799999999999"/>
  </r>
  <r>
    <n v="8500"/>
    <x v="4224"/>
    <x v="2"/>
    <x v="1195"/>
    <d v="2011-03-08T00:00:00"/>
    <s v="Second Class"/>
    <s v="AB-10150"/>
    <s v="Aimee Bixby"/>
    <x v="0"/>
    <s v="United States"/>
    <s v="Yonkers"/>
    <x v="15"/>
    <n v="10701"/>
    <x v="3"/>
    <x v="1339"/>
    <x v="1"/>
    <x v="8"/>
    <s v="GBC Wire Binding Combs"/>
    <n v="49.632000000000005"/>
    <x v="5"/>
    <n v="0.2"/>
    <n v="16.750799999999998"/>
  </r>
  <r>
    <n v="8501"/>
    <x v="4224"/>
    <x v="2"/>
    <x v="1195"/>
    <d v="2011-03-08T00:00:00"/>
    <s v="Second Class"/>
    <s v="AB-10150"/>
    <s v="Aimee Bixby"/>
    <x v="0"/>
    <s v="United States"/>
    <s v="Yonkers"/>
    <x v="15"/>
    <n v="10701"/>
    <x v="3"/>
    <x v="1184"/>
    <x v="1"/>
    <x v="10"/>
    <s v="Xerox 1891"/>
    <n v="97.82"/>
    <x v="0"/>
    <n v="0"/>
    <n v="45.975399999999993"/>
  </r>
  <r>
    <n v="8502"/>
    <x v="4225"/>
    <x v="1"/>
    <x v="879"/>
    <d v="2012-03-03T00:00:00"/>
    <s v="Second Class"/>
    <s v="DH-13075"/>
    <s v="Dave Hallsten"/>
    <x v="1"/>
    <s v="United States"/>
    <s v="Los Angeles"/>
    <x v="1"/>
    <n v="90045"/>
    <x v="1"/>
    <x v="433"/>
    <x v="2"/>
    <x v="7"/>
    <s v="Square Credit Card Reader"/>
    <n v="15.984000000000002"/>
    <x v="0"/>
    <n v="0.2"/>
    <n v="1.1988000000000003"/>
  </r>
  <r>
    <n v="8503"/>
    <x v="4225"/>
    <x v="1"/>
    <x v="879"/>
    <d v="2012-03-03T00:00:00"/>
    <s v="Second Class"/>
    <s v="DH-13075"/>
    <s v="Dave Hallsten"/>
    <x v="1"/>
    <s v="United States"/>
    <s v="Los Angeles"/>
    <x v="1"/>
    <n v="90045"/>
    <x v="1"/>
    <x v="389"/>
    <x v="0"/>
    <x v="1"/>
    <s v="Global Deluxe Steno Chair"/>
    <n v="184.75200000000001"/>
    <x v="1"/>
    <n v="0.2"/>
    <n v="-20.784600000000012"/>
  </r>
  <r>
    <n v="8504"/>
    <x v="4226"/>
    <x v="2"/>
    <x v="980"/>
    <d v="2011-02-25T00:00:00"/>
    <s v="Standard Class"/>
    <s v="SR-20740"/>
    <s v="Steven Roelle"/>
    <x v="2"/>
    <s v="United States"/>
    <s v="Los Angeles"/>
    <x v="1"/>
    <n v="90049"/>
    <x v="1"/>
    <x v="1541"/>
    <x v="1"/>
    <x v="10"/>
    <s v="Xerox 204"/>
    <n v="12.96"/>
    <x v="0"/>
    <n v="0"/>
    <n v="6.2208000000000006"/>
  </r>
  <r>
    <n v="8505"/>
    <x v="4227"/>
    <x v="0"/>
    <x v="440"/>
    <d v="2013-05-07T00:00:00"/>
    <s v="Standard Class"/>
    <s v="NR-18550"/>
    <s v="Nick Radford"/>
    <x v="0"/>
    <s v="United States"/>
    <s v="Amarillo"/>
    <x v="5"/>
    <n v="79109"/>
    <x v="2"/>
    <x v="1585"/>
    <x v="0"/>
    <x v="1"/>
    <s v="Office Star - Contemporary Task Swivel chair with Loop Arms, Charcoal"/>
    <n v="366.74399999999997"/>
    <x v="4"/>
    <n v="0.3"/>
    <n v="-110.02320000000003"/>
  </r>
  <r>
    <n v="8506"/>
    <x v="4228"/>
    <x v="0"/>
    <x v="387"/>
    <d v="2013-03-13T00:00:00"/>
    <s v="Standard Class"/>
    <s v="SJ-20125"/>
    <s v="Sanjit Jacobs"/>
    <x v="2"/>
    <s v="United States"/>
    <s v="Dallas"/>
    <x v="5"/>
    <n v="75217"/>
    <x v="2"/>
    <x v="1181"/>
    <x v="1"/>
    <x v="8"/>
    <s v="Pressboard Hanging Data Binders for Unburst Sheets"/>
    <n v="8.8559999999999981"/>
    <x v="6"/>
    <n v="0.8"/>
    <n v="-14.169600000000003"/>
  </r>
  <r>
    <n v="8507"/>
    <x v="4228"/>
    <x v="0"/>
    <x v="387"/>
    <d v="2013-03-13T00:00:00"/>
    <s v="Standard Class"/>
    <s v="SJ-20125"/>
    <s v="Sanjit Jacobs"/>
    <x v="2"/>
    <s v="United States"/>
    <s v="Dallas"/>
    <x v="5"/>
    <n v="75217"/>
    <x v="2"/>
    <x v="60"/>
    <x v="2"/>
    <x v="11"/>
    <s v="Verbatim 25 GB 6x Blu-ray Single Layer Recordable Disc, 3/Pack"/>
    <n v="27.96"/>
    <x v="2"/>
    <n v="0.2"/>
    <n v="8.3880000000000035"/>
  </r>
  <r>
    <n v="8508"/>
    <x v="4228"/>
    <x v="0"/>
    <x v="387"/>
    <d v="2013-03-13T00:00:00"/>
    <s v="Standard Class"/>
    <s v="SJ-20125"/>
    <s v="Sanjit Jacobs"/>
    <x v="2"/>
    <s v="United States"/>
    <s v="Dallas"/>
    <x v="5"/>
    <n v="75217"/>
    <x v="2"/>
    <x v="1697"/>
    <x v="1"/>
    <x v="12"/>
    <s v="Tyvek Interoffice Envelopes, 9 1/2&quot; x 12 1/2&quot;, 100/Box"/>
    <n v="146.352"/>
    <x v="1"/>
    <n v="0.2"/>
    <n v="49.393799999999992"/>
  </r>
  <r>
    <n v="8509"/>
    <x v="4229"/>
    <x v="1"/>
    <x v="555"/>
    <d v="2012-12-14T00:00:00"/>
    <s v="First Class"/>
    <s v="CA-12775"/>
    <s v="Cynthia Arntzen"/>
    <x v="0"/>
    <s v="United States"/>
    <s v="Detroit"/>
    <x v="12"/>
    <n v="48205"/>
    <x v="2"/>
    <x v="788"/>
    <x v="2"/>
    <x v="11"/>
    <s v="Maxell 4.7GB DVD+RW 3/Pack"/>
    <n v="175.23"/>
    <x v="10"/>
    <n v="0"/>
    <n v="61.330500000000001"/>
  </r>
  <r>
    <n v="8510"/>
    <x v="4229"/>
    <x v="1"/>
    <x v="555"/>
    <d v="2012-12-14T00:00:00"/>
    <s v="First Class"/>
    <s v="CA-12775"/>
    <s v="Cynthia Arntzen"/>
    <x v="0"/>
    <s v="United States"/>
    <s v="Detroit"/>
    <x v="12"/>
    <n v="48205"/>
    <x v="2"/>
    <x v="1419"/>
    <x v="2"/>
    <x v="7"/>
    <s v="BlackBerry Q10"/>
    <n v="125.99"/>
    <x v="7"/>
    <n v="0"/>
    <n v="31.497500000000002"/>
  </r>
  <r>
    <n v="8511"/>
    <x v="4229"/>
    <x v="1"/>
    <x v="555"/>
    <d v="2012-12-14T00:00:00"/>
    <s v="First Class"/>
    <s v="CA-12775"/>
    <s v="Cynthia Arntzen"/>
    <x v="0"/>
    <s v="United States"/>
    <s v="Detroit"/>
    <x v="12"/>
    <n v="48205"/>
    <x v="2"/>
    <x v="1023"/>
    <x v="1"/>
    <x v="8"/>
    <s v="Ibico Covers for Plastic or Wire Binding Elements"/>
    <n v="23"/>
    <x v="0"/>
    <n v="0"/>
    <n v="10.35"/>
  </r>
  <r>
    <n v="8512"/>
    <x v="4230"/>
    <x v="0"/>
    <x v="596"/>
    <d v="2013-12-27T00:00:00"/>
    <s v="Standard Class"/>
    <s v="LC-16885"/>
    <s v="Lena Creighton"/>
    <x v="0"/>
    <s v="United States"/>
    <s v="New York City"/>
    <x v="15"/>
    <n v="10035"/>
    <x v="3"/>
    <x v="1399"/>
    <x v="1"/>
    <x v="8"/>
    <s v="GBC Pre-Punched Binding Paper, Plastic, White, 8-1/2&quot; x 11&quot;"/>
    <n v="25.584000000000003"/>
    <x v="0"/>
    <n v="0.2"/>
    <n v="8.9543999999999997"/>
  </r>
  <r>
    <n v="8513"/>
    <x v="4231"/>
    <x v="0"/>
    <x v="1056"/>
    <d v="2013-02-08T00:00:00"/>
    <s v="Standard Class"/>
    <s v="NS-18640"/>
    <s v="Noel Staavos"/>
    <x v="1"/>
    <s v="United States"/>
    <s v="Houston"/>
    <x v="5"/>
    <n v="77041"/>
    <x v="2"/>
    <x v="737"/>
    <x v="0"/>
    <x v="5"/>
    <s v="Deflect-o RollaMat Studded, Beveled Mat for Medium Pile Carpeting"/>
    <n v="73.784000000000006"/>
    <x v="0"/>
    <n v="0.6"/>
    <n v="-77.473200000000006"/>
  </r>
  <r>
    <n v="8514"/>
    <x v="4232"/>
    <x v="3"/>
    <x v="929"/>
    <d v="2014-06-10T00:00:00"/>
    <s v="Standard Class"/>
    <s v="NS-18640"/>
    <s v="Noel Staavos"/>
    <x v="1"/>
    <s v="United States"/>
    <s v="Orlando"/>
    <x v="2"/>
    <n v="32839"/>
    <x v="0"/>
    <x v="1290"/>
    <x v="1"/>
    <x v="10"/>
    <s v="Xerox 227"/>
    <n v="20.736000000000004"/>
    <x v="4"/>
    <n v="0.2"/>
    <n v="7.2576000000000001"/>
  </r>
  <r>
    <n v="8515"/>
    <x v="4233"/>
    <x v="1"/>
    <x v="291"/>
    <d v="2012-08-26T00:00:00"/>
    <s v="Standard Class"/>
    <s v="HG-14965"/>
    <s v="Henry Goldwyn"/>
    <x v="1"/>
    <s v="United States"/>
    <s v="Florence"/>
    <x v="0"/>
    <n v="41042"/>
    <x v="0"/>
    <x v="241"/>
    <x v="1"/>
    <x v="6"/>
    <s v="Quartet Omega Colored Chalk, 12/Pack"/>
    <n v="17.52"/>
    <x v="1"/>
    <n v="0"/>
    <n v="8.2343999999999991"/>
  </r>
  <r>
    <n v="8516"/>
    <x v="4233"/>
    <x v="1"/>
    <x v="291"/>
    <d v="2012-08-26T00:00:00"/>
    <s v="Standard Class"/>
    <s v="HG-14965"/>
    <s v="Henry Goldwyn"/>
    <x v="1"/>
    <s v="United States"/>
    <s v="Florence"/>
    <x v="0"/>
    <n v="41042"/>
    <x v="0"/>
    <x v="79"/>
    <x v="1"/>
    <x v="6"/>
    <s v="Premium Writing Pencils, Soft, #2 by Central Association for the Blind"/>
    <n v="35.76"/>
    <x v="13"/>
    <n v="0"/>
    <n v="10.0128"/>
  </r>
  <r>
    <n v="8517"/>
    <x v="4234"/>
    <x v="0"/>
    <x v="281"/>
    <d v="2013-04-12T00:00:00"/>
    <s v="Standard Class"/>
    <s v="SF-20200"/>
    <s v="Sarah Foster"/>
    <x v="0"/>
    <s v="United States"/>
    <s v="New York City"/>
    <x v="15"/>
    <n v="10009"/>
    <x v="3"/>
    <x v="6"/>
    <x v="1"/>
    <x v="6"/>
    <s v="Newell 322"/>
    <n v="3.64"/>
    <x v="0"/>
    <n v="0"/>
    <n v="0.98280000000000012"/>
  </r>
  <r>
    <n v="8518"/>
    <x v="4235"/>
    <x v="3"/>
    <x v="400"/>
    <d v="2014-06-08T00:00:00"/>
    <s v="Second Class"/>
    <s v="EM-14065"/>
    <s v="Erin Mull"/>
    <x v="0"/>
    <s v="United States"/>
    <s v="Frisco"/>
    <x v="5"/>
    <n v="75034"/>
    <x v="2"/>
    <x v="1308"/>
    <x v="0"/>
    <x v="5"/>
    <s v="Nu-Dell Executive Frame"/>
    <n v="30.336000000000006"/>
    <x v="5"/>
    <n v="0.6"/>
    <n v="-17.443199999999997"/>
  </r>
  <r>
    <n v="8519"/>
    <x v="4236"/>
    <x v="3"/>
    <x v="769"/>
    <d v="2014-12-11T00:00:00"/>
    <s v="Standard Class"/>
    <s v="DO-13645"/>
    <s v="Doug O'Connell"/>
    <x v="0"/>
    <s v="United States"/>
    <s v="Paterson"/>
    <x v="30"/>
    <n v="7501"/>
    <x v="3"/>
    <x v="1823"/>
    <x v="0"/>
    <x v="5"/>
    <s v="Tensor &quot;Hersey Kiss&quot; Styled Floor Lamp"/>
    <n v="12.99"/>
    <x v="7"/>
    <n v="0"/>
    <n v="1.5587999999999997"/>
  </r>
  <r>
    <n v="8520"/>
    <x v="4236"/>
    <x v="3"/>
    <x v="769"/>
    <d v="2014-12-11T00:00:00"/>
    <s v="Standard Class"/>
    <s v="DO-13645"/>
    <s v="Doug O'Connell"/>
    <x v="0"/>
    <s v="United States"/>
    <s v="Paterson"/>
    <x v="30"/>
    <n v="7501"/>
    <x v="3"/>
    <x v="163"/>
    <x v="0"/>
    <x v="1"/>
    <s v="Global Value Steno Chair, Gray"/>
    <n v="182.22"/>
    <x v="1"/>
    <n v="0"/>
    <n v="45.555000000000007"/>
  </r>
  <r>
    <n v="8521"/>
    <x v="4236"/>
    <x v="3"/>
    <x v="769"/>
    <d v="2014-12-11T00:00:00"/>
    <s v="Standard Class"/>
    <s v="DO-13645"/>
    <s v="Doug O'Connell"/>
    <x v="0"/>
    <s v="United States"/>
    <s v="Paterson"/>
    <x v="30"/>
    <n v="7501"/>
    <x v="3"/>
    <x v="211"/>
    <x v="0"/>
    <x v="1"/>
    <s v="Global Low Back Tilter Chair"/>
    <n v="302.94"/>
    <x v="1"/>
    <n v="0"/>
    <n v="18.176399999999973"/>
  </r>
  <r>
    <n v="8522"/>
    <x v="4237"/>
    <x v="0"/>
    <x v="383"/>
    <d v="2013-01-15T00:00:00"/>
    <s v="Standard Class"/>
    <s v="MP-17470"/>
    <s v="Mark Packer"/>
    <x v="2"/>
    <s v="United States"/>
    <s v="Columbus"/>
    <x v="24"/>
    <n v="43229"/>
    <x v="3"/>
    <x v="875"/>
    <x v="0"/>
    <x v="5"/>
    <s v="Ultra Door Push Plate"/>
    <n v="54.992000000000004"/>
    <x v="9"/>
    <n v="0.2"/>
    <n v="8.9361999999999959"/>
  </r>
  <r>
    <n v="8523"/>
    <x v="4238"/>
    <x v="0"/>
    <x v="178"/>
    <d v="2013-04-08T00:00:00"/>
    <s v="Standard Class"/>
    <s v="MY-18295"/>
    <s v="Muhammed Yedwab"/>
    <x v="1"/>
    <s v="United States"/>
    <s v="Milwaukee"/>
    <x v="6"/>
    <n v="53209"/>
    <x v="2"/>
    <x v="780"/>
    <x v="2"/>
    <x v="7"/>
    <s v="Cyber Acoustics AC-202b Speech Recognition Stereo Headset"/>
    <n v="12.99"/>
    <x v="7"/>
    <n v="0"/>
    <n v="0.25980000000000025"/>
  </r>
  <r>
    <n v="8524"/>
    <x v="4239"/>
    <x v="3"/>
    <x v="296"/>
    <d v="2014-09-26T00:00:00"/>
    <s v="Standard Class"/>
    <s v="DB-13615"/>
    <s v="Doug Bickford"/>
    <x v="0"/>
    <s v="United States"/>
    <s v="San Francisco"/>
    <x v="1"/>
    <n v="94109"/>
    <x v="1"/>
    <x v="226"/>
    <x v="1"/>
    <x v="10"/>
    <s v="Adams Telephone Message Book w/Frequently-Called Numbers Space, 400 Messages per Book"/>
    <n v="55.86"/>
    <x v="3"/>
    <n v="0"/>
    <n v="27.93"/>
  </r>
  <r>
    <n v="8525"/>
    <x v="4240"/>
    <x v="3"/>
    <x v="633"/>
    <d v="2014-03-17T00:00:00"/>
    <s v="Same Day"/>
    <s v="SP-20920"/>
    <s v="Susan Pistek"/>
    <x v="0"/>
    <s v="United States"/>
    <s v="Columbus"/>
    <x v="24"/>
    <n v="43229"/>
    <x v="3"/>
    <x v="995"/>
    <x v="2"/>
    <x v="7"/>
    <s v="OtterBox Defender Series Case - iPhone 5c"/>
    <n v="44.375999999999998"/>
    <x v="0"/>
    <n v="0.4"/>
    <n v="-7.3960000000000043"/>
  </r>
  <r>
    <n v="8526"/>
    <x v="4240"/>
    <x v="3"/>
    <x v="633"/>
    <d v="2014-03-17T00:00:00"/>
    <s v="Same Day"/>
    <s v="SP-20920"/>
    <s v="Susan Pistek"/>
    <x v="0"/>
    <s v="United States"/>
    <s v="Columbus"/>
    <x v="24"/>
    <n v="43229"/>
    <x v="3"/>
    <x v="1680"/>
    <x v="0"/>
    <x v="5"/>
    <s v="Nu-Dell Oak Frame"/>
    <n v="51.264000000000003"/>
    <x v="5"/>
    <n v="0.2"/>
    <n v="7.6895999999999933"/>
  </r>
  <r>
    <n v="8527"/>
    <x v="4240"/>
    <x v="3"/>
    <x v="633"/>
    <d v="2014-03-17T00:00:00"/>
    <s v="Same Day"/>
    <s v="SP-20920"/>
    <s v="Susan Pistek"/>
    <x v="0"/>
    <s v="United States"/>
    <s v="Columbus"/>
    <x v="24"/>
    <n v="43229"/>
    <x v="3"/>
    <x v="68"/>
    <x v="1"/>
    <x v="8"/>
    <s v="Avery Binding System Hidden Tab Executive Style Index Sets"/>
    <n v="5.1930000000000005"/>
    <x v="1"/>
    <n v="0.7"/>
    <n v="-3.4619999999999997"/>
  </r>
  <r>
    <n v="8528"/>
    <x v="4240"/>
    <x v="3"/>
    <x v="633"/>
    <d v="2014-03-17T00:00:00"/>
    <s v="Same Day"/>
    <s v="SP-20920"/>
    <s v="Susan Pistek"/>
    <x v="0"/>
    <s v="United States"/>
    <s v="Columbus"/>
    <x v="24"/>
    <n v="43229"/>
    <x v="3"/>
    <x v="409"/>
    <x v="2"/>
    <x v="11"/>
    <s v="Logitech G700s Rechargeable Gaming Mouse"/>
    <n v="159.98400000000001"/>
    <x v="0"/>
    <n v="0.2"/>
    <n v="43.995600000000003"/>
  </r>
  <r>
    <n v="8529"/>
    <x v="4240"/>
    <x v="3"/>
    <x v="633"/>
    <d v="2014-03-17T00:00:00"/>
    <s v="Same Day"/>
    <s v="SP-20920"/>
    <s v="Susan Pistek"/>
    <x v="0"/>
    <s v="United States"/>
    <s v="Columbus"/>
    <x v="24"/>
    <n v="43229"/>
    <x v="3"/>
    <x v="298"/>
    <x v="1"/>
    <x v="4"/>
    <s v="File Shuttle II and Handi-File, Black"/>
    <n v="54.224000000000004"/>
    <x v="0"/>
    <n v="0.2"/>
    <n v="3.3889999999999993"/>
  </r>
  <r>
    <n v="8530"/>
    <x v="4241"/>
    <x v="3"/>
    <x v="468"/>
    <d v="2014-11-18T00:00:00"/>
    <s v="Standard Class"/>
    <s v="ME-17320"/>
    <s v="Maria Etezadi"/>
    <x v="2"/>
    <s v="United States"/>
    <s v="Los Angeles"/>
    <x v="1"/>
    <n v="90008"/>
    <x v="1"/>
    <x v="1318"/>
    <x v="0"/>
    <x v="1"/>
    <s v="Global Leather &amp; Oak Executive Chair, Burgundy"/>
    <n v="241.42399999999998"/>
    <x v="0"/>
    <n v="0.2"/>
    <n v="-36.213599999999985"/>
  </r>
  <r>
    <n v="8531"/>
    <x v="4242"/>
    <x v="0"/>
    <x v="885"/>
    <d v="2013-12-07T00:00:00"/>
    <s v="Standard Class"/>
    <s v="BS-11755"/>
    <s v="Bruce Stewart"/>
    <x v="0"/>
    <s v="United States"/>
    <s v="Detroit"/>
    <x v="12"/>
    <n v="48227"/>
    <x v="2"/>
    <x v="1305"/>
    <x v="1"/>
    <x v="10"/>
    <s v="REDIFORM Incoming/Outgoing Call Register, 11&quot; X 8 1/2&quot;, 100 Messages"/>
    <n v="33.36"/>
    <x v="4"/>
    <n v="0"/>
    <n v="16.68"/>
  </r>
  <r>
    <n v="8532"/>
    <x v="4242"/>
    <x v="0"/>
    <x v="885"/>
    <d v="2013-12-07T00:00:00"/>
    <s v="Standard Class"/>
    <s v="BS-11755"/>
    <s v="Bruce Stewart"/>
    <x v="0"/>
    <s v="United States"/>
    <s v="Detroit"/>
    <x v="12"/>
    <n v="48227"/>
    <x v="2"/>
    <x v="320"/>
    <x v="1"/>
    <x v="10"/>
    <s v="Adams Phone Message Book, 200 Message Capacity, 8 1/16” x 11”"/>
    <n v="13.76"/>
    <x v="0"/>
    <n v="0"/>
    <n v="6.3295999999999992"/>
  </r>
  <r>
    <n v="8533"/>
    <x v="4242"/>
    <x v="0"/>
    <x v="885"/>
    <d v="2013-12-07T00:00:00"/>
    <s v="Standard Class"/>
    <s v="BS-11755"/>
    <s v="Bruce Stewart"/>
    <x v="0"/>
    <s v="United States"/>
    <s v="Detroit"/>
    <x v="12"/>
    <n v="48227"/>
    <x v="2"/>
    <x v="1043"/>
    <x v="1"/>
    <x v="4"/>
    <s v="Sensible Storage WireTech Storage Systems"/>
    <n v="496.86"/>
    <x v="3"/>
    <n v="0"/>
    <n v="24.842999999999947"/>
  </r>
  <r>
    <n v="8534"/>
    <x v="4242"/>
    <x v="0"/>
    <x v="885"/>
    <d v="2013-12-07T00:00:00"/>
    <s v="Standard Class"/>
    <s v="BS-11755"/>
    <s v="Bruce Stewart"/>
    <x v="0"/>
    <s v="United States"/>
    <s v="Detroit"/>
    <x v="12"/>
    <n v="48227"/>
    <x v="2"/>
    <x v="70"/>
    <x v="0"/>
    <x v="1"/>
    <s v="High-Back Leather Manager's Chair"/>
    <n v="389.97"/>
    <x v="1"/>
    <n v="0"/>
    <n v="35.097300000000004"/>
  </r>
  <r>
    <n v="8535"/>
    <x v="4243"/>
    <x v="1"/>
    <x v="1004"/>
    <d v="2012-01-15T00:00:00"/>
    <s v="Second Class"/>
    <s v="KS-16300"/>
    <s v="Karen Seio"/>
    <x v="1"/>
    <s v="United States"/>
    <s v="Columbus"/>
    <x v="32"/>
    <n v="31907"/>
    <x v="0"/>
    <x v="607"/>
    <x v="1"/>
    <x v="2"/>
    <s v="Avery 508"/>
    <n v="9.82"/>
    <x v="0"/>
    <n v="0"/>
    <n v="4.8117999999999999"/>
  </r>
  <r>
    <n v="8536"/>
    <x v="4244"/>
    <x v="2"/>
    <x v="1174"/>
    <d v="2011-05-20T00:00:00"/>
    <s v="Standard Class"/>
    <s v="CC-12475"/>
    <s v="Cindy Chapman"/>
    <x v="0"/>
    <s v="United States"/>
    <s v="San Francisco"/>
    <x v="1"/>
    <n v="94122"/>
    <x v="1"/>
    <x v="1202"/>
    <x v="2"/>
    <x v="11"/>
    <s v="Imation Clip USB flash drive - 8 GB"/>
    <n v="56.400000000000006"/>
    <x v="1"/>
    <n v="0"/>
    <n v="3.3840000000000003"/>
  </r>
  <r>
    <n v="8537"/>
    <x v="4245"/>
    <x v="1"/>
    <x v="722"/>
    <d v="2012-06-11T00:00:00"/>
    <s v="Standard Class"/>
    <s v="HD-14785"/>
    <s v="Harold Dahlen"/>
    <x v="2"/>
    <s v="United States"/>
    <s v="Philadelphia"/>
    <x v="9"/>
    <n v="19143"/>
    <x v="3"/>
    <x v="785"/>
    <x v="1"/>
    <x v="8"/>
    <s v="Aluminum Screw Posts"/>
    <n v="18.312000000000001"/>
    <x v="4"/>
    <n v="0.7"/>
    <n v="-12.207999999999995"/>
  </r>
  <r>
    <n v="8538"/>
    <x v="4245"/>
    <x v="1"/>
    <x v="722"/>
    <d v="2012-06-11T00:00:00"/>
    <s v="Standard Class"/>
    <s v="HD-14785"/>
    <s v="Harold Dahlen"/>
    <x v="2"/>
    <s v="United States"/>
    <s v="Philadelphia"/>
    <x v="9"/>
    <n v="19143"/>
    <x v="3"/>
    <x v="1553"/>
    <x v="1"/>
    <x v="10"/>
    <s v="Xerox 200"/>
    <n v="25.920000000000005"/>
    <x v="2"/>
    <n v="0.2"/>
    <n v="9.0719999999999992"/>
  </r>
  <r>
    <n v="8539"/>
    <x v="4245"/>
    <x v="1"/>
    <x v="722"/>
    <d v="2012-06-11T00:00:00"/>
    <s v="Standard Class"/>
    <s v="HD-14785"/>
    <s v="Harold Dahlen"/>
    <x v="2"/>
    <s v="United States"/>
    <s v="Philadelphia"/>
    <x v="9"/>
    <n v="19143"/>
    <x v="3"/>
    <x v="1412"/>
    <x v="1"/>
    <x v="6"/>
    <s v="Avery Fluorescent Highlighter Four-Color Set"/>
    <n v="8.016"/>
    <x v="1"/>
    <n v="0.2"/>
    <n v="1.0019999999999993"/>
  </r>
  <r>
    <n v="8540"/>
    <x v="4246"/>
    <x v="3"/>
    <x v="631"/>
    <d v="2014-03-14T00:00:00"/>
    <s v="Standard Class"/>
    <s v="KB-16315"/>
    <s v="Karl Braun"/>
    <x v="0"/>
    <s v="United States"/>
    <s v="Los Angeles"/>
    <x v="1"/>
    <n v="90008"/>
    <x v="1"/>
    <x v="1327"/>
    <x v="2"/>
    <x v="16"/>
    <s v="Hewlett Packard 310 Color Digital Copier"/>
    <n v="479.98400000000004"/>
    <x v="0"/>
    <n v="0.2"/>
    <n v="59.997999999999962"/>
  </r>
  <r>
    <n v="8541"/>
    <x v="4246"/>
    <x v="3"/>
    <x v="631"/>
    <d v="2014-03-14T00:00:00"/>
    <s v="Standard Class"/>
    <s v="KB-16315"/>
    <s v="Karl Braun"/>
    <x v="0"/>
    <s v="United States"/>
    <s v="Los Angeles"/>
    <x v="1"/>
    <n v="90008"/>
    <x v="1"/>
    <x v="8"/>
    <x v="1"/>
    <x v="8"/>
    <s v="DXL Angle-View Binders with Locking Rings by Samsill"/>
    <n v="30.84"/>
    <x v="2"/>
    <n v="0.2"/>
    <n v="9.6374999999999993"/>
  </r>
  <r>
    <n v="8542"/>
    <x v="4247"/>
    <x v="1"/>
    <x v="937"/>
    <d v="2012-12-23T00:00:00"/>
    <s v="First Class"/>
    <s v="HR-14830"/>
    <s v="Harold Ryan"/>
    <x v="1"/>
    <s v="United States"/>
    <s v="Philadelphia"/>
    <x v="9"/>
    <n v="19140"/>
    <x v="3"/>
    <x v="1222"/>
    <x v="1"/>
    <x v="4"/>
    <s v="Tennsco Lockers, Sand"/>
    <n v="33.568000000000005"/>
    <x v="0"/>
    <n v="0.2"/>
    <n v="1.6783999999999981"/>
  </r>
  <r>
    <n v="8543"/>
    <x v="4247"/>
    <x v="1"/>
    <x v="937"/>
    <d v="2012-12-23T00:00:00"/>
    <s v="First Class"/>
    <s v="HR-14830"/>
    <s v="Harold Ryan"/>
    <x v="1"/>
    <s v="United States"/>
    <s v="Philadelphia"/>
    <x v="9"/>
    <n v="19140"/>
    <x v="3"/>
    <x v="866"/>
    <x v="0"/>
    <x v="1"/>
    <s v="Harbour Creations Steel Folding Chair"/>
    <n v="422.62499999999994"/>
    <x v="3"/>
    <n v="0.3"/>
    <n v="0"/>
  </r>
  <r>
    <n v="8544"/>
    <x v="4248"/>
    <x v="2"/>
    <x v="908"/>
    <d v="2011-08-11T00:00:00"/>
    <s v="Standard Class"/>
    <s v="TB-21625"/>
    <s v="Trudy Brown"/>
    <x v="0"/>
    <s v="United States"/>
    <s v="New York City"/>
    <x v="15"/>
    <n v="10035"/>
    <x v="3"/>
    <x v="409"/>
    <x v="2"/>
    <x v="11"/>
    <s v="Logitech G700s Rechargeable Gaming Mouse"/>
    <n v="199.98"/>
    <x v="0"/>
    <n v="0"/>
    <n v="83.991600000000005"/>
  </r>
  <r>
    <n v="8545"/>
    <x v="4249"/>
    <x v="0"/>
    <x v="1196"/>
    <d v="2013-04-01T00:00:00"/>
    <s v="Standard Class"/>
    <s v="DS-13180"/>
    <s v="David Smith"/>
    <x v="1"/>
    <s v="United States"/>
    <s v="Columbus"/>
    <x v="32"/>
    <n v="31907"/>
    <x v="0"/>
    <x v="1653"/>
    <x v="0"/>
    <x v="5"/>
    <s v="DAX Two-Tone Silver Metal Document Frame"/>
    <n v="20.239999999999998"/>
    <x v="7"/>
    <n v="0"/>
    <n v="8.7032000000000007"/>
  </r>
  <r>
    <n v="8546"/>
    <x v="4249"/>
    <x v="0"/>
    <x v="1196"/>
    <d v="2013-04-01T00:00:00"/>
    <s v="Standard Class"/>
    <s v="DS-13180"/>
    <s v="David Smith"/>
    <x v="1"/>
    <s v="United States"/>
    <s v="Columbus"/>
    <x v="32"/>
    <n v="31907"/>
    <x v="0"/>
    <x v="1611"/>
    <x v="0"/>
    <x v="5"/>
    <s v="Eldon Expressions Wood and Plastic Desk Accessories, Oak"/>
    <n v="39.92"/>
    <x v="4"/>
    <n v="0"/>
    <n v="11.177600000000002"/>
  </r>
  <r>
    <n v="8547"/>
    <x v="4249"/>
    <x v="0"/>
    <x v="1196"/>
    <d v="2013-04-01T00:00:00"/>
    <s v="Standard Class"/>
    <s v="DS-13180"/>
    <s v="David Smith"/>
    <x v="1"/>
    <s v="United States"/>
    <s v="Columbus"/>
    <x v="32"/>
    <n v="31907"/>
    <x v="0"/>
    <x v="1526"/>
    <x v="1"/>
    <x v="8"/>
    <s v="Acco Flexible ACCOHIDE Square Ring Data Binder, Dark Blue, 11 1/2&quot; X 14&quot; 7/8&quot;"/>
    <n v="32.54"/>
    <x v="0"/>
    <n v="0"/>
    <n v="15.944599999999998"/>
  </r>
  <r>
    <n v="8548"/>
    <x v="4250"/>
    <x v="1"/>
    <x v="901"/>
    <d v="2012-12-10T00:00:00"/>
    <s v="Standard Class"/>
    <s v="GB-14530"/>
    <s v="George Bell"/>
    <x v="1"/>
    <s v="United States"/>
    <s v="Los Angeles"/>
    <x v="1"/>
    <n v="90049"/>
    <x v="1"/>
    <x v="197"/>
    <x v="2"/>
    <x v="11"/>
    <s v="Memorex Micro Travel Drive 8 GB"/>
    <n v="39"/>
    <x v="1"/>
    <n v="0"/>
    <n v="17.549999999999997"/>
  </r>
  <r>
    <n v="8549"/>
    <x v="4250"/>
    <x v="1"/>
    <x v="901"/>
    <d v="2012-12-10T00:00:00"/>
    <s v="Standard Class"/>
    <s v="GB-14530"/>
    <s v="George Bell"/>
    <x v="1"/>
    <s v="United States"/>
    <s v="Los Angeles"/>
    <x v="1"/>
    <n v="90049"/>
    <x v="1"/>
    <x v="816"/>
    <x v="1"/>
    <x v="2"/>
    <s v="Avery 488"/>
    <n v="12.6"/>
    <x v="4"/>
    <n v="0"/>
    <n v="6.048"/>
  </r>
  <r>
    <n v="8550"/>
    <x v="4251"/>
    <x v="1"/>
    <x v="861"/>
    <d v="2012-09-12T00:00:00"/>
    <s v="First Class"/>
    <s v="GB-14530"/>
    <s v="George Bell"/>
    <x v="1"/>
    <s v="United States"/>
    <s v="Aurora"/>
    <x v="22"/>
    <n v="80013"/>
    <x v="1"/>
    <x v="442"/>
    <x v="0"/>
    <x v="5"/>
    <s v="Deflect-O Glasstique Clear Desk Accessories"/>
    <n v="24.64"/>
    <x v="4"/>
    <n v="0.2"/>
    <n v="4.0039999999999978"/>
  </r>
  <r>
    <n v="8551"/>
    <x v="4252"/>
    <x v="1"/>
    <x v="789"/>
    <d v="2012-07-24T00:00:00"/>
    <s v="Standard Class"/>
    <s v="VB-21745"/>
    <s v="Victoria Brennan"/>
    <x v="1"/>
    <s v="United States"/>
    <s v="Houston"/>
    <x v="5"/>
    <n v="77041"/>
    <x v="2"/>
    <x v="1796"/>
    <x v="1"/>
    <x v="2"/>
    <s v="Avery 479"/>
    <n v="6.2640000000000002"/>
    <x v="1"/>
    <n v="0.2"/>
    <n v="2.0358000000000001"/>
  </r>
  <r>
    <n v="8552"/>
    <x v="4252"/>
    <x v="1"/>
    <x v="789"/>
    <d v="2012-07-24T00:00:00"/>
    <s v="Standard Class"/>
    <s v="VB-21745"/>
    <s v="Victoria Brennan"/>
    <x v="1"/>
    <s v="United States"/>
    <s v="Houston"/>
    <x v="5"/>
    <n v="77041"/>
    <x v="2"/>
    <x v="485"/>
    <x v="1"/>
    <x v="13"/>
    <s v="Advantus T-Pin Paper Clips"/>
    <n v="14.432"/>
    <x v="4"/>
    <n v="0.2"/>
    <n v="3.4276000000000004"/>
  </r>
  <r>
    <n v="8553"/>
    <x v="4253"/>
    <x v="2"/>
    <x v="992"/>
    <d v="2011-06-03T00:00:00"/>
    <s v="Standard Class"/>
    <s v="MC-17425"/>
    <s v="Mark Cousins"/>
    <x v="1"/>
    <s v="United States"/>
    <s v="Chicago"/>
    <x v="10"/>
    <n v="60623"/>
    <x v="2"/>
    <x v="851"/>
    <x v="2"/>
    <x v="16"/>
    <s v="Brother DCP1000 Digital 3 in 1 Multifunction Machine"/>
    <n v="719.97600000000011"/>
    <x v="1"/>
    <n v="0.2"/>
    <n v="134.99549999999999"/>
  </r>
  <r>
    <n v="8554"/>
    <x v="4254"/>
    <x v="3"/>
    <x v="38"/>
    <d v="2014-11-21T00:00:00"/>
    <s v="Standard Class"/>
    <s v="CB-12025"/>
    <s v="Cassandra Brandow"/>
    <x v="0"/>
    <s v="United States"/>
    <s v="Decatur"/>
    <x v="19"/>
    <n v="35601"/>
    <x v="0"/>
    <x v="701"/>
    <x v="2"/>
    <x v="11"/>
    <s v="Anker Ultrathin Bluetooth Wireless Keyboard Aluminum Cover with Stand "/>
    <n v="239.92"/>
    <x v="8"/>
    <n v="0"/>
    <n v="23.99199999999999"/>
  </r>
  <r>
    <n v="8555"/>
    <x v="4255"/>
    <x v="0"/>
    <x v="10"/>
    <d v="2013-12-12T00:00:00"/>
    <s v="First Class"/>
    <s v="PM-18940"/>
    <s v="Paul MacIntyre"/>
    <x v="0"/>
    <s v="United States"/>
    <s v="Springfield"/>
    <x v="17"/>
    <n v="22153"/>
    <x v="0"/>
    <x v="1000"/>
    <x v="0"/>
    <x v="3"/>
    <s v="Iceberg OfficeWorks 42&quot; Round Tables"/>
    <n v="1056.8599999999999"/>
    <x v="3"/>
    <n v="0"/>
    <n v="158.52899999999994"/>
  </r>
  <r>
    <n v="8556"/>
    <x v="4256"/>
    <x v="1"/>
    <x v="204"/>
    <d v="2012-03-22T00:00:00"/>
    <s v="Same Day"/>
    <s v="DC-13285"/>
    <s v="Debra Catini"/>
    <x v="0"/>
    <s v="United States"/>
    <s v="Plantation"/>
    <x v="2"/>
    <n v="33317"/>
    <x v="0"/>
    <x v="428"/>
    <x v="2"/>
    <x v="11"/>
    <s v="Logitech G602 Wireless Gaming Mouse"/>
    <n v="447.94399999999996"/>
    <x v="3"/>
    <n v="0.2"/>
    <n v="89.588799999999992"/>
  </r>
  <r>
    <n v="8557"/>
    <x v="4256"/>
    <x v="1"/>
    <x v="204"/>
    <d v="2012-03-22T00:00:00"/>
    <s v="Same Day"/>
    <s v="DC-13285"/>
    <s v="Debra Catini"/>
    <x v="0"/>
    <s v="United States"/>
    <s v="Plantation"/>
    <x v="2"/>
    <n v="33317"/>
    <x v="0"/>
    <x v="1751"/>
    <x v="1"/>
    <x v="4"/>
    <s v="Iris 3-Drawer Stacking Bin, Black"/>
    <n v="150.40799999999999"/>
    <x v="6"/>
    <n v="0.2"/>
    <n v="-33.841799999999999"/>
  </r>
  <r>
    <n v="8558"/>
    <x v="4257"/>
    <x v="0"/>
    <x v="443"/>
    <d v="2013-12-27T00:00:00"/>
    <s v="Second Class"/>
    <s v="LA-16780"/>
    <s v="Laura Armstrong"/>
    <x v="1"/>
    <s v="United States"/>
    <s v="Houston"/>
    <x v="5"/>
    <n v="77041"/>
    <x v="2"/>
    <x v="867"/>
    <x v="2"/>
    <x v="7"/>
    <s v="Wireless Extenders zBoost YX545 SOHO Signal Booster"/>
    <n v="453.57600000000002"/>
    <x v="1"/>
    <n v="0.2"/>
    <n v="39.687899999999985"/>
  </r>
  <r>
    <n v="8559"/>
    <x v="4257"/>
    <x v="0"/>
    <x v="443"/>
    <d v="2013-12-27T00:00:00"/>
    <s v="Second Class"/>
    <s v="LA-16780"/>
    <s v="Laura Armstrong"/>
    <x v="1"/>
    <s v="United States"/>
    <s v="Houston"/>
    <x v="5"/>
    <n v="77041"/>
    <x v="2"/>
    <x v="1621"/>
    <x v="1"/>
    <x v="2"/>
    <s v="Permanent Self-Adhesive File Folder Labels for Typewriters, 1 1/8 x 3 1/2, White"/>
    <n v="45.36"/>
    <x v="6"/>
    <n v="0.2"/>
    <n v="14.741999999999997"/>
  </r>
  <r>
    <n v="8560"/>
    <x v="4257"/>
    <x v="0"/>
    <x v="443"/>
    <d v="2013-12-27T00:00:00"/>
    <s v="Second Class"/>
    <s v="LA-16780"/>
    <s v="Laura Armstrong"/>
    <x v="1"/>
    <s v="United States"/>
    <s v="Houston"/>
    <x v="5"/>
    <n v="77041"/>
    <x v="2"/>
    <x v="1191"/>
    <x v="2"/>
    <x v="7"/>
    <s v="Cisco SPA 502G IP Phone"/>
    <n v="287.88"/>
    <x v="1"/>
    <n v="0.2"/>
    <n v="35.984999999999999"/>
  </r>
  <r>
    <n v="8561"/>
    <x v="4257"/>
    <x v="0"/>
    <x v="443"/>
    <d v="2013-12-27T00:00:00"/>
    <s v="Second Class"/>
    <s v="LA-16780"/>
    <s v="Laura Armstrong"/>
    <x v="1"/>
    <s v="United States"/>
    <s v="Houston"/>
    <x v="5"/>
    <n v="77041"/>
    <x v="2"/>
    <x v="1514"/>
    <x v="2"/>
    <x v="7"/>
    <s v="Cisco SPA112 2 Port Phone Adapter"/>
    <n v="131.88000000000002"/>
    <x v="1"/>
    <n v="0.2"/>
    <n v="14.836499999999987"/>
  </r>
  <r>
    <n v="8562"/>
    <x v="4257"/>
    <x v="0"/>
    <x v="443"/>
    <d v="2013-12-27T00:00:00"/>
    <s v="Second Class"/>
    <s v="LA-16780"/>
    <s v="Laura Armstrong"/>
    <x v="1"/>
    <s v="United States"/>
    <s v="Houston"/>
    <x v="5"/>
    <n v="77041"/>
    <x v="2"/>
    <x v="396"/>
    <x v="0"/>
    <x v="5"/>
    <s v="GE General Purpose, Extra Long Life, Showcase &amp; Floodlight Incandescent Bulbs"/>
    <n v="2.3280000000000003"/>
    <x v="0"/>
    <n v="0.6"/>
    <n v="-0.75660000000000016"/>
  </r>
  <r>
    <n v="8563"/>
    <x v="4258"/>
    <x v="0"/>
    <x v="1197"/>
    <d v="2013-04-07T00:00:00"/>
    <s v="Second Class"/>
    <s v="DJ-13420"/>
    <s v="Denny Joy"/>
    <x v="1"/>
    <s v="United States"/>
    <s v="Milwaukee"/>
    <x v="6"/>
    <n v="53209"/>
    <x v="2"/>
    <x v="1003"/>
    <x v="0"/>
    <x v="1"/>
    <s v="Global Executive Mid-Back Manager's Chair"/>
    <n v="1454.9"/>
    <x v="2"/>
    <n v="0"/>
    <n v="378.274"/>
  </r>
  <r>
    <n v="8564"/>
    <x v="4259"/>
    <x v="3"/>
    <x v="504"/>
    <d v="2014-05-05T00:00:00"/>
    <s v="Standard Class"/>
    <s v="MH-18115"/>
    <s v="Mick Hernandez"/>
    <x v="2"/>
    <s v="United States"/>
    <s v="Sanford"/>
    <x v="2"/>
    <n v="32771"/>
    <x v="0"/>
    <x v="973"/>
    <x v="1"/>
    <x v="8"/>
    <s v="Acco PRESSTEX Data Binder with Storage Hooks, Light Blue, 9 1/2&quot; X 11&quot;"/>
    <n v="4.8420000000000005"/>
    <x v="1"/>
    <n v="0.7"/>
    <n v="-3.5507999999999988"/>
  </r>
  <r>
    <n v="8565"/>
    <x v="4259"/>
    <x v="3"/>
    <x v="504"/>
    <d v="2014-05-05T00:00:00"/>
    <s v="Standard Class"/>
    <s v="MH-18115"/>
    <s v="Mick Hernandez"/>
    <x v="2"/>
    <s v="United States"/>
    <s v="Sanford"/>
    <x v="2"/>
    <n v="32771"/>
    <x v="0"/>
    <x v="1762"/>
    <x v="0"/>
    <x v="5"/>
    <s v="Tenex B1-RE Series Chair Mats for Low Pile Carpets"/>
    <n v="220.70400000000001"/>
    <x v="5"/>
    <n v="0.2"/>
    <n v="-8.2764000000000379"/>
  </r>
  <r>
    <n v="8566"/>
    <x v="4260"/>
    <x v="0"/>
    <x v="1019"/>
    <d v="2013-11-19T00:00:00"/>
    <s v="First Class"/>
    <s v="BG-11035"/>
    <s v="Barry Gonzalez"/>
    <x v="0"/>
    <s v="United States"/>
    <s v="The Colony"/>
    <x v="5"/>
    <n v="75056"/>
    <x v="2"/>
    <x v="1480"/>
    <x v="2"/>
    <x v="7"/>
    <s v="Apple EarPods with Remote and Mic"/>
    <n v="67.176000000000002"/>
    <x v="1"/>
    <n v="0.2"/>
    <n v="6.7175999999999974"/>
  </r>
  <r>
    <n v="8567"/>
    <x v="4260"/>
    <x v="0"/>
    <x v="1019"/>
    <d v="2013-11-19T00:00:00"/>
    <s v="First Class"/>
    <s v="BG-11035"/>
    <s v="Barry Gonzalez"/>
    <x v="0"/>
    <s v="United States"/>
    <s v="The Colony"/>
    <x v="5"/>
    <n v="75056"/>
    <x v="2"/>
    <x v="1393"/>
    <x v="1"/>
    <x v="10"/>
    <s v="TOPS Voice Message Log Book, Flash Format"/>
    <n v="15.231999999999999"/>
    <x v="4"/>
    <n v="0.2"/>
    <n v="5.5215999999999994"/>
  </r>
  <r>
    <n v="8568"/>
    <x v="4261"/>
    <x v="0"/>
    <x v="338"/>
    <d v="2013-11-13T00:00:00"/>
    <s v="First Class"/>
    <s v="SV-20365"/>
    <s v="Seth Vernon"/>
    <x v="0"/>
    <s v="United States"/>
    <s v="Troy"/>
    <x v="24"/>
    <n v="45373"/>
    <x v="3"/>
    <x v="1290"/>
    <x v="1"/>
    <x v="10"/>
    <s v="Xerox 227"/>
    <n v="31.104000000000006"/>
    <x v="5"/>
    <n v="0.2"/>
    <n v="10.8864"/>
  </r>
  <r>
    <n v="8569"/>
    <x v="4262"/>
    <x v="0"/>
    <x v="409"/>
    <d v="2013-12-13T00:00:00"/>
    <s v="Standard Class"/>
    <s v="DP-13105"/>
    <s v="Dave Poirier"/>
    <x v="1"/>
    <s v="United States"/>
    <s v="Hempstead"/>
    <x v="15"/>
    <n v="11550"/>
    <x v="3"/>
    <x v="1591"/>
    <x v="1"/>
    <x v="8"/>
    <s v="Ibico EB-19 Dual Function Manual Binding System"/>
    <n v="968.74400000000014"/>
    <x v="3"/>
    <n v="0.2"/>
    <n v="314.84180000000003"/>
  </r>
  <r>
    <n v="8570"/>
    <x v="4262"/>
    <x v="0"/>
    <x v="409"/>
    <d v="2013-12-13T00:00:00"/>
    <s v="Standard Class"/>
    <s v="DP-13105"/>
    <s v="Dave Poirier"/>
    <x v="1"/>
    <s v="United States"/>
    <s v="Hempstead"/>
    <x v="15"/>
    <n v="11550"/>
    <x v="3"/>
    <x v="94"/>
    <x v="1"/>
    <x v="8"/>
    <s v="Trimflex Flexible Post Binders"/>
    <n v="222.35199999999998"/>
    <x v="11"/>
    <n v="0.2"/>
    <n v="77.823200000000014"/>
  </r>
  <r>
    <n v="8571"/>
    <x v="4262"/>
    <x v="0"/>
    <x v="409"/>
    <d v="2013-12-13T00:00:00"/>
    <s v="Standard Class"/>
    <s v="DP-13105"/>
    <s v="Dave Poirier"/>
    <x v="1"/>
    <s v="United States"/>
    <s v="Hempstead"/>
    <x v="15"/>
    <n v="11550"/>
    <x v="3"/>
    <x v="851"/>
    <x v="2"/>
    <x v="16"/>
    <s v="Brother DCP1000 Digital 3 in 1 Multifunction Machine"/>
    <n v="479.98400000000004"/>
    <x v="0"/>
    <n v="0.2"/>
    <n v="89.996999999999986"/>
  </r>
  <r>
    <n v="8572"/>
    <x v="4263"/>
    <x v="0"/>
    <x v="1015"/>
    <d v="2013-04-04T00:00:00"/>
    <s v="Same Day"/>
    <s v="SR-20740"/>
    <s v="Steven Roelle"/>
    <x v="2"/>
    <s v="United States"/>
    <s v="Dallas"/>
    <x v="5"/>
    <n v="75081"/>
    <x v="2"/>
    <x v="1117"/>
    <x v="1"/>
    <x v="10"/>
    <s v="Xerox 1962"/>
    <n v="10.272000000000002"/>
    <x v="1"/>
    <n v="0.2"/>
    <n v="3.2099999999999982"/>
  </r>
  <r>
    <n v="8573"/>
    <x v="4264"/>
    <x v="2"/>
    <x v="683"/>
    <d v="2011-12-02T00:00:00"/>
    <s v="Standard Class"/>
    <s v="BT-11680"/>
    <s v="Brian Thompson"/>
    <x v="0"/>
    <s v="United States"/>
    <s v="Houston"/>
    <x v="5"/>
    <n v="77041"/>
    <x v="2"/>
    <x v="1093"/>
    <x v="2"/>
    <x v="15"/>
    <s v="StarTech.com 10/100 VDSL2 Ethernet Extender Kit"/>
    <n v="998.84999999999991"/>
    <x v="2"/>
    <n v="0.4"/>
    <n v="-199.7700000000001"/>
  </r>
  <r>
    <n v="8574"/>
    <x v="4265"/>
    <x v="1"/>
    <x v="1182"/>
    <d v="2012-10-22T00:00:00"/>
    <s v="First Class"/>
    <s v="MS-17770"/>
    <s v="Maxwell Schwartz"/>
    <x v="0"/>
    <s v="United States"/>
    <s v="New York City"/>
    <x v="15"/>
    <n v="10035"/>
    <x v="3"/>
    <x v="33"/>
    <x v="1"/>
    <x v="10"/>
    <s v="Staples"/>
    <n v="24.56"/>
    <x v="0"/>
    <n v="0"/>
    <n v="11.543199999999999"/>
  </r>
  <r>
    <n v="8575"/>
    <x v="4266"/>
    <x v="2"/>
    <x v="111"/>
    <d v="2011-09-19T00:00:00"/>
    <s v="Same Day"/>
    <s v="JK-15640"/>
    <s v="Jim Kriz"/>
    <x v="2"/>
    <s v="United States"/>
    <s v="San Francisco"/>
    <x v="1"/>
    <n v="94110"/>
    <x v="1"/>
    <x v="969"/>
    <x v="1"/>
    <x v="13"/>
    <s v="Revere Boxed Rubber Bands by Revere"/>
    <n v="5.67"/>
    <x v="1"/>
    <n v="0"/>
    <n v="0.11340000000000017"/>
  </r>
  <r>
    <n v="8576"/>
    <x v="4267"/>
    <x v="3"/>
    <x v="151"/>
    <d v="2014-08-31T00:00:00"/>
    <s v="Second Class"/>
    <s v="ST-20530"/>
    <s v="Shui Tom"/>
    <x v="0"/>
    <s v="United States"/>
    <s v="Port Saint Lucie"/>
    <x v="2"/>
    <n v="34952"/>
    <x v="0"/>
    <x v="566"/>
    <x v="1"/>
    <x v="9"/>
    <s v="Hoover Portapower Portable Vacuum"/>
    <n v="14.336000000000002"/>
    <x v="4"/>
    <n v="0.2"/>
    <n v="0.89599999999999991"/>
  </r>
  <r>
    <n v="8577"/>
    <x v="4268"/>
    <x v="3"/>
    <x v="445"/>
    <d v="2014-07-05T00:00:00"/>
    <s v="First Class"/>
    <s v="TS-21505"/>
    <s v="Tony Sayre"/>
    <x v="0"/>
    <s v="United States"/>
    <s v="Concord"/>
    <x v="38"/>
    <n v="3301"/>
    <x v="3"/>
    <x v="743"/>
    <x v="0"/>
    <x v="5"/>
    <s v="Luxo Professional Combination Clamp-On Lamps"/>
    <n v="102.3"/>
    <x v="7"/>
    <n v="0"/>
    <n v="26.597999999999999"/>
  </r>
  <r>
    <n v="8578"/>
    <x v="4269"/>
    <x v="3"/>
    <x v="66"/>
    <d v="2014-12-27T00:00:00"/>
    <s v="Standard Class"/>
    <s v="CM-12190"/>
    <s v="Charlotte Melton"/>
    <x v="0"/>
    <s v="United States"/>
    <s v="Rochester"/>
    <x v="11"/>
    <n v="55901"/>
    <x v="2"/>
    <x v="335"/>
    <x v="0"/>
    <x v="3"/>
    <s v="Office Impressions End Table, 20-1/2&quot;H x 24&quot;W x 20&quot;D"/>
    <n v="607.52"/>
    <x v="0"/>
    <n v="0"/>
    <n v="97.203200000000038"/>
  </r>
  <r>
    <n v="8579"/>
    <x v="4269"/>
    <x v="3"/>
    <x v="66"/>
    <d v="2014-12-27T00:00:00"/>
    <s v="Standard Class"/>
    <s v="CM-12190"/>
    <s v="Charlotte Melton"/>
    <x v="0"/>
    <s v="United States"/>
    <s v="Rochester"/>
    <x v="11"/>
    <n v="55901"/>
    <x v="2"/>
    <x v="230"/>
    <x v="1"/>
    <x v="4"/>
    <s v="Personal File Boxes with Fold-Down Carry Handle"/>
    <n v="31.16"/>
    <x v="0"/>
    <n v="0"/>
    <n v="7.7899999999999991"/>
  </r>
  <r>
    <n v="8580"/>
    <x v="4270"/>
    <x v="0"/>
    <x v="797"/>
    <d v="2014-01-03T00:00:00"/>
    <s v="Standard Class"/>
    <s v="JW-15955"/>
    <s v="Joni Wasserman"/>
    <x v="0"/>
    <s v="United States"/>
    <s v="Louisville"/>
    <x v="0"/>
    <n v="40214"/>
    <x v="0"/>
    <x v="1796"/>
    <x v="1"/>
    <x v="2"/>
    <s v="Avery 479"/>
    <n v="2.61"/>
    <x v="7"/>
    <n v="0"/>
    <n v="1.2005999999999999"/>
  </r>
  <r>
    <n v="8581"/>
    <x v="4271"/>
    <x v="2"/>
    <x v="671"/>
    <d v="2011-05-22T00:00:00"/>
    <s v="Second Class"/>
    <s v="MC-17590"/>
    <s v="Matt Collister"/>
    <x v="1"/>
    <s v="United States"/>
    <s v="San Marcos"/>
    <x v="5"/>
    <n v="78666"/>
    <x v="2"/>
    <x v="1781"/>
    <x v="0"/>
    <x v="5"/>
    <s v="Contemporary Borderless Frame"/>
    <n v="10.332000000000001"/>
    <x v="1"/>
    <n v="0.6"/>
    <n v="-5.9408999999999992"/>
  </r>
  <r>
    <n v="8582"/>
    <x v="4271"/>
    <x v="2"/>
    <x v="671"/>
    <d v="2011-05-22T00:00:00"/>
    <s v="Second Class"/>
    <s v="MC-17590"/>
    <s v="Matt Collister"/>
    <x v="1"/>
    <s v="United States"/>
    <s v="San Marcos"/>
    <x v="5"/>
    <n v="78666"/>
    <x v="2"/>
    <x v="730"/>
    <x v="1"/>
    <x v="10"/>
    <s v="Xerox 213"/>
    <n v="10.368000000000002"/>
    <x v="0"/>
    <n v="0.2"/>
    <n v="3.6288"/>
  </r>
  <r>
    <n v="8583"/>
    <x v="4271"/>
    <x v="2"/>
    <x v="671"/>
    <d v="2011-05-22T00:00:00"/>
    <s v="Second Class"/>
    <s v="MC-17590"/>
    <s v="Matt Collister"/>
    <x v="1"/>
    <s v="United States"/>
    <s v="San Marcos"/>
    <x v="5"/>
    <n v="78666"/>
    <x v="2"/>
    <x v="1421"/>
    <x v="2"/>
    <x v="11"/>
    <s v="SanDisk Ultra 16 GB MicroSDHC Class 10 Memory Card"/>
    <n v="20.784000000000002"/>
    <x v="0"/>
    <n v="0.2"/>
    <n v="-3.6372000000000027"/>
  </r>
  <r>
    <n v="8584"/>
    <x v="4271"/>
    <x v="2"/>
    <x v="671"/>
    <d v="2011-05-22T00:00:00"/>
    <s v="Second Class"/>
    <s v="MC-17590"/>
    <s v="Matt Collister"/>
    <x v="1"/>
    <s v="United States"/>
    <s v="San Marcos"/>
    <x v="5"/>
    <n v="78666"/>
    <x v="2"/>
    <x v="1764"/>
    <x v="1"/>
    <x v="4"/>
    <s v="Rogers Profile Extra Capacity Storage Tub"/>
    <n v="66.959999999999994"/>
    <x v="2"/>
    <n v="0.2"/>
    <n v="-13.392000000000003"/>
  </r>
  <r>
    <n v="8585"/>
    <x v="4272"/>
    <x v="2"/>
    <x v="519"/>
    <d v="2011-02-09T00:00:00"/>
    <s v="Second Class"/>
    <s v="MH-17440"/>
    <s v="Mark Haberlin"/>
    <x v="1"/>
    <s v="United States"/>
    <s v="Escondido"/>
    <x v="1"/>
    <n v="92025"/>
    <x v="1"/>
    <x v="828"/>
    <x v="1"/>
    <x v="8"/>
    <s v="GBC Standard Recycled Report Covers, Clear Plastic Sheets"/>
    <n v="17.248000000000001"/>
    <x v="0"/>
    <n v="0.2"/>
    <n v="6.0367999999999986"/>
  </r>
  <r>
    <n v="8586"/>
    <x v="4273"/>
    <x v="3"/>
    <x v="34"/>
    <d v="2014-12-16T00:00:00"/>
    <s v="Standard Class"/>
    <s v="RD-19720"/>
    <s v="Roger Demir"/>
    <x v="0"/>
    <s v="United States"/>
    <s v="Philadelphia"/>
    <x v="9"/>
    <n v="19134"/>
    <x v="3"/>
    <x v="1085"/>
    <x v="1"/>
    <x v="8"/>
    <s v="Wilson Jones 1&quot; Hanging DublLock Ring Binders"/>
    <n v="11.088000000000003"/>
    <x v="3"/>
    <n v="0.7"/>
    <n v="-8.1311999999999998"/>
  </r>
  <r>
    <n v="8587"/>
    <x v="4274"/>
    <x v="3"/>
    <x v="497"/>
    <d v="2014-07-19T00:00:00"/>
    <s v="Standard Class"/>
    <s v="KB-16240"/>
    <s v="Karen Bern"/>
    <x v="1"/>
    <s v="United States"/>
    <s v="Los Angeles"/>
    <x v="1"/>
    <n v="90049"/>
    <x v="1"/>
    <x v="217"/>
    <x v="2"/>
    <x v="11"/>
    <s v="Logitech P710e Mobile Speakerphone"/>
    <n v="1287.45"/>
    <x v="2"/>
    <n v="0"/>
    <n v="244.61549999999988"/>
  </r>
  <r>
    <n v="8588"/>
    <x v="4274"/>
    <x v="3"/>
    <x v="497"/>
    <d v="2014-07-19T00:00:00"/>
    <s v="Standard Class"/>
    <s v="KB-16240"/>
    <s v="Karen Bern"/>
    <x v="1"/>
    <s v="United States"/>
    <s v="Los Angeles"/>
    <x v="1"/>
    <n v="90049"/>
    <x v="1"/>
    <x v="731"/>
    <x v="1"/>
    <x v="9"/>
    <s v="Fellowes 8 Outlet Superior Workstation Surge Protector w/o Phone/Fax/Modem Protection"/>
    <n v="168.1"/>
    <x v="2"/>
    <n v="0"/>
    <n v="43.705999999999996"/>
  </r>
  <r>
    <n v="8589"/>
    <x v="4275"/>
    <x v="1"/>
    <x v="1060"/>
    <d v="2012-05-22T00:00:00"/>
    <s v="Standard Class"/>
    <s v="FC-14335"/>
    <s v="Fred Chung"/>
    <x v="1"/>
    <s v="United States"/>
    <s v="Philadelphia"/>
    <x v="9"/>
    <n v="19140"/>
    <x v="3"/>
    <x v="571"/>
    <x v="1"/>
    <x v="4"/>
    <s v="Fellowes Neat Ideas Storage Cubes"/>
    <n v="51.967999999999996"/>
    <x v="0"/>
    <n v="0.2"/>
    <n v="-10.393600000000001"/>
  </r>
  <r>
    <n v="8590"/>
    <x v="4276"/>
    <x v="3"/>
    <x v="926"/>
    <d v="2014-02-02T00:00:00"/>
    <s v="First Class"/>
    <s v="BD-11770"/>
    <s v="Bryan Davis"/>
    <x v="0"/>
    <s v="United States"/>
    <s v="Philadelphia"/>
    <x v="9"/>
    <n v="19120"/>
    <x v="3"/>
    <x v="79"/>
    <x v="1"/>
    <x v="6"/>
    <s v="Premium Writing Pencils, Soft, #2 by Central Association for the Blind"/>
    <n v="4.7679999999999998"/>
    <x v="0"/>
    <n v="0.2"/>
    <n v="0.47680000000000011"/>
  </r>
  <r>
    <n v="8591"/>
    <x v="4277"/>
    <x v="3"/>
    <x v="365"/>
    <d v="2014-10-02T00:00:00"/>
    <s v="First Class"/>
    <s v="FH-14365"/>
    <s v="Fred Hopkins"/>
    <x v="1"/>
    <s v="United States"/>
    <s v="Hempstead"/>
    <x v="15"/>
    <n v="11550"/>
    <x v="3"/>
    <x v="1510"/>
    <x v="1"/>
    <x v="12"/>
    <s v="Letter or Legal Size Expandable Poly String Tie Envelopes"/>
    <n v="7.98"/>
    <x v="1"/>
    <n v="0"/>
    <n v="3.9102000000000006"/>
  </r>
  <r>
    <n v="8592"/>
    <x v="4278"/>
    <x v="3"/>
    <x v="756"/>
    <d v="2014-04-27T00:00:00"/>
    <s v="First Class"/>
    <s v="SO-20335"/>
    <s v="Sean O'Donnell"/>
    <x v="0"/>
    <s v="United States"/>
    <s v="Greeley"/>
    <x v="22"/>
    <n v="80634"/>
    <x v="1"/>
    <x v="1040"/>
    <x v="1"/>
    <x v="12"/>
    <s v="Staples"/>
    <n v="18.687999999999999"/>
    <x v="0"/>
    <n v="0.2"/>
    <n v="7.008"/>
  </r>
  <r>
    <n v="8593"/>
    <x v="4278"/>
    <x v="3"/>
    <x v="756"/>
    <d v="2014-04-27T00:00:00"/>
    <s v="First Class"/>
    <s v="SO-20335"/>
    <s v="Sean O'Donnell"/>
    <x v="0"/>
    <s v="United States"/>
    <s v="Greeley"/>
    <x v="22"/>
    <n v="80634"/>
    <x v="1"/>
    <x v="1721"/>
    <x v="0"/>
    <x v="5"/>
    <s v="Eldon Imàge Series Desk Accessories, Clear"/>
    <n v="11.664000000000001"/>
    <x v="1"/>
    <n v="0.2"/>
    <n v="3.3534000000000006"/>
  </r>
  <r>
    <n v="8594"/>
    <x v="4279"/>
    <x v="3"/>
    <x v="45"/>
    <d v="2014-11-14T00:00:00"/>
    <s v="Standard Class"/>
    <s v="PM-19135"/>
    <s v="Peter McVee"/>
    <x v="2"/>
    <s v="United States"/>
    <s v="Jacksonville"/>
    <x v="2"/>
    <n v="32216"/>
    <x v="0"/>
    <x v="428"/>
    <x v="2"/>
    <x v="11"/>
    <s v="Logitech G602 Wireless Gaming Mouse"/>
    <n v="191.976"/>
    <x v="1"/>
    <n v="0.2"/>
    <n v="38.395199999999988"/>
  </r>
  <r>
    <n v="8595"/>
    <x v="4279"/>
    <x v="3"/>
    <x v="45"/>
    <d v="2014-11-14T00:00:00"/>
    <s v="Standard Class"/>
    <s v="PM-19135"/>
    <s v="Peter McVee"/>
    <x v="2"/>
    <s v="United States"/>
    <s v="Jacksonville"/>
    <x v="2"/>
    <n v="32216"/>
    <x v="0"/>
    <x v="1807"/>
    <x v="2"/>
    <x v="7"/>
    <s v="Motorola L703CM"/>
    <n v="499.16800000000006"/>
    <x v="4"/>
    <n v="0.2"/>
    <n v="31.197999999999993"/>
  </r>
  <r>
    <n v="8596"/>
    <x v="4280"/>
    <x v="2"/>
    <x v="952"/>
    <d v="2011-05-07T00:00:00"/>
    <s v="First Class"/>
    <s v="GD-14590"/>
    <s v="Giulietta Dortch"/>
    <x v="1"/>
    <s v="United States"/>
    <s v="Arlington"/>
    <x v="17"/>
    <n v="22204"/>
    <x v="0"/>
    <x v="990"/>
    <x v="1"/>
    <x v="8"/>
    <s v="Storex Dura Pro Binders"/>
    <n v="11.88"/>
    <x v="0"/>
    <n v="0"/>
    <n v="5.3460000000000001"/>
  </r>
  <r>
    <n v="8597"/>
    <x v="4280"/>
    <x v="2"/>
    <x v="952"/>
    <d v="2011-05-07T00:00:00"/>
    <s v="First Class"/>
    <s v="GD-14590"/>
    <s v="Giulietta Dortch"/>
    <x v="1"/>
    <s v="United States"/>
    <s v="Arlington"/>
    <x v="17"/>
    <n v="22204"/>
    <x v="0"/>
    <x v="258"/>
    <x v="1"/>
    <x v="10"/>
    <s v="Staples"/>
    <n v="35.44"/>
    <x v="7"/>
    <n v="0"/>
    <n v="16.656799999999997"/>
  </r>
  <r>
    <n v="8598"/>
    <x v="4281"/>
    <x v="0"/>
    <x v="189"/>
    <d v="2013-11-01T00:00:00"/>
    <s v="Standard Class"/>
    <s v="PA-19060"/>
    <s v="Pete Armstrong"/>
    <x v="2"/>
    <s v="United States"/>
    <s v="San Francisco"/>
    <x v="1"/>
    <n v="94122"/>
    <x v="1"/>
    <x v="1786"/>
    <x v="1"/>
    <x v="8"/>
    <s v="Avery Legal 4-Ring Binder"/>
    <n v="67.13600000000001"/>
    <x v="4"/>
    <n v="0.2"/>
    <n v="25.175999999999998"/>
  </r>
  <r>
    <n v="8599"/>
    <x v="4282"/>
    <x v="2"/>
    <x v="35"/>
    <d v="2011-12-01T00:00:00"/>
    <s v="Standard Class"/>
    <s v="LS-17200"/>
    <s v="Luke Schmidt"/>
    <x v="1"/>
    <s v="United States"/>
    <s v="Fresno"/>
    <x v="1"/>
    <n v="93727"/>
    <x v="1"/>
    <x v="751"/>
    <x v="1"/>
    <x v="8"/>
    <s v="Wilson Jones Easy Flow II Sheet Lifters"/>
    <n v="4.32"/>
    <x v="1"/>
    <n v="0.2"/>
    <n v="1.512"/>
  </r>
  <r>
    <n v="8600"/>
    <x v="4282"/>
    <x v="2"/>
    <x v="35"/>
    <d v="2011-12-01T00:00:00"/>
    <s v="Standard Class"/>
    <s v="LS-17200"/>
    <s v="Luke Schmidt"/>
    <x v="1"/>
    <s v="United States"/>
    <s v="Fresno"/>
    <x v="1"/>
    <n v="93727"/>
    <x v="1"/>
    <x v="1025"/>
    <x v="1"/>
    <x v="10"/>
    <s v="Xerox 1970"/>
    <n v="14.940000000000001"/>
    <x v="1"/>
    <n v="0"/>
    <n v="7.0218000000000007"/>
  </r>
  <r>
    <n v="8601"/>
    <x v="4282"/>
    <x v="2"/>
    <x v="35"/>
    <d v="2011-12-01T00:00:00"/>
    <s v="Standard Class"/>
    <s v="LS-17200"/>
    <s v="Luke Schmidt"/>
    <x v="1"/>
    <s v="United States"/>
    <s v="Fresno"/>
    <x v="1"/>
    <n v="93727"/>
    <x v="1"/>
    <x v="1266"/>
    <x v="1"/>
    <x v="9"/>
    <s v="Fellowes Mighty 8 Compact Surge Protector"/>
    <n v="40.54"/>
    <x v="0"/>
    <n v="0"/>
    <n v="11.351200000000002"/>
  </r>
  <r>
    <n v="8602"/>
    <x v="4282"/>
    <x v="2"/>
    <x v="35"/>
    <d v="2011-12-01T00:00:00"/>
    <s v="Standard Class"/>
    <s v="LS-17200"/>
    <s v="Luke Schmidt"/>
    <x v="1"/>
    <s v="United States"/>
    <s v="Fresno"/>
    <x v="1"/>
    <n v="93727"/>
    <x v="1"/>
    <x v="1316"/>
    <x v="1"/>
    <x v="8"/>
    <s v="SpineVue Locking Slant-D Ring Binders by Cardinal"/>
    <n v="7.3120000000000012"/>
    <x v="7"/>
    <n v="0.2"/>
    <n v="2.5591999999999997"/>
  </r>
  <r>
    <n v="8603"/>
    <x v="4283"/>
    <x v="2"/>
    <x v="520"/>
    <d v="2011-12-31T00:00:00"/>
    <s v="Same Day"/>
    <s v="JL-15175"/>
    <s v="James Lanier"/>
    <x v="2"/>
    <s v="United States"/>
    <s v="Reno"/>
    <x v="33"/>
    <n v="89502"/>
    <x v="1"/>
    <x v="1495"/>
    <x v="2"/>
    <x v="7"/>
    <s v="Panasonic KX TS3282W Corded phone"/>
    <n v="475.94400000000002"/>
    <x v="3"/>
    <n v="0.2"/>
    <n v="59.492999999999952"/>
  </r>
  <r>
    <n v="8604"/>
    <x v="4284"/>
    <x v="0"/>
    <x v="835"/>
    <d v="2013-01-08T00:00:00"/>
    <s v="Standard Class"/>
    <s v="CA-12310"/>
    <s v="Christine Abelman"/>
    <x v="1"/>
    <s v="United States"/>
    <s v="San Antonio"/>
    <x v="5"/>
    <n v="78207"/>
    <x v="2"/>
    <x v="1202"/>
    <x v="2"/>
    <x v="11"/>
    <s v="Imation Clip USB flash drive - 8 GB"/>
    <n v="30.080000000000002"/>
    <x v="0"/>
    <n v="0.2"/>
    <n v="-5.2640000000000002"/>
  </r>
  <r>
    <n v="8605"/>
    <x v="4284"/>
    <x v="0"/>
    <x v="835"/>
    <d v="2013-01-08T00:00:00"/>
    <s v="Standard Class"/>
    <s v="CA-12310"/>
    <s v="Christine Abelman"/>
    <x v="1"/>
    <s v="United States"/>
    <s v="San Antonio"/>
    <x v="5"/>
    <n v="78207"/>
    <x v="2"/>
    <x v="1615"/>
    <x v="2"/>
    <x v="11"/>
    <s v="WD My Passport Ultra 1TB Portable External Hard Drive"/>
    <n v="165.60000000000002"/>
    <x v="1"/>
    <n v="0.2"/>
    <n v="-6.2100000000000151"/>
  </r>
  <r>
    <n v="8606"/>
    <x v="4284"/>
    <x v="0"/>
    <x v="835"/>
    <d v="2013-01-08T00:00:00"/>
    <s v="Standard Class"/>
    <s v="CA-12310"/>
    <s v="Christine Abelman"/>
    <x v="1"/>
    <s v="United States"/>
    <s v="San Antonio"/>
    <x v="5"/>
    <n v="78207"/>
    <x v="2"/>
    <x v="1409"/>
    <x v="2"/>
    <x v="7"/>
    <s v="AT&amp;T 17929 Lendline Telephone"/>
    <n v="180.96"/>
    <x v="2"/>
    <n v="0.2"/>
    <n v="13.571999999999996"/>
  </r>
  <r>
    <n v="8607"/>
    <x v="4285"/>
    <x v="3"/>
    <x v="238"/>
    <d v="2014-08-23T00:00:00"/>
    <s v="Standard Class"/>
    <s v="CM-12160"/>
    <s v="Charles McCrossin"/>
    <x v="0"/>
    <s v="United States"/>
    <s v="New Bedford"/>
    <x v="31"/>
    <n v="2740"/>
    <x v="3"/>
    <x v="567"/>
    <x v="2"/>
    <x v="11"/>
    <s v="Verbatim 25 GB 6x Blu-ray Single Layer Recordable Disc, 10/Pack"/>
    <n v="23.18"/>
    <x v="0"/>
    <n v="0"/>
    <n v="7.6493999999999982"/>
  </r>
  <r>
    <n v="8608"/>
    <x v="4286"/>
    <x v="2"/>
    <x v="611"/>
    <d v="2011-06-09T00:00:00"/>
    <s v="Standard Class"/>
    <s v="BT-11440"/>
    <s v="Bobby Trafton"/>
    <x v="0"/>
    <s v="United States"/>
    <s v="New York City"/>
    <x v="15"/>
    <n v="10035"/>
    <x v="3"/>
    <x v="1146"/>
    <x v="0"/>
    <x v="5"/>
    <s v="Seth Thomas 14&quot; Day/Date Wall Clock"/>
    <n v="56.96"/>
    <x v="0"/>
    <n v="0"/>
    <n v="21.075200000000002"/>
  </r>
  <r>
    <n v="8609"/>
    <x v="4286"/>
    <x v="2"/>
    <x v="611"/>
    <d v="2011-06-09T00:00:00"/>
    <s v="Standard Class"/>
    <s v="BT-11440"/>
    <s v="Bobby Trafton"/>
    <x v="0"/>
    <s v="United States"/>
    <s v="New York City"/>
    <x v="15"/>
    <n v="10035"/>
    <x v="3"/>
    <x v="1034"/>
    <x v="1"/>
    <x v="9"/>
    <s v="Commercial WindTunnel Clean Air Upright Vacuum, Replacement Belts, Filtration Bags"/>
    <n v="15.56"/>
    <x v="4"/>
    <n v="0"/>
    <n v="4.0456000000000003"/>
  </r>
  <r>
    <n v="8610"/>
    <x v="4286"/>
    <x v="2"/>
    <x v="611"/>
    <d v="2011-06-09T00:00:00"/>
    <s v="Standard Class"/>
    <s v="BT-11440"/>
    <s v="Bobby Trafton"/>
    <x v="0"/>
    <s v="United States"/>
    <s v="New York City"/>
    <x v="15"/>
    <n v="10035"/>
    <x v="3"/>
    <x v="587"/>
    <x v="0"/>
    <x v="0"/>
    <s v="O'Sullivan Living Dimensions 5-Shelf Bookcases"/>
    <n v="353.56799999999998"/>
    <x v="0"/>
    <n v="0.2"/>
    <n v="-44.196000000000026"/>
  </r>
  <r>
    <n v="8611"/>
    <x v="4286"/>
    <x v="2"/>
    <x v="611"/>
    <d v="2011-06-09T00:00:00"/>
    <s v="Standard Class"/>
    <s v="BT-11440"/>
    <s v="Bobby Trafton"/>
    <x v="0"/>
    <s v="United States"/>
    <s v="New York City"/>
    <x v="15"/>
    <n v="10035"/>
    <x v="3"/>
    <x v="770"/>
    <x v="0"/>
    <x v="5"/>
    <s v="G.E. Halogen Desk Lamp Bulbs"/>
    <n v="13.96"/>
    <x v="0"/>
    <n v="0"/>
    <n v="6.7008000000000001"/>
  </r>
  <r>
    <n v="8612"/>
    <x v="4287"/>
    <x v="3"/>
    <x v="38"/>
    <d v="2014-11-18T00:00:00"/>
    <s v="Second Class"/>
    <s v="SE-20110"/>
    <s v="Sanjit Engle"/>
    <x v="0"/>
    <s v="United States"/>
    <s v="Oxnard"/>
    <x v="1"/>
    <n v="93030"/>
    <x v="1"/>
    <x v="1350"/>
    <x v="2"/>
    <x v="11"/>
    <s v="Kensington K72356US Mouse-in-a-Box USB Desktop Mouse"/>
    <n v="82.95"/>
    <x v="2"/>
    <n v="0"/>
    <n v="29.032499999999999"/>
  </r>
  <r>
    <n v="8613"/>
    <x v="4288"/>
    <x v="0"/>
    <x v="1198"/>
    <d v="2013-02-01T00:00:00"/>
    <s v="Second Class"/>
    <s v="HG-14965"/>
    <s v="Henry Goldwyn"/>
    <x v="1"/>
    <s v="United States"/>
    <s v="Los Angeles"/>
    <x v="1"/>
    <n v="90036"/>
    <x v="1"/>
    <x v="397"/>
    <x v="1"/>
    <x v="6"/>
    <s v="Newell 345"/>
    <n v="39.68"/>
    <x v="0"/>
    <n v="0"/>
    <n v="10.316800000000001"/>
  </r>
  <r>
    <n v="8614"/>
    <x v="4289"/>
    <x v="0"/>
    <x v="1199"/>
    <d v="2013-11-15T00:00:00"/>
    <s v="Standard Class"/>
    <s v="PF-19165"/>
    <s v="Philip Fox"/>
    <x v="0"/>
    <s v="United States"/>
    <s v="Oakland"/>
    <x v="1"/>
    <n v="94601"/>
    <x v="1"/>
    <x v="265"/>
    <x v="2"/>
    <x v="11"/>
    <s v="Logitech Wireless Gaming Headset G930"/>
    <n v="479.97"/>
    <x v="1"/>
    <n v="0"/>
    <n v="177.58890000000002"/>
  </r>
  <r>
    <n v="8615"/>
    <x v="4290"/>
    <x v="0"/>
    <x v="545"/>
    <d v="2013-09-15T00:00:00"/>
    <s v="Standard Class"/>
    <s v="BD-11770"/>
    <s v="Bryan Davis"/>
    <x v="0"/>
    <s v="United States"/>
    <s v="Edmonds"/>
    <x v="4"/>
    <n v="98026"/>
    <x v="1"/>
    <x v="1647"/>
    <x v="1"/>
    <x v="2"/>
    <s v="Avery 487"/>
    <n v="7.38"/>
    <x v="0"/>
    <n v="0"/>
    <n v="3.4685999999999999"/>
  </r>
  <r>
    <n v="8616"/>
    <x v="4290"/>
    <x v="0"/>
    <x v="545"/>
    <d v="2013-09-15T00:00:00"/>
    <s v="Standard Class"/>
    <s v="BD-11770"/>
    <s v="Bryan Davis"/>
    <x v="0"/>
    <s v="United States"/>
    <s v="Edmonds"/>
    <x v="4"/>
    <n v="98026"/>
    <x v="1"/>
    <x v="990"/>
    <x v="1"/>
    <x v="8"/>
    <s v="Storex Dura Pro Binders"/>
    <n v="14.256000000000002"/>
    <x v="1"/>
    <n v="0.2"/>
    <n v="4.4550000000000001"/>
  </r>
  <r>
    <n v="8617"/>
    <x v="4290"/>
    <x v="0"/>
    <x v="545"/>
    <d v="2013-09-15T00:00:00"/>
    <s v="Standard Class"/>
    <s v="BD-11770"/>
    <s v="Bryan Davis"/>
    <x v="0"/>
    <s v="United States"/>
    <s v="Edmonds"/>
    <x v="4"/>
    <n v="98026"/>
    <x v="1"/>
    <x v="839"/>
    <x v="1"/>
    <x v="10"/>
    <s v="Xerox 1945"/>
    <n v="81.98"/>
    <x v="0"/>
    <n v="0"/>
    <n v="40.170200000000001"/>
  </r>
  <r>
    <n v="8618"/>
    <x v="4290"/>
    <x v="0"/>
    <x v="545"/>
    <d v="2013-09-15T00:00:00"/>
    <s v="Standard Class"/>
    <s v="BD-11770"/>
    <s v="Bryan Davis"/>
    <x v="0"/>
    <s v="United States"/>
    <s v="Edmonds"/>
    <x v="4"/>
    <n v="98026"/>
    <x v="1"/>
    <x v="729"/>
    <x v="1"/>
    <x v="8"/>
    <s v="JM Magazine Binder"/>
    <n v="39.624000000000009"/>
    <x v="1"/>
    <n v="0.2"/>
    <n v="13.868400000000001"/>
  </r>
  <r>
    <n v="8619"/>
    <x v="4291"/>
    <x v="3"/>
    <x v="448"/>
    <d v="2014-03-09T00:00:00"/>
    <s v="Standard Class"/>
    <s v="BT-11395"/>
    <s v="Bill Tyler"/>
    <x v="1"/>
    <s v="United States"/>
    <s v="Los Angeles"/>
    <x v="1"/>
    <n v="90004"/>
    <x v="1"/>
    <x v="719"/>
    <x v="0"/>
    <x v="3"/>
    <s v="Lesro Sheffield Collection Coffee Table, End Table, Center Table, Corner Table"/>
    <n v="399.67200000000003"/>
    <x v="3"/>
    <n v="0.2"/>
    <n v="-14.987700000000061"/>
  </r>
  <r>
    <n v="8620"/>
    <x v="4292"/>
    <x v="3"/>
    <x v="565"/>
    <d v="2014-09-14T00:00:00"/>
    <s v="Second Class"/>
    <s v="EM-14095"/>
    <s v="Eudokia Martin"/>
    <x v="1"/>
    <s v="United States"/>
    <s v="New York City"/>
    <x v="15"/>
    <n v="10024"/>
    <x v="3"/>
    <x v="1569"/>
    <x v="1"/>
    <x v="4"/>
    <s v="Adjustable Personal File Tote"/>
    <n v="65.12"/>
    <x v="4"/>
    <n v="0"/>
    <n v="16.931200000000004"/>
  </r>
  <r>
    <n v="8621"/>
    <x v="4293"/>
    <x v="3"/>
    <x v="44"/>
    <d v="2014-11-10T00:00:00"/>
    <s v="Second Class"/>
    <s v="LC-17050"/>
    <s v="Liz Carlisle"/>
    <x v="0"/>
    <s v="United States"/>
    <s v="Dallas"/>
    <x v="5"/>
    <n v="75217"/>
    <x v="2"/>
    <x v="677"/>
    <x v="0"/>
    <x v="5"/>
    <s v="Linden 10&quot; Round Wall Clock, Black"/>
    <n v="30.560000000000002"/>
    <x v="2"/>
    <n v="0.6"/>
    <n v="-19.863999999999997"/>
  </r>
  <r>
    <n v="8622"/>
    <x v="4294"/>
    <x v="3"/>
    <x v="726"/>
    <d v="2014-05-19T00:00:00"/>
    <s v="Standard Class"/>
    <s v="FH-14275"/>
    <s v="Frank Hawley"/>
    <x v="1"/>
    <s v="United States"/>
    <s v="Franklin"/>
    <x v="18"/>
    <n v="37064"/>
    <x v="0"/>
    <x v="95"/>
    <x v="1"/>
    <x v="9"/>
    <s v="Fellowes Basic Home/Office Series Surge Protectors"/>
    <n v="20.768000000000001"/>
    <x v="0"/>
    <n v="0.2"/>
    <n v="2.3363999999999976"/>
  </r>
  <r>
    <n v="8623"/>
    <x v="4295"/>
    <x v="0"/>
    <x v="581"/>
    <d v="2013-12-02T00:00:00"/>
    <s v="Standard Class"/>
    <s v="CM-12235"/>
    <s v="Chris McAfee"/>
    <x v="0"/>
    <s v="United States"/>
    <s v="Phoenix"/>
    <x v="16"/>
    <n v="85023"/>
    <x v="1"/>
    <x v="253"/>
    <x v="1"/>
    <x v="4"/>
    <s v="Eldon Simplefile Box Office"/>
    <n v="39.808"/>
    <x v="4"/>
    <n v="0.2"/>
    <n v="3.9808000000000003"/>
  </r>
  <r>
    <n v="8624"/>
    <x v="4296"/>
    <x v="1"/>
    <x v="50"/>
    <d v="2012-11-18T00:00:00"/>
    <s v="Standard Class"/>
    <s v="FM-14380"/>
    <s v="Fred McMath"/>
    <x v="0"/>
    <s v="United States"/>
    <s v="Miami"/>
    <x v="2"/>
    <n v="33178"/>
    <x v="0"/>
    <x v="1080"/>
    <x v="1"/>
    <x v="8"/>
    <s v="Catalog Binders with Expanding Posts"/>
    <n v="121.10400000000003"/>
    <x v="5"/>
    <n v="0.7"/>
    <n v="-100.91999999999999"/>
  </r>
  <r>
    <n v="8625"/>
    <x v="4296"/>
    <x v="1"/>
    <x v="50"/>
    <d v="2012-11-18T00:00:00"/>
    <s v="Standard Class"/>
    <s v="FM-14380"/>
    <s v="Fred McMath"/>
    <x v="0"/>
    <s v="United States"/>
    <s v="Miami"/>
    <x v="2"/>
    <n v="33178"/>
    <x v="0"/>
    <x v="1130"/>
    <x v="2"/>
    <x v="11"/>
    <s v="Maxell LTO Ultrium - 800 GB"/>
    <n v="111.96"/>
    <x v="2"/>
    <n v="0.2"/>
    <n v="-1.3995000000000104"/>
  </r>
  <r>
    <n v="8626"/>
    <x v="4297"/>
    <x v="1"/>
    <x v="575"/>
    <d v="2012-12-12T00:00:00"/>
    <s v="Standard Class"/>
    <s v="HG-14965"/>
    <s v="Henry Goldwyn"/>
    <x v="1"/>
    <s v="United States"/>
    <s v="Colorado Springs"/>
    <x v="22"/>
    <n v="80906"/>
    <x v="1"/>
    <x v="1221"/>
    <x v="1"/>
    <x v="10"/>
    <s v="Southworth Parchment Paper &amp; Envelopes"/>
    <n v="15.696000000000002"/>
    <x v="1"/>
    <n v="0.2"/>
    <n v="5.1011999999999995"/>
  </r>
  <r>
    <n v="8627"/>
    <x v="4298"/>
    <x v="1"/>
    <x v="67"/>
    <d v="2012-09-12T00:00:00"/>
    <s v="Standard Class"/>
    <s v="AG-10525"/>
    <s v="Andy Gerbode"/>
    <x v="1"/>
    <s v="United States"/>
    <s v="New York City"/>
    <x v="15"/>
    <n v="10011"/>
    <x v="3"/>
    <x v="1247"/>
    <x v="1"/>
    <x v="4"/>
    <s v="Mobile Personal File Cube"/>
    <n v="70.260000000000005"/>
    <x v="1"/>
    <n v="0"/>
    <n v="18.970199999999998"/>
  </r>
  <r>
    <n v="8628"/>
    <x v="4298"/>
    <x v="1"/>
    <x v="67"/>
    <d v="2012-09-12T00:00:00"/>
    <s v="Standard Class"/>
    <s v="AG-10525"/>
    <s v="Andy Gerbode"/>
    <x v="1"/>
    <s v="United States"/>
    <s v="New York City"/>
    <x v="15"/>
    <n v="10011"/>
    <x v="3"/>
    <x v="1542"/>
    <x v="2"/>
    <x v="11"/>
    <s v="KeyTronic E03601U1 - Keyboard - Beige"/>
    <n v="90"/>
    <x v="2"/>
    <n v="0"/>
    <n v="16.199999999999992"/>
  </r>
  <r>
    <n v="8629"/>
    <x v="4298"/>
    <x v="1"/>
    <x v="67"/>
    <d v="2012-09-12T00:00:00"/>
    <s v="Standard Class"/>
    <s v="AG-10525"/>
    <s v="Andy Gerbode"/>
    <x v="1"/>
    <s v="United States"/>
    <s v="New York City"/>
    <x v="15"/>
    <n v="10011"/>
    <x v="3"/>
    <x v="536"/>
    <x v="1"/>
    <x v="8"/>
    <s v="Acco Pressboard Covers with Storage Hooks, 9 1/2&quot; x 11&quot;, Executive Red"/>
    <n v="6.0960000000000001"/>
    <x v="0"/>
    <n v="0.2"/>
    <n v="2.0573999999999995"/>
  </r>
  <r>
    <n v="8630"/>
    <x v="4298"/>
    <x v="1"/>
    <x v="67"/>
    <d v="2012-09-12T00:00:00"/>
    <s v="Standard Class"/>
    <s v="AG-10525"/>
    <s v="Andy Gerbode"/>
    <x v="1"/>
    <s v="United States"/>
    <s v="New York City"/>
    <x v="15"/>
    <n v="10011"/>
    <x v="3"/>
    <x v="1382"/>
    <x v="0"/>
    <x v="3"/>
    <s v="Bretford CR8500 Series Meeting Room Furniture"/>
    <n v="481.17599999999999"/>
    <x v="0"/>
    <n v="0.4"/>
    <n v="-120.29400000000004"/>
  </r>
  <r>
    <n v="8631"/>
    <x v="4298"/>
    <x v="1"/>
    <x v="67"/>
    <d v="2012-09-12T00:00:00"/>
    <s v="Standard Class"/>
    <s v="AG-10525"/>
    <s v="Andy Gerbode"/>
    <x v="1"/>
    <s v="United States"/>
    <s v="New York City"/>
    <x v="15"/>
    <n v="10011"/>
    <x v="3"/>
    <x v="804"/>
    <x v="1"/>
    <x v="13"/>
    <s v="Assorted Color Push Pins"/>
    <n v="7.24"/>
    <x v="4"/>
    <n v="0"/>
    <n v="2.3891999999999998"/>
  </r>
  <r>
    <n v="8632"/>
    <x v="4299"/>
    <x v="0"/>
    <x v="1062"/>
    <d v="2013-07-30T00:00:00"/>
    <s v="First Class"/>
    <s v="OT-18730"/>
    <s v="Olvera Toch"/>
    <x v="0"/>
    <s v="United States"/>
    <s v="Bethlehem"/>
    <x v="9"/>
    <n v="18018"/>
    <x v="3"/>
    <x v="631"/>
    <x v="0"/>
    <x v="0"/>
    <s v="Safco Value Mate Series Steel Bookcases, Baked Enamel Finish on Steel, Gray"/>
    <n v="177.45000000000002"/>
    <x v="2"/>
    <n v="0.5"/>
    <n v="-78.078000000000003"/>
  </r>
  <r>
    <n v="8633"/>
    <x v="4299"/>
    <x v="0"/>
    <x v="1062"/>
    <d v="2013-07-30T00:00:00"/>
    <s v="First Class"/>
    <s v="OT-18730"/>
    <s v="Olvera Toch"/>
    <x v="0"/>
    <s v="United States"/>
    <s v="Bethlehem"/>
    <x v="9"/>
    <n v="18018"/>
    <x v="3"/>
    <x v="692"/>
    <x v="1"/>
    <x v="8"/>
    <s v="GBC Ibimaster 500 Manual ProClick Binding System"/>
    <n v="1369.7640000000001"/>
    <x v="5"/>
    <n v="0.7"/>
    <n v="-913.17599999999993"/>
  </r>
  <r>
    <n v="8634"/>
    <x v="4299"/>
    <x v="0"/>
    <x v="1062"/>
    <d v="2013-07-30T00:00:00"/>
    <s v="First Class"/>
    <s v="OT-18730"/>
    <s v="Olvera Toch"/>
    <x v="0"/>
    <s v="United States"/>
    <s v="Bethlehem"/>
    <x v="9"/>
    <n v="18018"/>
    <x v="3"/>
    <x v="1683"/>
    <x v="1"/>
    <x v="9"/>
    <s v="Hoover Replacement Belts For Soft Guard &amp; Commercial Ltweight Upright Vacs, 2/Pk"/>
    <n v="9.48"/>
    <x v="1"/>
    <n v="0.2"/>
    <n v="0.7110000000000003"/>
  </r>
  <r>
    <n v="8635"/>
    <x v="4300"/>
    <x v="3"/>
    <x v="326"/>
    <d v="2014-08-30T00:00:00"/>
    <s v="Standard Class"/>
    <s v="SV-20365"/>
    <s v="Seth Vernon"/>
    <x v="0"/>
    <s v="United States"/>
    <s v="Philadelphia"/>
    <x v="9"/>
    <n v="19140"/>
    <x v="3"/>
    <x v="0"/>
    <x v="0"/>
    <x v="0"/>
    <s v="Bush Somerset Collection Bookcase"/>
    <n v="130.97999999999999"/>
    <x v="0"/>
    <n v="0.5"/>
    <n v="-89.066399999999987"/>
  </r>
  <r>
    <n v="8636"/>
    <x v="4301"/>
    <x v="2"/>
    <x v="1013"/>
    <d v="2011-05-02T00:00:00"/>
    <s v="First Class"/>
    <s v="JM-16195"/>
    <s v="Justin MacKendrick"/>
    <x v="0"/>
    <s v="United States"/>
    <s v="Louisville"/>
    <x v="0"/>
    <n v="40214"/>
    <x v="0"/>
    <x v="1753"/>
    <x v="1"/>
    <x v="6"/>
    <s v="Hunt Boston Vacuum Mount KS Pencil Sharpener"/>
    <n v="174.95000000000002"/>
    <x v="2"/>
    <n v="0"/>
    <n v="45.487000000000002"/>
  </r>
  <r>
    <n v="8637"/>
    <x v="4301"/>
    <x v="2"/>
    <x v="1013"/>
    <d v="2011-05-02T00:00:00"/>
    <s v="First Class"/>
    <s v="JM-16195"/>
    <s v="Justin MacKendrick"/>
    <x v="0"/>
    <s v="United States"/>
    <s v="Louisville"/>
    <x v="0"/>
    <n v="40214"/>
    <x v="0"/>
    <x v="546"/>
    <x v="1"/>
    <x v="4"/>
    <s v="Economy Rollaway Files"/>
    <n v="826"/>
    <x v="2"/>
    <n v="0"/>
    <n v="214.76"/>
  </r>
  <r>
    <n v="8638"/>
    <x v="4302"/>
    <x v="3"/>
    <x v="842"/>
    <d v="2014-05-03T00:00:00"/>
    <s v="Standard Class"/>
    <s v="HM-14980"/>
    <s v="Henry MacAllister"/>
    <x v="0"/>
    <s v="United States"/>
    <s v="Seattle"/>
    <x v="4"/>
    <n v="98105"/>
    <x v="1"/>
    <x v="63"/>
    <x v="0"/>
    <x v="5"/>
    <s v="Luxo Economy Swing Arm Lamp"/>
    <n v="139.58000000000001"/>
    <x v="3"/>
    <n v="0"/>
    <n v="39.082400000000007"/>
  </r>
  <r>
    <n v="8639"/>
    <x v="4303"/>
    <x v="3"/>
    <x v="283"/>
    <d v="2014-07-25T00:00:00"/>
    <s v="First Class"/>
    <s v="PO-19180"/>
    <s v="Philisse Overcash"/>
    <x v="2"/>
    <s v="United States"/>
    <s v="Kenosha"/>
    <x v="6"/>
    <n v="53142"/>
    <x v="2"/>
    <x v="1105"/>
    <x v="2"/>
    <x v="11"/>
    <s v="Logitech G600 MMO Gaming Mouse"/>
    <n v="399.95"/>
    <x v="2"/>
    <n v="0"/>
    <n v="143.982"/>
  </r>
  <r>
    <n v="8640"/>
    <x v="4304"/>
    <x v="2"/>
    <x v="736"/>
    <d v="2011-12-15T00:00:00"/>
    <s v="Second Class"/>
    <s v="KC-16675"/>
    <s v="Kimberly Carter"/>
    <x v="1"/>
    <s v="United States"/>
    <s v="Henderson"/>
    <x v="0"/>
    <n v="42420"/>
    <x v="0"/>
    <x v="925"/>
    <x v="1"/>
    <x v="8"/>
    <s v="ACCOHIDE 3-Ring Binder, Blue, 1&quot;"/>
    <n v="12.39"/>
    <x v="1"/>
    <n v="0"/>
    <n v="5.8232999999999997"/>
  </r>
  <r>
    <n v="8641"/>
    <x v="4305"/>
    <x v="3"/>
    <x v="602"/>
    <d v="2014-01-17T00:00:00"/>
    <s v="Standard Class"/>
    <s v="DB-13120"/>
    <s v="David Bremer"/>
    <x v="1"/>
    <s v="United States"/>
    <s v="Dallas"/>
    <x v="5"/>
    <n v="75217"/>
    <x v="2"/>
    <x v="692"/>
    <x v="1"/>
    <x v="8"/>
    <s v="GBC Ibimaster 500 Manual ProClick Binding System"/>
    <n v="760.97999999999979"/>
    <x v="2"/>
    <n v="0.8"/>
    <n v="-1141.47"/>
  </r>
  <r>
    <n v="8642"/>
    <x v="4306"/>
    <x v="3"/>
    <x v="574"/>
    <d v="2014-12-03T00:00:00"/>
    <s v="Same Day"/>
    <s v="SV-20935"/>
    <s v="Susan Vittorini"/>
    <x v="0"/>
    <s v="United States"/>
    <s v="Peoria"/>
    <x v="16"/>
    <n v="85345"/>
    <x v="1"/>
    <x v="443"/>
    <x v="1"/>
    <x v="8"/>
    <s v="Vinyl Sectional Post Binders"/>
    <n v="67.860000000000014"/>
    <x v="5"/>
    <n v="0.7"/>
    <n v="-45.239999999999995"/>
  </r>
  <r>
    <n v="8643"/>
    <x v="4307"/>
    <x v="1"/>
    <x v="627"/>
    <d v="2012-11-15T00:00:00"/>
    <s v="Standard Class"/>
    <s v="NS-18640"/>
    <s v="Noel Staavos"/>
    <x v="1"/>
    <s v="United States"/>
    <s v="Jacksonville"/>
    <x v="3"/>
    <n v="28540"/>
    <x v="0"/>
    <x v="294"/>
    <x v="1"/>
    <x v="13"/>
    <s v="OIC Binder Clips"/>
    <n v="31.504000000000005"/>
    <x v="10"/>
    <n v="0.2"/>
    <n v="11.814"/>
  </r>
  <r>
    <n v="8644"/>
    <x v="4307"/>
    <x v="1"/>
    <x v="627"/>
    <d v="2012-11-15T00:00:00"/>
    <s v="Standard Class"/>
    <s v="NS-18640"/>
    <s v="Noel Staavos"/>
    <x v="1"/>
    <s v="United States"/>
    <s v="Jacksonville"/>
    <x v="3"/>
    <n v="28540"/>
    <x v="0"/>
    <x v="1621"/>
    <x v="1"/>
    <x v="2"/>
    <s v="Permanent Self-Adhesive File Folder Labels for Typewriters, 1 1/8 x 3 1/2, White"/>
    <n v="5.04"/>
    <x v="7"/>
    <n v="0.2"/>
    <n v="1.6379999999999997"/>
  </r>
  <r>
    <n v="8645"/>
    <x v="4307"/>
    <x v="1"/>
    <x v="627"/>
    <d v="2012-11-15T00:00:00"/>
    <s v="Standard Class"/>
    <s v="NS-18640"/>
    <s v="Noel Staavos"/>
    <x v="1"/>
    <s v="United States"/>
    <s v="Jacksonville"/>
    <x v="3"/>
    <n v="28540"/>
    <x v="0"/>
    <x v="412"/>
    <x v="1"/>
    <x v="8"/>
    <s v="Poly Designer Cover &amp; Back"/>
    <n v="39.878999999999998"/>
    <x v="3"/>
    <n v="0.7"/>
    <n v="-29.244599999999991"/>
  </r>
  <r>
    <n v="8646"/>
    <x v="4307"/>
    <x v="1"/>
    <x v="627"/>
    <d v="2012-11-15T00:00:00"/>
    <s v="Standard Class"/>
    <s v="NS-18640"/>
    <s v="Noel Staavos"/>
    <x v="1"/>
    <s v="United States"/>
    <s v="Jacksonville"/>
    <x v="3"/>
    <n v="28540"/>
    <x v="0"/>
    <x v="325"/>
    <x v="0"/>
    <x v="5"/>
    <s v="Eldon Wave Desk Accessories"/>
    <n v="4.7119999999999997"/>
    <x v="7"/>
    <n v="0.2"/>
    <n v="1.4136000000000002"/>
  </r>
  <r>
    <n v="8647"/>
    <x v="4308"/>
    <x v="0"/>
    <x v="881"/>
    <d v="2013-11-30T00:00:00"/>
    <s v="Standard Class"/>
    <s v="MH-17455"/>
    <s v="Mark Hamilton"/>
    <x v="0"/>
    <s v="United States"/>
    <s v="Los Angeles"/>
    <x v="1"/>
    <n v="90032"/>
    <x v="1"/>
    <x v="167"/>
    <x v="0"/>
    <x v="1"/>
    <s v="Padded Folding Chairs, Black, 4/Carton"/>
    <n v="194.35200000000003"/>
    <x v="1"/>
    <n v="0.2"/>
    <n v="19.435200000000009"/>
  </r>
  <r>
    <n v="8648"/>
    <x v="4309"/>
    <x v="1"/>
    <x v="901"/>
    <d v="2012-12-08T00:00:00"/>
    <s v="First Class"/>
    <s v="RR-19525"/>
    <s v="Rick Reed"/>
    <x v="1"/>
    <s v="United States"/>
    <s v="Nashville"/>
    <x v="18"/>
    <n v="37211"/>
    <x v="0"/>
    <x v="212"/>
    <x v="0"/>
    <x v="1"/>
    <s v="Global Push Button Manager's Chair, Indigo"/>
    <n v="97.424000000000007"/>
    <x v="0"/>
    <n v="0.2"/>
    <n v="10.960199999999993"/>
  </r>
  <r>
    <n v="8649"/>
    <x v="4310"/>
    <x v="0"/>
    <x v="875"/>
    <d v="2013-08-04T00:00:00"/>
    <s v="Standard Class"/>
    <s v="RH-19555"/>
    <s v="Ritsa Hightower"/>
    <x v="0"/>
    <s v="United States"/>
    <s v="Charlotte"/>
    <x v="3"/>
    <n v="28205"/>
    <x v="0"/>
    <x v="718"/>
    <x v="1"/>
    <x v="4"/>
    <s v="Fellowes High-Stak Drawer Files"/>
    <n v="704.76"/>
    <x v="2"/>
    <n v="0.2"/>
    <n v="26.428499999999957"/>
  </r>
  <r>
    <n v="8650"/>
    <x v="4310"/>
    <x v="0"/>
    <x v="875"/>
    <d v="2013-08-04T00:00:00"/>
    <s v="Standard Class"/>
    <s v="RH-19555"/>
    <s v="Ritsa Hightower"/>
    <x v="0"/>
    <s v="United States"/>
    <s v="Charlotte"/>
    <x v="3"/>
    <n v="28205"/>
    <x v="0"/>
    <x v="471"/>
    <x v="1"/>
    <x v="8"/>
    <s v="Premier Elliptical Ring Binder, Black"/>
    <n v="27.396000000000004"/>
    <x v="1"/>
    <n v="0.7"/>
    <n v="-20.090399999999995"/>
  </r>
  <r>
    <n v="8651"/>
    <x v="4311"/>
    <x v="2"/>
    <x v="103"/>
    <d v="2011-09-13T00:00:00"/>
    <s v="Same Day"/>
    <s v="RP-19390"/>
    <s v="Resi Pölking"/>
    <x v="0"/>
    <s v="United States"/>
    <s v="Seattle"/>
    <x v="4"/>
    <n v="98103"/>
    <x v="1"/>
    <x v="1705"/>
    <x v="1"/>
    <x v="13"/>
    <s v="OIC Thumb-Tacks"/>
    <n v="5.6999999999999993"/>
    <x v="2"/>
    <n v="0"/>
    <n v="2.6789999999999998"/>
  </r>
  <r>
    <n v="8652"/>
    <x v="4311"/>
    <x v="2"/>
    <x v="103"/>
    <d v="2011-09-13T00:00:00"/>
    <s v="Same Day"/>
    <s v="RP-19390"/>
    <s v="Resi Pölking"/>
    <x v="0"/>
    <s v="United States"/>
    <s v="Seattle"/>
    <x v="4"/>
    <n v="98103"/>
    <x v="1"/>
    <x v="283"/>
    <x v="0"/>
    <x v="5"/>
    <s v="C-Line Cubicle Keepers Polyproplyene Holder With Velcro Backings"/>
    <n v="14.190000000000001"/>
    <x v="1"/>
    <n v="0"/>
    <n v="5.5341000000000014"/>
  </r>
  <r>
    <n v="8653"/>
    <x v="4311"/>
    <x v="2"/>
    <x v="103"/>
    <d v="2011-09-13T00:00:00"/>
    <s v="Same Day"/>
    <s v="RP-19390"/>
    <s v="Resi Pölking"/>
    <x v="0"/>
    <s v="United States"/>
    <s v="Seattle"/>
    <x v="4"/>
    <n v="98103"/>
    <x v="1"/>
    <x v="503"/>
    <x v="1"/>
    <x v="14"/>
    <s v="Acme Value Line Scissors"/>
    <n v="7.3"/>
    <x v="0"/>
    <n v="0"/>
    <n v="2.1899999999999995"/>
  </r>
  <r>
    <n v="8654"/>
    <x v="4311"/>
    <x v="2"/>
    <x v="103"/>
    <d v="2011-09-13T00:00:00"/>
    <s v="Same Day"/>
    <s v="RP-19390"/>
    <s v="Resi Pölking"/>
    <x v="0"/>
    <s v="United States"/>
    <s v="Seattle"/>
    <x v="4"/>
    <n v="98103"/>
    <x v="1"/>
    <x v="590"/>
    <x v="2"/>
    <x v="11"/>
    <s v="Logitech Wireless Performance Mouse MX for PC and Mac"/>
    <n v="199.98"/>
    <x v="0"/>
    <n v="0"/>
    <n v="75.992400000000004"/>
  </r>
  <r>
    <n v="8655"/>
    <x v="4311"/>
    <x v="2"/>
    <x v="103"/>
    <d v="2011-09-13T00:00:00"/>
    <s v="Same Day"/>
    <s v="RP-19390"/>
    <s v="Resi Pölking"/>
    <x v="0"/>
    <s v="United States"/>
    <s v="Seattle"/>
    <x v="4"/>
    <n v="98103"/>
    <x v="1"/>
    <x v="1519"/>
    <x v="2"/>
    <x v="11"/>
    <s v="Memorex Mini Travel Drive 64 GB USB 2.0 Flash Drive"/>
    <n v="144.96"/>
    <x v="4"/>
    <n v="0"/>
    <n v="60.883200000000002"/>
  </r>
  <r>
    <n v="8656"/>
    <x v="4311"/>
    <x v="2"/>
    <x v="103"/>
    <d v="2011-09-13T00:00:00"/>
    <s v="Same Day"/>
    <s v="RP-19390"/>
    <s v="Resi Pölking"/>
    <x v="0"/>
    <s v="United States"/>
    <s v="Seattle"/>
    <x v="4"/>
    <n v="98103"/>
    <x v="1"/>
    <x v="1013"/>
    <x v="2"/>
    <x v="11"/>
    <s v="WD My Passport Ultra 500GB Portable External Hard Drive"/>
    <n v="118"/>
    <x v="0"/>
    <n v="0"/>
    <n v="20.059999999999988"/>
  </r>
  <r>
    <n v="8657"/>
    <x v="4311"/>
    <x v="2"/>
    <x v="103"/>
    <d v="2011-09-13T00:00:00"/>
    <s v="Same Day"/>
    <s v="RP-19390"/>
    <s v="Resi Pölking"/>
    <x v="0"/>
    <s v="United States"/>
    <s v="Seattle"/>
    <x v="4"/>
    <n v="98103"/>
    <x v="1"/>
    <x v="1438"/>
    <x v="1"/>
    <x v="10"/>
    <s v="Xerox 1942"/>
    <n v="48.94"/>
    <x v="7"/>
    <n v="0"/>
    <n v="24.47"/>
  </r>
  <r>
    <n v="8658"/>
    <x v="4311"/>
    <x v="2"/>
    <x v="103"/>
    <d v="2011-09-13T00:00:00"/>
    <s v="Same Day"/>
    <s v="RP-19390"/>
    <s v="Resi Pölking"/>
    <x v="0"/>
    <s v="United States"/>
    <s v="Seattle"/>
    <x v="4"/>
    <n v="98103"/>
    <x v="1"/>
    <x v="1201"/>
    <x v="1"/>
    <x v="9"/>
    <s v="Holmes Replacement Filter for HEPA Air Cleaner, Medium Room"/>
    <n v="22.66"/>
    <x v="0"/>
    <n v="0"/>
    <n v="9.743800000000002"/>
  </r>
  <r>
    <n v="8659"/>
    <x v="4312"/>
    <x v="0"/>
    <x v="1028"/>
    <d v="2013-06-26T00:00:00"/>
    <s v="Standard Class"/>
    <s v="KB-16600"/>
    <s v="Ken Brennan"/>
    <x v="1"/>
    <s v="United States"/>
    <s v="Chicago"/>
    <x v="10"/>
    <n v="60623"/>
    <x v="2"/>
    <x v="807"/>
    <x v="1"/>
    <x v="8"/>
    <s v="Avery Durable Slant Ring Binders With Label Holder"/>
    <n v="0.83599999999999974"/>
    <x v="7"/>
    <n v="0.8"/>
    <n v="-1.3376000000000001"/>
  </r>
  <r>
    <n v="8660"/>
    <x v="4313"/>
    <x v="0"/>
    <x v="323"/>
    <d v="2013-09-09T00:00:00"/>
    <s v="Standard Class"/>
    <s v="MH-17620"/>
    <s v="Matt Hagelstein"/>
    <x v="1"/>
    <s v="United States"/>
    <s v="Cincinnati"/>
    <x v="24"/>
    <n v="45231"/>
    <x v="3"/>
    <x v="1408"/>
    <x v="1"/>
    <x v="10"/>
    <s v="Wirebound Four 2-3/4 x 5 Forms per Page, 400 Sets per Book"/>
    <n v="30.96"/>
    <x v="5"/>
    <n v="0.2"/>
    <n v="11.223000000000001"/>
  </r>
  <r>
    <n v="8661"/>
    <x v="4314"/>
    <x v="3"/>
    <x v="920"/>
    <d v="2014-12-01T00:00:00"/>
    <s v="Standard Class"/>
    <s v="HZ-14950"/>
    <s v="Henia Zydlo"/>
    <x v="0"/>
    <s v="United States"/>
    <s v="Fort Lauderdale"/>
    <x v="2"/>
    <n v="33311"/>
    <x v="0"/>
    <x v="1103"/>
    <x v="0"/>
    <x v="0"/>
    <s v="O'Sullivan Manor Hill 2-Door Library in Brianna Oak"/>
    <n v="723.92"/>
    <x v="2"/>
    <n v="0.2"/>
    <n v="-81.440999999999946"/>
  </r>
  <r>
    <n v="8662"/>
    <x v="4315"/>
    <x v="1"/>
    <x v="793"/>
    <d v="2012-05-17T00:00:00"/>
    <s v="Standard Class"/>
    <s v="JG-15160"/>
    <s v="James Galang"/>
    <x v="0"/>
    <s v="United States"/>
    <s v="Houston"/>
    <x v="5"/>
    <n v="77041"/>
    <x v="2"/>
    <x v="1649"/>
    <x v="0"/>
    <x v="5"/>
    <s v="DAX Wood Document Frame."/>
    <n v="21.968000000000004"/>
    <x v="4"/>
    <n v="0.6"/>
    <n v="-15.9268"/>
  </r>
  <r>
    <n v="8663"/>
    <x v="4315"/>
    <x v="1"/>
    <x v="793"/>
    <d v="2012-05-17T00:00:00"/>
    <s v="Standard Class"/>
    <s v="JG-15160"/>
    <s v="James Galang"/>
    <x v="0"/>
    <s v="United States"/>
    <s v="Houston"/>
    <x v="5"/>
    <n v="77041"/>
    <x v="2"/>
    <x v="957"/>
    <x v="2"/>
    <x v="7"/>
    <s v="Digium D40 VoIP phone"/>
    <n v="619.15200000000004"/>
    <x v="5"/>
    <n v="0.2"/>
    <n v="69.654599999999988"/>
  </r>
  <r>
    <n v="8664"/>
    <x v="4315"/>
    <x v="1"/>
    <x v="793"/>
    <d v="2012-05-17T00:00:00"/>
    <s v="Standard Class"/>
    <s v="JG-15160"/>
    <s v="James Galang"/>
    <x v="0"/>
    <s v="United States"/>
    <s v="Houston"/>
    <x v="5"/>
    <n v="77041"/>
    <x v="2"/>
    <x v="600"/>
    <x v="1"/>
    <x v="10"/>
    <s v="Xerox 1964"/>
    <n v="127.90400000000001"/>
    <x v="3"/>
    <n v="0.2"/>
    <n v="41.568799999999996"/>
  </r>
  <r>
    <n v="8665"/>
    <x v="4316"/>
    <x v="3"/>
    <x v="983"/>
    <d v="2014-04-02T00:00:00"/>
    <s v="Second Class"/>
    <s v="AB-10165"/>
    <s v="Alan Barnes"/>
    <x v="0"/>
    <s v="United States"/>
    <s v="Lakewood"/>
    <x v="1"/>
    <n v="90712"/>
    <x v="1"/>
    <x v="1155"/>
    <x v="0"/>
    <x v="5"/>
    <s v="Flat Face Poster Frame"/>
    <n v="94.2"/>
    <x v="2"/>
    <n v="0"/>
    <n v="39.564000000000007"/>
  </r>
  <r>
    <n v="8666"/>
    <x v="4317"/>
    <x v="0"/>
    <x v="1019"/>
    <d v="2013-11-19T00:00:00"/>
    <s v="First Class"/>
    <s v="HJ-14875"/>
    <s v="Heather Jas"/>
    <x v="2"/>
    <s v="United States"/>
    <s v="San Francisco"/>
    <x v="1"/>
    <n v="94122"/>
    <x v="1"/>
    <x v="558"/>
    <x v="1"/>
    <x v="14"/>
    <s v="Acme Tagit Stainless Steel Antibacterial Scissors"/>
    <n v="49.5"/>
    <x v="2"/>
    <n v="0"/>
    <n v="13.365"/>
  </r>
  <r>
    <n v="8667"/>
    <x v="4318"/>
    <x v="0"/>
    <x v="945"/>
    <d v="2014-01-03T00:00:00"/>
    <s v="First Class"/>
    <s v="CJ-11875"/>
    <s v="Carl Jackson"/>
    <x v="1"/>
    <s v="United States"/>
    <s v="Philadelphia"/>
    <x v="9"/>
    <n v="19140"/>
    <x v="3"/>
    <x v="1560"/>
    <x v="1"/>
    <x v="6"/>
    <s v="Newell 31"/>
    <n v="16.520000000000003"/>
    <x v="2"/>
    <n v="0.2"/>
    <n v="1.6519999999999992"/>
  </r>
  <r>
    <n v="8668"/>
    <x v="4319"/>
    <x v="0"/>
    <x v="596"/>
    <d v="2013-12-25T00:00:00"/>
    <s v="Second Class"/>
    <s v="ED-13885"/>
    <s v="Emily Ducich"/>
    <x v="2"/>
    <s v="United States"/>
    <s v="Seattle"/>
    <x v="4"/>
    <n v="98115"/>
    <x v="1"/>
    <x v="153"/>
    <x v="1"/>
    <x v="8"/>
    <s v="Wilson Jones International Size A4 Ring Binders"/>
    <n v="55.360000000000007"/>
    <x v="4"/>
    <n v="0.2"/>
    <n v="19.375999999999998"/>
  </r>
  <r>
    <n v="8669"/>
    <x v="4319"/>
    <x v="0"/>
    <x v="596"/>
    <d v="2013-12-25T00:00:00"/>
    <s v="Second Class"/>
    <s v="ED-13885"/>
    <s v="Emily Ducich"/>
    <x v="2"/>
    <s v="United States"/>
    <s v="Seattle"/>
    <x v="4"/>
    <n v="98115"/>
    <x v="1"/>
    <x v="1703"/>
    <x v="2"/>
    <x v="15"/>
    <s v="Texas Instrument TI-15 Fraction Calculator"/>
    <n v="11.56"/>
    <x v="7"/>
    <n v="0.2"/>
    <n v="3.7569999999999992"/>
  </r>
  <r>
    <n v="8670"/>
    <x v="4320"/>
    <x v="1"/>
    <x v="139"/>
    <d v="2012-12-25T00:00:00"/>
    <s v="Second Class"/>
    <s v="AI-10855"/>
    <s v="Arianne Irving"/>
    <x v="0"/>
    <s v="United States"/>
    <s v="Los Angeles"/>
    <x v="1"/>
    <n v="90036"/>
    <x v="1"/>
    <x v="1115"/>
    <x v="1"/>
    <x v="10"/>
    <s v="Staples"/>
    <n v="17.12"/>
    <x v="4"/>
    <n v="0"/>
    <n v="7.7039999999999988"/>
  </r>
  <r>
    <n v="8671"/>
    <x v="4321"/>
    <x v="2"/>
    <x v="422"/>
    <d v="2012-01-01T00:00:00"/>
    <s v="Second Class"/>
    <s v="KB-16315"/>
    <s v="Karl Braun"/>
    <x v="0"/>
    <s v="United States"/>
    <s v="Cleveland"/>
    <x v="24"/>
    <n v="44105"/>
    <x v="3"/>
    <x v="1597"/>
    <x v="0"/>
    <x v="5"/>
    <s v="Eldon &quot;L&quot; Workstation Diamond Chairmat"/>
    <n v="182.35200000000003"/>
    <x v="1"/>
    <n v="0.2"/>
    <n v="-18.23520000000002"/>
  </r>
  <r>
    <n v="8672"/>
    <x v="4321"/>
    <x v="2"/>
    <x v="422"/>
    <d v="2012-01-01T00:00:00"/>
    <s v="Second Class"/>
    <s v="KB-16315"/>
    <s v="Karl Braun"/>
    <x v="0"/>
    <s v="United States"/>
    <s v="Cleveland"/>
    <x v="24"/>
    <n v="44105"/>
    <x v="3"/>
    <x v="235"/>
    <x v="1"/>
    <x v="4"/>
    <s v="Safco Industrial Shelving"/>
    <n v="118.16"/>
    <x v="0"/>
    <n v="0.2"/>
    <n v="-25.108999999999988"/>
  </r>
  <r>
    <n v="8673"/>
    <x v="4322"/>
    <x v="3"/>
    <x v="911"/>
    <d v="2014-02-22T00:00:00"/>
    <s v="Standard Class"/>
    <s v="JS-16030"/>
    <s v="Joy Smith"/>
    <x v="0"/>
    <s v="United States"/>
    <s v="Decatur"/>
    <x v="10"/>
    <n v="62521"/>
    <x v="2"/>
    <x v="271"/>
    <x v="1"/>
    <x v="13"/>
    <s v="Vinyl Coated Wire Paper Clips in Organizer Box, 800/Box"/>
    <n v="18.368000000000002"/>
    <x v="0"/>
    <n v="0.2"/>
    <n v="6.1991999999999994"/>
  </r>
  <r>
    <n v="8674"/>
    <x v="4322"/>
    <x v="3"/>
    <x v="911"/>
    <d v="2014-02-22T00:00:00"/>
    <s v="Standard Class"/>
    <s v="JS-16030"/>
    <s v="Joy Smith"/>
    <x v="0"/>
    <s v="United States"/>
    <s v="Decatur"/>
    <x v="10"/>
    <n v="62521"/>
    <x v="2"/>
    <x v="120"/>
    <x v="0"/>
    <x v="1"/>
    <s v="Global Deluxe High-Back Manager's Chair"/>
    <n v="600.55799999999999"/>
    <x v="1"/>
    <n v="0.3"/>
    <n v="-8.5794000000000779"/>
  </r>
  <r>
    <n v="8675"/>
    <x v="4322"/>
    <x v="3"/>
    <x v="911"/>
    <d v="2014-02-22T00:00:00"/>
    <s v="Standard Class"/>
    <s v="JS-16030"/>
    <s v="Joy Smith"/>
    <x v="0"/>
    <s v="United States"/>
    <s v="Decatur"/>
    <x v="10"/>
    <n v="62521"/>
    <x v="2"/>
    <x v="193"/>
    <x v="1"/>
    <x v="4"/>
    <s v="Tennsco Lockers, Gray"/>
    <n v="50.352000000000004"/>
    <x v="1"/>
    <n v="0.2"/>
    <n v="-8.1822000000000052"/>
  </r>
  <r>
    <n v="8676"/>
    <x v="4322"/>
    <x v="3"/>
    <x v="911"/>
    <d v="2014-02-22T00:00:00"/>
    <s v="Standard Class"/>
    <s v="JS-16030"/>
    <s v="Joy Smith"/>
    <x v="0"/>
    <s v="United States"/>
    <s v="Decatur"/>
    <x v="10"/>
    <n v="62521"/>
    <x v="2"/>
    <x v="512"/>
    <x v="1"/>
    <x v="6"/>
    <s v="Newell 312"/>
    <n v="28.031999999999996"/>
    <x v="5"/>
    <n v="0.2"/>
    <n v="3.5039999999999996"/>
  </r>
  <r>
    <n v="8677"/>
    <x v="4322"/>
    <x v="3"/>
    <x v="911"/>
    <d v="2014-02-22T00:00:00"/>
    <s v="Standard Class"/>
    <s v="JS-16030"/>
    <s v="Joy Smith"/>
    <x v="0"/>
    <s v="United States"/>
    <s v="Decatur"/>
    <x v="10"/>
    <n v="62521"/>
    <x v="2"/>
    <x v="1006"/>
    <x v="0"/>
    <x v="5"/>
    <s v="Executive Impressions 13&quot; Clairmont Wall Clock"/>
    <n v="7.6920000000000002"/>
    <x v="7"/>
    <n v="0.6"/>
    <n v="-3.6536999999999988"/>
  </r>
  <r>
    <n v="8678"/>
    <x v="4323"/>
    <x v="3"/>
    <x v="1200"/>
    <d v="2014-10-27T00:00:00"/>
    <s v="First Class"/>
    <s v="PO-18850"/>
    <s v="Patrick O'Brill"/>
    <x v="0"/>
    <s v="United States"/>
    <s v="Mansfield"/>
    <x v="5"/>
    <n v="76063"/>
    <x v="2"/>
    <x v="1116"/>
    <x v="0"/>
    <x v="3"/>
    <s v="Hon 2111 Invitation Series Straight Table"/>
    <n v="517.40500000000009"/>
    <x v="2"/>
    <n v="0.3"/>
    <n v="-81.306500000000028"/>
  </r>
  <r>
    <n v="8679"/>
    <x v="4324"/>
    <x v="0"/>
    <x v="476"/>
    <d v="2013-09-08T00:00:00"/>
    <s v="Second Class"/>
    <s v="RD-19810"/>
    <s v="Ross DeVincentis"/>
    <x v="2"/>
    <s v="United States"/>
    <s v="Houston"/>
    <x v="5"/>
    <n v="77070"/>
    <x v="2"/>
    <x v="636"/>
    <x v="1"/>
    <x v="8"/>
    <s v="Acco PRESSTEX Data Binder with Storage Hooks, Dark Blue, 9 1/2&quot; X 11&quot;"/>
    <n v="8.6079999999999988"/>
    <x v="8"/>
    <n v="0.8"/>
    <n v="-13.342400000000001"/>
  </r>
  <r>
    <n v="8680"/>
    <x v="4324"/>
    <x v="0"/>
    <x v="476"/>
    <d v="2013-09-08T00:00:00"/>
    <s v="Second Class"/>
    <s v="RD-19810"/>
    <s v="Ross DeVincentis"/>
    <x v="2"/>
    <s v="United States"/>
    <s v="Houston"/>
    <x v="5"/>
    <n v="77070"/>
    <x v="2"/>
    <x v="685"/>
    <x v="2"/>
    <x v="11"/>
    <s v="Logitech MX Performance Wireless Mouse"/>
    <n v="159.56"/>
    <x v="2"/>
    <n v="0.2"/>
    <n v="33.906499999999994"/>
  </r>
  <r>
    <n v="8681"/>
    <x v="4325"/>
    <x v="0"/>
    <x v="49"/>
    <d v="2013-12-04T00:00:00"/>
    <s v="Second Class"/>
    <s v="JD-15895"/>
    <s v="Jonathan Doherty"/>
    <x v="1"/>
    <s v="United States"/>
    <s v="Richmond"/>
    <x v="17"/>
    <n v="23223"/>
    <x v="0"/>
    <x v="227"/>
    <x v="1"/>
    <x v="9"/>
    <s v="Honeywell Enviracaire Portable HEPA Air Cleaner for 17' x 22' Room"/>
    <n v="2104.5499999999997"/>
    <x v="3"/>
    <n v="0"/>
    <n v="694.50149999999985"/>
  </r>
  <r>
    <n v="8682"/>
    <x v="4325"/>
    <x v="0"/>
    <x v="49"/>
    <d v="2013-12-04T00:00:00"/>
    <s v="Second Class"/>
    <s v="JD-15895"/>
    <s v="Jonathan Doherty"/>
    <x v="1"/>
    <s v="United States"/>
    <s v="Richmond"/>
    <x v="17"/>
    <n v="23223"/>
    <x v="0"/>
    <x v="597"/>
    <x v="1"/>
    <x v="14"/>
    <s v="Acme Softgrip Scissors"/>
    <n v="40.700000000000003"/>
    <x v="2"/>
    <n v="0"/>
    <n v="11.802999999999999"/>
  </r>
  <r>
    <n v="8683"/>
    <x v="4326"/>
    <x v="2"/>
    <x v="1127"/>
    <d v="2011-11-10T00:00:00"/>
    <s v="Standard Class"/>
    <s v="SR-20740"/>
    <s v="Steven Roelle"/>
    <x v="2"/>
    <s v="United States"/>
    <s v="Arlington"/>
    <x v="17"/>
    <n v="22204"/>
    <x v="0"/>
    <x v="1365"/>
    <x v="2"/>
    <x v="11"/>
    <s v="Maxell 4.7GB DVD-RW 3/Pack"/>
    <n v="47.79"/>
    <x v="1"/>
    <n v="0"/>
    <n v="16.2486"/>
  </r>
  <r>
    <n v="8684"/>
    <x v="4327"/>
    <x v="3"/>
    <x v="920"/>
    <d v="2014-12-02T00:00:00"/>
    <s v="Standard Class"/>
    <s v="TZ-21580"/>
    <s v="Tracy Zic"/>
    <x v="0"/>
    <s v="United States"/>
    <s v="San Francisco"/>
    <x v="1"/>
    <n v="94122"/>
    <x v="1"/>
    <x v="679"/>
    <x v="1"/>
    <x v="6"/>
    <s v="DIXON Oriole Pencils"/>
    <n v="5.16"/>
    <x v="0"/>
    <n v="0"/>
    <n v="1.3416000000000001"/>
  </r>
  <r>
    <n v="8685"/>
    <x v="4328"/>
    <x v="0"/>
    <x v="186"/>
    <d v="2013-12-24T00:00:00"/>
    <s v="Standard Class"/>
    <s v="TN-21040"/>
    <s v="Tanja Norvell"/>
    <x v="2"/>
    <s v="United States"/>
    <s v="San Diego"/>
    <x v="1"/>
    <n v="92024"/>
    <x v="1"/>
    <x v="427"/>
    <x v="2"/>
    <x v="11"/>
    <s v="Imation USB 2.0 Swivel Flash Drive USB flash drive - 4 GB - Pink"/>
    <n v="21.209999999999997"/>
    <x v="3"/>
    <n v="0"/>
    <n v="4.4540999999999986"/>
  </r>
  <r>
    <n v="8686"/>
    <x v="4329"/>
    <x v="3"/>
    <x v="237"/>
    <d v="2014-11-19T00:00:00"/>
    <s v="Second Class"/>
    <s v="PW-19030"/>
    <s v="Pauline Webber"/>
    <x v="1"/>
    <s v="United States"/>
    <s v="Watertown"/>
    <x v="15"/>
    <n v="13601"/>
    <x v="3"/>
    <x v="1229"/>
    <x v="1"/>
    <x v="4"/>
    <s v="Letter/Legal File Tote with Clear Snap-On Lid, Black Granite"/>
    <n v="96.359999999999985"/>
    <x v="5"/>
    <n v="0"/>
    <n v="25.053599999999996"/>
  </r>
  <r>
    <n v="8687"/>
    <x v="4330"/>
    <x v="0"/>
    <x v="190"/>
    <d v="2013-06-27T00:00:00"/>
    <s v="Same Day"/>
    <s v="AH-10075"/>
    <s v="Adam Hart"/>
    <x v="1"/>
    <s v="United States"/>
    <s v="Los Angeles"/>
    <x v="1"/>
    <n v="90036"/>
    <x v="1"/>
    <x v="413"/>
    <x v="1"/>
    <x v="14"/>
    <s v="Premier Electric Letter Opener"/>
    <n v="231.72"/>
    <x v="0"/>
    <n v="0"/>
    <n v="11.585999999999984"/>
  </r>
  <r>
    <n v="8688"/>
    <x v="4330"/>
    <x v="0"/>
    <x v="190"/>
    <d v="2013-06-27T00:00:00"/>
    <s v="Same Day"/>
    <s v="AH-10075"/>
    <s v="Adam Hart"/>
    <x v="1"/>
    <s v="United States"/>
    <s v="Los Angeles"/>
    <x v="1"/>
    <n v="90036"/>
    <x v="1"/>
    <x v="294"/>
    <x v="1"/>
    <x v="13"/>
    <s v="OIC Binder Clips"/>
    <n v="17.899999999999999"/>
    <x v="2"/>
    <n v="0"/>
    <n v="8.9499999999999993"/>
  </r>
  <r>
    <n v="8689"/>
    <x v="4330"/>
    <x v="0"/>
    <x v="190"/>
    <d v="2013-06-27T00:00:00"/>
    <s v="Same Day"/>
    <s v="AH-10075"/>
    <s v="Adam Hart"/>
    <x v="1"/>
    <s v="United States"/>
    <s v="Los Angeles"/>
    <x v="1"/>
    <n v="90036"/>
    <x v="1"/>
    <x v="910"/>
    <x v="1"/>
    <x v="10"/>
    <s v="Ampad Phone Message Book, Recycled, 400 Message Capacity, 5 ¾” x 11”"/>
    <n v="12.48"/>
    <x v="0"/>
    <n v="0"/>
    <n v="5.6159999999999997"/>
  </r>
  <r>
    <n v="8690"/>
    <x v="4331"/>
    <x v="2"/>
    <x v="58"/>
    <d v="2011-12-30T00:00:00"/>
    <s v="Standard Class"/>
    <s v="AY-10555"/>
    <s v="Andy Yotov"/>
    <x v="1"/>
    <s v="United States"/>
    <s v="Philadelphia"/>
    <x v="9"/>
    <n v="19140"/>
    <x v="3"/>
    <x v="1216"/>
    <x v="1"/>
    <x v="6"/>
    <s v="Eldon Spacemaker Box, Quick-Snap Lid, Clear"/>
    <n v="8.016"/>
    <x v="1"/>
    <n v="0.2"/>
    <n v="1.102199999999999"/>
  </r>
  <r>
    <n v="8691"/>
    <x v="4332"/>
    <x v="0"/>
    <x v="1041"/>
    <d v="2013-08-19T00:00:00"/>
    <s v="Standard Class"/>
    <s v="SP-20650"/>
    <s v="Stephanie Phelps"/>
    <x v="1"/>
    <s v="United States"/>
    <s v="Akron"/>
    <x v="24"/>
    <n v="44312"/>
    <x v="3"/>
    <x v="1015"/>
    <x v="2"/>
    <x v="7"/>
    <s v="Cisco IP Phone 7961G-GE VoIP phone"/>
    <n v="259.89600000000002"/>
    <x v="0"/>
    <n v="0.4"/>
    <n v="-56.310799999999972"/>
  </r>
  <r>
    <n v="8692"/>
    <x v="4332"/>
    <x v="0"/>
    <x v="1041"/>
    <d v="2013-08-19T00:00:00"/>
    <s v="Standard Class"/>
    <s v="SP-20650"/>
    <s v="Stephanie Phelps"/>
    <x v="1"/>
    <s v="United States"/>
    <s v="Akron"/>
    <x v="24"/>
    <n v="44312"/>
    <x v="3"/>
    <x v="638"/>
    <x v="2"/>
    <x v="7"/>
    <s v="Plantronics Voyager Pro Legend"/>
    <n v="247.18799999999999"/>
    <x v="0"/>
    <n v="0.4"/>
    <n v="-49.437600000000032"/>
  </r>
  <r>
    <n v="8693"/>
    <x v="4332"/>
    <x v="0"/>
    <x v="1041"/>
    <d v="2013-08-19T00:00:00"/>
    <s v="Standard Class"/>
    <s v="SP-20650"/>
    <s v="Stephanie Phelps"/>
    <x v="1"/>
    <s v="United States"/>
    <s v="Akron"/>
    <x v="24"/>
    <n v="44312"/>
    <x v="3"/>
    <x v="1509"/>
    <x v="2"/>
    <x v="11"/>
    <s v="Logitech G500s Laser Gaming Mouse with Adjustable Weight Tuning"/>
    <n v="279.95999999999998"/>
    <x v="2"/>
    <n v="0.2"/>
    <n v="48.992999999999995"/>
  </r>
  <r>
    <n v="8694"/>
    <x v="4333"/>
    <x v="0"/>
    <x v="1057"/>
    <d v="2013-10-29T00:00:00"/>
    <s v="Standard Class"/>
    <s v="ED-13885"/>
    <s v="Emily Ducich"/>
    <x v="2"/>
    <s v="United States"/>
    <s v="San Francisco"/>
    <x v="1"/>
    <n v="94110"/>
    <x v="1"/>
    <x v="293"/>
    <x v="2"/>
    <x v="11"/>
    <s v="NETGEAR N750 Dual Band Wi-Fi Gigabit Router"/>
    <n v="450"/>
    <x v="2"/>
    <n v="0"/>
    <n v="162"/>
  </r>
  <r>
    <n v="8695"/>
    <x v="4334"/>
    <x v="2"/>
    <x v="709"/>
    <d v="2011-08-28T00:00:00"/>
    <s v="Second Class"/>
    <s v="CR-12625"/>
    <s v="Corey Roper"/>
    <x v="2"/>
    <s v="United States"/>
    <s v="Grand Rapids"/>
    <x v="12"/>
    <n v="49505"/>
    <x v="2"/>
    <x v="548"/>
    <x v="1"/>
    <x v="10"/>
    <s v="Xerox 1993"/>
    <n v="19.440000000000001"/>
    <x v="1"/>
    <n v="0"/>
    <n v="9.5256000000000007"/>
  </r>
  <r>
    <n v="8696"/>
    <x v="4335"/>
    <x v="3"/>
    <x v="175"/>
    <d v="2014-09-18T00:00:00"/>
    <s v="Second Class"/>
    <s v="CS-12400"/>
    <s v="Christopher Schild"/>
    <x v="2"/>
    <s v="United States"/>
    <s v="San Francisco"/>
    <x v="1"/>
    <n v="94109"/>
    <x v="1"/>
    <x v="215"/>
    <x v="0"/>
    <x v="3"/>
    <s v="Bretford Rectangular Conference Table Tops"/>
    <n v="300.904"/>
    <x v="7"/>
    <n v="0.2"/>
    <n v="11.283900000000017"/>
  </r>
  <r>
    <n v="8697"/>
    <x v="4336"/>
    <x v="3"/>
    <x v="140"/>
    <d v="2014-06-21T00:00:00"/>
    <s v="Standard Class"/>
    <s v="TS-21205"/>
    <s v="Thomas Seio"/>
    <x v="1"/>
    <s v="United States"/>
    <s v="Nashville"/>
    <x v="18"/>
    <n v="37211"/>
    <x v="0"/>
    <x v="1278"/>
    <x v="2"/>
    <x v="7"/>
    <s v="HTC One"/>
    <n v="239.976"/>
    <x v="1"/>
    <n v="0.2"/>
    <n v="26.997299999999967"/>
  </r>
  <r>
    <n v="8698"/>
    <x v="4336"/>
    <x v="3"/>
    <x v="140"/>
    <d v="2014-06-21T00:00:00"/>
    <s v="Standard Class"/>
    <s v="TS-21205"/>
    <s v="Thomas Seio"/>
    <x v="1"/>
    <s v="United States"/>
    <s v="Nashville"/>
    <x v="18"/>
    <n v="37211"/>
    <x v="0"/>
    <x v="221"/>
    <x v="0"/>
    <x v="5"/>
    <s v="Staples"/>
    <n v="31.168000000000003"/>
    <x v="4"/>
    <n v="0.2"/>
    <n v="9.3504000000000005"/>
  </r>
  <r>
    <n v="8699"/>
    <x v="4336"/>
    <x v="3"/>
    <x v="140"/>
    <d v="2014-06-21T00:00:00"/>
    <s v="Standard Class"/>
    <s v="TS-21205"/>
    <s v="Thomas Seio"/>
    <x v="1"/>
    <s v="United States"/>
    <s v="Nashville"/>
    <x v="18"/>
    <n v="37211"/>
    <x v="0"/>
    <x v="1529"/>
    <x v="0"/>
    <x v="3"/>
    <s v="Barricks 18&quot; x 48&quot; Non-Folding Utility Table with Bottom Storage Shelf"/>
    <n v="120.96"/>
    <x v="0"/>
    <n v="0.4"/>
    <n v="-28.224000000000004"/>
  </r>
  <r>
    <n v="8700"/>
    <x v="4336"/>
    <x v="3"/>
    <x v="140"/>
    <d v="2014-06-21T00:00:00"/>
    <s v="Standard Class"/>
    <s v="TS-21205"/>
    <s v="Thomas Seio"/>
    <x v="1"/>
    <s v="United States"/>
    <s v="Nashville"/>
    <x v="18"/>
    <n v="37211"/>
    <x v="0"/>
    <x v="754"/>
    <x v="2"/>
    <x v="7"/>
    <s v="Samsung Galaxy S III - 16GB - pebble blue (T-Mobile)"/>
    <n v="2239.9360000000001"/>
    <x v="8"/>
    <n v="0.2"/>
    <n v="223.99360000000013"/>
  </r>
  <r>
    <n v="8701"/>
    <x v="4336"/>
    <x v="3"/>
    <x v="140"/>
    <d v="2014-06-21T00:00:00"/>
    <s v="Standard Class"/>
    <s v="TS-21205"/>
    <s v="Thomas Seio"/>
    <x v="1"/>
    <s v="United States"/>
    <s v="Nashville"/>
    <x v="18"/>
    <n v="37211"/>
    <x v="0"/>
    <x v="360"/>
    <x v="1"/>
    <x v="9"/>
    <s v="Staples"/>
    <n v="76.608000000000004"/>
    <x v="8"/>
    <n v="0.2"/>
    <n v="6.7031999999999954"/>
  </r>
  <r>
    <n v="8702"/>
    <x v="4336"/>
    <x v="3"/>
    <x v="140"/>
    <d v="2014-06-21T00:00:00"/>
    <s v="Standard Class"/>
    <s v="TS-21205"/>
    <s v="Thomas Seio"/>
    <x v="1"/>
    <s v="United States"/>
    <s v="Nashville"/>
    <x v="18"/>
    <n v="37211"/>
    <x v="0"/>
    <x v="518"/>
    <x v="1"/>
    <x v="4"/>
    <s v="Hot File 7-Pocket, Floor Stand"/>
    <n v="142.77600000000001"/>
    <x v="7"/>
    <n v="0.2"/>
    <n v="17.84699999999998"/>
  </r>
  <r>
    <n v="8703"/>
    <x v="4336"/>
    <x v="3"/>
    <x v="140"/>
    <d v="2014-06-21T00:00:00"/>
    <s v="Standard Class"/>
    <s v="TS-21205"/>
    <s v="Thomas Seio"/>
    <x v="1"/>
    <s v="United States"/>
    <s v="Nashville"/>
    <x v="18"/>
    <n v="37211"/>
    <x v="0"/>
    <x v="1841"/>
    <x v="1"/>
    <x v="10"/>
    <s v="Xerox 1955"/>
    <n v="91.360000000000014"/>
    <x v="2"/>
    <n v="0.2"/>
    <n v="29.691999999999993"/>
  </r>
  <r>
    <n v="8704"/>
    <x v="4337"/>
    <x v="1"/>
    <x v="1201"/>
    <d v="2012-03-05T00:00:00"/>
    <s v="Standard Class"/>
    <s v="RP-19390"/>
    <s v="Resi Pölking"/>
    <x v="0"/>
    <s v="United States"/>
    <s v="Philadelphia"/>
    <x v="9"/>
    <n v="19120"/>
    <x v="3"/>
    <x v="1108"/>
    <x v="1"/>
    <x v="9"/>
    <s v="Hoover Replacement Belt for Commercial Guardsman Heavy-Duty Upright Vacuum"/>
    <n v="3.5520000000000005"/>
    <x v="0"/>
    <n v="0.2"/>
    <n v="0.44399999999999973"/>
  </r>
  <r>
    <n v="8705"/>
    <x v="4338"/>
    <x v="0"/>
    <x v="310"/>
    <d v="2013-07-27T00:00:00"/>
    <s v="First Class"/>
    <s v="IL-15100"/>
    <s v="Ivan Liston"/>
    <x v="0"/>
    <s v="United States"/>
    <s v="Houston"/>
    <x v="5"/>
    <n v="77041"/>
    <x v="2"/>
    <x v="1763"/>
    <x v="2"/>
    <x v="7"/>
    <s v="Griffin GC17055 Auxiliary Audio Cable"/>
    <n v="115.136"/>
    <x v="8"/>
    <n v="0.2"/>
    <n v="11.513600000000004"/>
  </r>
  <r>
    <n v="8706"/>
    <x v="4339"/>
    <x v="2"/>
    <x v="1202"/>
    <d v="2011-10-05T00:00:00"/>
    <s v="Standard Class"/>
    <s v="NF-18475"/>
    <s v="Neil Französisch"/>
    <x v="2"/>
    <s v="United States"/>
    <s v="Reno"/>
    <x v="33"/>
    <n v="89502"/>
    <x v="1"/>
    <x v="1835"/>
    <x v="1"/>
    <x v="13"/>
    <s v="Sterling Rubber Bands by Alliance"/>
    <n v="4.71"/>
    <x v="7"/>
    <n v="0"/>
    <n v="0"/>
  </r>
  <r>
    <n v="8707"/>
    <x v="4340"/>
    <x v="2"/>
    <x v="78"/>
    <d v="2011-09-13T00:00:00"/>
    <s v="Standard Class"/>
    <s v="PP-18955"/>
    <s v="Paul Prost"/>
    <x v="2"/>
    <s v="United States"/>
    <s v="New York City"/>
    <x v="15"/>
    <n v="10009"/>
    <x v="3"/>
    <x v="992"/>
    <x v="0"/>
    <x v="1"/>
    <s v="Global Super Steno Chair"/>
    <n v="172.76400000000001"/>
    <x v="0"/>
    <n v="0.1"/>
    <n v="13.437199999999986"/>
  </r>
  <r>
    <n v="8708"/>
    <x v="4340"/>
    <x v="2"/>
    <x v="78"/>
    <d v="2011-09-13T00:00:00"/>
    <s v="Standard Class"/>
    <s v="PP-18955"/>
    <s v="Paul Prost"/>
    <x v="2"/>
    <s v="United States"/>
    <s v="New York City"/>
    <x v="15"/>
    <n v="10009"/>
    <x v="3"/>
    <x v="1273"/>
    <x v="1"/>
    <x v="6"/>
    <s v="Nontoxic Chalk"/>
    <n v="3.52"/>
    <x v="0"/>
    <n v="0"/>
    <n v="1.6896"/>
  </r>
  <r>
    <n v="8709"/>
    <x v="4341"/>
    <x v="2"/>
    <x v="912"/>
    <d v="2011-11-18T00:00:00"/>
    <s v="First Class"/>
    <s v="JD-16150"/>
    <s v="Justin Deggeller"/>
    <x v="1"/>
    <s v="United States"/>
    <s v="Los Angeles"/>
    <x v="1"/>
    <n v="90008"/>
    <x v="1"/>
    <x v="771"/>
    <x v="2"/>
    <x v="7"/>
    <s v="OtterBox Commuter Series Case - Samsung Galaxy S4"/>
    <n v="79.968000000000004"/>
    <x v="4"/>
    <n v="0.2"/>
    <n v="-17.992799999999999"/>
  </r>
  <r>
    <n v="8710"/>
    <x v="4341"/>
    <x v="2"/>
    <x v="912"/>
    <d v="2011-11-18T00:00:00"/>
    <s v="First Class"/>
    <s v="JD-16150"/>
    <s v="Justin Deggeller"/>
    <x v="1"/>
    <s v="United States"/>
    <s v="Los Angeles"/>
    <x v="1"/>
    <n v="90008"/>
    <x v="1"/>
    <x v="574"/>
    <x v="0"/>
    <x v="0"/>
    <s v="Bush Andora Bookcase, Maple/Graphite Gray Finish"/>
    <n v="305.97449999999998"/>
    <x v="1"/>
    <n v="0.15"/>
    <n v="25.197899999999969"/>
  </r>
  <r>
    <n v="8711"/>
    <x v="4341"/>
    <x v="2"/>
    <x v="912"/>
    <d v="2011-11-18T00:00:00"/>
    <s v="First Class"/>
    <s v="JD-16150"/>
    <s v="Justin Deggeller"/>
    <x v="1"/>
    <s v="United States"/>
    <s v="Los Angeles"/>
    <x v="1"/>
    <n v="90008"/>
    <x v="1"/>
    <x v="156"/>
    <x v="1"/>
    <x v="4"/>
    <s v="Space Solutions HD Industrial Steel Shelving."/>
    <n v="344.90999999999997"/>
    <x v="1"/>
    <n v="0"/>
    <n v="10.347300000000004"/>
  </r>
  <r>
    <n v="8712"/>
    <x v="4342"/>
    <x v="2"/>
    <x v="223"/>
    <d v="2011-03-07T00:00:00"/>
    <s v="Standard Class"/>
    <s v="EJ-14155"/>
    <s v="Eva Jacobs"/>
    <x v="0"/>
    <s v="United States"/>
    <s v="San Diego"/>
    <x v="1"/>
    <n v="92037"/>
    <x v="1"/>
    <x v="971"/>
    <x v="0"/>
    <x v="3"/>
    <s v="Bevis Oval Conference Table, Walnut"/>
    <n v="626.35200000000009"/>
    <x v="1"/>
    <n v="0.2"/>
    <n v="-23.488200000000091"/>
  </r>
  <r>
    <n v="8713"/>
    <x v="4343"/>
    <x v="1"/>
    <x v="155"/>
    <d v="2012-12-07T00:00:00"/>
    <s v="Standard Class"/>
    <s v="PW-19240"/>
    <s v="Pierre Wener"/>
    <x v="0"/>
    <s v="United States"/>
    <s v="San Francisco"/>
    <x v="1"/>
    <n v="94110"/>
    <x v="1"/>
    <x v="1248"/>
    <x v="0"/>
    <x v="0"/>
    <s v="Sauder Forest Hills Library, Woodland Oak Finish"/>
    <n v="359.49899999999997"/>
    <x v="1"/>
    <n v="0.15"/>
    <n v="-29.605799999999981"/>
  </r>
  <r>
    <n v="8714"/>
    <x v="4344"/>
    <x v="3"/>
    <x v="497"/>
    <d v="2014-07-17T00:00:00"/>
    <s v="Standard Class"/>
    <s v="TS-21430"/>
    <s v="Tom Stivers"/>
    <x v="1"/>
    <s v="United States"/>
    <s v="San Diego"/>
    <x v="1"/>
    <n v="92105"/>
    <x v="1"/>
    <x v="611"/>
    <x v="2"/>
    <x v="7"/>
    <s v="Belkin iPhone and iPad Lightning Cable"/>
    <n v="71.951999999999998"/>
    <x v="5"/>
    <n v="0.2"/>
    <n v="5.3963999999999963"/>
  </r>
  <r>
    <n v="8715"/>
    <x v="4344"/>
    <x v="3"/>
    <x v="497"/>
    <d v="2014-07-17T00:00:00"/>
    <s v="Standard Class"/>
    <s v="TS-21430"/>
    <s v="Tom Stivers"/>
    <x v="1"/>
    <s v="United States"/>
    <s v="San Diego"/>
    <x v="1"/>
    <n v="92105"/>
    <x v="1"/>
    <x v="985"/>
    <x v="1"/>
    <x v="8"/>
    <s v="Acco Four Pocket Poly Ring Binder with Label Holder, Smoke, 1&quot;"/>
    <n v="29.800000000000004"/>
    <x v="2"/>
    <n v="0.2"/>
    <n v="9.3124999999999982"/>
  </r>
  <r>
    <n v="8716"/>
    <x v="4345"/>
    <x v="3"/>
    <x v="673"/>
    <d v="2014-11-21T00:00:00"/>
    <s v="Second Class"/>
    <s v="BM-11650"/>
    <s v="Brian Moss"/>
    <x v="1"/>
    <s v="United States"/>
    <s v="Elyria"/>
    <x v="24"/>
    <n v="44035"/>
    <x v="3"/>
    <x v="525"/>
    <x v="1"/>
    <x v="8"/>
    <s v="Prestige Round Ring Binders"/>
    <n v="1.8240000000000003"/>
    <x v="7"/>
    <n v="0.7"/>
    <n v="-1.3983999999999996"/>
  </r>
  <r>
    <n v="8717"/>
    <x v="4346"/>
    <x v="0"/>
    <x v="1"/>
    <d v="2013-06-17T00:00:00"/>
    <s v="Second Class"/>
    <s v="AW-10930"/>
    <s v="Arthur Wiediger"/>
    <x v="2"/>
    <s v="United States"/>
    <s v="Houston"/>
    <x v="5"/>
    <n v="77070"/>
    <x v="2"/>
    <x v="1429"/>
    <x v="1"/>
    <x v="9"/>
    <s v="APC 7 Outlet Network SurgeArrest Surge Protector"/>
    <n v="64.383999999999986"/>
    <x v="4"/>
    <n v="0.8"/>
    <n v="-160.96"/>
  </r>
  <r>
    <n v="8718"/>
    <x v="4346"/>
    <x v="0"/>
    <x v="1"/>
    <d v="2013-06-17T00:00:00"/>
    <s v="Second Class"/>
    <s v="AW-10930"/>
    <s v="Arthur Wiediger"/>
    <x v="2"/>
    <s v="United States"/>
    <s v="Houston"/>
    <x v="5"/>
    <n v="77070"/>
    <x v="2"/>
    <x v="698"/>
    <x v="0"/>
    <x v="5"/>
    <s v="Dax Clear Box Frame"/>
    <n v="6.9840000000000009"/>
    <x v="0"/>
    <n v="0.6"/>
    <n v="-4.5396000000000019"/>
  </r>
  <r>
    <n v="8719"/>
    <x v="4346"/>
    <x v="0"/>
    <x v="1"/>
    <d v="2013-06-17T00:00:00"/>
    <s v="Second Class"/>
    <s v="AW-10930"/>
    <s v="Arthur Wiediger"/>
    <x v="2"/>
    <s v="United States"/>
    <s v="Houston"/>
    <x v="5"/>
    <n v="77070"/>
    <x v="2"/>
    <x v="1273"/>
    <x v="1"/>
    <x v="6"/>
    <s v="Nontoxic Chalk"/>
    <n v="11.264000000000001"/>
    <x v="8"/>
    <n v="0.2"/>
    <n v="3.9423999999999997"/>
  </r>
  <r>
    <n v="8720"/>
    <x v="4346"/>
    <x v="0"/>
    <x v="1"/>
    <d v="2013-06-17T00:00:00"/>
    <s v="Second Class"/>
    <s v="AW-10930"/>
    <s v="Arthur Wiediger"/>
    <x v="2"/>
    <s v="United States"/>
    <s v="Houston"/>
    <x v="5"/>
    <n v="77070"/>
    <x v="2"/>
    <x v="1641"/>
    <x v="1"/>
    <x v="10"/>
    <s v="Xerox 1975"/>
    <n v="15.552000000000003"/>
    <x v="1"/>
    <n v="0.2"/>
    <n v="5.6375999999999999"/>
  </r>
  <r>
    <n v="8721"/>
    <x v="4346"/>
    <x v="0"/>
    <x v="1"/>
    <d v="2013-06-17T00:00:00"/>
    <s v="Second Class"/>
    <s v="AW-10930"/>
    <s v="Arthur Wiediger"/>
    <x v="2"/>
    <s v="United States"/>
    <s v="Houston"/>
    <x v="5"/>
    <n v="77070"/>
    <x v="2"/>
    <x v="1631"/>
    <x v="0"/>
    <x v="1"/>
    <s v="Global Enterprise Series Seating High-Back Swivel/Tilt Chairs"/>
    <n v="379.37200000000001"/>
    <x v="0"/>
    <n v="0.3"/>
    <n v="-119.23120000000003"/>
  </r>
  <r>
    <n v="8722"/>
    <x v="4346"/>
    <x v="0"/>
    <x v="1"/>
    <d v="2013-06-17T00:00:00"/>
    <s v="Second Class"/>
    <s v="AW-10930"/>
    <s v="Arthur Wiediger"/>
    <x v="2"/>
    <s v="United States"/>
    <s v="Houston"/>
    <x v="5"/>
    <n v="77070"/>
    <x v="2"/>
    <x v="1190"/>
    <x v="1"/>
    <x v="4"/>
    <s v="Staples"/>
    <n v="67.536000000000016"/>
    <x v="6"/>
    <n v="0.2"/>
    <n v="6.7535999999999987"/>
  </r>
  <r>
    <n v="8723"/>
    <x v="4346"/>
    <x v="0"/>
    <x v="1"/>
    <d v="2013-06-17T00:00:00"/>
    <s v="Second Class"/>
    <s v="AW-10930"/>
    <s v="Arthur Wiediger"/>
    <x v="2"/>
    <s v="United States"/>
    <s v="Houston"/>
    <x v="5"/>
    <n v="77070"/>
    <x v="2"/>
    <x v="31"/>
    <x v="1"/>
    <x v="8"/>
    <s v="Acco Pressboard Covers with Storage Hooks, 14 7/8&quot; x 11&quot;, Executive Red"/>
    <n v="1.5239999999999996"/>
    <x v="0"/>
    <n v="0.8"/>
    <n v="-2.6670000000000007"/>
  </r>
  <r>
    <n v="8724"/>
    <x v="4347"/>
    <x v="0"/>
    <x v="723"/>
    <d v="2014-01-01T00:00:00"/>
    <s v="Second Class"/>
    <s v="MH-17290"/>
    <s v="Marc Harrigan"/>
    <x v="2"/>
    <s v="United States"/>
    <s v="Miami"/>
    <x v="2"/>
    <n v="33178"/>
    <x v="0"/>
    <x v="481"/>
    <x v="1"/>
    <x v="10"/>
    <s v="Xerox 1898"/>
    <n v="37.408000000000001"/>
    <x v="3"/>
    <n v="0.2"/>
    <n v="13.0928"/>
  </r>
  <r>
    <n v="8725"/>
    <x v="4347"/>
    <x v="0"/>
    <x v="723"/>
    <d v="2014-01-01T00:00:00"/>
    <s v="Second Class"/>
    <s v="MH-17290"/>
    <s v="Marc Harrigan"/>
    <x v="2"/>
    <s v="United States"/>
    <s v="Miami"/>
    <x v="2"/>
    <n v="33178"/>
    <x v="0"/>
    <x v="1714"/>
    <x v="1"/>
    <x v="10"/>
    <s v="Astroparche Fine Business Paper"/>
    <n v="25.344000000000001"/>
    <x v="5"/>
    <n v="0.2"/>
    <n v="8.8704000000000018"/>
  </r>
  <r>
    <n v="8726"/>
    <x v="4348"/>
    <x v="3"/>
    <x v="257"/>
    <d v="2014-03-24T00:00:00"/>
    <s v="Standard Class"/>
    <s v="SW-20275"/>
    <s v="Scott Williamson"/>
    <x v="0"/>
    <s v="United States"/>
    <s v="Seattle"/>
    <x v="4"/>
    <n v="98115"/>
    <x v="1"/>
    <x v="684"/>
    <x v="1"/>
    <x v="6"/>
    <s v="Deluxe Chalkboard Eraser Cleaner"/>
    <n v="46.2"/>
    <x v="4"/>
    <n v="0"/>
    <n v="21.251999999999999"/>
  </r>
  <r>
    <n v="8727"/>
    <x v="4349"/>
    <x v="1"/>
    <x v="17"/>
    <d v="2012-12-31T00:00:00"/>
    <s v="Standard Class"/>
    <s v="SP-20860"/>
    <s v="Sung Pak"/>
    <x v="1"/>
    <s v="United States"/>
    <s v="Murfreesboro"/>
    <x v="18"/>
    <n v="37130"/>
    <x v="0"/>
    <x v="1837"/>
    <x v="2"/>
    <x v="11"/>
    <s v="Maxell CD-R Discs"/>
    <n v="4.7279999999999998"/>
    <x v="1"/>
    <n v="0.2"/>
    <n v="0.70919999999999961"/>
  </r>
  <r>
    <n v="8728"/>
    <x v="4349"/>
    <x v="1"/>
    <x v="17"/>
    <d v="2012-12-31T00:00:00"/>
    <s v="Standard Class"/>
    <s v="SP-20860"/>
    <s v="Sung Pak"/>
    <x v="1"/>
    <s v="United States"/>
    <s v="Murfreesboro"/>
    <x v="18"/>
    <n v="37130"/>
    <x v="0"/>
    <x v="1834"/>
    <x v="0"/>
    <x v="5"/>
    <s v="Executive Impressions 14&quot; Contract Wall Clock with Quartz Movement"/>
    <n v="53.352000000000004"/>
    <x v="1"/>
    <n v="0.2"/>
    <n v="16.005600000000005"/>
  </r>
  <r>
    <n v="8729"/>
    <x v="4349"/>
    <x v="1"/>
    <x v="17"/>
    <d v="2012-12-31T00:00:00"/>
    <s v="Standard Class"/>
    <s v="SP-20860"/>
    <s v="Sung Pak"/>
    <x v="1"/>
    <s v="United States"/>
    <s v="Murfreesboro"/>
    <x v="18"/>
    <n v="37130"/>
    <x v="0"/>
    <x v="1632"/>
    <x v="0"/>
    <x v="0"/>
    <s v="O'Sullivan 5-Shelf Heavy-Duty Bookcases"/>
    <n v="131.10400000000001"/>
    <x v="0"/>
    <n v="0.2"/>
    <n v="8.1939999999999955"/>
  </r>
  <r>
    <n v="8730"/>
    <x v="4349"/>
    <x v="1"/>
    <x v="17"/>
    <d v="2012-12-31T00:00:00"/>
    <s v="Standard Class"/>
    <s v="SP-20860"/>
    <s v="Sung Pak"/>
    <x v="1"/>
    <s v="United States"/>
    <s v="Murfreesboro"/>
    <x v="18"/>
    <n v="37130"/>
    <x v="0"/>
    <x v="1190"/>
    <x v="1"/>
    <x v="4"/>
    <s v="Staples"/>
    <n v="22.512000000000004"/>
    <x v="1"/>
    <n v="0.2"/>
    <n v="2.2511999999999999"/>
  </r>
  <r>
    <n v="8731"/>
    <x v="4349"/>
    <x v="1"/>
    <x v="17"/>
    <d v="2012-12-31T00:00:00"/>
    <s v="Standard Class"/>
    <s v="SP-20860"/>
    <s v="Sung Pak"/>
    <x v="1"/>
    <s v="United States"/>
    <s v="Murfreesboro"/>
    <x v="18"/>
    <n v="37130"/>
    <x v="0"/>
    <x v="1421"/>
    <x v="2"/>
    <x v="11"/>
    <s v="SanDisk Ultra 16 GB MicroSDHC Class 10 Memory Card"/>
    <n v="72.744000000000014"/>
    <x v="3"/>
    <n v="0.2"/>
    <n v="-12.730200000000011"/>
  </r>
  <r>
    <n v="8732"/>
    <x v="4350"/>
    <x v="1"/>
    <x v="374"/>
    <d v="2012-08-06T00:00:00"/>
    <s v="Standard Class"/>
    <s v="SC-20695"/>
    <s v="Steve Chapman"/>
    <x v="1"/>
    <s v="United States"/>
    <s v="Saint Louis"/>
    <x v="25"/>
    <n v="63116"/>
    <x v="2"/>
    <x v="354"/>
    <x v="1"/>
    <x v="14"/>
    <s v="Acme 10&quot; Easy Grip Assistive Scissors"/>
    <n v="52.59"/>
    <x v="1"/>
    <n v="0"/>
    <n v="15.776999999999996"/>
  </r>
  <r>
    <n v="8733"/>
    <x v="4351"/>
    <x v="3"/>
    <x v="818"/>
    <d v="2014-06-30T00:00:00"/>
    <s v="Second Class"/>
    <s v="PW-19030"/>
    <s v="Pauline Webber"/>
    <x v="1"/>
    <s v="United States"/>
    <s v="Seattle"/>
    <x v="4"/>
    <n v="98105"/>
    <x v="1"/>
    <x v="1465"/>
    <x v="1"/>
    <x v="10"/>
    <s v="Xerox 1997"/>
    <n v="19.440000000000001"/>
    <x v="1"/>
    <n v="0"/>
    <n v="9.3312000000000008"/>
  </r>
  <r>
    <n v="8734"/>
    <x v="4351"/>
    <x v="3"/>
    <x v="818"/>
    <d v="2014-06-30T00:00:00"/>
    <s v="Second Class"/>
    <s v="PW-19030"/>
    <s v="Pauline Webber"/>
    <x v="1"/>
    <s v="United States"/>
    <s v="Seattle"/>
    <x v="4"/>
    <n v="98105"/>
    <x v="1"/>
    <x v="451"/>
    <x v="0"/>
    <x v="5"/>
    <s v="Executive Impressions Supervisor Wall Clock"/>
    <n v="126.30000000000001"/>
    <x v="1"/>
    <n v="0"/>
    <n v="40.415999999999997"/>
  </r>
  <r>
    <n v="8735"/>
    <x v="4351"/>
    <x v="3"/>
    <x v="818"/>
    <d v="2014-06-30T00:00:00"/>
    <s v="Second Class"/>
    <s v="PW-19030"/>
    <s v="Pauline Webber"/>
    <x v="1"/>
    <s v="United States"/>
    <s v="Seattle"/>
    <x v="4"/>
    <n v="98105"/>
    <x v="1"/>
    <x v="217"/>
    <x v="2"/>
    <x v="11"/>
    <s v="Logitech P710e Mobile Speakerphone"/>
    <n v="1287.45"/>
    <x v="2"/>
    <n v="0"/>
    <n v="244.61549999999988"/>
  </r>
  <r>
    <n v="8736"/>
    <x v="4352"/>
    <x v="2"/>
    <x v="315"/>
    <d v="2011-02-11T00:00:00"/>
    <s v="Second Class"/>
    <s v="CS-12250"/>
    <s v="Chris Selesnick"/>
    <x v="1"/>
    <s v="United States"/>
    <s v="New York City"/>
    <x v="15"/>
    <n v="10024"/>
    <x v="3"/>
    <x v="720"/>
    <x v="1"/>
    <x v="4"/>
    <s v="Acco Perma 4000 Stacking Storage Drawers"/>
    <n v="64.959999999999994"/>
    <x v="4"/>
    <n v="0"/>
    <n v="9.7439999999999998"/>
  </r>
  <r>
    <n v="8737"/>
    <x v="4353"/>
    <x v="0"/>
    <x v="913"/>
    <d v="2013-09-10T00:00:00"/>
    <s v="Standard Class"/>
    <s v="RP-19855"/>
    <s v="Roy Phan"/>
    <x v="1"/>
    <s v="United States"/>
    <s v="Woodbury"/>
    <x v="11"/>
    <n v="55125"/>
    <x v="2"/>
    <x v="518"/>
    <x v="1"/>
    <x v="4"/>
    <s v="Hot File 7-Pocket, Floor Stand"/>
    <n v="535.41"/>
    <x v="1"/>
    <n v="0"/>
    <n v="160.62299999999993"/>
  </r>
  <r>
    <n v="8738"/>
    <x v="4354"/>
    <x v="3"/>
    <x v="1191"/>
    <d v="2014-04-11T00:00:00"/>
    <s v="Standard Class"/>
    <s v="CS-12175"/>
    <s v="Charles Sheldon"/>
    <x v="1"/>
    <s v="United States"/>
    <s v="Chattanooga"/>
    <x v="18"/>
    <n v="37421"/>
    <x v="0"/>
    <x v="806"/>
    <x v="1"/>
    <x v="8"/>
    <s v="3M Organizer Strips"/>
    <n v="8.1000000000000014"/>
    <x v="2"/>
    <n v="0.7"/>
    <n v="-5.9399999999999977"/>
  </r>
  <r>
    <n v="8739"/>
    <x v="4355"/>
    <x v="3"/>
    <x v="166"/>
    <d v="2014-12-12T00:00:00"/>
    <s v="First Class"/>
    <s v="MJ-17740"/>
    <s v="Max Jones"/>
    <x v="0"/>
    <s v="United States"/>
    <s v="Philadelphia"/>
    <x v="9"/>
    <n v="19140"/>
    <x v="3"/>
    <x v="154"/>
    <x v="1"/>
    <x v="6"/>
    <s v="BIC Brite Liner Highlighters"/>
    <n v="13.247999999999999"/>
    <x v="4"/>
    <n v="0.2"/>
    <n v="3.6431999999999998"/>
  </r>
  <r>
    <n v="8740"/>
    <x v="4355"/>
    <x v="3"/>
    <x v="166"/>
    <d v="2014-12-12T00:00:00"/>
    <s v="First Class"/>
    <s v="MJ-17740"/>
    <s v="Max Jones"/>
    <x v="0"/>
    <s v="United States"/>
    <s v="Philadelphia"/>
    <x v="9"/>
    <n v="19140"/>
    <x v="3"/>
    <x v="431"/>
    <x v="2"/>
    <x v="7"/>
    <s v="iHome FM Clock Radio with Lightning Dock"/>
    <n v="83.987999999999985"/>
    <x v="0"/>
    <n v="0.4"/>
    <n v="-20.996999999999993"/>
  </r>
  <r>
    <n v="8741"/>
    <x v="4356"/>
    <x v="0"/>
    <x v="1131"/>
    <d v="2013-07-26T00:00:00"/>
    <s v="First Class"/>
    <s v="JG-15160"/>
    <s v="James Galang"/>
    <x v="0"/>
    <s v="United States"/>
    <s v="Lafayette"/>
    <x v="28"/>
    <n v="70506"/>
    <x v="0"/>
    <x v="1064"/>
    <x v="1"/>
    <x v="6"/>
    <s v="Panasonic KP-4ABK Battery-Operated Pencil Sharpener"/>
    <n v="73.2"/>
    <x v="2"/>
    <n v="0"/>
    <n v="21.227999999999998"/>
  </r>
  <r>
    <n v="8742"/>
    <x v="4357"/>
    <x v="1"/>
    <x v="529"/>
    <d v="2012-11-09T00:00:00"/>
    <s v="Same Day"/>
    <s v="AG-10765"/>
    <s v="Anthony Garverick"/>
    <x v="2"/>
    <s v="United States"/>
    <s v="Lawrence"/>
    <x v="14"/>
    <n v="46226"/>
    <x v="2"/>
    <x v="175"/>
    <x v="1"/>
    <x v="8"/>
    <s v="Avery Poly Binder Pockets"/>
    <n v="10.74"/>
    <x v="1"/>
    <n v="0"/>
    <n v="5.1551999999999998"/>
  </r>
  <r>
    <n v="8743"/>
    <x v="4358"/>
    <x v="1"/>
    <x v="653"/>
    <d v="2012-10-04T00:00:00"/>
    <s v="First Class"/>
    <s v="CK-12205"/>
    <s v="Chloris Kastensmidt"/>
    <x v="0"/>
    <s v="United States"/>
    <s v="Hillsboro"/>
    <x v="21"/>
    <n v="97123"/>
    <x v="1"/>
    <x v="93"/>
    <x v="0"/>
    <x v="5"/>
    <s v="9-3/4 Diameter Round Wall Clock"/>
    <n v="11.032"/>
    <x v="7"/>
    <n v="0.2"/>
    <n v="3.0338000000000003"/>
  </r>
  <r>
    <n v="8744"/>
    <x v="4358"/>
    <x v="1"/>
    <x v="653"/>
    <d v="2012-10-04T00:00:00"/>
    <s v="First Class"/>
    <s v="CK-12205"/>
    <s v="Chloris Kastensmidt"/>
    <x v="0"/>
    <s v="United States"/>
    <s v="Hillsboro"/>
    <x v="21"/>
    <n v="97123"/>
    <x v="1"/>
    <x v="176"/>
    <x v="2"/>
    <x v="11"/>
    <s v="SanDisk Ultra 32 GB MicroSDHC Class 10 Memory Card"/>
    <n v="53.040000000000006"/>
    <x v="1"/>
    <n v="0.2"/>
    <n v="-4.6409999999999982"/>
  </r>
  <r>
    <n v="8745"/>
    <x v="4359"/>
    <x v="1"/>
    <x v="6"/>
    <d v="2012-11-25T00:00:00"/>
    <s v="Second Class"/>
    <s v="HD-14785"/>
    <s v="Harold Dahlen"/>
    <x v="2"/>
    <s v="United States"/>
    <s v="Cambridge"/>
    <x v="31"/>
    <n v="2138"/>
    <x v="3"/>
    <x v="18"/>
    <x v="1"/>
    <x v="6"/>
    <s v="Newell 341"/>
    <n v="17.12"/>
    <x v="4"/>
    <n v="0"/>
    <n v="4.9647999999999985"/>
  </r>
  <r>
    <n v="8746"/>
    <x v="4359"/>
    <x v="1"/>
    <x v="6"/>
    <d v="2012-11-25T00:00:00"/>
    <s v="Second Class"/>
    <s v="HD-14785"/>
    <s v="Harold Dahlen"/>
    <x v="2"/>
    <s v="United States"/>
    <s v="Cambridge"/>
    <x v="31"/>
    <n v="2138"/>
    <x v="3"/>
    <x v="1785"/>
    <x v="1"/>
    <x v="10"/>
    <s v="Xerox 1936"/>
    <n v="59.94"/>
    <x v="1"/>
    <n v="0"/>
    <n v="28.171799999999998"/>
  </r>
  <r>
    <n v="8747"/>
    <x v="4360"/>
    <x v="3"/>
    <x v="62"/>
    <d v="2014-02-08T00:00:00"/>
    <s v="Standard Class"/>
    <s v="BO-11350"/>
    <s v="Bill Overfelt"/>
    <x v="1"/>
    <s v="United States"/>
    <s v="San Diego"/>
    <x v="1"/>
    <n v="92105"/>
    <x v="1"/>
    <x v="793"/>
    <x v="0"/>
    <x v="5"/>
    <s v="Eldon Antistatic Chair Mats for Low to Medium Pile Carpets"/>
    <n v="210.58"/>
    <x v="0"/>
    <n v="0"/>
    <n v="12.634799999999984"/>
  </r>
  <r>
    <n v="8748"/>
    <x v="4360"/>
    <x v="3"/>
    <x v="62"/>
    <d v="2014-02-08T00:00:00"/>
    <s v="Standard Class"/>
    <s v="BO-11350"/>
    <s v="Bill Overfelt"/>
    <x v="1"/>
    <s v="United States"/>
    <s v="San Diego"/>
    <x v="1"/>
    <n v="92105"/>
    <x v="1"/>
    <x v="612"/>
    <x v="1"/>
    <x v="8"/>
    <s v="GBC Durable Plastic Covers"/>
    <n v="30.960000000000004"/>
    <x v="0"/>
    <n v="0.2"/>
    <n v="10.061999999999998"/>
  </r>
  <r>
    <n v="8749"/>
    <x v="4360"/>
    <x v="3"/>
    <x v="62"/>
    <d v="2014-02-08T00:00:00"/>
    <s v="Standard Class"/>
    <s v="BO-11350"/>
    <s v="Bill Overfelt"/>
    <x v="1"/>
    <s v="United States"/>
    <s v="San Diego"/>
    <x v="1"/>
    <n v="92105"/>
    <x v="1"/>
    <x v="1748"/>
    <x v="2"/>
    <x v="15"/>
    <s v="HP Officejet Pro 8600 e-All-In-One Printer, Copier, Scanner, Fax"/>
    <n v="239.98400000000004"/>
    <x v="0"/>
    <n v="0.2"/>
    <n v="38.997399999999971"/>
  </r>
  <r>
    <n v="8750"/>
    <x v="4361"/>
    <x v="1"/>
    <x v="382"/>
    <d v="2012-06-19T00:00:00"/>
    <s v="First Class"/>
    <s v="LC-16885"/>
    <s v="Lena Creighton"/>
    <x v="0"/>
    <s v="United States"/>
    <s v="New York City"/>
    <x v="15"/>
    <n v="10009"/>
    <x v="3"/>
    <x v="450"/>
    <x v="1"/>
    <x v="8"/>
    <s v="Fellowes PB500 Electric Punch Plastic Comb Binding Machine with Manual Bind"/>
    <n v="3050.3760000000002"/>
    <x v="1"/>
    <n v="0.2"/>
    <n v="1143.8910000000001"/>
  </r>
  <r>
    <n v="8751"/>
    <x v="4361"/>
    <x v="1"/>
    <x v="382"/>
    <d v="2012-06-19T00:00:00"/>
    <s v="First Class"/>
    <s v="LC-16885"/>
    <s v="Lena Creighton"/>
    <x v="0"/>
    <s v="United States"/>
    <s v="New York City"/>
    <x v="15"/>
    <n v="10009"/>
    <x v="3"/>
    <x v="1086"/>
    <x v="2"/>
    <x v="7"/>
    <s v="RCA Visys Integrated PBX 8-Line Router"/>
    <n v="133.97999999999999"/>
    <x v="0"/>
    <n v="0"/>
    <n v="33.495000000000005"/>
  </r>
  <r>
    <n v="8752"/>
    <x v="4362"/>
    <x v="0"/>
    <x v="465"/>
    <d v="2013-05-10T00:00:00"/>
    <s v="Standard Class"/>
    <s v="RB-19465"/>
    <s v="Rick Bensley"/>
    <x v="2"/>
    <s v="United States"/>
    <s v="Tallahassee"/>
    <x v="2"/>
    <n v="32303"/>
    <x v="0"/>
    <x v="1842"/>
    <x v="1"/>
    <x v="10"/>
    <s v="Snap-A-Way Black Print Carbonless Speed Message, No Reply Area, Duplicate"/>
    <n v="93.248000000000005"/>
    <x v="4"/>
    <n v="0.2"/>
    <n v="31.4712"/>
  </r>
  <r>
    <n v="8753"/>
    <x v="4362"/>
    <x v="0"/>
    <x v="465"/>
    <d v="2013-05-10T00:00:00"/>
    <s v="Standard Class"/>
    <s v="RB-19465"/>
    <s v="Rick Bensley"/>
    <x v="2"/>
    <s v="United States"/>
    <s v="Tallahassee"/>
    <x v="2"/>
    <n v="32303"/>
    <x v="0"/>
    <x v="1192"/>
    <x v="2"/>
    <x v="7"/>
    <s v="Avaya 4621SW VoIP phone"/>
    <n v="177.48000000000002"/>
    <x v="1"/>
    <n v="0.2"/>
    <n v="19.966499999999982"/>
  </r>
  <r>
    <n v="8754"/>
    <x v="4363"/>
    <x v="3"/>
    <x v="428"/>
    <d v="2014-09-11T00:00:00"/>
    <s v="First Class"/>
    <s v="JD-16015"/>
    <s v="Joy Daniels"/>
    <x v="0"/>
    <s v="United States"/>
    <s v="Toledo"/>
    <x v="24"/>
    <n v="43615"/>
    <x v="3"/>
    <x v="1139"/>
    <x v="1"/>
    <x v="2"/>
    <s v="Avery 501"/>
    <n v="17.712"/>
    <x v="5"/>
    <n v="0.2"/>
    <n v="5.9777999999999993"/>
  </r>
  <r>
    <n v="8755"/>
    <x v="4363"/>
    <x v="3"/>
    <x v="428"/>
    <d v="2014-09-11T00:00:00"/>
    <s v="First Class"/>
    <s v="JD-16015"/>
    <s v="Joy Daniels"/>
    <x v="0"/>
    <s v="United States"/>
    <s v="Toledo"/>
    <x v="24"/>
    <n v="43615"/>
    <x v="3"/>
    <x v="806"/>
    <x v="1"/>
    <x v="8"/>
    <s v="3M Organizer Strips"/>
    <n v="4.8600000000000012"/>
    <x v="1"/>
    <n v="0.7"/>
    <n v="-3.5640000000000001"/>
  </r>
  <r>
    <n v="8756"/>
    <x v="4363"/>
    <x v="3"/>
    <x v="428"/>
    <d v="2014-09-11T00:00:00"/>
    <s v="First Class"/>
    <s v="JD-16015"/>
    <s v="Joy Daniels"/>
    <x v="0"/>
    <s v="United States"/>
    <s v="Toledo"/>
    <x v="24"/>
    <n v="43615"/>
    <x v="3"/>
    <x v="1124"/>
    <x v="1"/>
    <x v="8"/>
    <s v="Acco Data Flex Cable Posts For Top &amp; Bottom Load Binders, 6&quot; Capacity"/>
    <n v="6.2580000000000009"/>
    <x v="0"/>
    <n v="0.7"/>
    <n v="-5.2149999999999999"/>
  </r>
  <r>
    <n v="8757"/>
    <x v="4364"/>
    <x v="0"/>
    <x v="405"/>
    <d v="2013-07-27T00:00:00"/>
    <s v="Standard Class"/>
    <s v="MF-17665"/>
    <s v="Maureen Fritzler"/>
    <x v="1"/>
    <s v="United States"/>
    <s v="Columbia"/>
    <x v="39"/>
    <n v="21044"/>
    <x v="3"/>
    <x v="551"/>
    <x v="1"/>
    <x v="9"/>
    <s v="Belkin F9H710-06 7 Outlet SurgeMaster Surge Protector"/>
    <n v="37.68"/>
    <x v="0"/>
    <n v="0"/>
    <n v="10.5504"/>
  </r>
  <r>
    <n v="8758"/>
    <x v="4364"/>
    <x v="0"/>
    <x v="405"/>
    <d v="2013-07-27T00:00:00"/>
    <s v="Standard Class"/>
    <s v="MF-17665"/>
    <s v="Maureen Fritzler"/>
    <x v="1"/>
    <s v="United States"/>
    <s v="Columbia"/>
    <x v="39"/>
    <n v="21044"/>
    <x v="3"/>
    <x v="260"/>
    <x v="1"/>
    <x v="10"/>
    <s v="Xerox 216"/>
    <n v="51.84"/>
    <x v="8"/>
    <n v="0"/>
    <n v="24.883200000000002"/>
  </r>
  <r>
    <n v="8759"/>
    <x v="4364"/>
    <x v="0"/>
    <x v="405"/>
    <d v="2013-07-27T00:00:00"/>
    <s v="Standard Class"/>
    <s v="MF-17665"/>
    <s v="Maureen Fritzler"/>
    <x v="1"/>
    <s v="United States"/>
    <s v="Columbia"/>
    <x v="39"/>
    <n v="21044"/>
    <x v="3"/>
    <x v="645"/>
    <x v="0"/>
    <x v="5"/>
    <s v="Eldon Stackable Tray, Side-Load, Legal, Smoke"/>
    <n v="27.42"/>
    <x v="1"/>
    <n v="0"/>
    <n v="9.3227999999999991"/>
  </r>
  <r>
    <n v="8760"/>
    <x v="4364"/>
    <x v="0"/>
    <x v="405"/>
    <d v="2013-07-27T00:00:00"/>
    <s v="Standard Class"/>
    <s v="MF-17665"/>
    <s v="Maureen Fritzler"/>
    <x v="1"/>
    <s v="United States"/>
    <s v="Columbia"/>
    <x v="39"/>
    <n v="21044"/>
    <x v="3"/>
    <x v="751"/>
    <x v="1"/>
    <x v="8"/>
    <s v="Wilson Jones Easy Flow II Sheet Lifters"/>
    <n v="5.4"/>
    <x v="1"/>
    <n v="0"/>
    <n v="2.5920000000000001"/>
  </r>
  <r>
    <n v="8761"/>
    <x v="4365"/>
    <x v="0"/>
    <x v="1011"/>
    <d v="2013-02-06T00:00:00"/>
    <s v="Standard Class"/>
    <s v="BF-11170"/>
    <s v="Ben Ferrer"/>
    <x v="2"/>
    <s v="United States"/>
    <s v="Atlanta"/>
    <x v="32"/>
    <n v="30318"/>
    <x v="0"/>
    <x v="450"/>
    <x v="1"/>
    <x v="8"/>
    <s v="Fellowes PB500 Electric Punch Plastic Comb Binding Machine with Manual Bind"/>
    <n v="1270.99"/>
    <x v="7"/>
    <n v="0"/>
    <n v="635.495"/>
  </r>
  <r>
    <n v="8762"/>
    <x v="4365"/>
    <x v="0"/>
    <x v="1011"/>
    <d v="2013-02-06T00:00:00"/>
    <s v="Standard Class"/>
    <s v="BF-11170"/>
    <s v="Ben Ferrer"/>
    <x v="2"/>
    <s v="United States"/>
    <s v="Atlanta"/>
    <x v="32"/>
    <n v="30318"/>
    <x v="0"/>
    <x v="1358"/>
    <x v="1"/>
    <x v="12"/>
    <s v="#10 White Business Envelopes,4 1/8 x 9 1/2"/>
    <n v="125.36"/>
    <x v="8"/>
    <n v="0"/>
    <n v="58.919199999999989"/>
  </r>
  <r>
    <n v="8763"/>
    <x v="4366"/>
    <x v="0"/>
    <x v="723"/>
    <d v="2014-01-03T00:00:00"/>
    <s v="Standard Class"/>
    <s v="FO-14305"/>
    <s v="Frank Olsen"/>
    <x v="0"/>
    <s v="United States"/>
    <s v="Sacramento"/>
    <x v="1"/>
    <n v="95823"/>
    <x v="1"/>
    <x v="768"/>
    <x v="1"/>
    <x v="4"/>
    <s v="Project Tote Personal File"/>
    <n v="14.03"/>
    <x v="7"/>
    <n v="0"/>
    <n v="4.068699999999998"/>
  </r>
  <r>
    <n v="8764"/>
    <x v="4366"/>
    <x v="0"/>
    <x v="723"/>
    <d v="2014-01-03T00:00:00"/>
    <s v="Standard Class"/>
    <s v="FO-14305"/>
    <s v="Frank Olsen"/>
    <x v="0"/>
    <s v="United States"/>
    <s v="Sacramento"/>
    <x v="1"/>
    <n v="95823"/>
    <x v="1"/>
    <x v="1352"/>
    <x v="1"/>
    <x v="14"/>
    <s v="Fiskars Spring-Action Scissors"/>
    <n v="27.96"/>
    <x v="0"/>
    <n v="0"/>
    <n v="7.2696000000000005"/>
  </r>
  <r>
    <n v="8765"/>
    <x v="4367"/>
    <x v="1"/>
    <x v="82"/>
    <d v="2012-11-27T00:00:00"/>
    <s v="Standard Class"/>
    <s v="BB-11545"/>
    <s v="Brenda Bowman"/>
    <x v="1"/>
    <s v="United States"/>
    <s v="Fort Worth"/>
    <x v="5"/>
    <n v="76106"/>
    <x v="2"/>
    <x v="1216"/>
    <x v="1"/>
    <x v="6"/>
    <s v="Eldon Spacemaker Box, Quick-Snap Lid, Clear"/>
    <n v="5.3440000000000003"/>
    <x v="0"/>
    <n v="0.2"/>
    <n v="0.73479999999999923"/>
  </r>
  <r>
    <n v="8766"/>
    <x v="4367"/>
    <x v="1"/>
    <x v="82"/>
    <d v="2012-11-27T00:00:00"/>
    <s v="Standard Class"/>
    <s v="BB-11545"/>
    <s v="Brenda Bowman"/>
    <x v="1"/>
    <s v="United States"/>
    <s v="Fort Worth"/>
    <x v="5"/>
    <n v="76106"/>
    <x v="2"/>
    <x v="15"/>
    <x v="1"/>
    <x v="8"/>
    <s v="Storex DuraTech Recycled Plastic Frosted Binders"/>
    <n v="1.6959999999999997"/>
    <x v="0"/>
    <n v="0.8"/>
    <n v="-2.5440000000000005"/>
  </r>
  <r>
    <n v="8767"/>
    <x v="4367"/>
    <x v="1"/>
    <x v="82"/>
    <d v="2012-11-27T00:00:00"/>
    <s v="Standard Class"/>
    <s v="BB-11545"/>
    <s v="Brenda Bowman"/>
    <x v="1"/>
    <s v="United States"/>
    <s v="Fort Worth"/>
    <x v="5"/>
    <n v="76106"/>
    <x v="2"/>
    <x v="1836"/>
    <x v="1"/>
    <x v="9"/>
    <s v="Kensington 6 Outlet SmartSocket Surge Protector"/>
    <n v="24.587999999999994"/>
    <x v="1"/>
    <n v="0.8"/>
    <n v="-67.617000000000019"/>
  </r>
  <r>
    <n v="8768"/>
    <x v="4367"/>
    <x v="1"/>
    <x v="82"/>
    <d v="2012-11-27T00:00:00"/>
    <s v="Standard Class"/>
    <s v="BB-11545"/>
    <s v="Brenda Bowman"/>
    <x v="1"/>
    <s v="United States"/>
    <s v="Fort Worth"/>
    <x v="5"/>
    <n v="76106"/>
    <x v="2"/>
    <x v="416"/>
    <x v="1"/>
    <x v="8"/>
    <s v="Cardinal Hold-It CD Pocket"/>
    <n v="7.9799999999999986"/>
    <x v="2"/>
    <n v="0.8"/>
    <n v="-13.167000000000002"/>
  </r>
  <r>
    <n v="8769"/>
    <x v="4368"/>
    <x v="1"/>
    <x v="348"/>
    <d v="2012-10-09T00:00:00"/>
    <s v="Standard Class"/>
    <s v="IL-15100"/>
    <s v="Ivan Liston"/>
    <x v="0"/>
    <s v="United States"/>
    <s v="Columbus"/>
    <x v="24"/>
    <n v="43229"/>
    <x v="3"/>
    <x v="293"/>
    <x v="2"/>
    <x v="11"/>
    <s v="NETGEAR N750 Dual Band Wi-Fi Gigabit Router"/>
    <n v="288"/>
    <x v="4"/>
    <n v="0.2"/>
    <n v="57.599999999999994"/>
  </r>
  <r>
    <n v="8770"/>
    <x v="4369"/>
    <x v="0"/>
    <x v="126"/>
    <d v="2013-09-14T00:00:00"/>
    <s v="Same Day"/>
    <s v="PO-19180"/>
    <s v="Philisse Overcash"/>
    <x v="2"/>
    <s v="United States"/>
    <s v="Louisville"/>
    <x v="22"/>
    <n v="80027"/>
    <x v="1"/>
    <x v="1750"/>
    <x v="2"/>
    <x v="7"/>
    <s v="Lunatik TT5L-002 Taktik Strike Impact Protection System for iPhone 5"/>
    <n v="146.952"/>
    <x v="1"/>
    <n v="0.2"/>
    <n v="9.1844999999999928"/>
  </r>
  <r>
    <n v="8771"/>
    <x v="4369"/>
    <x v="0"/>
    <x v="126"/>
    <d v="2013-09-14T00:00:00"/>
    <s v="Same Day"/>
    <s v="PO-19180"/>
    <s v="Philisse Overcash"/>
    <x v="2"/>
    <s v="United States"/>
    <s v="Louisville"/>
    <x v="22"/>
    <n v="80027"/>
    <x v="1"/>
    <x v="792"/>
    <x v="0"/>
    <x v="1"/>
    <s v="Global Stack Chair without Arms, Black"/>
    <n v="83.13600000000001"/>
    <x v="4"/>
    <n v="0.2"/>
    <n v="5.1960000000000015"/>
  </r>
  <r>
    <n v="8772"/>
    <x v="4370"/>
    <x v="3"/>
    <x v="32"/>
    <d v="2014-09-18T00:00:00"/>
    <s v="First Class"/>
    <s v="DB-13555"/>
    <s v="Dorothy Badders"/>
    <x v="1"/>
    <s v="United States"/>
    <s v="Raleigh"/>
    <x v="3"/>
    <n v="27604"/>
    <x v="0"/>
    <x v="1218"/>
    <x v="1"/>
    <x v="9"/>
    <s v="3.6 Cubic Foot Counter Height Office Refrigerator"/>
    <n v="942.78400000000011"/>
    <x v="4"/>
    <n v="0.2"/>
    <n v="94.278400000000033"/>
  </r>
  <r>
    <n v="8773"/>
    <x v="4370"/>
    <x v="3"/>
    <x v="32"/>
    <d v="2014-09-18T00:00:00"/>
    <s v="First Class"/>
    <s v="DB-13555"/>
    <s v="Dorothy Badders"/>
    <x v="1"/>
    <s v="United States"/>
    <s v="Raleigh"/>
    <x v="3"/>
    <n v="27604"/>
    <x v="0"/>
    <x v="1030"/>
    <x v="1"/>
    <x v="10"/>
    <s v="Xerox 1988"/>
    <n v="74.352000000000004"/>
    <x v="1"/>
    <n v="0.2"/>
    <n v="23.234999999999992"/>
  </r>
  <r>
    <n v="8774"/>
    <x v="4371"/>
    <x v="1"/>
    <x v="1203"/>
    <d v="2012-02-28T00:00:00"/>
    <s v="Standard Class"/>
    <s v="LC-16960"/>
    <s v="Lindsay Castell"/>
    <x v="2"/>
    <s v="United States"/>
    <s v="New York City"/>
    <x v="15"/>
    <n v="10024"/>
    <x v="3"/>
    <x v="566"/>
    <x v="1"/>
    <x v="9"/>
    <s v="Hoover Portapower Portable Vacuum"/>
    <n v="26.880000000000003"/>
    <x v="5"/>
    <n v="0"/>
    <n v="6.7200000000000006"/>
  </r>
  <r>
    <n v="8775"/>
    <x v="4371"/>
    <x v="1"/>
    <x v="1203"/>
    <d v="2012-02-28T00:00:00"/>
    <s v="Standard Class"/>
    <s v="LC-16960"/>
    <s v="Lindsay Castell"/>
    <x v="2"/>
    <s v="United States"/>
    <s v="New York City"/>
    <x v="15"/>
    <n v="10024"/>
    <x v="3"/>
    <x v="1282"/>
    <x v="1"/>
    <x v="8"/>
    <s v="Avery Self-Adhesive Photo Pockets for Polaroid Photos"/>
    <n v="10.896000000000001"/>
    <x v="0"/>
    <n v="0.2"/>
    <n v="3.8135999999999992"/>
  </r>
  <r>
    <n v="8776"/>
    <x v="4372"/>
    <x v="0"/>
    <x v="5"/>
    <d v="2013-12-10T00:00:00"/>
    <s v="Second Class"/>
    <s v="MP-18175"/>
    <s v="Mike Pelletier"/>
    <x v="2"/>
    <s v="United States"/>
    <s v="Chicago"/>
    <x v="10"/>
    <n v="60623"/>
    <x v="2"/>
    <x v="147"/>
    <x v="1"/>
    <x v="6"/>
    <s v="Newell 311"/>
    <n v="3.536"/>
    <x v="0"/>
    <n v="0.2"/>
    <n v="0.30940000000000001"/>
  </r>
  <r>
    <n v="8777"/>
    <x v="4373"/>
    <x v="0"/>
    <x v="415"/>
    <d v="2013-07-04T00:00:00"/>
    <s v="First Class"/>
    <s v="EA-14035"/>
    <s v="Erin Ashbrook"/>
    <x v="1"/>
    <s v="United States"/>
    <s v="Huntsville"/>
    <x v="5"/>
    <n v="77340"/>
    <x v="2"/>
    <x v="662"/>
    <x v="0"/>
    <x v="1"/>
    <s v="Global Airflow Leather Mesh Back Chair, Black"/>
    <n v="528.42999999999995"/>
    <x v="2"/>
    <n v="0.3"/>
    <n v="0"/>
  </r>
  <r>
    <n v="8778"/>
    <x v="4373"/>
    <x v="0"/>
    <x v="415"/>
    <d v="2013-07-04T00:00:00"/>
    <s v="First Class"/>
    <s v="EA-14035"/>
    <s v="Erin Ashbrook"/>
    <x v="1"/>
    <s v="United States"/>
    <s v="Huntsville"/>
    <x v="5"/>
    <n v="77340"/>
    <x v="2"/>
    <x v="1440"/>
    <x v="1"/>
    <x v="10"/>
    <s v="Xerox 201"/>
    <n v="41.472000000000008"/>
    <x v="8"/>
    <n v="0.2"/>
    <n v="14.5152"/>
  </r>
  <r>
    <n v="8779"/>
    <x v="4374"/>
    <x v="3"/>
    <x v="1096"/>
    <d v="2014-12-19T00:00:00"/>
    <s v="Standard Class"/>
    <s v="BP-11095"/>
    <s v="Bart Pistole"/>
    <x v="1"/>
    <s v="United States"/>
    <s v="New York City"/>
    <x v="15"/>
    <n v="10024"/>
    <x v="3"/>
    <x v="574"/>
    <x v="0"/>
    <x v="0"/>
    <s v="Bush Andora Bookcase, Maple/Graphite Gray Finish"/>
    <n v="287.976"/>
    <x v="1"/>
    <n v="0.2"/>
    <n v="7.1993999999999687"/>
  </r>
  <r>
    <n v="8780"/>
    <x v="4375"/>
    <x v="1"/>
    <x v="305"/>
    <d v="2012-03-22T00:00:00"/>
    <s v="Second Class"/>
    <s v="BM-11785"/>
    <s v="Bryan Mills"/>
    <x v="0"/>
    <s v="United States"/>
    <s v="Salem"/>
    <x v="21"/>
    <n v="97301"/>
    <x v="1"/>
    <x v="762"/>
    <x v="1"/>
    <x v="4"/>
    <s v="Portable Personal File Box"/>
    <n v="29.304000000000002"/>
    <x v="1"/>
    <n v="0.2"/>
    <n v="2.5641000000000034"/>
  </r>
  <r>
    <n v="8781"/>
    <x v="4376"/>
    <x v="1"/>
    <x v="1201"/>
    <d v="2012-03-04T00:00:00"/>
    <s v="First Class"/>
    <s v="CM-12715"/>
    <s v="Craig Molinari"/>
    <x v="1"/>
    <s v="United States"/>
    <s v="Houston"/>
    <x v="5"/>
    <n v="77070"/>
    <x v="2"/>
    <x v="1261"/>
    <x v="1"/>
    <x v="6"/>
    <s v="Panasonic KP-350BK Electric Pencil Sharpener with Auto Stop"/>
    <n v="55.328000000000003"/>
    <x v="0"/>
    <n v="0.2"/>
    <n v="6.2243999999999957"/>
  </r>
  <r>
    <n v="8782"/>
    <x v="4376"/>
    <x v="1"/>
    <x v="1201"/>
    <d v="2012-03-04T00:00:00"/>
    <s v="First Class"/>
    <s v="CM-12715"/>
    <s v="Craig Molinari"/>
    <x v="1"/>
    <s v="United States"/>
    <s v="Houston"/>
    <x v="5"/>
    <n v="77070"/>
    <x v="2"/>
    <x v="789"/>
    <x v="0"/>
    <x v="0"/>
    <s v="Atlantic Metals Mobile 5-Shelf Bookcases, Custom Colors"/>
    <n v="1227.9983999999999"/>
    <x v="5"/>
    <n v="0.32"/>
    <n v="-36.117600000000152"/>
  </r>
  <r>
    <n v="8783"/>
    <x v="4377"/>
    <x v="0"/>
    <x v="306"/>
    <d v="2013-09-21T00:00:00"/>
    <s v="Standard Class"/>
    <s v="JD-16150"/>
    <s v="Justin Deggeller"/>
    <x v="1"/>
    <s v="United States"/>
    <s v="Twin Falls"/>
    <x v="45"/>
    <n v="83301"/>
    <x v="1"/>
    <x v="1206"/>
    <x v="1"/>
    <x v="8"/>
    <s v="Avery Heavy-Duty EZD View Binder with Locking Rings"/>
    <n v="20.416"/>
    <x v="4"/>
    <n v="0.2"/>
    <n v="6.6351999999999984"/>
  </r>
  <r>
    <n v="8784"/>
    <x v="4377"/>
    <x v="0"/>
    <x v="306"/>
    <d v="2013-09-21T00:00:00"/>
    <s v="Standard Class"/>
    <s v="JD-16150"/>
    <s v="Justin Deggeller"/>
    <x v="1"/>
    <s v="United States"/>
    <s v="Twin Falls"/>
    <x v="45"/>
    <n v="83301"/>
    <x v="1"/>
    <x v="215"/>
    <x v="0"/>
    <x v="3"/>
    <s v="Bretford Rectangular Conference Table Tops"/>
    <n v="1128.3899999999999"/>
    <x v="1"/>
    <n v="0"/>
    <n v="259.52970000000005"/>
  </r>
  <r>
    <n v="8785"/>
    <x v="4378"/>
    <x v="3"/>
    <x v="294"/>
    <d v="2014-03-24T00:00:00"/>
    <s v="Standard Class"/>
    <s v="AS-10630"/>
    <s v="Ann Steele"/>
    <x v="2"/>
    <s v="United States"/>
    <s v="Knoxville"/>
    <x v="18"/>
    <n v="37918"/>
    <x v="0"/>
    <x v="1186"/>
    <x v="1"/>
    <x v="2"/>
    <s v="Avery 474"/>
    <n v="4.6079999999999997"/>
    <x v="0"/>
    <n v="0.2"/>
    <n v="1.6704000000000001"/>
  </r>
  <r>
    <n v="8786"/>
    <x v="4379"/>
    <x v="3"/>
    <x v="39"/>
    <d v="2014-06-03T00:00:00"/>
    <s v="Standard Class"/>
    <s v="CM-11815"/>
    <s v="Candace McMahon"/>
    <x v="1"/>
    <s v="United States"/>
    <s v="Phoenix"/>
    <x v="16"/>
    <n v="85023"/>
    <x v="1"/>
    <x v="1692"/>
    <x v="2"/>
    <x v="7"/>
    <s v="Panasonic KX TS208W Corded phone"/>
    <n v="195.96000000000004"/>
    <x v="2"/>
    <n v="0.2"/>
    <n v="19.596000000000018"/>
  </r>
  <r>
    <n v="8787"/>
    <x v="4379"/>
    <x v="3"/>
    <x v="39"/>
    <d v="2014-06-03T00:00:00"/>
    <s v="Standard Class"/>
    <s v="CM-11815"/>
    <s v="Candace McMahon"/>
    <x v="1"/>
    <s v="United States"/>
    <s v="Phoenix"/>
    <x v="16"/>
    <n v="85023"/>
    <x v="1"/>
    <x v="1483"/>
    <x v="1"/>
    <x v="10"/>
    <s v="Xerox 230"/>
    <n v="15.552000000000003"/>
    <x v="1"/>
    <n v="0.2"/>
    <n v="5.4432"/>
  </r>
  <r>
    <n v="8788"/>
    <x v="4379"/>
    <x v="3"/>
    <x v="39"/>
    <d v="2014-06-03T00:00:00"/>
    <s v="Standard Class"/>
    <s v="CM-11815"/>
    <s v="Candace McMahon"/>
    <x v="1"/>
    <s v="United States"/>
    <s v="Phoenix"/>
    <x v="16"/>
    <n v="85023"/>
    <x v="1"/>
    <x v="106"/>
    <x v="2"/>
    <x v="11"/>
    <s v="Logitech Gaming G510s - Keyboard"/>
    <n v="271.96800000000002"/>
    <x v="4"/>
    <n v="0.2"/>
    <n v="54.393599999999978"/>
  </r>
  <r>
    <n v="8789"/>
    <x v="4380"/>
    <x v="3"/>
    <x v="140"/>
    <d v="2014-06-20T00:00:00"/>
    <s v="Standard Class"/>
    <s v="JE-15715"/>
    <s v="Joe Elijah"/>
    <x v="0"/>
    <s v="United States"/>
    <s v="Monroe"/>
    <x v="3"/>
    <n v="28110"/>
    <x v="0"/>
    <x v="1003"/>
    <x v="0"/>
    <x v="1"/>
    <s v="Global Executive Mid-Back Manager's Chair"/>
    <n v="698.35200000000009"/>
    <x v="1"/>
    <n v="0.2"/>
    <n v="52.376399999999961"/>
  </r>
  <r>
    <n v="8790"/>
    <x v="4380"/>
    <x v="3"/>
    <x v="140"/>
    <d v="2014-06-20T00:00:00"/>
    <s v="Standard Class"/>
    <s v="JE-15715"/>
    <s v="Joe Elijah"/>
    <x v="0"/>
    <s v="United States"/>
    <s v="Monroe"/>
    <x v="3"/>
    <n v="28110"/>
    <x v="0"/>
    <x v="1195"/>
    <x v="0"/>
    <x v="0"/>
    <s v="O'Sullivan 2-Shelf Heavy-Duty Bookcases"/>
    <n v="77.728000000000009"/>
    <x v="0"/>
    <n v="0.2"/>
    <n v="-3.8863999999999947"/>
  </r>
  <r>
    <n v="8791"/>
    <x v="4381"/>
    <x v="1"/>
    <x v="684"/>
    <d v="2012-09-12T00:00:00"/>
    <s v="Standard Class"/>
    <s v="AG-10525"/>
    <s v="Andy Gerbode"/>
    <x v="1"/>
    <s v="United States"/>
    <s v="Richmond"/>
    <x v="17"/>
    <n v="23223"/>
    <x v="0"/>
    <x v="1472"/>
    <x v="1"/>
    <x v="8"/>
    <s v="SlimView Poly Binder, 3/8&quot;"/>
    <n v="46.62"/>
    <x v="6"/>
    <n v="0"/>
    <n v="21.445199999999996"/>
  </r>
  <r>
    <n v="8792"/>
    <x v="4382"/>
    <x v="3"/>
    <x v="257"/>
    <d v="2014-03-25T00:00:00"/>
    <s v="Standard Class"/>
    <s v="TT-21220"/>
    <s v="Thomas Thornton"/>
    <x v="0"/>
    <s v="United States"/>
    <s v="Houston"/>
    <x v="5"/>
    <n v="77041"/>
    <x v="2"/>
    <x v="664"/>
    <x v="2"/>
    <x v="7"/>
    <s v="Pyle PMP37LED"/>
    <n v="537.54399999999998"/>
    <x v="3"/>
    <n v="0.2"/>
    <n v="47.035099999999971"/>
  </r>
  <r>
    <n v="8793"/>
    <x v="4383"/>
    <x v="2"/>
    <x v="174"/>
    <d v="2011-12-21T00:00:00"/>
    <s v="First Class"/>
    <s v="BP-11095"/>
    <s v="Bart Pistole"/>
    <x v="1"/>
    <s v="United States"/>
    <s v="Los Angeles"/>
    <x v="1"/>
    <n v="90008"/>
    <x v="1"/>
    <x v="573"/>
    <x v="1"/>
    <x v="2"/>
    <s v="Avery 516"/>
    <n v="14.62"/>
    <x v="0"/>
    <n v="0"/>
    <n v="6.8713999999999995"/>
  </r>
  <r>
    <n v="8794"/>
    <x v="4383"/>
    <x v="2"/>
    <x v="174"/>
    <d v="2011-12-21T00:00:00"/>
    <s v="First Class"/>
    <s v="BP-11095"/>
    <s v="Bart Pistole"/>
    <x v="1"/>
    <s v="United States"/>
    <s v="Los Angeles"/>
    <x v="1"/>
    <n v="90008"/>
    <x v="1"/>
    <x v="485"/>
    <x v="1"/>
    <x v="13"/>
    <s v="Advantus T-Pin Paper Clips"/>
    <n v="22.549999999999997"/>
    <x v="2"/>
    <n v="0"/>
    <n v="8.7945000000000011"/>
  </r>
  <r>
    <n v="8795"/>
    <x v="4383"/>
    <x v="2"/>
    <x v="174"/>
    <d v="2011-12-21T00:00:00"/>
    <s v="First Class"/>
    <s v="BP-11095"/>
    <s v="Bart Pistole"/>
    <x v="1"/>
    <s v="United States"/>
    <s v="Los Angeles"/>
    <x v="1"/>
    <n v="90008"/>
    <x v="1"/>
    <x v="1285"/>
    <x v="2"/>
    <x v="7"/>
    <s v="Wi-Ex zBoost YX540 Cellular Phone Signal Booster"/>
    <n v="583.79999999999995"/>
    <x v="2"/>
    <n v="0.2"/>
    <n v="72.974999999999909"/>
  </r>
  <r>
    <n v="8796"/>
    <x v="4383"/>
    <x v="2"/>
    <x v="174"/>
    <d v="2011-12-21T00:00:00"/>
    <s v="First Class"/>
    <s v="BP-11095"/>
    <s v="Bart Pistole"/>
    <x v="1"/>
    <s v="United States"/>
    <s v="Los Angeles"/>
    <x v="1"/>
    <n v="90008"/>
    <x v="1"/>
    <x v="665"/>
    <x v="2"/>
    <x v="7"/>
    <s v="Clarity 53712"/>
    <n v="211.16800000000001"/>
    <x v="4"/>
    <n v="0.2"/>
    <n v="15.837600000000009"/>
  </r>
  <r>
    <n v="8797"/>
    <x v="4384"/>
    <x v="0"/>
    <x v="274"/>
    <d v="2013-07-14T00:00:00"/>
    <s v="Standard Class"/>
    <s v="MJ-17740"/>
    <s v="Max Jones"/>
    <x v="0"/>
    <s v="United States"/>
    <s v="Orem"/>
    <x v="7"/>
    <n v="84057"/>
    <x v="1"/>
    <x v="490"/>
    <x v="1"/>
    <x v="10"/>
    <s v="Xerox 226"/>
    <n v="12.96"/>
    <x v="0"/>
    <n v="0"/>
    <n v="6.2208000000000006"/>
  </r>
  <r>
    <n v="8798"/>
    <x v="4384"/>
    <x v="0"/>
    <x v="274"/>
    <d v="2013-07-14T00:00:00"/>
    <s v="Standard Class"/>
    <s v="MJ-17740"/>
    <s v="Max Jones"/>
    <x v="0"/>
    <s v="United States"/>
    <s v="Orem"/>
    <x v="7"/>
    <n v="84057"/>
    <x v="1"/>
    <x v="1243"/>
    <x v="1"/>
    <x v="6"/>
    <s v="Boston KS Multi-Size Manual Pencil Sharpener"/>
    <n v="45.98"/>
    <x v="0"/>
    <n v="0"/>
    <n v="12.874400000000001"/>
  </r>
  <r>
    <n v="8799"/>
    <x v="4385"/>
    <x v="0"/>
    <x v="1204"/>
    <d v="2013-04-11T00:00:00"/>
    <s v="Standard Class"/>
    <s v="VM-21685"/>
    <s v="Valerie Mitchum"/>
    <x v="2"/>
    <s v="United States"/>
    <s v="Burlington"/>
    <x v="42"/>
    <s v="05408"/>
    <x v="3"/>
    <x v="1367"/>
    <x v="2"/>
    <x v="7"/>
    <s v="Nortel Meridian M5316 Digital phone"/>
    <n v="1294.75"/>
    <x v="2"/>
    <n v="0"/>
    <n v="336.63499999999999"/>
  </r>
  <r>
    <n v="8800"/>
    <x v="4386"/>
    <x v="2"/>
    <x v="1205"/>
    <d v="2011-05-10T00:00:00"/>
    <s v="First Class"/>
    <s v="KT-16480"/>
    <s v="Kean Thornton"/>
    <x v="0"/>
    <s v="United States"/>
    <s v="Philadelphia"/>
    <x v="9"/>
    <n v="19134"/>
    <x v="3"/>
    <x v="306"/>
    <x v="2"/>
    <x v="16"/>
    <s v="Hewlett Packard LaserJet 3310 Copier"/>
    <n v="1799.9699999999998"/>
    <x v="2"/>
    <n v="0.4"/>
    <n v="239.99600000000009"/>
  </r>
  <r>
    <n v="8801"/>
    <x v="4387"/>
    <x v="3"/>
    <x v="51"/>
    <d v="2014-11-28T00:00:00"/>
    <s v="Standard Class"/>
    <s v="CS-12250"/>
    <s v="Chris Selesnick"/>
    <x v="1"/>
    <s v="United States"/>
    <s v="Chicago"/>
    <x v="10"/>
    <n v="60623"/>
    <x v="2"/>
    <x v="1283"/>
    <x v="1"/>
    <x v="10"/>
    <s v="Xerox 1959"/>
    <n v="10.688000000000001"/>
    <x v="0"/>
    <n v="0.2"/>
    <n v="3.7407999999999997"/>
  </r>
  <r>
    <n v="8802"/>
    <x v="4388"/>
    <x v="0"/>
    <x v="338"/>
    <d v="2013-11-13T00:00:00"/>
    <s v="First Class"/>
    <s v="AB-10015"/>
    <s v="Aaron Bergman"/>
    <x v="0"/>
    <s v="United States"/>
    <s v="Oklahoma City"/>
    <x v="26"/>
    <n v="73120"/>
    <x v="2"/>
    <x v="1720"/>
    <x v="2"/>
    <x v="7"/>
    <s v="Samsung Convoy 3"/>
    <n v="221.98"/>
    <x v="0"/>
    <n v="0"/>
    <n v="62.15440000000001"/>
  </r>
  <r>
    <n v="8803"/>
    <x v="4388"/>
    <x v="0"/>
    <x v="338"/>
    <d v="2013-11-13T00:00:00"/>
    <s v="First Class"/>
    <s v="AB-10015"/>
    <s v="Aaron Bergman"/>
    <x v="0"/>
    <s v="United States"/>
    <s v="Oklahoma City"/>
    <x v="26"/>
    <n v="73120"/>
    <x v="2"/>
    <x v="1106"/>
    <x v="0"/>
    <x v="0"/>
    <s v="Sauder Facets Collection Library, Sky Alder Finish"/>
    <n v="341.96"/>
    <x v="0"/>
    <n v="0"/>
    <n v="54.713599999999985"/>
  </r>
  <r>
    <n v="8804"/>
    <x v="4389"/>
    <x v="2"/>
    <x v="520"/>
    <d v="2012-01-01T00:00:00"/>
    <s v="First Class"/>
    <s v="AH-10030"/>
    <s v="Aaron Hawkins"/>
    <x v="1"/>
    <s v="United States"/>
    <s v="New York City"/>
    <x v="15"/>
    <n v="10035"/>
    <x v="3"/>
    <x v="567"/>
    <x v="2"/>
    <x v="11"/>
    <s v="Verbatim 25 GB 6x Blu-ray Single Layer Recordable Disc, 10/Pack"/>
    <n v="34.769999999999996"/>
    <x v="1"/>
    <n v="0"/>
    <n v="11.474099999999996"/>
  </r>
  <r>
    <n v="8805"/>
    <x v="4389"/>
    <x v="2"/>
    <x v="520"/>
    <d v="2012-01-01T00:00:00"/>
    <s v="First Class"/>
    <s v="AH-10030"/>
    <s v="Aaron Hawkins"/>
    <x v="1"/>
    <s v="United States"/>
    <s v="New York City"/>
    <x v="15"/>
    <n v="10035"/>
    <x v="3"/>
    <x v="165"/>
    <x v="1"/>
    <x v="2"/>
    <s v="Avery 51"/>
    <n v="18.899999999999999"/>
    <x v="1"/>
    <n v="0"/>
    <n v="8.6939999999999991"/>
  </r>
  <r>
    <n v="8806"/>
    <x v="4390"/>
    <x v="3"/>
    <x v="971"/>
    <d v="2014-08-24T00:00:00"/>
    <s v="Standard Class"/>
    <s v="DO-13435"/>
    <s v="Denny Ordway"/>
    <x v="0"/>
    <s v="United States"/>
    <s v="Salt Lake City"/>
    <x v="7"/>
    <n v="84106"/>
    <x v="1"/>
    <x v="1160"/>
    <x v="1"/>
    <x v="8"/>
    <s v="Wilson Jones Elliptical Ring 3 1/2&quot; Capacity Binders, 800 sheets"/>
    <n v="102.72"/>
    <x v="1"/>
    <n v="0.2"/>
    <n v="37.235999999999997"/>
  </r>
  <r>
    <n v="8807"/>
    <x v="4391"/>
    <x v="0"/>
    <x v="126"/>
    <d v="2013-09-17T00:00:00"/>
    <s v="Standard Class"/>
    <s v="MC-17590"/>
    <s v="Matt Collister"/>
    <x v="1"/>
    <s v="United States"/>
    <s v="Utica"/>
    <x v="15"/>
    <n v="13501"/>
    <x v="3"/>
    <x v="1702"/>
    <x v="0"/>
    <x v="5"/>
    <s v="DAX Contemporary Wood Frame with Silver Metal Mat, Desktop, 11 x 14 Size"/>
    <n v="40.479999999999997"/>
    <x v="0"/>
    <n v="0"/>
    <n v="14.572799999999997"/>
  </r>
  <r>
    <n v="8808"/>
    <x v="4392"/>
    <x v="3"/>
    <x v="40"/>
    <d v="2014-11-01T00:00:00"/>
    <s v="Standard Class"/>
    <s v="JF-15190"/>
    <s v="Jamie Frazer"/>
    <x v="0"/>
    <s v="United States"/>
    <s v="Philadelphia"/>
    <x v="9"/>
    <n v="19134"/>
    <x v="3"/>
    <x v="805"/>
    <x v="1"/>
    <x v="8"/>
    <s v="GBC Velobind Prepunched Cover Sets, Regency Series"/>
    <n v="33.282000000000004"/>
    <x v="1"/>
    <n v="0.7"/>
    <n v="-27.734999999999992"/>
  </r>
  <r>
    <n v="8809"/>
    <x v="4392"/>
    <x v="3"/>
    <x v="40"/>
    <d v="2014-11-01T00:00:00"/>
    <s v="Standard Class"/>
    <s v="JF-15190"/>
    <s v="Jamie Frazer"/>
    <x v="0"/>
    <s v="United States"/>
    <s v="Philadelphia"/>
    <x v="9"/>
    <n v="19134"/>
    <x v="3"/>
    <x v="1255"/>
    <x v="2"/>
    <x v="7"/>
    <s v="Motorla HX550 Universal Bluetooth Headset"/>
    <n v="118.64999999999998"/>
    <x v="2"/>
    <n v="0.4"/>
    <n v="19.775000000000006"/>
  </r>
  <r>
    <n v="8810"/>
    <x v="4392"/>
    <x v="3"/>
    <x v="40"/>
    <d v="2014-11-01T00:00:00"/>
    <s v="Standard Class"/>
    <s v="JF-15190"/>
    <s v="Jamie Frazer"/>
    <x v="0"/>
    <s v="United States"/>
    <s v="Philadelphia"/>
    <x v="9"/>
    <n v="19134"/>
    <x v="3"/>
    <x v="932"/>
    <x v="1"/>
    <x v="2"/>
    <s v="Avery 517"/>
    <n v="14.76"/>
    <x v="2"/>
    <n v="0.2"/>
    <n v="4.9815000000000005"/>
  </r>
  <r>
    <n v="8811"/>
    <x v="4393"/>
    <x v="3"/>
    <x v="1109"/>
    <d v="2014-06-05T00:00:00"/>
    <s v="Standard Class"/>
    <s v="SM-20950"/>
    <s v="Suzanne McNair"/>
    <x v="1"/>
    <s v="United States"/>
    <s v="Los Angeles"/>
    <x v="1"/>
    <n v="90004"/>
    <x v="1"/>
    <x v="945"/>
    <x v="1"/>
    <x v="10"/>
    <s v="Rediform S.O.S. 1-Up Phone Message Bk, 4-1/4x3-1/16 Bk, 1 Form/Pg, 40 Messages/Bk, 3/Pk"/>
    <n v="37.520000000000003"/>
    <x v="4"/>
    <n v="0"/>
    <n v="18.009600000000002"/>
  </r>
  <r>
    <n v="8812"/>
    <x v="4394"/>
    <x v="0"/>
    <x v="387"/>
    <d v="2013-03-14T00:00:00"/>
    <s v="Standard Class"/>
    <s v="SP-20650"/>
    <s v="Stephanie Phelps"/>
    <x v="1"/>
    <s v="United States"/>
    <s v="Jackson"/>
    <x v="12"/>
    <n v="49201"/>
    <x v="2"/>
    <x v="1143"/>
    <x v="1"/>
    <x v="9"/>
    <s v="Honeywell Enviracaire Portable Air Cleaner for up to 8 x 10 Room"/>
    <n v="207.14400000000001"/>
    <x v="1"/>
    <n v="0.1"/>
    <n v="48.333599999999976"/>
  </r>
  <r>
    <n v="8813"/>
    <x v="4394"/>
    <x v="0"/>
    <x v="387"/>
    <d v="2013-03-14T00:00:00"/>
    <s v="Standard Class"/>
    <s v="SP-20650"/>
    <s v="Stephanie Phelps"/>
    <x v="1"/>
    <s v="United States"/>
    <s v="Jackson"/>
    <x v="12"/>
    <n v="49201"/>
    <x v="2"/>
    <x v="1622"/>
    <x v="1"/>
    <x v="6"/>
    <s v="Prang Drawing Pencil Set"/>
    <n v="13.899999999999999"/>
    <x v="2"/>
    <n v="0"/>
    <n v="3.7529999999999997"/>
  </r>
  <r>
    <n v="8814"/>
    <x v="4395"/>
    <x v="1"/>
    <x v="353"/>
    <d v="2012-07-31T00:00:00"/>
    <s v="Standard Class"/>
    <s v="CK-12760"/>
    <s v="Cyma Kinney"/>
    <x v="1"/>
    <s v="United States"/>
    <s v="Glendale"/>
    <x v="16"/>
    <n v="85301"/>
    <x v="1"/>
    <x v="637"/>
    <x v="0"/>
    <x v="1"/>
    <s v="Office Star - Contemporary Task Swivel Chair"/>
    <n v="266.35200000000003"/>
    <x v="1"/>
    <n v="0.2"/>
    <n v="13.317599999999985"/>
  </r>
  <r>
    <n v="8815"/>
    <x v="4396"/>
    <x v="1"/>
    <x v="521"/>
    <d v="2012-11-25T00:00:00"/>
    <s v="Second Class"/>
    <s v="PW-19240"/>
    <s v="Pierre Wener"/>
    <x v="0"/>
    <s v="United States"/>
    <s v="Wilmington"/>
    <x v="13"/>
    <n v="19805"/>
    <x v="3"/>
    <x v="348"/>
    <x v="2"/>
    <x v="7"/>
    <s v="Nortel Meridian M3904 Professional Digital phone"/>
    <n v="307.98"/>
    <x v="0"/>
    <n v="0"/>
    <n v="89.314199999999971"/>
  </r>
  <r>
    <n v="8816"/>
    <x v="4396"/>
    <x v="1"/>
    <x v="521"/>
    <d v="2012-11-25T00:00:00"/>
    <s v="Second Class"/>
    <s v="PW-19240"/>
    <s v="Pierre Wener"/>
    <x v="0"/>
    <s v="United States"/>
    <s v="Wilmington"/>
    <x v="13"/>
    <n v="19805"/>
    <x v="3"/>
    <x v="1843"/>
    <x v="1"/>
    <x v="10"/>
    <s v="1/4 Fold Party Design Invitations &amp; White Envelopes, 24 8-1/2&quot; X 11&quot; Cards, 25 Env./Pack"/>
    <n v="44.099999999999994"/>
    <x v="5"/>
    <n v="0"/>
    <n v="20.726999999999997"/>
  </r>
  <r>
    <n v="8817"/>
    <x v="4396"/>
    <x v="1"/>
    <x v="521"/>
    <d v="2012-11-25T00:00:00"/>
    <s v="Second Class"/>
    <s v="PW-19240"/>
    <s v="Pierre Wener"/>
    <x v="0"/>
    <s v="United States"/>
    <s v="Wilmington"/>
    <x v="13"/>
    <n v="19805"/>
    <x v="3"/>
    <x v="169"/>
    <x v="1"/>
    <x v="6"/>
    <s v="Sanford Colorific Eraseable Coloring Pencils, 12 Count"/>
    <n v="13.12"/>
    <x v="4"/>
    <n v="0"/>
    <n v="5.6416000000000004"/>
  </r>
  <r>
    <n v="8818"/>
    <x v="4396"/>
    <x v="1"/>
    <x v="521"/>
    <d v="2012-11-25T00:00:00"/>
    <s v="Second Class"/>
    <s v="PW-19240"/>
    <s v="Pierre Wener"/>
    <x v="0"/>
    <s v="United States"/>
    <s v="Wilmington"/>
    <x v="13"/>
    <n v="19805"/>
    <x v="3"/>
    <x v="1451"/>
    <x v="1"/>
    <x v="12"/>
    <s v="Staples"/>
    <n v="16.559999999999999"/>
    <x v="0"/>
    <n v="0"/>
    <n v="7.783199999999999"/>
  </r>
  <r>
    <n v="8819"/>
    <x v="4396"/>
    <x v="1"/>
    <x v="521"/>
    <d v="2012-11-25T00:00:00"/>
    <s v="Second Class"/>
    <s v="PW-19240"/>
    <s v="Pierre Wener"/>
    <x v="0"/>
    <s v="United States"/>
    <s v="Wilmington"/>
    <x v="13"/>
    <n v="19805"/>
    <x v="3"/>
    <x v="490"/>
    <x v="1"/>
    <x v="10"/>
    <s v="Xerox 226"/>
    <n v="38.880000000000003"/>
    <x v="5"/>
    <n v="0"/>
    <n v="18.662400000000002"/>
  </r>
  <r>
    <n v="8820"/>
    <x v="4397"/>
    <x v="1"/>
    <x v="109"/>
    <d v="2012-12-02T00:00:00"/>
    <s v="Standard Class"/>
    <s v="EB-14170"/>
    <s v="Evan Bailliet"/>
    <x v="0"/>
    <s v="United States"/>
    <s v="Austin"/>
    <x v="5"/>
    <n v="78745"/>
    <x v="2"/>
    <x v="656"/>
    <x v="1"/>
    <x v="10"/>
    <s v="Xerox 1941"/>
    <n v="335.52"/>
    <x v="4"/>
    <n v="0.2"/>
    <n v="117.43199999999999"/>
  </r>
  <r>
    <n v="8821"/>
    <x v="4398"/>
    <x v="3"/>
    <x v="132"/>
    <d v="2014-11-08T00:00:00"/>
    <s v="Standard Class"/>
    <s v="DK-13090"/>
    <s v="Dave Kipp"/>
    <x v="0"/>
    <s v="United States"/>
    <s v="Orlando"/>
    <x v="2"/>
    <n v="32839"/>
    <x v="0"/>
    <x v="455"/>
    <x v="2"/>
    <x v="16"/>
    <s v="Canon Image Class D660 Copier"/>
    <n v="959.98400000000004"/>
    <x v="0"/>
    <n v="0.2"/>
    <n v="311.99479999999994"/>
  </r>
  <r>
    <n v="8822"/>
    <x v="4398"/>
    <x v="3"/>
    <x v="132"/>
    <d v="2014-11-08T00:00:00"/>
    <s v="Standard Class"/>
    <s v="DK-13090"/>
    <s v="Dave Kipp"/>
    <x v="0"/>
    <s v="United States"/>
    <s v="Orlando"/>
    <x v="2"/>
    <n v="32839"/>
    <x v="0"/>
    <x v="1282"/>
    <x v="1"/>
    <x v="8"/>
    <s v="Avery Self-Adhesive Photo Pockets for Polaroid Photos"/>
    <n v="4.0860000000000003"/>
    <x v="0"/>
    <n v="0.7"/>
    <n v="-2.9963999999999995"/>
  </r>
  <r>
    <n v="8823"/>
    <x v="4398"/>
    <x v="3"/>
    <x v="132"/>
    <d v="2014-11-08T00:00:00"/>
    <s v="Standard Class"/>
    <s v="DK-13090"/>
    <s v="Dave Kipp"/>
    <x v="0"/>
    <s v="United States"/>
    <s v="Orlando"/>
    <x v="2"/>
    <n v="32839"/>
    <x v="0"/>
    <x v="1753"/>
    <x v="1"/>
    <x v="6"/>
    <s v="Hunt Boston Vacuum Mount KS Pencil Sharpener"/>
    <n v="55.984000000000009"/>
    <x v="0"/>
    <n v="0.2"/>
    <n v="4.1987999999999985"/>
  </r>
  <r>
    <n v="8824"/>
    <x v="4398"/>
    <x v="3"/>
    <x v="132"/>
    <d v="2014-11-08T00:00:00"/>
    <s v="Standard Class"/>
    <s v="DK-13090"/>
    <s v="Dave Kipp"/>
    <x v="0"/>
    <s v="United States"/>
    <s v="Orlando"/>
    <x v="2"/>
    <n v="32839"/>
    <x v="0"/>
    <x v="711"/>
    <x v="1"/>
    <x v="10"/>
    <s v="Xerox 1923"/>
    <n v="10.688000000000001"/>
    <x v="0"/>
    <n v="0.2"/>
    <n v="3.7407999999999997"/>
  </r>
  <r>
    <n v="8825"/>
    <x v="4399"/>
    <x v="3"/>
    <x v="708"/>
    <d v="2014-03-24T00:00:00"/>
    <s v="Second Class"/>
    <s v="TB-21055"/>
    <s v="Ted Butterfield"/>
    <x v="0"/>
    <s v="United States"/>
    <s v="Reading"/>
    <x v="9"/>
    <n v="19601"/>
    <x v="3"/>
    <x v="436"/>
    <x v="1"/>
    <x v="12"/>
    <s v="Colored Envelopes"/>
    <n v="8.8559999999999999"/>
    <x v="1"/>
    <n v="0.2"/>
    <n v="2.8781999999999992"/>
  </r>
  <r>
    <n v="8826"/>
    <x v="4400"/>
    <x v="1"/>
    <x v="546"/>
    <d v="2012-12-22T00:00:00"/>
    <s v="First Class"/>
    <s v="AG-10900"/>
    <s v="Arthur Gainer"/>
    <x v="0"/>
    <s v="United States"/>
    <s v="Philadelphia"/>
    <x v="9"/>
    <n v="19134"/>
    <x v="3"/>
    <x v="1186"/>
    <x v="1"/>
    <x v="2"/>
    <s v="Avery 474"/>
    <n v="6.911999999999999"/>
    <x v="1"/>
    <n v="0.2"/>
    <n v="2.5056000000000003"/>
  </r>
  <r>
    <n v="8827"/>
    <x v="4401"/>
    <x v="2"/>
    <x v="1063"/>
    <d v="2011-04-06T00:00:00"/>
    <s v="Second Class"/>
    <s v="SC-20020"/>
    <s v="Sam Craven"/>
    <x v="0"/>
    <s v="United States"/>
    <s v="Houston"/>
    <x v="5"/>
    <n v="77095"/>
    <x v="2"/>
    <x v="481"/>
    <x v="1"/>
    <x v="10"/>
    <s v="Xerox 1898"/>
    <n v="26.720000000000002"/>
    <x v="2"/>
    <n v="0.2"/>
    <n v="9.3520000000000003"/>
  </r>
  <r>
    <n v="8828"/>
    <x v="4401"/>
    <x v="2"/>
    <x v="1063"/>
    <d v="2011-04-06T00:00:00"/>
    <s v="Second Class"/>
    <s v="SC-20020"/>
    <s v="Sam Craven"/>
    <x v="0"/>
    <s v="United States"/>
    <s v="Houston"/>
    <x v="5"/>
    <n v="77095"/>
    <x v="2"/>
    <x v="1774"/>
    <x v="1"/>
    <x v="10"/>
    <s v="Xerox 1947"/>
    <n v="33.488000000000007"/>
    <x v="3"/>
    <n v="0.2"/>
    <n v="10.464999999999998"/>
  </r>
  <r>
    <n v="8829"/>
    <x v="4402"/>
    <x v="1"/>
    <x v="1117"/>
    <d v="2012-06-09T00:00:00"/>
    <s v="Standard Class"/>
    <s v="BB-11545"/>
    <s v="Brenda Bowman"/>
    <x v="1"/>
    <s v="United States"/>
    <s v="Saint Charles"/>
    <x v="25"/>
    <n v="63301"/>
    <x v="2"/>
    <x v="1157"/>
    <x v="1"/>
    <x v="10"/>
    <s v="Xerox 1981"/>
    <n v="10.56"/>
    <x v="0"/>
    <n v="0"/>
    <n v="4.7519999999999998"/>
  </r>
  <r>
    <n v="8830"/>
    <x v="4403"/>
    <x v="2"/>
    <x v="191"/>
    <d v="2011-10-09T00:00:00"/>
    <s v="First Class"/>
    <s v="VP-21760"/>
    <s v="Victoria Pisteka"/>
    <x v="1"/>
    <s v="United States"/>
    <s v="Indianapolis"/>
    <x v="14"/>
    <n v="46203"/>
    <x v="2"/>
    <x v="1662"/>
    <x v="1"/>
    <x v="4"/>
    <s v="Fellowes Staxonsteel Drawer Files"/>
    <n v="386.34"/>
    <x v="0"/>
    <n v="0"/>
    <n v="54.087600000000009"/>
  </r>
  <r>
    <n v="8831"/>
    <x v="4404"/>
    <x v="0"/>
    <x v="1036"/>
    <d v="2013-08-25T00:00:00"/>
    <s v="Second Class"/>
    <s v="RP-19270"/>
    <s v="Rachel Payne"/>
    <x v="1"/>
    <s v="United States"/>
    <s v="Seattle"/>
    <x v="4"/>
    <n v="98115"/>
    <x v="1"/>
    <x v="807"/>
    <x v="1"/>
    <x v="8"/>
    <s v="Avery Durable Slant Ring Binders With Label Holder"/>
    <n v="33.44"/>
    <x v="12"/>
    <n v="0.2"/>
    <n v="11.703999999999997"/>
  </r>
  <r>
    <n v="8832"/>
    <x v="4405"/>
    <x v="1"/>
    <x v="219"/>
    <d v="2012-11-19T00:00:00"/>
    <s v="Standard Class"/>
    <s v="DH-13675"/>
    <s v="Duane Huffman"/>
    <x v="2"/>
    <s v="United States"/>
    <s v="Harrisonburg"/>
    <x v="17"/>
    <n v="22801"/>
    <x v="0"/>
    <x v="561"/>
    <x v="0"/>
    <x v="5"/>
    <s v="12-1/2 Diameter Round Wall Clock"/>
    <n v="39.96"/>
    <x v="0"/>
    <n v="0"/>
    <n v="14.3856"/>
  </r>
  <r>
    <n v="8833"/>
    <x v="4406"/>
    <x v="1"/>
    <x v="137"/>
    <d v="2012-06-27T00:00:00"/>
    <s v="Standard Class"/>
    <s v="SW-20455"/>
    <s v="Shaun Weien"/>
    <x v="0"/>
    <s v="United States"/>
    <s v="Rochester"/>
    <x v="15"/>
    <n v="14609"/>
    <x v="3"/>
    <x v="692"/>
    <x v="1"/>
    <x v="8"/>
    <s v="GBC Ibimaster 500 Manual ProClick Binding System"/>
    <n v="1217.568"/>
    <x v="0"/>
    <n v="0.2"/>
    <n v="456.58800000000002"/>
  </r>
  <r>
    <n v="8834"/>
    <x v="4407"/>
    <x v="3"/>
    <x v="241"/>
    <d v="2014-09-29T00:00:00"/>
    <s v="Standard Class"/>
    <s v="KF-16285"/>
    <s v="Karen Ferguson"/>
    <x v="2"/>
    <s v="United States"/>
    <s v="Sandy Springs"/>
    <x v="32"/>
    <n v="30328"/>
    <x v="0"/>
    <x v="1018"/>
    <x v="1"/>
    <x v="4"/>
    <s v="Tenex Personal Filing Tote With Secure Closure Lid, Black/Frost"/>
    <n v="15.51"/>
    <x v="7"/>
    <n v="0"/>
    <n v="3.8774999999999995"/>
  </r>
  <r>
    <n v="8835"/>
    <x v="4407"/>
    <x v="3"/>
    <x v="241"/>
    <d v="2014-09-29T00:00:00"/>
    <s v="Standard Class"/>
    <s v="KF-16285"/>
    <s v="Karen Ferguson"/>
    <x v="2"/>
    <s v="United States"/>
    <s v="Sandy Springs"/>
    <x v="32"/>
    <n v="30328"/>
    <x v="0"/>
    <x v="1517"/>
    <x v="2"/>
    <x v="7"/>
    <s v="Plantronics Encore H101 Dual Earpieces Headset"/>
    <n v="89.9"/>
    <x v="0"/>
    <n v="0"/>
    <n v="25.171999999999997"/>
  </r>
  <r>
    <n v="8836"/>
    <x v="4407"/>
    <x v="3"/>
    <x v="241"/>
    <d v="2014-09-29T00:00:00"/>
    <s v="Standard Class"/>
    <s v="KF-16285"/>
    <s v="Karen Ferguson"/>
    <x v="2"/>
    <s v="United States"/>
    <s v="Sandy Springs"/>
    <x v="32"/>
    <n v="30328"/>
    <x v="0"/>
    <x v="1742"/>
    <x v="1"/>
    <x v="6"/>
    <s v="Barrel Sharpener"/>
    <n v="14.28"/>
    <x v="4"/>
    <n v="0"/>
    <n v="3.7127999999999997"/>
  </r>
  <r>
    <n v="8837"/>
    <x v="4407"/>
    <x v="3"/>
    <x v="241"/>
    <d v="2014-09-29T00:00:00"/>
    <s v="Standard Class"/>
    <s v="KF-16285"/>
    <s v="Karen Ferguson"/>
    <x v="2"/>
    <s v="United States"/>
    <s v="Sandy Springs"/>
    <x v="32"/>
    <n v="30328"/>
    <x v="0"/>
    <x v="753"/>
    <x v="1"/>
    <x v="6"/>
    <s v="BIC Brite Liner Grip Highlighters, Assorted, 5/Pack"/>
    <n v="12.72"/>
    <x v="1"/>
    <n v="0"/>
    <n v="4.9607999999999999"/>
  </r>
  <r>
    <n v="8838"/>
    <x v="4407"/>
    <x v="3"/>
    <x v="241"/>
    <d v="2014-09-29T00:00:00"/>
    <s v="Standard Class"/>
    <s v="KF-16285"/>
    <s v="Karen Ferguson"/>
    <x v="2"/>
    <s v="United States"/>
    <s v="Sandy Springs"/>
    <x v="32"/>
    <n v="30328"/>
    <x v="0"/>
    <x v="365"/>
    <x v="1"/>
    <x v="2"/>
    <s v="Self-Adhesive Removable Labels"/>
    <n v="15.75"/>
    <x v="2"/>
    <n v="0"/>
    <n v="7.5600000000000005"/>
  </r>
  <r>
    <n v="8839"/>
    <x v="4408"/>
    <x v="2"/>
    <x v="322"/>
    <d v="2011-04-10T00:00:00"/>
    <s v="Second Class"/>
    <s v="FH-14275"/>
    <s v="Frank Hawley"/>
    <x v="1"/>
    <s v="United States"/>
    <s v="Los Angeles"/>
    <x v="1"/>
    <n v="90004"/>
    <x v="1"/>
    <x v="1559"/>
    <x v="1"/>
    <x v="6"/>
    <s v="Boston Home &amp; Office Model 2000 Electric Pencil Sharpeners"/>
    <n v="70.949999999999989"/>
    <x v="1"/>
    <n v="0"/>
    <n v="18.447000000000003"/>
  </r>
  <r>
    <n v="8840"/>
    <x v="4408"/>
    <x v="2"/>
    <x v="322"/>
    <d v="2011-04-10T00:00:00"/>
    <s v="Second Class"/>
    <s v="FH-14275"/>
    <s v="Frank Hawley"/>
    <x v="1"/>
    <s v="United States"/>
    <s v="Los Angeles"/>
    <x v="1"/>
    <n v="90004"/>
    <x v="1"/>
    <x v="102"/>
    <x v="1"/>
    <x v="8"/>
    <s v="Avery Trapezoid Ring Binder, 3&quot; Capacity, Black, 1040 sheets"/>
    <n v="65.567999999999998"/>
    <x v="0"/>
    <n v="0.2"/>
    <n v="23.768399999999996"/>
  </r>
  <r>
    <n v="8841"/>
    <x v="4408"/>
    <x v="2"/>
    <x v="322"/>
    <d v="2011-04-10T00:00:00"/>
    <s v="Second Class"/>
    <s v="FH-14275"/>
    <s v="Frank Hawley"/>
    <x v="1"/>
    <s v="United States"/>
    <s v="Los Angeles"/>
    <x v="1"/>
    <n v="90004"/>
    <x v="1"/>
    <x v="1336"/>
    <x v="2"/>
    <x v="11"/>
    <s v="Razer Kraken 7.1 Surround Sound Over Ear USB Gaming Headset"/>
    <n v="299.96999999999997"/>
    <x v="1"/>
    <n v="0"/>
    <n v="131.98680000000002"/>
  </r>
  <r>
    <n v="8842"/>
    <x v="4409"/>
    <x v="0"/>
    <x v="1206"/>
    <d v="2013-02-13T00:00:00"/>
    <s v="Standard Class"/>
    <s v="JR-16210"/>
    <s v="Justin Ritter"/>
    <x v="1"/>
    <s v="United States"/>
    <s v="San Francisco"/>
    <x v="1"/>
    <n v="94110"/>
    <x v="1"/>
    <x v="246"/>
    <x v="2"/>
    <x v="11"/>
    <s v="Logitech 910-002974 M325 Wireless Mouse for Web Scrolling"/>
    <n v="89.97"/>
    <x v="1"/>
    <n v="0"/>
    <n v="39.586800000000011"/>
  </r>
  <r>
    <n v="8843"/>
    <x v="4409"/>
    <x v="0"/>
    <x v="1206"/>
    <d v="2013-02-13T00:00:00"/>
    <s v="Standard Class"/>
    <s v="JR-16210"/>
    <s v="Justin Ritter"/>
    <x v="1"/>
    <s v="United States"/>
    <s v="San Francisco"/>
    <x v="1"/>
    <n v="94110"/>
    <x v="1"/>
    <x v="788"/>
    <x v="2"/>
    <x v="11"/>
    <s v="Maxell 4.7GB DVD+RW 3/Pack"/>
    <n v="31.86"/>
    <x v="0"/>
    <n v="0"/>
    <n v="11.151"/>
  </r>
  <r>
    <n v="8844"/>
    <x v="4410"/>
    <x v="2"/>
    <x v="728"/>
    <d v="2011-11-20T00:00:00"/>
    <s v="Second Class"/>
    <s v="JC-16105"/>
    <s v="Julie Creighton"/>
    <x v="1"/>
    <s v="United States"/>
    <s v="Minneapolis"/>
    <x v="11"/>
    <n v="55407"/>
    <x v="2"/>
    <x v="1678"/>
    <x v="1"/>
    <x v="4"/>
    <s v="Fellowes Desktop Hanging File Manager"/>
    <n v="67.150000000000006"/>
    <x v="2"/>
    <n v="0"/>
    <n v="16.787500000000001"/>
  </r>
  <r>
    <n v="8845"/>
    <x v="4411"/>
    <x v="3"/>
    <x v="404"/>
    <d v="2014-12-24T00:00:00"/>
    <s v="Standard Class"/>
    <s v="BP-11290"/>
    <s v="Beth Paige"/>
    <x v="0"/>
    <s v="United States"/>
    <s v="Columbus"/>
    <x v="24"/>
    <n v="43229"/>
    <x v="3"/>
    <x v="1232"/>
    <x v="1"/>
    <x v="8"/>
    <s v="Fellowes Twister Kit, Gray/Clear, 3/pkg"/>
    <n v="7.2359999999999998"/>
    <x v="1"/>
    <n v="0.7"/>
    <n v="-6.0299999999999976"/>
  </r>
  <r>
    <n v="8846"/>
    <x v="4411"/>
    <x v="3"/>
    <x v="404"/>
    <d v="2014-12-24T00:00:00"/>
    <s v="Standard Class"/>
    <s v="BP-11290"/>
    <s v="Beth Paige"/>
    <x v="0"/>
    <s v="United States"/>
    <s v="Columbus"/>
    <x v="24"/>
    <n v="43229"/>
    <x v="3"/>
    <x v="131"/>
    <x v="1"/>
    <x v="13"/>
    <s v="Ideal Clamps"/>
    <n v="4.8239999999999998"/>
    <x v="1"/>
    <n v="0.2"/>
    <n v="1.7486999999999999"/>
  </r>
  <r>
    <n v="8847"/>
    <x v="4411"/>
    <x v="3"/>
    <x v="404"/>
    <d v="2014-12-24T00:00:00"/>
    <s v="Standard Class"/>
    <s v="BP-11290"/>
    <s v="Beth Paige"/>
    <x v="0"/>
    <s v="United States"/>
    <s v="Columbus"/>
    <x v="24"/>
    <n v="43229"/>
    <x v="3"/>
    <x v="393"/>
    <x v="1"/>
    <x v="10"/>
    <s v="Xerox Color Copier Paper, 11&quot; x 17&quot;, Ream"/>
    <n v="91.360000000000014"/>
    <x v="2"/>
    <n v="0.2"/>
    <n v="29.691999999999993"/>
  </r>
  <r>
    <n v="8848"/>
    <x v="4411"/>
    <x v="3"/>
    <x v="404"/>
    <d v="2014-12-24T00:00:00"/>
    <s v="Standard Class"/>
    <s v="BP-11290"/>
    <s v="Beth Paige"/>
    <x v="0"/>
    <s v="United States"/>
    <s v="Columbus"/>
    <x v="24"/>
    <n v="43229"/>
    <x v="3"/>
    <x v="723"/>
    <x v="1"/>
    <x v="9"/>
    <s v="Kensington 4 Outlet MasterPiece Compact Power Control Center"/>
    <n v="130.11199999999999"/>
    <x v="0"/>
    <n v="0.2"/>
    <n v="13.011199999999995"/>
  </r>
  <r>
    <n v="8849"/>
    <x v="4412"/>
    <x v="1"/>
    <x v="740"/>
    <d v="2012-07-04T00:00:00"/>
    <s v="First Class"/>
    <s v="FA-14230"/>
    <s v="Frank Atkinson"/>
    <x v="1"/>
    <s v="United States"/>
    <s v="Raleigh"/>
    <x v="3"/>
    <n v="27604"/>
    <x v="0"/>
    <x v="918"/>
    <x v="2"/>
    <x v="7"/>
    <s v="Geemarc AmpliPOWER60"/>
    <n v="74.239999999999995"/>
    <x v="7"/>
    <n v="0.2"/>
    <n v="8.3519999999999932"/>
  </r>
  <r>
    <n v="8850"/>
    <x v="4412"/>
    <x v="1"/>
    <x v="740"/>
    <d v="2012-07-04T00:00:00"/>
    <s v="First Class"/>
    <s v="FA-14230"/>
    <s v="Frank Atkinson"/>
    <x v="1"/>
    <s v="United States"/>
    <s v="Raleigh"/>
    <x v="3"/>
    <n v="27604"/>
    <x v="0"/>
    <x v="891"/>
    <x v="0"/>
    <x v="5"/>
    <s v="24-Hour Round Wall Clock"/>
    <n v="159.84000000000003"/>
    <x v="12"/>
    <n v="0.2"/>
    <n v="45.954000000000008"/>
  </r>
  <r>
    <n v="8851"/>
    <x v="4412"/>
    <x v="1"/>
    <x v="740"/>
    <d v="2012-07-04T00:00:00"/>
    <s v="First Class"/>
    <s v="FA-14230"/>
    <s v="Frank Atkinson"/>
    <x v="1"/>
    <s v="United States"/>
    <s v="Raleigh"/>
    <x v="3"/>
    <n v="27604"/>
    <x v="0"/>
    <x v="544"/>
    <x v="1"/>
    <x v="8"/>
    <s v="Wilson Jones Turn Tabs Binder Tool for Ring Binders"/>
    <n v="2.8920000000000008"/>
    <x v="0"/>
    <n v="0.7"/>
    <n v="-2.3136000000000001"/>
  </r>
  <r>
    <n v="8852"/>
    <x v="4412"/>
    <x v="1"/>
    <x v="740"/>
    <d v="2012-07-04T00:00:00"/>
    <s v="First Class"/>
    <s v="FA-14230"/>
    <s v="Frank Atkinson"/>
    <x v="1"/>
    <s v="United States"/>
    <s v="Raleigh"/>
    <x v="3"/>
    <n v="27604"/>
    <x v="0"/>
    <x v="707"/>
    <x v="1"/>
    <x v="10"/>
    <s v="Things To Do Today Pad"/>
    <n v="9.3920000000000012"/>
    <x v="0"/>
    <n v="0.2"/>
    <n v="3.2871999999999999"/>
  </r>
  <r>
    <n v="8853"/>
    <x v="4413"/>
    <x v="2"/>
    <x v="1169"/>
    <d v="2011-10-13T00:00:00"/>
    <s v="Second Class"/>
    <s v="DN-13690"/>
    <s v="Duane Noonan"/>
    <x v="0"/>
    <s v="United States"/>
    <s v="New York City"/>
    <x v="15"/>
    <n v="10011"/>
    <x v="3"/>
    <x v="1019"/>
    <x v="1"/>
    <x v="10"/>
    <s v="Xerox 197"/>
    <n v="123.92"/>
    <x v="4"/>
    <n v="0"/>
    <n v="55.763999999999996"/>
  </r>
  <r>
    <n v="8854"/>
    <x v="4414"/>
    <x v="1"/>
    <x v="357"/>
    <d v="2012-09-25T00:00:00"/>
    <s v="First Class"/>
    <s v="FO-14305"/>
    <s v="Frank Olsen"/>
    <x v="0"/>
    <s v="United States"/>
    <s v="Philadelphia"/>
    <x v="9"/>
    <n v="19143"/>
    <x v="3"/>
    <x v="1205"/>
    <x v="1"/>
    <x v="14"/>
    <s v="Acme Hot Forged Carbon Steel Scissors with Nickel-Plated Handles, 3 7/8&quot; Cut, 8&quot;L"/>
    <n v="55.600000000000009"/>
    <x v="2"/>
    <n v="0.2"/>
    <n v="6.2549999999999919"/>
  </r>
  <r>
    <n v="8855"/>
    <x v="4414"/>
    <x v="1"/>
    <x v="357"/>
    <d v="2012-09-25T00:00:00"/>
    <s v="First Class"/>
    <s v="FO-14305"/>
    <s v="Frank Olsen"/>
    <x v="0"/>
    <s v="United States"/>
    <s v="Philadelphia"/>
    <x v="9"/>
    <n v="19143"/>
    <x v="3"/>
    <x v="217"/>
    <x v="2"/>
    <x v="11"/>
    <s v="Logitech P710e Mobile Speakerphone"/>
    <n v="617.97600000000011"/>
    <x v="1"/>
    <n v="0.2"/>
    <n v="-7.724700000000098"/>
  </r>
  <r>
    <n v="8856"/>
    <x v="4415"/>
    <x v="3"/>
    <x v="165"/>
    <d v="2014-12-31T00:00:00"/>
    <s v="Standard Class"/>
    <s v="DP-13105"/>
    <s v="Dave Poirier"/>
    <x v="1"/>
    <s v="United States"/>
    <s v="Meridian"/>
    <x v="45"/>
    <n v="83642"/>
    <x v="1"/>
    <x v="213"/>
    <x v="1"/>
    <x v="8"/>
    <s v="GBC Instant Index System for Binding Systems"/>
    <n v="21.312000000000005"/>
    <x v="1"/>
    <n v="0.2"/>
    <n v="7.9919999999999991"/>
  </r>
  <r>
    <n v="8857"/>
    <x v="4416"/>
    <x v="3"/>
    <x v="119"/>
    <d v="2014-10-21T00:00:00"/>
    <s v="Standard Class"/>
    <s v="JW-15220"/>
    <s v="Jane Waco"/>
    <x v="1"/>
    <s v="United States"/>
    <s v="Sacramento"/>
    <x v="1"/>
    <n v="95823"/>
    <x v="1"/>
    <x v="343"/>
    <x v="2"/>
    <x v="11"/>
    <s v="Logitech Media Keyboard K200"/>
    <n v="209.94"/>
    <x v="5"/>
    <n v="0"/>
    <n v="39.888599999999997"/>
  </r>
  <r>
    <n v="8858"/>
    <x v="4416"/>
    <x v="3"/>
    <x v="119"/>
    <d v="2014-10-21T00:00:00"/>
    <s v="Standard Class"/>
    <s v="JW-15220"/>
    <s v="Jane Waco"/>
    <x v="1"/>
    <s v="United States"/>
    <s v="Sacramento"/>
    <x v="1"/>
    <n v="95823"/>
    <x v="1"/>
    <x v="1431"/>
    <x v="2"/>
    <x v="7"/>
    <s v="Anker Astro Mini 3000mAh Ultra-Compact Portable Charger"/>
    <n v="31.983999999999998"/>
    <x v="0"/>
    <n v="0.2"/>
    <n v="-7.9959999999999996"/>
  </r>
  <r>
    <n v="8859"/>
    <x v="4416"/>
    <x v="3"/>
    <x v="119"/>
    <d v="2014-10-21T00:00:00"/>
    <s v="Standard Class"/>
    <s v="JW-15220"/>
    <s v="Jane Waco"/>
    <x v="1"/>
    <s v="United States"/>
    <s v="Sacramento"/>
    <x v="1"/>
    <n v="95823"/>
    <x v="1"/>
    <x v="450"/>
    <x v="1"/>
    <x v="8"/>
    <s v="Fellowes PB500 Electric Punch Plastic Comb Binding Machine with Manual Bind"/>
    <n v="5083.96"/>
    <x v="2"/>
    <n v="0.2"/>
    <n v="1906.4849999999999"/>
  </r>
  <r>
    <n v="8860"/>
    <x v="4417"/>
    <x v="3"/>
    <x v="648"/>
    <d v="2014-08-27T00:00:00"/>
    <s v="Standard Class"/>
    <s v="TT-21460"/>
    <s v="Tonja Turnell"/>
    <x v="2"/>
    <s v="United States"/>
    <s v="Charlotte"/>
    <x v="3"/>
    <n v="28205"/>
    <x v="0"/>
    <x v="1517"/>
    <x v="2"/>
    <x v="7"/>
    <s v="Plantronics Encore H101 Dual Earpieces Headset"/>
    <n v="35.96"/>
    <x v="7"/>
    <n v="0.2"/>
    <n v="3.5959999999999983"/>
  </r>
  <r>
    <n v="8861"/>
    <x v="4418"/>
    <x v="1"/>
    <x v="861"/>
    <d v="2012-09-18T00:00:00"/>
    <s v="Standard Class"/>
    <s v="SN-20560"/>
    <s v="Skye Norling"/>
    <x v="2"/>
    <s v="United States"/>
    <s v="Paterson"/>
    <x v="30"/>
    <n v="7501"/>
    <x v="3"/>
    <x v="1655"/>
    <x v="1"/>
    <x v="2"/>
    <s v="Avery 503"/>
    <n v="31.049999999999997"/>
    <x v="1"/>
    <n v="0"/>
    <n v="14.904"/>
  </r>
  <r>
    <n v="8862"/>
    <x v="4418"/>
    <x v="1"/>
    <x v="861"/>
    <d v="2012-09-18T00:00:00"/>
    <s v="Standard Class"/>
    <s v="SN-20560"/>
    <s v="Skye Norling"/>
    <x v="2"/>
    <s v="United States"/>
    <s v="Paterson"/>
    <x v="30"/>
    <n v="7501"/>
    <x v="3"/>
    <x v="1348"/>
    <x v="0"/>
    <x v="5"/>
    <s v="Eldon Pizzaz Desk Accessories"/>
    <n v="8.92"/>
    <x v="4"/>
    <n v="0"/>
    <n v="3.9248000000000003"/>
  </r>
  <r>
    <n v="8863"/>
    <x v="4418"/>
    <x v="1"/>
    <x v="861"/>
    <d v="2012-09-18T00:00:00"/>
    <s v="Standard Class"/>
    <s v="SN-20560"/>
    <s v="Skye Norling"/>
    <x v="2"/>
    <s v="United States"/>
    <s v="Paterson"/>
    <x v="30"/>
    <n v="7501"/>
    <x v="3"/>
    <x v="270"/>
    <x v="1"/>
    <x v="8"/>
    <s v="Ibico Laser Imprintable Binding System Covers"/>
    <n v="209.6"/>
    <x v="4"/>
    <n v="0"/>
    <n v="96.415999999999997"/>
  </r>
  <r>
    <n v="8864"/>
    <x v="4418"/>
    <x v="1"/>
    <x v="861"/>
    <d v="2012-09-18T00:00:00"/>
    <s v="Standard Class"/>
    <s v="SN-20560"/>
    <s v="Skye Norling"/>
    <x v="2"/>
    <s v="United States"/>
    <s v="Paterson"/>
    <x v="30"/>
    <n v="7501"/>
    <x v="3"/>
    <x v="1109"/>
    <x v="1"/>
    <x v="9"/>
    <s v="Fellowes Advanced 8 Outlet Surge Suppressor with Phone/Fax Protection"/>
    <n v="111.04"/>
    <x v="4"/>
    <n v="0"/>
    <n v="29.980800000000002"/>
  </r>
  <r>
    <n v="8865"/>
    <x v="4418"/>
    <x v="1"/>
    <x v="861"/>
    <d v="2012-09-18T00:00:00"/>
    <s v="Standard Class"/>
    <s v="SN-20560"/>
    <s v="Skye Norling"/>
    <x v="2"/>
    <s v="United States"/>
    <s v="Paterson"/>
    <x v="30"/>
    <n v="7501"/>
    <x v="3"/>
    <x v="1650"/>
    <x v="1"/>
    <x v="10"/>
    <s v="Xerox 208"/>
    <n v="38.880000000000003"/>
    <x v="5"/>
    <n v="0"/>
    <n v="18.662400000000002"/>
  </r>
  <r>
    <n v="8866"/>
    <x v="4419"/>
    <x v="1"/>
    <x v="139"/>
    <d v="2012-12-26T00:00:00"/>
    <s v="Standard Class"/>
    <s v="JM-15865"/>
    <s v="John Murray"/>
    <x v="0"/>
    <s v="United States"/>
    <s v="Arlington"/>
    <x v="17"/>
    <n v="22204"/>
    <x v="0"/>
    <x v="1204"/>
    <x v="1"/>
    <x v="9"/>
    <s v="Acco 6 Outlet Guardian Standard Surge Suppressor"/>
    <n v="36.269999999999996"/>
    <x v="1"/>
    <n v="0"/>
    <n v="10.880999999999997"/>
  </r>
  <r>
    <n v="8867"/>
    <x v="4420"/>
    <x v="2"/>
    <x v="59"/>
    <d v="2011-09-23T00:00:00"/>
    <s v="First Class"/>
    <s v="SB-20185"/>
    <s v="Sarah Brown"/>
    <x v="0"/>
    <s v="United States"/>
    <s v="Chicago"/>
    <x v="10"/>
    <n v="60653"/>
    <x v="2"/>
    <x v="1601"/>
    <x v="0"/>
    <x v="0"/>
    <s v="Bush Heritage Pine Collection 5-Shelf Bookcase, Albany Pine Finish, *Special Order"/>
    <n v="493.42999999999995"/>
    <x v="2"/>
    <n v="0.3"/>
    <n v="-70.489999999999981"/>
  </r>
  <r>
    <n v="8868"/>
    <x v="4420"/>
    <x v="2"/>
    <x v="59"/>
    <d v="2011-09-23T00:00:00"/>
    <s v="First Class"/>
    <s v="SB-20185"/>
    <s v="Sarah Brown"/>
    <x v="0"/>
    <s v="United States"/>
    <s v="Chicago"/>
    <x v="10"/>
    <n v="60653"/>
    <x v="2"/>
    <x v="1091"/>
    <x v="2"/>
    <x v="7"/>
    <s v="QVS USB Car Charger 2-Port 2.1Amp for iPod/iPhone/iPad/iPad 2/iPad 3"/>
    <n v="11.120000000000001"/>
    <x v="0"/>
    <n v="0.2"/>
    <n v="3.4749999999999996"/>
  </r>
  <r>
    <n v="8869"/>
    <x v="4421"/>
    <x v="0"/>
    <x v="254"/>
    <d v="2013-11-09T00:00:00"/>
    <s v="Standard Class"/>
    <s v="CC-12475"/>
    <s v="Cindy Chapman"/>
    <x v="0"/>
    <s v="United States"/>
    <s v="San Diego"/>
    <x v="1"/>
    <n v="92037"/>
    <x v="1"/>
    <x v="1771"/>
    <x v="2"/>
    <x v="15"/>
    <s v="Okidata B400 Printer"/>
    <n v="686.40000000000009"/>
    <x v="0"/>
    <n v="0.2"/>
    <n v="77.219999999999914"/>
  </r>
  <r>
    <n v="8870"/>
    <x v="4422"/>
    <x v="3"/>
    <x v="96"/>
    <d v="2014-12-07T00:00:00"/>
    <s v="Standard Class"/>
    <s v="SH-19975"/>
    <s v="Sally Hughsby"/>
    <x v="1"/>
    <s v="United States"/>
    <s v="Seattle"/>
    <x v="4"/>
    <n v="98105"/>
    <x v="1"/>
    <x v="1406"/>
    <x v="1"/>
    <x v="8"/>
    <s v="Ibico Presentation Index for Binding Systems"/>
    <n v="15.920000000000002"/>
    <x v="2"/>
    <n v="0.2"/>
    <n v="5.3729999999999993"/>
  </r>
  <r>
    <n v="8871"/>
    <x v="4422"/>
    <x v="3"/>
    <x v="96"/>
    <d v="2014-12-07T00:00:00"/>
    <s v="Standard Class"/>
    <s v="SH-19975"/>
    <s v="Sally Hughsby"/>
    <x v="1"/>
    <s v="United States"/>
    <s v="Seattle"/>
    <x v="4"/>
    <n v="98105"/>
    <x v="1"/>
    <x v="325"/>
    <x v="0"/>
    <x v="5"/>
    <s v="Eldon Wave Desk Accessories"/>
    <n v="70.679999999999993"/>
    <x v="13"/>
    <n v="0"/>
    <n v="31.099200000000003"/>
  </r>
  <r>
    <n v="8872"/>
    <x v="4422"/>
    <x v="3"/>
    <x v="96"/>
    <d v="2014-12-07T00:00:00"/>
    <s v="Standard Class"/>
    <s v="SH-19975"/>
    <s v="Sally Hughsby"/>
    <x v="1"/>
    <s v="United States"/>
    <s v="Seattle"/>
    <x v="4"/>
    <n v="98105"/>
    <x v="1"/>
    <x v="273"/>
    <x v="1"/>
    <x v="4"/>
    <s v="Tennsco Stur-D-Stor Boltless Shelving, 5 Shelves, 24&quot; Deep, Sand"/>
    <n v="541.24"/>
    <x v="4"/>
    <n v="0"/>
    <n v="5.4124000000000478"/>
  </r>
  <r>
    <n v="8873"/>
    <x v="4423"/>
    <x v="2"/>
    <x v="982"/>
    <d v="2011-10-10T00:00:00"/>
    <s v="Same Day"/>
    <s v="RB-19435"/>
    <s v="Richard Bierner"/>
    <x v="0"/>
    <s v="United States"/>
    <s v="Columbus"/>
    <x v="24"/>
    <n v="43229"/>
    <x v="3"/>
    <x v="1844"/>
    <x v="2"/>
    <x v="15"/>
    <s v="Hewlett-Packard Deskjet F4180 All-in-One Color Ink-jet - Printer / copier / scanner"/>
    <n v="101.99400000000001"/>
    <x v="0"/>
    <n v="0.7"/>
    <n v="-71.39579999999998"/>
  </r>
  <r>
    <n v="8874"/>
    <x v="4423"/>
    <x v="2"/>
    <x v="982"/>
    <d v="2011-10-10T00:00:00"/>
    <s v="Same Day"/>
    <s v="RB-19435"/>
    <s v="Richard Bierner"/>
    <x v="0"/>
    <s v="United States"/>
    <s v="Columbus"/>
    <x v="24"/>
    <n v="43229"/>
    <x v="3"/>
    <x v="471"/>
    <x v="1"/>
    <x v="8"/>
    <s v="Premier Elliptical Ring Binder, Black"/>
    <n v="18.264000000000003"/>
    <x v="0"/>
    <n v="0.7"/>
    <n v="-13.393599999999999"/>
  </r>
  <r>
    <n v="8875"/>
    <x v="4424"/>
    <x v="3"/>
    <x v="237"/>
    <d v="2014-11-17T00:00:00"/>
    <s v="Second Class"/>
    <s v="TC-21295"/>
    <s v="Toby Carlisle"/>
    <x v="0"/>
    <s v="United States"/>
    <s v="Houston"/>
    <x v="5"/>
    <n v="77095"/>
    <x v="2"/>
    <x v="715"/>
    <x v="1"/>
    <x v="8"/>
    <s v="Wilson Jones Legal Size Ring Binders"/>
    <n v="21.989999999999995"/>
    <x v="2"/>
    <n v="0.8"/>
    <n v="-32.984999999999999"/>
  </r>
  <r>
    <n v="8876"/>
    <x v="4425"/>
    <x v="0"/>
    <x v="572"/>
    <d v="2013-08-20T00:00:00"/>
    <s v="Standard Class"/>
    <s v="CT-11995"/>
    <s v="Carol Triggs"/>
    <x v="0"/>
    <s v="United States"/>
    <s v="Irving"/>
    <x v="5"/>
    <n v="75061"/>
    <x v="2"/>
    <x v="413"/>
    <x v="1"/>
    <x v="14"/>
    <s v="Premier Electric Letter Opener"/>
    <n v="185.376"/>
    <x v="0"/>
    <n v="0.2"/>
    <n v="-34.758000000000017"/>
  </r>
  <r>
    <n v="8877"/>
    <x v="4425"/>
    <x v="0"/>
    <x v="572"/>
    <d v="2013-08-20T00:00:00"/>
    <s v="Standard Class"/>
    <s v="CT-11995"/>
    <s v="Carol Triggs"/>
    <x v="0"/>
    <s v="United States"/>
    <s v="Irving"/>
    <x v="5"/>
    <n v="75061"/>
    <x v="2"/>
    <x v="1218"/>
    <x v="1"/>
    <x v="9"/>
    <s v="3.6 Cubic Foot Counter Height Office Refrigerator"/>
    <n v="58.923999999999985"/>
    <x v="7"/>
    <n v="0.8"/>
    <n v="-153.20240000000001"/>
  </r>
  <r>
    <n v="8878"/>
    <x v="4426"/>
    <x v="3"/>
    <x v="697"/>
    <d v="2014-09-24T00:00:00"/>
    <s v="Standard Class"/>
    <s v="GZ-14470"/>
    <s v="Gary Zandusky"/>
    <x v="0"/>
    <s v="United States"/>
    <s v="Morristown"/>
    <x v="30"/>
    <n v="7960"/>
    <x v="3"/>
    <x v="1845"/>
    <x v="2"/>
    <x v="15"/>
    <s v="Lexmark 20R1285 X6650 Wireless All-in-One Printer"/>
    <n v="480"/>
    <x v="4"/>
    <n v="0"/>
    <n v="225.6"/>
  </r>
  <r>
    <n v="8879"/>
    <x v="4426"/>
    <x v="3"/>
    <x v="697"/>
    <d v="2014-09-24T00:00:00"/>
    <s v="Standard Class"/>
    <s v="GZ-14470"/>
    <s v="Gary Zandusky"/>
    <x v="0"/>
    <s v="United States"/>
    <s v="Morristown"/>
    <x v="30"/>
    <n v="7960"/>
    <x v="3"/>
    <x v="75"/>
    <x v="1"/>
    <x v="4"/>
    <s v="SimpliFile Personal File, Black Granite, 15w x 6-15/16d x 11-1/4h"/>
    <n v="34.049999999999997"/>
    <x v="1"/>
    <n v="0"/>
    <n v="9.5340000000000025"/>
  </r>
  <r>
    <n v="8880"/>
    <x v="4427"/>
    <x v="1"/>
    <x v="391"/>
    <d v="2012-03-25T00:00:00"/>
    <s v="First Class"/>
    <s v="AM-10360"/>
    <s v="Alice McCarthy"/>
    <x v="1"/>
    <s v="United States"/>
    <s v="Los Angeles"/>
    <x v="1"/>
    <n v="90008"/>
    <x v="1"/>
    <x v="161"/>
    <x v="1"/>
    <x v="10"/>
    <s v="TOPS Carbonless Receipt Book, Four 2-3/4 x 7-1/4 Money Receipts per Page"/>
    <n v="192.72"/>
    <x v="10"/>
    <n v="0"/>
    <n v="92.505599999999987"/>
  </r>
  <r>
    <n v="8881"/>
    <x v="4427"/>
    <x v="1"/>
    <x v="391"/>
    <d v="2012-03-25T00:00:00"/>
    <s v="First Class"/>
    <s v="AM-10360"/>
    <s v="Alice McCarthy"/>
    <x v="1"/>
    <s v="United States"/>
    <s v="Los Angeles"/>
    <x v="1"/>
    <n v="90008"/>
    <x v="1"/>
    <x v="1105"/>
    <x v="2"/>
    <x v="11"/>
    <s v="Logitech G600 MMO Gaming Mouse"/>
    <n v="239.96999999999997"/>
    <x v="1"/>
    <n v="0"/>
    <n v="86.389199999999988"/>
  </r>
  <r>
    <n v="8882"/>
    <x v="4428"/>
    <x v="0"/>
    <x v="1186"/>
    <d v="2013-07-04T00:00:00"/>
    <s v="Second Class"/>
    <s v="AH-10120"/>
    <s v="Adrian Hane"/>
    <x v="2"/>
    <s v="United States"/>
    <s v="Aurora"/>
    <x v="10"/>
    <n v="60505"/>
    <x v="2"/>
    <x v="1044"/>
    <x v="2"/>
    <x v="11"/>
    <s v="Kingston Digital DataTraveler 16GB USB 2.0"/>
    <n v="50.120000000000005"/>
    <x v="3"/>
    <n v="0.2"/>
    <n v="-0.62650000000000716"/>
  </r>
  <r>
    <n v="8883"/>
    <x v="4429"/>
    <x v="3"/>
    <x v="179"/>
    <d v="2014-10-26T00:00:00"/>
    <s v="Standard Class"/>
    <s v="MY-18295"/>
    <s v="Muhammed Yedwab"/>
    <x v="1"/>
    <s v="United States"/>
    <s v="Durham"/>
    <x v="3"/>
    <n v="27707"/>
    <x v="0"/>
    <x v="1557"/>
    <x v="2"/>
    <x v="7"/>
    <s v="PayAnywhere Card Reader"/>
    <n v="15.984000000000002"/>
    <x v="0"/>
    <n v="0.2"/>
    <n v="1.3986000000000001"/>
  </r>
  <r>
    <n v="8884"/>
    <x v="4429"/>
    <x v="3"/>
    <x v="179"/>
    <d v="2014-10-26T00:00:00"/>
    <s v="Standard Class"/>
    <s v="MY-18295"/>
    <s v="Muhammed Yedwab"/>
    <x v="1"/>
    <s v="United States"/>
    <s v="Durham"/>
    <x v="3"/>
    <n v="27707"/>
    <x v="0"/>
    <x v="457"/>
    <x v="1"/>
    <x v="10"/>
    <s v="Great White Multi-Use Recycled Paper (20Lb. and 84 Bright)"/>
    <n v="14.352000000000002"/>
    <x v="1"/>
    <n v="0.2"/>
    <n v="4.4849999999999994"/>
  </r>
  <r>
    <n v="8885"/>
    <x v="4430"/>
    <x v="2"/>
    <x v="55"/>
    <d v="2011-08-30T00:00:00"/>
    <s v="Standard Class"/>
    <s v="BS-11590"/>
    <s v="Brendan Sweed"/>
    <x v="1"/>
    <s v="United States"/>
    <s v="Columbus"/>
    <x v="24"/>
    <n v="43229"/>
    <x v="3"/>
    <x v="304"/>
    <x v="1"/>
    <x v="8"/>
    <s v="Wilson Jones Custom Binder Spines &amp; Labels"/>
    <n v="6.5280000000000014"/>
    <x v="4"/>
    <n v="0.7"/>
    <n v="-4.5695999999999994"/>
  </r>
  <r>
    <n v="8886"/>
    <x v="4430"/>
    <x v="2"/>
    <x v="55"/>
    <d v="2011-08-30T00:00:00"/>
    <s v="Standard Class"/>
    <s v="BS-11590"/>
    <s v="Brendan Sweed"/>
    <x v="1"/>
    <s v="United States"/>
    <s v="Columbus"/>
    <x v="24"/>
    <n v="43229"/>
    <x v="3"/>
    <x v="1310"/>
    <x v="1"/>
    <x v="8"/>
    <s v="Insertable Tab Indexes For Data Binders"/>
    <n v="2.8620000000000005"/>
    <x v="1"/>
    <n v="0.7"/>
    <n v="-2.2896000000000001"/>
  </r>
  <r>
    <n v="8887"/>
    <x v="4430"/>
    <x v="2"/>
    <x v="55"/>
    <d v="2011-08-30T00:00:00"/>
    <s v="Standard Class"/>
    <s v="BS-11590"/>
    <s v="Brendan Sweed"/>
    <x v="1"/>
    <s v="United States"/>
    <s v="Columbus"/>
    <x v="24"/>
    <n v="43229"/>
    <x v="3"/>
    <x v="530"/>
    <x v="1"/>
    <x v="8"/>
    <s v="Cardinal Slant-D Ring Binder, Heavy Gauge Vinyl"/>
    <n v="20.856000000000002"/>
    <x v="8"/>
    <n v="0.7"/>
    <n v="-16.684799999999996"/>
  </r>
  <r>
    <n v="8888"/>
    <x v="4431"/>
    <x v="2"/>
    <x v="923"/>
    <d v="2011-07-30T00:00:00"/>
    <s v="Second Class"/>
    <s v="BB-10990"/>
    <s v="Barry Blumstein"/>
    <x v="1"/>
    <s v="United States"/>
    <s v="Los Angeles"/>
    <x v="1"/>
    <n v="90036"/>
    <x v="1"/>
    <x v="942"/>
    <x v="1"/>
    <x v="4"/>
    <s v="SAFCO Commercial Wire Shelving, Black"/>
    <n v="276.27999999999997"/>
    <x v="0"/>
    <n v="0"/>
    <n v="0"/>
  </r>
  <r>
    <n v="8889"/>
    <x v="4432"/>
    <x v="3"/>
    <x v="96"/>
    <d v="2014-12-08T00:00:00"/>
    <s v="Standard Class"/>
    <s v="ML-17755"/>
    <s v="Max Ludwig"/>
    <x v="2"/>
    <s v="United States"/>
    <s v="Stockton"/>
    <x v="1"/>
    <n v="95207"/>
    <x v="1"/>
    <x v="583"/>
    <x v="0"/>
    <x v="5"/>
    <s v="Tenex &quot;The Solids&quot; Textured Chair Mats"/>
    <n v="629.64"/>
    <x v="6"/>
    <n v="0"/>
    <n v="107.03879999999994"/>
  </r>
  <r>
    <n v="8890"/>
    <x v="4433"/>
    <x v="0"/>
    <x v="508"/>
    <d v="2013-10-22T00:00:00"/>
    <s v="Second Class"/>
    <s v="FC-14245"/>
    <s v="Frank Carlisle"/>
    <x v="2"/>
    <s v="United States"/>
    <s v="Columbia"/>
    <x v="25"/>
    <n v="65203"/>
    <x v="2"/>
    <x v="1334"/>
    <x v="2"/>
    <x v="7"/>
    <s v="Panasonic KX-TG9541B DECT 6.0 Digital 2-Line Expandable Cordless Phone With Digital Answering System"/>
    <n v="449.97"/>
    <x v="1"/>
    <n v="0"/>
    <n v="220.48530000000002"/>
  </r>
  <r>
    <n v="8891"/>
    <x v="4433"/>
    <x v="0"/>
    <x v="508"/>
    <d v="2013-10-22T00:00:00"/>
    <s v="Second Class"/>
    <s v="FC-14245"/>
    <s v="Frank Carlisle"/>
    <x v="2"/>
    <s v="United States"/>
    <s v="Columbia"/>
    <x v="25"/>
    <n v="65203"/>
    <x v="2"/>
    <x v="1341"/>
    <x v="1"/>
    <x v="9"/>
    <s v="Honeywell Enviracaire Portable HEPA Air Cleaner for 16' x 20' Room"/>
    <n v="1927.5900000000001"/>
    <x v="3"/>
    <n v="0"/>
    <n v="751.76010000000008"/>
  </r>
  <r>
    <n v="8892"/>
    <x v="4434"/>
    <x v="0"/>
    <x v="1142"/>
    <d v="2013-09-19T00:00:00"/>
    <s v="First Class"/>
    <s v="CR-12625"/>
    <s v="Corey Roper"/>
    <x v="2"/>
    <s v="United States"/>
    <s v="Columbus"/>
    <x v="32"/>
    <n v="31907"/>
    <x v="0"/>
    <x v="64"/>
    <x v="0"/>
    <x v="1"/>
    <s v="Global Value Mid-Back Manager's Chair, Gray"/>
    <n v="121.78"/>
    <x v="0"/>
    <n v="0"/>
    <n v="30.444999999999993"/>
  </r>
  <r>
    <n v="8893"/>
    <x v="4435"/>
    <x v="1"/>
    <x v="494"/>
    <d v="2012-12-06T00:00:00"/>
    <s v="Standard Class"/>
    <s v="LC-16960"/>
    <s v="Lindsay Castell"/>
    <x v="2"/>
    <s v="United States"/>
    <s v="San Diego"/>
    <x v="1"/>
    <n v="92037"/>
    <x v="1"/>
    <x v="873"/>
    <x v="0"/>
    <x v="1"/>
    <s v="GuestStacker Chair with Chrome Finish Legs"/>
    <n v="2676.672"/>
    <x v="6"/>
    <n v="0.2"/>
    <n v="267.66720000000009"/>
  </r>
  <r>
    <n v="8894"/>
    <x v="4436"/>
    <x v="2"/>
    <x v="79"/>
    <d v="2011-08-12T00:00:00"/>
    <s v="Standard Class"/>
    <s v="GZ-14470"/>
    <s v="Gary Zandusky"/>
    <x v="0"/>
    <s v="United States"/>
    <s v="Texas City"/>
    <x v="5"/>
    <n v="77590"/>
    <x v="2"/>
    <x v="1110"/>
    <x v="0"/>
    <x v="3"/>
    <s v="SAFCO PlanMaster Heigh-Adjustable Drafting Table Base, 43w x 30d x 30-37h, Black"/>
    <n v="489.22999999999996"/>
    <x v="0"/>
    <n v="0.3"/>
    <n v="41.933999999999997"/>
  </r>
  <r>
    <n v="8895"/>
    <x v="4437"/>
    <x v="0"/>
    <x v="243"/>
    <d v="2013-08-23T00:00:00"/>
    <s v="Standard Class"/>
    <s v="BD-11320"/>
    <s v="Bill Donatelli"/>
    <x v="0"/>
    <s v="United States"/>
    <s v="Los Angeles"/>
    <x v="1"/>
    <n v="90004"/>
    <x v="1"/>
    <x v="575"/>
    <x v="0"/>
    <x v="5"/>
    <s v="Luxo Professional Magnifying Clamp-On Fluorescent Lamps"/>
    <n v="312.03000000000003"/>
    <x v="1"/>
    <n v="0"/>
    <n v="43.684200000000018"/>
  </r>
  <r>
    <n v="8896"/>
    <x v="4437"/>
    <x v="0"/>
    <x v="243"/>
    <d v="2013-08-23T00:00:00"/>
    <s v="Standard Class"/>
    <s v="BD-11320"/>
    <s v="Bill Donatelli"/>
    <x v="0"/>
    <s v="United States"/>
    <s v="Los Angeles"/>
    <x v="1"/>
    <n v="90004"/>
    <x v="1"/>
    <x v="1198"/>
    <x v="1"/>
    <x v="4"/>
    <s v="Perma STOR-ALL Hanging File Box, 13 1/8&quot;W x 12 1/4&quot;D x 10 1/2&quot;H"/>
    <n v="17.940000000000001"/>
    <x v="1"/>
    <n v="0"/>
    <n v="3.0497999999999985"/>
  </r>
  <r>
    <n v="8897"/>
    <x v="4437"/>
    <x v="0"/>
    <x v="243"/>
    <d v="2013-08-23T00:00:00"/>
    <s v="Standard Class"/>
    <s v="BD-11320"/>
    <s v="Bill Donatelli"/>
    <x v="0"/>
    <s v="United States"/>
    <s v="Los Angeles"/>
    <x v="1"/>
    <n v="90004"/>
    <x v="1"/>
    <x v="302"/>
    <x v="2"/>
    <x v="7"/>
    <s v="AT&amp;T 841000 Phone"/>
    <n v="165.60000000000002"/>
    <x v="1"/>
    <n v="0.2"/>
    <n v="10.349999999999994"/>
  </r>
  <r>
    <n v="8898"/>
    <x v="4437"/>
    <x v="0"/>
    <x v="243"/>
    <d v="2013-08-23T00:00:00"/>
    <s v="Standard Class"/>
    <s v="BD-11320"/>
    <s v="Bill Donatelli"/>
    <x v="0"/>
    <s v="United States"/>
    <s v="Los Angeles"/>
    <x v="1"/>
    <n v="90004"/>
    <x v="1"/>
    <x v="945"/>
    <x v="1"/>
    <x v="10"/>
    <s v="Rediform S.O.S. 1-Up Phone Message Bk, 4-1/4x3-1/16 Bk, 1 Form/Pg, 40 Messages/Bk, 3/Pk"/>
    <n v="37.520000000000003"/>
    <x v="4"/>
    <n v="0"/>
    <n v="18.009600000000002"/>
  </r>
  <r>
    <n v="8899"/>
    <x v="4438"/>
    <x v="1"/>
    <x v="976"/>
    <d v="2012-08-09T00:00:00"/>
    <s v="Second Class"/>
    <s v="EM-14095"/>
    <s v="Eudokia Martin"/>
    <x v="1"/>
    <s v="United States"/>
    <s v="Springfield"/>
    <x v="17"/>
    <n v="22153"/>
    <x v="0"/>
    <x v="1405"/>
    <x v="2"/>
    <x v="7"/>
    <s v="Ativa D5772 2-Line 5.8GHz Digital Expandable Corded/Cordless Phone System with Answering &amp; Caller ID/Call Waiting, Black/Silver"/>
    <n v="494.97"/>
    <x v="1"/>
    <n v="0"/>
    <n v="148.49099999999996"/>
  </r>
  <r>
    <n v="8900"/>
    <x v="4438"/>
    <x v="1"/>
    <x v="976"/>
    <d v="2012-08-09T00:00:00"/>
    <s v="Second Class"/>
    <s v="EM-14095"/>
    <s v="Eudokia Martin"/>
    <x v="1"/>
    <s v="United States"/>
    <s v="Springfield"/>
    <x v="17"/>
    <n v="22153"/>
    <x v="0"/>
    <x v="1351"/>
    <x v="1"/>
    <x v="2"/>
    <s v="Avery 50"/>
    <n v="25.06"/>
    <x v="0"/>
    <n v="0"/>
    <n v="11.778199999999998"/>
  </r>
  <r>
    <n v="8901"/>
    <x v="4439"/>
    <x v="0"/>
    <x v="1207"/>
    <d v="2013-06-05T00:00:00"/>
    <s v="Standard Class"/>
    <s v="BP-11290"/>
    <s v="Beth Paige"/>
    <x v="0"/>
    <s v="United States"/>
    <s v="Decatur"/>
    <x v="10"/>
    <n v="62521"/>
    <x v="2"/>
    <x v="1831"/>
    <x v="0"/>
    <x v="5"/>
    <s v="Executive Impressions 16-1/2&quot; Circular Wall Clock"/>
    <n v="32.064"/>
    <x v="1"/>
    <n v="0.6"/>
    <n v="-12.825599999999994"/>
  </r>
  <r>
    <n v="8902"/>
    <x v="4439"/>
    <x v="0"/>
    <x v="1207"/>
    <d v="2013-06-05T00:00:00"/>
    <s v="Standard Class"/>
    <s v="BP-11290"/>
    <s v="Beth Paige"/>
    <x v="0"/>
    <s v="United States"/>
    <s v="Decatur"/>
    <x v="10"/>
    <n v="62521"/>
    <x v="2"/>
    <x v="1828"/>
    <x v="1"/>
    <x v="10"/>
    <s v="Xerox 1899"/>
    <n v="18.496000000000002"/>
    <x v="4"/>
    <n v="0.2"/>
    <n v="6.7048000000000005"/>
  </r>
  <r>
    <n v="8903"/>
    <x v="4439"/>
    <x v="0"/>
    <x v="1207"/>
    <d v="2013-06-05T00:00:00"/>
    <s v="Standard Class"/>
    <s v="BP-11290"/>
    <s v="Beth Paige"/>
    <x v="0"/>
    <s v="United States"/>
    <s v="Decatur"/>
    <x v="10"/>
    <n v="62521"/>
    <x v="2"/>
    <x v="1455"/>
    <x v="0"/>
    <x v="1"/>
    <s v="Global Highback Leather Tilter in Burgundy"/>
    <n v="191.07899999999998"/>
    <x v="1"/>
    <n v="0.3"/>
    <n v="-38.215799999999973"/>
  </r>
  <r>
    <n v="8904"/>
    <x v="4439"/>
    <x v="0"/>
    <x v="1207"/>
    <d v="2013-06-05T00:00:00"/>
    <s v="Standard Class"/>
    <s v="BP-11290"/>
    <s v="Beth Paige"/>
    <x v="0"/>
    <s v="United States"/>
    <s v="Decatur"/>
    <x v="10"/>
    <n v="62521"/>
    <x v="2"/>
    <x v="747"/>
    <x v="1"/>
    <x v="10"/>
    <s v="Xerox 212"/>
    <n v="10.368000000000002"/>
    <x v="0"/>
    <n v="0.2"/>
    <n v="3.6288"/>
  </r>
  <r>
    <n v="8905"/>
    <x v="4440"/>
    <x v="0"/>
    <x v="949"/>
    <d v="2013-07-02T00:00:00"/>
    <s v="Same Day"/>
    <s v="SU-20665"/>
    <s v="Stephanie Ulpright"/>
    <x v="2"/>
    <s v="United States"/>
    <s v="New York City"/>
    <x v="15"/>
    <n v="10009"/>
    <x v="3"/>
    <x v="933"/>
    <x v="1"/>
    <x v="2"/>
    <s v="Avery 477"/>
    <n v="30.53"/>
    <x v="7"/>
    <n v="0"/>
    <n v="14.043800000000001"/>
  </r>
  <r>
    <n v="8906"/>
    <x v="4440"/>
    <x v="0"/>
    <x v="949"/>
    <d v="2013-07-02T00:00:00"/>
    <s v="Same Day"/>
    <s v="SU-20665"/>
    <s v="Stephanie Ulpright"/>
    <x v="2"/>
    <s v="United States"/>
    <s v="New York City"/>
    <x v="15"/>
    <n v="10009"/>
    <x v="3"/>
    <x v="1386"/>
    <x v="2"/>
    <x v="11"/>
    <s v="KeyTronic KT400U2 - Keyboard - Black"/>
    <n v="30.839999999999996"/>
    <x v="1"/>
    <n v="0"/>
    <n v="6.1679999999999975"/>
  </r>
  <r>
    <n v="8907"/>
    <x v="4440"/>
    <x v="0"/>
    <x v="949"/>
    <d v="2013-07-02T00:00:00"/>
    <s v="Same Day"/>
    <s v="SU-20665"/>
    <s v="Stephanie Ulpright"/>
    <x v="2"/>
    <s v="United States"/>
    <s v="New York City"/>
    <x v="15"/>
    <n v="10009"/>
    <x v="3"/>
    <x v="144"/>
    <x v="1"/>
    <x v="10"/>
    <s v="Southworth 25% Cotton Antique Laid Paper &amp; Envelopes"/>
    <n v="75.06"/>
    <x v="6"/>
    <n v="0"/>
    <n v="33.776999999999994"/>
  </r>
  <r>
    <n v="8908"/>
    <x v="4441"/>
    <x v="0"/>
    <x v="122"/>
    <d v="2013-12-21T00:00:00"/>
    <s v="First Class"/>
    <s v="AY-10555"/>
    <s v="Andy Yotov"/>
    <x v="1"/>
    <s v="United States"/>
    <s v="San Francisco"/>
    <x v="1"/>
    <n v="94110"/>
    <x v="1"/>
    <x v="179"/>
    <x v="2"/>
    <x v="7"/>
    <s v="I Need's 3d Hello Kitty Hybrid Silicone Case Cover for HTC One X 4g with 3d Hello Kitty Stylus Pen Green/pink"/>
    <n v="66.976000000000013"/>
    <x v="3"/>
    <n v="0.2"/>
    <n v="6.6976000000000013"/>
  </r>
  <r>
    <n v="8909"/>
    <x v="4442"/>
    <x v="1"/>
    <x v="1208"/>
    <d v="2012-02-01T00:00:00"/>
    <s v="Standard Class"/>
    <s v="EM-13825"/>
    <s v="Elizabeth Moffitt"/>
    <x v="1"/>
    <s v="United States"/>
    <s v="Moreno Valley"/>
    <x v="1"/>
    <n v="92553"/>
    <x v="1"/>
    <x v="1274"/>
    <x v="1"/>
    <x v="10"/>
    <s v="Xerox 1991"/>
    <n v="182.72"/>
    <x v="8"/>
    <n v="0"/>
    <n v="84.051199999999994"/>
  </r>
  <r>
    <n v="8910"/>
    <x v="4443"/>
    <x v="3"/>
    <x v="960"/>
    <d v="2014-11-02T00:00:00"/>
    <s v="Standard Class"/>
    <s v="SA-20830"/>
    <s v="Sue Ann Reed"/>
    <x v="0"/>
    <s v="United States"/>
    <s v="Everett"/>
    <x v="31"/>
    <n v="2149"/>
    <x v="3"/>
    <x v="148"/>
    <x v="1"/>
    <x v="2"/>
    <s v="Avery 519"/>
    <n v="21.93"/>
    <x v="1"/>
    <n v="0"/>
    <n v="10.307099999999998"/>
  </r>
  <r>
    <n v="8911"/>
    <x v="4444"/>
    <x v="3"/>
    <x v="259"/>
    <d v="2014-11-09T00:00:00"/>
    <s v="Standard Class"/>
    <s v="CA-12265"/>
    <s v="Christina Anderson"/>
    <x v="0"/>
    <s v="United States"/>
    <s v="Chattanooga"/>
    <x v="18"/>
    <n v="37421"/>
    <x v="0"/>
    <x v="434"/>
    <x v="2"/>
    <x v="11"/>
    <s v="Logitech M510 Wireless Mouse"/>
    <n v="95.976000000000013"/>
    <x v="1"/>
    <n v="0.2"/>
    <n v="15.596099999999996"/>
  </r>
  <r>
    <n v="8912"/>
    <x v="4444"/>
    <x v="3"/>
    <x v="259"/>
    <d v="2014-11-09T00:00:00"/>
    <s v="Standard Class"/>
    <s v="CA-12265"/>
    <s v="Christina Anderson"/>
    <x v="0"/>
    <s v="United States"/>
    <s v="Chattanooga"/>
    <x v="18"/>
    <n v="37421"/>
    <x v="0"/>
    <x v="1777"/>
    <x v="2"/>
    <x v="7"/>
    <s v="iOttie XL Car Mount"/>
    <n v="143.928"/>
    <x v="6"/>
    <n v="0.2"/>
    <n v="-32.383800000000008"/>
  </r>
  <r>
    <n v="8913"/>
    <x v="4444"/>
    <x v="3"/>
    <x v="259"/>
    <d v="2014-11-09T00:00:00"/>
    <s v="Standard Class"/>
    <s v="CA-12265"/>
    <s v="Christina Anderson"/>
    <x v="0"/>
    <s v="United States"/>
    <s v="Chattanooga"/>
    <x v="18"/>
    <n v="37421"/>
    <x v="0"/>
    <x v="990"/>
    <x v="1"/>
    <x v="8"/>
    <s v="Storex Dura Pro Binders"/>
    <n v="3.5640000000000009"/>
    <x v="0"/>
    <n v="0.7"/>
    <n v="-2.9700000000000006"/>
  </r>
  <r>
    <n v="8914"/>
    <x v="4444"/>
    <x v="3"/>
    <x v="259"/>
    <d v="2014-11-09T00:00:00"/>
    <s v="Standard Class"/>
    <s v="CA-12265"/>
    <s v="Christina Anderson"/>
    <x v="0"/>
    <s v="United States"/>
    <s v="Chattanooga"/>
    <x v="18"/>
    <n v="37421"/>
    <x v="0"/>
    <x v="1038"/>
    <x v="1"/>
    <x v="2"/>
    <s v="Avery 481"/>
    <n v="4.9280000000000008"/>
    <x v="0"/>
    <n v="0.2"/>
    <n v="1.7247999999999997"/>
  </r>
  <r>
    <n v="8915"/>
    <x v="4445"/>
    <x v="0"/>
    <x v="195"/>
    <d v="2013-05-14T00:00:00"/>
    <s v="Standard Class"/>
    <s v="CV-12805"/>
    <s v="Cynthia Voltz"/>
    <x v="1"/>
    <s v="United States"/>
    <s v="Austin"/>
    <x v="5"/>
    <n v="78745"/>
    <x v="2"/>
    <x v="518"/>
    <x v="1"/>
    <x v="4"/>
    <s v="Hot File 7-Pocket, Floor Stand"/>
    <n v="856.65600000000006"/>
    <x v="5"/>
    <n v="0.2"/>
    <n v="107.08199999999985"/>
  </r>
  <r>
    <n v="8916"/>
    <x v="4445"/>
    <x v="0"/>
    <x v="195"/>
    <d v="2013-05-14T00:00:00"/>
    <s v="Standard Class"/>
    <s v="CV-12805"/>
    <s v="Cynthia Voltz"/>
    <x v="1"/>
    <s v="United States"/>
    <s v="Austin"/>
    <x v="5"/>
    <n v="78745"/>
    <x v="2"/>
    <x v="91"/>
    <x v="1"/>
    <x v="8"/>
    <s v="Ibico Standard Transparent Covers"/>
    <n v="13.183999999999997"/>
    <x v="4"/>
    <n v="0.8"/>
    <n v="-20.435200000000002"/>
  </r>
  <r>
    <n v="8917"/>
    <x v="4445"/>
    <x v="0"/>
    <x v="195"/>
    <d v="2013-05-14T00:00:00"/>
    <s v="Standard Class"/>
    <s v="CV-12805"/>
    <s v="Cynthia Voltz"/>
    <x v="1"/>
    <s v="United States"/>
    <s v="Austin"/>
    <x v="5"/>
    <n v="78745"/>
    <x v="2"/>
    <x v="1712"/>
    <x v="1"/>
    <x v="9"/>
    <s v="Euro Pro Shark Stick Mini Vacuum"/>
    <n v="48.783999999999985"/>
    <x v="4"/>
    <n v="0.8"/>
    <n v="-131.71680000000001"/>
  </r>
  <r>
    <n v="8918"/>
    <x v="4445"/>
    <x v="0"/>
    <x v="195"/>
    <d v="2013-05-14T00:00:00"/>
    <s v="Standard Class"/>
    <s v="CV-12805"/>
    <s v="Cynthia Voltz"/>
    <x v="1"/>
    <s v="United States"/>
    <s v="Austin"/>
    <x v="5"/>
    <n v="78745"/>
    <x v="2"/>
    <x v="136"/>
    <x v="1"/>
    <x v="10"/>
    <s v="Xerox 1911"/>
    <n v="76.64"/>
    <x v="0"/>
    <n v="0.2"/>
    <n v="26.823999999999995"/>
  </r>
  <r>
    <n v="8919"/>
    <x v="4445"/>
    <x v="0"/>
    <x v="195"/>
    <d v="2013-05-14T00:00:00"/>
    <s v="Standard Class"/>
    <s v="CV-12805"/>
    <s v="Cynthia Voltz"/>
    <x v="1"/>
    <s v="United States"/>
    <s v="Austin"/>
    <x v="5"/>
    <n v="78745"/>
    <x v="2"/>
    <x v="1087"/>
    <x v="1"/>
    <x v="8"/>
    <s v="GBC VeloBind Cover Sets"/>
    <n v="18.527999999999995"/>
    <x v="5"/>
    <n v="0.8"/>
    <n v="-27.791999999999994"/>
  </r>
  <r>
    <n v="8920"/>
    <x v="4446"/>
    <x v="2"/>
    <x v="1063"/>
    <d v="2011-04-08T00:00:00"/>
    <s v="Standard Class"/>
    <s v="AH-10690"/>
    <s v="Anna Häberlin"/>
    <x v="1"/>
    <s v="United States"/>
    <s v="Virginia Beach"/>
    <x v="17"/>
    <n v="23464"/>
    <x v="0"/>
    <x v="1740"/>
    <x v="0"/>
    <x v="5"/>
    <s v="Luxo Adjustable Task Clamp Lamp"/>
    <n v="177.68"/>
    <x v="0"/>
    <n v="0"/>
    <n v="46.196799999999996"/>
  </r>
  <r>
    <n v="8921"/>
    <x v="4447"/>
    <x v="2"/>
    <x v="582"/>
    <d v="2011-05-03T00:00:00"/>
    <s v="Standard Class"/>
    <s v="DS-13180"/>
    <s v="David Smith"/>
    <x v="1"/>
    <s v="United States"/>
    <s v="Jamestown"/>
    <x v="15"/>
    <n v="14701"/>
    <x v="3"/>
    <x v="1105"/>
    <x v="2"/>
    <x v="11"/>
    <s v="Logitech G600 MMO Gaming Mouse"/>
    <n v="159.97999999999999"/>
    <x v="0"/>
    <n v="0"/>
    <n v="57.592799999999997"/>
  </r>
  <r>
    <n v="8922"/>
    <x v="4448"/>
    <x v="0"/>
    <x v="964"/>
    <d v="2013-10-09T00:00:00"/>
    <s v="Standard Class"/>
    <s v="AH-10690"/>
    <s v="Anna Häberlin"/>
    <x v="1"/>
    <s v="United States"/>
    <s v="Coral Gables"/>
    <x v="2"/>
    <n v="33134"/>
    <x v="0"/>
    <x v="1513"/>
    <x v="2"/>
    <x v="7"/>
    <s v="Samsung HM1900 Bluetooth Headset"/>
    <n v="52.679999999999993"/>
    <x v="1"/>
    <n v="0.2"/>
    <n v="19.754999999999999"/>
  </r>
  <r>
    <n v="8923"/>
    <x v="4448"/>
    <x v="0"/>
    <x v="964"/>
    <d v="2013-10-09T00:00:00"/>
    <s v="Standard Class"/>
    <s v="AH-10690"/>
    <s v="Anna Häberlin"/>
    <x v="1"/>
    <s v="United States"/>
    <s v="Coral Gables"/>
    <x v="2"/>
    <n v="33134"/>
    <x v="0"/>
    <x v="763"/>
    <x v="0"/>
    <x v="5"/>
    <s v="Magna Visual Magnetic Picture Hangers"/>
    <n v="11.568000000000001"/>
    <x v="1"/>
    <n v="0.2"/>
    <n v="2.6028000000000011"/>
  </r>
  <r>
    <n v="8924"/>
    <x v="4449"/>
    <x v="3"/>
    <x v="532"/>
    <d v="2014-06-18T00:00:00"/>
    <s v="Standard Class"/>
    <s v="ZC-21910"/>
    <s v="Zuschuss Carroll"/>
    <x v="0"/>
    <s v="United States"/>
    <s v="Hickory"/>
    <x v="3"/>
    <n v="28601"/>
    <x v="0"/>
    <x v="31"/>
    <x v="1"/>
    <x v="8"/>
    <s v="Acco Pressboard Covers with Storage Hooks, 14 7/8&quot; x 11&quot;, Executive Red"/>
    <n v="4.572000000000001"/>
    <x v="4"/>
    <n v="0.7"/>
    <n v="-3.8100000000000005"/>
  </r>
  <r>
    <n v="8925"/>
    <x v="4450"/>
    <x v="0"/>
    <x v="806"/>
    <d v="2013-02-03T00:00:00"/>
    <s v="Standard Class"/>
    <s v="DF-13135"/>
    <s v="David Flashing"/>
    <x v="0"/>
    <s v="United States"/>
    <s v="Rockford"/>
    <x v="10"/>
    <n v="61107"/>
    <x v="2"/>
    <x v="1846"/>
    <x v="2"/>
    <x v="7"/>
    <s v="Nokia Lumia 1020"/>
    <n v="1439.9680000000001"/>
    <x v="4"/>
    <n v="0.2"/>
    <n v="143.99680000000006"/>
  </r>
  <r>
    <n v="8926"/>
    <x v="4450"/>
    <x v="0"/>
    <x v="806"/>
    <d v="2013-02-03T00:00:00"/>
    <s v="Standard Class"/>
    <s v="DF-13135"/>
    <s v="David Flashing"/>
    <x v="0"/>
    <s v="United States"/>
    <s v="Rockford"/>
    <x v="10"/>
    <n v="61107"/>
    <x v="2"/>
    <x v="614"/>
    <x v="1"/>
    <x v="8"/>
    <s v="Avery Durable Binders"/>
    <n v="1.7279999999999995"/>
    <x v="1"/>
    <n v="0.8"/>
    <n v="-2.678399999999999"/>
  </r>
  <r>
    <n v="8927"/>
    <x v="4450"/>
    <x v="0"/>
    <x v="806"/>
    <d v="2013-02-03T00:00:00"/>
    <s v="Standard Class"/>
    <s v="DF-13135"/>
    <s v="David Flashing"/>
    <x v="0"/>
    <s v="United States"/>
    <s v="Rockford"/>
    <x v="10"/>
    <n v="61107"/>
    <x v="2"/>
    <x v="489"/>
    <x v="0"/>
    <x v="3"/>
    <s v="Bretford “Just In Time” Height-Adjustable Multi-Task Work Tables"/>
    <n v="626.09999999999991"/>
    <x v="1"/>
    <n v="0.5"/>
    <n v="-538.44600000000003"/>
  </r>
  <r>
    <n v="8928"/>
    <x v="4451"/>
    <x v="1"/>
    <x v="874"/>
    <d v="2012-09-29T00:00:00"/>
    <s v="Second Class"/>
    <s v="SS-20140"/>
    <s v="Saphhira Shifley"/>
    <x v="1"/>
    <s v="United States"/>
    <s v="Seattle"/>
    <x v="4"/>
    <n v="98103"/>
    <x v="1"/>
    <x v="1167"/>
    <x v="1"/>
    <x v="6"/>
    <s v="Newell 334"/>
    <n v="99.2"/>
    <x v="2"/>
    <n v="0"/>
    <n v="25.792000000000002"/>
  </r>
  <r>
    <n v="8929"/>
    <x v="4452"/>
    <x v="1"/>
    <x v="657"/>
    <d v="2012-04-17T00:00:00"/>
    <s v="Standard Class"/>
    <s v="FP-14320"/>
    <s v="Frank Preis"/>
    <x v="0"/>
    <s v="United States"/>
    <s v="Huntsville"/>
    <x v="5"/>
    <n v="77340"/>
    <x v="2"/>
    <x v="562"/>
    <x v="0"/>
    <x v="3"/>
    <s v="Chromcraft Bull-Nose Wood Round Conference Table Top, Wood Base"/>
    <n v="609.9799999999999"/>
    <x v="4"/>
    <n v="0.3"/>
    <n v="-113.28200000000004"/>
  </r>
  <r>
    <n v="8930"/>
    <x v="4452"/>
    <x v="1"/>
    <x v="657"/>
    <d v="2012-04-17T00:00:00"/>
    <s v="Standard Class"/>
    <s v="FP-14320"/>
    <s v="Frank Preis"/>
    <x v="0"/>
    <s v="United States"/>
    <s v="Huntsville"/>
    <x v="5"/>
    <n v="77340"/>
    <x v="2"/>
    <x v="1000"/>
    <x v="0"/>
    <x v="3"/>
    <s v="Iceberg OfficeWorks 42&quot; Round Tables"/>
    <n v="211.37199999999999"/>
    <x v="0"/>
    <n v="0.3"/>
    <n v="-45.294000000000011"/>
  </r>
  <r>
    <n v="8931"/>
    <x v="4452"/>
    <x v="1"/>
    <x v="657"/>
    <d v="2012-04-17T00:00:00"/>
    <s v="Standard Class"/>
    <s v="FP-14320"/>
    <s v="Frank Preis"/>
    <x v="0"/>
    <s v="United States"/>
    <s v="Huntsville"/>
    <x v="5"/>
    <n v="77340"/>
    <x v="2"/>
    <x v="835"/>
    <x v="2"/>
    <x v="7"/>
    <s v="Apple iPhone 5C"/>
    <n v="239.976"/>
    <x v="1"/>
    <n v="0.2"/>
    <n v="17.998199999999997"/>
  </r>
  <r>
    <n v="8932"/>
    <x v="4453"/>
    <x v="3"/>
    <x v="404"/>
    <d v="2014-12-25T00:00:00"/>
    <s v="Standard Class"/>
    <s v="HE-14800"/>
    <s v="Harold Engle"/>
    <x v="1"/>
    <s v="United States"/>
    <s v="Milwaukee"/>
    <x v="6"/>
    <n v="53209"/>
    <x v="2"/>
    <x v="1801"/>
    <x v="0"/>
    <x v="5"/>
    <s v="Tensor Track Tree Floor Lamp"/>
    <n v="99.949999999999989"/>
    <x v="2"/>
    <n v="0"/>
    <n v="22.988499999999998"/>
  </r>
  <r>
    <n v="8933"/>
    <x v="4453"/>
    <x v="3"/>
    <x v="404"/>
    <d v="2014-12-25T00:00:00"/>
    <s v="Standard Class"/>
    <s v="HE-14800"/>
    <s v="Harold Engle"/>
    <x v="1"/>
    <s v="United States"/>
    <s v="Milwaukee"/>
    <x v="6"/>
    <n v="53209"/>
    <x v="2"/>
    <x v="1599"/>
    <x v="2"/>
    <x v="11"/>
    <s v="Maxell 74 Minute CDR, 10/Pack"/>
    <n v="29.339999999999996"/>
    <x v="1"/>
    <n v="0"/>
    <n v="10.855799999999999"/>
  </r>
  <r>
    <n v="8934"/>
    <x v="4454"/>
    <x v="0"/>
    <x v="560"/>
    <d v="2013-03-20T00:00:00"/>
    <s v="Standard Class"/>
    <s v="SP-20545"/>
    <s v="Sibella Parks"/>
    <x v="1"/>
    <s v="United States"/>
    <s v="Green Bay"/>
    <x v="6"/>
    <n v="54302"/>
    <x v="2"/>
    <x v="904"/>
    <x v="0"/>
    <x v="5"/>
    <s v="Westinghouse Clip-On Gooseneck Lamps"/>
    <n v="16.739999999999998"/>
    <x v="0"/>
    <n v="0"/>
    <n v="4.3523999999999994"/>
  </r>
  <r>
    <n v="8935"/>
    <x v="4455"/>
    <x v="3"/>
    <x v="151"/>
    <d v="2014-08-28T00:00:00"/>
    <s v="Same Day"/>
    <s v="BP-11185"/>
    <s v="Ben Peterman"/>
    <x v="1"/>
    <s v="United States"/>
    <s v="Philadelphia"/>
    <x v="9"/>
    <n v="19120"/>
    <x v="3"/>
    <x v="1157"/>
    <x v="1"/>
    <x v="10"/>
    <s v="Xerox 1981"/>
    <n v="12.672000000000001"/>
    <x v="1"/>
    <n v="0.2"/>
    <n v="3.96"/>
  </r>
  <r>
    <n v="8936"/>
    <x v="4455"/>
    <x v="3"/>
    <x v="151"/>
    <d v="2014-08-28T00:00:00"/>
    <s v="Same Day"/>
    <s v="BP-11185"/>
    <s v="Ben Peterman"/>
    <x v="1"/>
    <s v="United States"/>
    <s v="Philadelphia"/>
    <x v="9"/>
    <n v="19120"/>
    <x v="3"/>
    <x v="295"/>
    <x v="2"/>
    <x v="11"/>
    <s v="Logitech Wireless Headset h800"/>
    <n v="1119.8880000000001"/>
    <x v="9"/>
    <n v="0.2"/>
    <n v="209.97899999999993"/>
  </r>
  <r>
    <n v="8937"/>
    <x v="4456"/>
    <x v="1"/>
    <x v="997"/>
    <d v="2012-12-19T00:00:00"/>
    <s v="Second Class"/>
    <s v="PG-18895"/>
    <s v="Paul Gonzalez"/>
    <x v="0"/>
    <s v="United States"/>
    <s v="Los Angeles"/>
    <x v="1"/>
    <n v="90008"/>
    <x v="1"/>
    <x v="894"/>
    <x v="1"/>
    <x v="6"/>
    <s v="Sanford 52201 APSCO Electric Pencil Sharpener"/>
    <n v="204.85"/>
    <x v="2"/>
    <n v="0"/>
    <n v="53.261000000000003"/>
  </r>
  <r>
    <n v="8938"/>
    <x v="4456"/>
    <x v="1"/>
    <x v="997"/>
    <d v="2012-12-19T00:00:00"/>
    <s v="Second Class"/>
    <s v="PG-18895"/>
    <s v="Paul Gonzalez"/>
    <x v="0"/>
    <s v="United States"/>
    <s v="Los Angeles"/>
    <x v="1"/>
    <n v="90008"/>
    <x v="1"/>
    <x v="1495"/>
    <x v="2"/>
    <x v="7"/>
    <s v="Panasonic KX TS3282W Corded phone"/>
    <n v="135.98400000000001"/>
    <x v="0"/>
    <n v="0.2"/>
    <n v="16.997999999999983"/>
  </r>
  <r>
    <n v="8939"/>
    <x v="4456"/>
    <x v="1"/>
    <x v="997"/>
    <d v="2012-12-19T00:00:00"/>
    <s v="Second Class"/>
    <s v="PG-18895"/>
    <s v="Paul Gonzalez"/>
    <x v="0"/>
    <s v="United States"/>
    <s v="Los Angeles"/>
    <x v="1"/>
    <n v="90008"/>
    <x v="1"/>
    <x v="169"/>
    <x v="1"/>
    <x v="6"/>
    <s v="Sanford Colorific Eraseable Coloring Pencils, 12 Count"/>
    <n v="16.399999999999999"/>
    <x v="2"/>
    <n v="0"/>
    <n v="7.0520000000000005"/>
  </r>
  <r>
    <n v="8940"/>
    <x v="4456"/>
    <x v="1"/>
    <x v="997"/>
    <d v="2012-12-19T00:00:00"/>
    <s v="Second Class"/>
    <s v="PG-18895"/>
    <s v="Paul Gonzalez"/>
    <x v="0"/>
    <s v="United States"/>
    <s v="Los Angeles"/>
    <x v="1"/>
    <n v="90008"/>
    <x v="1"/>
    <x v="920"/>
    <x v="1"/>
    <x v="8"/>
    <s v="Avery Arch Ring Binders"/>
    <n v="92.960000000000008"/>
    <x v="0"/>
    <n v="0.2"/>
    <n v="31.373999999999995"/>
  </r>
  <r>
    <n v="8941"/>
    <x v="4457"/>
    <x v="2"/>
    <x v="963"/>
    <d v="2011-08-24T00:00:00"/>
    <s v="Second Class"/>
    <s v="JP-15520"/>
    <s v="Jeremy Pistek"/>
    <x v="0"/>
    <s v="United States"/>
    <s v="North Miami"/>
    <x v="2"/>
    <n v="33161"/>
    <x v="0"/>
    <x v="1847"/>
    <x v="1"/>
    <x v="14"/>
    <s v="Acme Serrated Blade Letter Opener"/>
    <n v="7.6320000000000014"/>
    <x v="1"/>
    <n v="0.2"/>
    <n v="-1.8126000000000002"/>
  </r>
  <r>
    <n v="8942"/>
    <x v="4458"/>
    <x v="0"/>
    <x v="54"/>
    <d v="2013-11-06T00:00:00"/>
    <s v="First Class"/>
    <s v="NW-18400"/>
    <s v="Natalie Webber"/>
    <x v="0"/>
    <s v="United States"/>
    <s v="Portland"/>
    <x v="21"/>
    <n v="97206"/>
    <x v="1"/>
    <x v="922"/>
    <x v="1"/>
    <x v="8"/>
    <s v="Avery Reinforcements for Hole-Punch Pages"/>
    <n v="4.1580000000000004"/>
    <x v="3"/>
    <n v="0.7"/>
    <n v="-3.4649999999999999"/>
  </r>
  <r>
    <n v="8943"/>
    <x v="4458"/>
    <x v="0"/>
    <x v="54"/>
    <d v="2013-11-06T00:00:00"/>
    <s v="First Class"/>
    <s v="NW-18400"/>
    <s v="Natalie Webber"/>
    <x v="0"/>
    <s v="United States"/>
    <s v="Portland"/>
    <x v="21"/>
    <n v="97206"/>
    <x v="1"/>
    <x v="1848"/>
    <x v="2"/>
    <x v="15"/>
    <s v="Okidata B401 Printer"/>
    <n v="179.99100000000004"/>
    <x v="1"/>
    <n v="0.7"/>
    <n v="-251.98739999999992"/>
  </r>
  <r>
    <n v="8944"/>
    <x v="4459"/>
    <x v="3"/>
    <x v="1209"/>
    <d v="2014-10-17T00:00:00"/>
    <s v="Standard Class"/>
    <s v="SW-20245"/>
    <s v="Scot Wooten"/>
    <x v="0"/>
    <s v="United States"/>
    <s v="Aurora"/>
    <x v="10"/>
    <n v="60505"/>
    <x v="2"/>
    <x v="1756"/>
    <x v="0"/>
    <x v="1"/>
    <s v="Hon Comfortask Task/Swivel Chairs"/>
    <n v="239.358"/>
    <x v="1"/>
    <n v="0.3"/>
    <n v="-47.871600000000001"/>
  </r>
  <r>
    <n v="8945"/>
    <x v="4460"/>
    <x v="2"/>
    <x v="1035"/>
    <d v="2011-12-08T00:00:00"/>
    <s v="First Class"/>
    <s v="EH-14005"/>
    <s v="Erica Hernandez"/>
    <x v="2"/>
    <s v="United States"/>
    <s v="San Francisco"/>
    <x v="1"/>
    <n v="94109"/>
    <x v="1"/>
    <x v="1397"/>
    <x v="1"/>
    <x v="10"/>
    <s v="Green Bar Computer Printout Paper"/>
    <n v="164.88"/>
    <x v="1"/>
    <n v="0"/>
    <n v="80.791200000000003"/>
  </r>
  <r>
    <n v="8946"/>
    <x v="4461"/>
    <x v="2"/>
    <x v="647"/>
    <d v="2011-11-17T00:00:00"/>
    <s v="Second Class"/>
    <s v="SC-20260"/>
    <s v="Scott Cohen"/>
    <x v="1"/>
    <s v="United States"/>
    <s v="San Francisco"/>
    <x v="1"/>
    <n v="94110"/>
    <x v="1"/>
    <x v="503"/>
    <x v="1"/>
    <x v="14"/>
    <s v="Acme Value Line Scissors"/>
    <n v="10.95"/>
    <x v="1"/>
    <n v="0"/>
    <n v="3.2849999999999993"/>
  </r>
  <r>
    <n v="8947"/>
    <x v="4462"/>
    <x v="3"/>
    <x v="165"/>
    <d v="2014-12-29T00:00:00"/>
    <s v="Standard Class"/>
    <s v="NC-18535"/>
    <s v="Nick Crebassa"/>
    <x v="1"/>
    <s v="United States"/>
    <s v="New Bedford"/>
    <x v="31"/>
    <n v="2740"/>
    <x v="3"/>
    <x v="1193"/>
    <x v="1"/>
    <x v="10"/>
    <s v="Xerox 214"/>
    <n v="19.440000000000001"/>
    <x v="1"/>
    <n v="0"/>
    <n v="9.3312000000000008"/>
  </r>
  <r>
    <n v="8948"/>
    <x v="4462"/>
    <x v="3"/>
    <x v="165"/>
    <d v="2014-12-29T00:00:00"/>
    <s v="Standard Class"/>
    <s v="NC-18535"/>
    <s v="Nick Crebassa"/>
    <x v="1"/>
    <s v="United States"/>
    <s v="New Bedford"/>
    <x v="31"/>
    <n v="2740"/>
    <x v="3"/>
    <x v="1699"/>
    <x v="1"/>
    <x v="8"/>
    <s v="Avery Triangle Shaped Sheet Lifters, Black, 2/Pack"/>
    <n v="12.3"/>
    <x v="2"/>
    <n v="0"/>
    <n v="6.15"/>
  </r>
  <r>
    <n v="8949"/>
    <x v="4463"/>
    <x v="2"/>
    <x v="163"/>
    <d v="2011-12-26T00:00:00"/>
    <s v="First Class"/>
    <s v="AS-10090"/>
    <s v="Adam Shillingsburg"/>
    <x v="0"/>
    <s v="United States"/>
    <s v="San Diego"/>
    <x v="1"/>
    <n v="92037"/>
    <x v="1"/>
    <x v="1803"/>
    <x v="1"/>
    <x v="9"/>
    <s v="Belkin 7-Outlet SurgeMaster Home Series"/>
    <n v="13.97"/>
    <x v="7"/>
    <n v="0"/>
    <n v="3.632200000000001"/>
  </r>
  <r>
    <n v="8950"/>
    <x v="4464"/>
    <x v="3"/>
    <x v="66"/>
    <d v="2014-12-29T00:00:00"/>
    <s v="Standard Class"/>
    <s v="JL-15130"/>
    <s v="Jack Lebron"/>
    <x v="0"/>
    <s v="United States"/>
    <s v="Jackson"/>
    <x v="18"/>
    <n v="38301"/>
    <x v="0"/>
    <x v="257"/>
    <x v="0"/>
    <x v="3"/>
    <s v="Bevis Round Bullnose 29&quot; High Table Top"/>
    <n v="934.9559999999999"/>
    <x v="5"/>
    <n v="0.4"/>
    <n v="-249.32159999999999"/>
  </r>
  <r>
    <n v="8951"/>
    <x v="4464"/>
    <x v="3"/>
    <x v="66"/>
    <d v="2014-12-29T00:00:00"/>
    <s v="Standard Class"/>
    <s v="JL-15130"/>
    <s v="Jack Lebron"/>
    <x v="0"/>
    <s v="United States"/>
    <s v="Jackson"/>
    <x v="18"/>
    <n v="38301"/>
    <x v="0"/>
    <x v="825"/>
    <x v="2"/>
    <x v="11"/>
    <s v="Logitech ClearChat Comfort/USB Headset H390"/>
    <n v="46.864000000000004"/>
    <x v="0"/>
    <n v="0.2"/>
    <n v="7.615399999999994"/>
  </r>
  <r>
    <n v="8952"/>
    <x v="4464"/>
    <x v="3"/>
    <x v="66"/>
    <d v="2014-12-29T00:00:00"/>
    <s v="Standard Class"/>
    <s v="JL-15130"/>
    <s v="Jack Lebron"/>
    <x v="0"/>
    <s v="United States"/>
    <s v="Jackson"/>
    <x v="18"/>
    <n v="38301"/>
    <x v="0"/>
    <x v="376"/>
    <x v="1"/>
    <x v="4"/>
    <s v="Crate-A-Files"/>
    <n v="26.160000000000004"/>
    <x v="1"/>
    <n v="0.2"/>
    <n v="1.961999999999998"/>
  </r>
  <r>
    <n v="8953"/>
    <x v="4464"/>
    <x v="3"/>
    <x v="66"/>
    <d v="2014-12-29T00:00:00"/>
    <s v="Standard Class"/>
    <s v="JL-15130"/>
    <s v="Jack Lebron"/>
    <x v="0"/>
    <s v="United States"/>
    <s v="Jackson"/>
    <x v="18"/>
    <n v="38301"/>
    <x v="0"/>
    <x v="1024"/>
    <x v="1"/>
    <x v="6"/>
    <s v="Newell 325"/>
    <n v="23.128"/>
    <x v="3"/>
    <n v="0.2"/>
    <n v="2.8909999999999982"/>
  </r>
  <r>
    <n v="8954"/>
    <x v="4464"/>
    <x v="3"/>
    <x v="66"/>
    <d v="2014-12-29T00:00:00"/>
    <s v="Standard Class"/>
    <s v="JL-15130"/>
    <s v="Jack Lebron"/>
    <x v="0"/>
    <s v="United States"/>
    <s v="Jackson"/>
    <x v="18"/>
    <n v="38301"/>
    <x v="0"/>
    <x v="667"/>
    <x v="1"/>
    <x v="9"/>
    <s v="Holmes Replacement Filter for HEPA Air Cleaner, Large Room"/>
    <n v="59.24"/>
    <x v="2"/>
    <n v="0.2"/>
    <n v="16.290999999999997"/>
  </r>
  <r>
    <n v="8955"/>
    <x v="4465"/>
    <x v="2"/>
    <x v="233"/>
    <d v="2011-08-10T00:00:00"/>
    <s v="Second Class"/>
    <s v="VG-21790"/>
    <s v="Vivek Gonzalez"/>
    <x v="0"/>
    <s v="United States"/>
    <s v="Jacksonville"/>
    <x v="2"/>
    <n v="32216"/>
    <x v="0"/>
    <x v="1195"/>
    <x v="0"/>
    <x v="0"/>
    <s v="O'Sullivan 2-Shelf Heavy-Duty Bookcases"/>
    <n v="155.45600000000002"/>
    <x v="4"/>
    <n v="0.2"/>
    <n v="-7.7727999999999895"/>
  </r>
  <r>
    <n v="8956"/>
    <x v="4466"/>
    <x v="2"/>
    <x v="59"/>
    <d v="2011-09-24T00:00:00"/>
    <s v="Standard Class"/>
    <s v="HG-14965"/>
    <s v="Henry Goldwyn"/>
    <x v="1"/>
    <s v="United States"/>
    <s v="San Diego"/>
    <x v="1"/>
    <n v="92024"/>
    <x v="1"/>
    <x v="1532"/>
    <x v="1"/>
    <x v="10"/>
    <s v="Xerox 1900"/>
    <n v="8.56"/>
    <x v="0"/>
    <n v="0"/>
    <n v="3.8519999999999994"/>
  </r>
  <r>
    <n v="8957"/>
    <x v="4467"/>
    <x v="3"/>
    <x v="53"/>
    <d v="2014-12-29T00:00:00"/>
    <s v="First Class"/>
    <s v="JH-15430"/>
    <s v="Jennifer Halladay"/>
    <x v="0"/>
    <s v="United States"/>
    <s v="Hialeah"/>
    <x v="2"/>
    <n v="33012"/>
    <x v="0"/>
    <x v="1457"/>
    <x v="0"/>
    <x v="5"/>
    <s v="Eldon 400 Class Desk Accessories, Black Carbon"/>
    <n v="21"/>
    <x v="1"/>
    <n v="0.2"/>
    <n v="5.7750000000000021"/>
  </r>
  <r>
    <n v="8958"/>
    <x v="4467"/>
    <x v="3"/>
    <x v="53"/>
    <d v="2014-12-29T00:00:00"/>
    <s v="First Class"/>
    <s v="JH-15430"/>
    <s v="Jennifer Halladay"/>
    <x v="0"/>
    <s v="United States"/>
    <s v="Hialeah"/>
    <x v="2"/>
    <n v="33012"/>
    <x v="0"/>
    <x v="1845"/>
    <x v="2"/>
    <x v="15"/>
    <s v="Lexmark 20R1285 X6650 Wireless All-in-One Printer"/>
    <n v="120"/>
    <x v="0"/>
    <n v="0.5"/>
    <n v="-7.2000000000000028"/>
  </r>
  <r>
    <n v="8959"/>
    <x v="4468"/>
    <x v="3"/>
    <x v="920"/>
    <d v="2014-12-01T00:00:00"/>
    <s v="Standard Class"/>
    <s v="RO-19780"/>
    <s v="Rose O'Brian"/>
    <x v="0"/>
    <s v="United States"/>
    <s v="Houston"/>
    <x v="5"/>
    <n v="77070"/>
    <x v="2"/>
    <x v="929"/>
    <x v="2"/>
    <x v="7"/>
    <s v="Blue Parrot B250XT Professional Grade Wireless Bluetooth Headset with"/>
    <n v="299.95999999999998"/>
    <x v="2"/>
    <n v="0.2"/>
    <n v="37.494999999999962"/>
  </r>
  <r>
    <n v="8960"/>
    <x v="4468"/>
    <x v="3"/>
    <x v="920"/>
    <d v="2014-12-01T00:00:00"/>
    <s v="Standard Class"/>
    <s v="RO-19780"/>
    <s v="Rose O'Brian"/>
    <x v="0"/>
    <s v="United States"/>
    <s v="Houston"/>
    <x v="5"/>
    <n v="77070"/>
    <x v="2"/>
    <x v="1527"/>
    <x v="1"/>
    <x v="9"/>
    <s v="Fellowes Command Center 5-outlet power strip"/>
    <n v="67.839999999999989"/>
    <x v="2"/>
    <n v="0.8"/>
    <n v="-179.77600000000001"/>
  </r>
  <r>
    <n v="8961"/>
    <x v="4468"/>
    <x v="3"/>
    <x v="920"/>
    <d v="2014-12-01T00:00:00"/>
    <s v="Standard Class"/>
    <s v="RO-19780"/>
    <s v="Rose O'Brian"/>
    <x v="0"/>
    <s v="United States"/>
    <s v="Houston"/>
    <x v="5"/>
    <n v="77070"/>
    <x v="2"/>
    <x v="856"/>
    <x v="0"/>
    <x v="1"/>
    <s v="Hon Deluxe Fabric Upholstered Stacking Chairs"/>
    <n v="853.92999999999984"/>
    <x v="2"/>
    <n v="0.3"/>
    <n v="-24.397999999999911"/>
  </r>
  <r>
    <n v="8962"/>
    <x v="4468"/>
    <x v="3"/>
    <x v="920"/>
    <d v="2014-12-01T00:00:00"/>
    <s v="Standard Class"/>
    <s v="RO-19780"/>
    <s v="Rose O'Brian"/>
    <x v="0"/>
    <s v="United States"/>
    <s v="Houston"/>
    <x v="5"/>
    <n v="77070"/>
    <x v="2"/>
    <x v="1663"/>
    <x v="1"/>
    <x v="6"/>
    <s v="Avery Hi-Liter Smear-Safe Highlighters"/>
    <n v="18.687999999999999"/>
    <x v="4"/>
    <n v="0.2"/>
    <n v="3.7375999999999996"/>
  </r>
  <r>
    <n v="8963"/>
    <x v="4469"/>
    <x v="0"/>
    <x v="732"/>
    <d v="2013-11-08T00:00:00"/>
    <s v="First Class"/>
    <s v="LW-17125"/>
    <s v="Liz Willingham"/>
    <x v="0"/>
    <s v="United States"/>
    <s v="Virginia Beach"/>
    <x v="17"/>
    <n v="23464"/>
    <x v="0"/>
    <x v="1369"/>
    <x v="0"/>
    <x v="5"/>
    <s v="3M Polarizing Task Lamp with Clamp Arm, Light Gray"/>
    <n v="273.95999999999998"/>
    <x v="0"/>
    <n v="0"/>
    <n v="71.229600000000005"/>
  </r>
  <r>
    <n v="8964"/>
    <x v="4469"/>
    <x v="0"/>
    <x v="732"/>
    <d v="2013-11-08T00:00:00"/>
    <s v="First Class"/>
    <s v="LW-17125"/>
    <s v="Liz Willingham"/>
    <x v="0"/>
    <s v="United States"/>
    <s v="Virginia Beach"/>
    <x v="17"/>
    <n v="23464"/>
    <x v="0"/>
    <x v="632"/>
    <x v="2"/>
    <x v="11"/>
    <s v="Microsoft Natural Ergonomic Keyboard 4000"/>
    <n v="89.97"/>
    <x v="1"/>
    <n v="0"/>
    <n v="18.893699999999995"/>
  </r>
  <r>
    <n v="8965"/>
    <x v="4469"/>
    <x v="0"/>
    <x v="732"/>
    <d v="2013-11-08T00:00:00"/>
    <s v="First Class"/>
    <s v="LW-17125"/>
    <s v="Liz Willingham"/>
    <x v="0"/>
    <s v="United States"/>
    <s v="Virginia Beach"/>
    <x v="17"/>
    <n v="23464"/>
    <x v="0"/>
    <x v="1814"/>
    <x v="0"/>
    <x v="5"/>
    <s v="Tenex Chairmat w/ Average Lip, 45&quot; x 53&quot;"/>
    <n v="756.80000000000007"/>
    <x v="2"/>
    <n v="0"/>
    <n v="75.679999999999978"/>
  </r>
  <r>
    <n v="8966"/>
    <x v="4470"/>
    <x v="3"/>
    <x v="44"/>
    <d v="2014-11-13T00:00:00"/>
    <s v="Standard Class"/>
    <s v="CC-12370"/>
    <s v="Christopher Conant"/>
    <x v="0"/>
    <s v="United States"/>
    <s v="Houston"/>
    <x v="5"/>
    <n v="77070"/>
    <x v="2"/>
    <x v="744"/>
    <x v="1"/>
    <x v="8"/>
    <s v="Zipper Ring Binder Pockets"/>
    <n v="1.2479999999999998"/>
    <x v="0"/>
    <n v="0.8"/>
    <n v="-1.934400000000001"/>
  </r>
  <r>
    <n v="8967"/>
    <x v="4471"/>
    <x v="0"/>
    <x v="54"/>
    <d v="2013-11-08T00:00:00"/>
    <s v="Standard Class"/>
    <s v="JP-16135"/>
    <s v="Julie Prescott"/>
    <x v="2"/>
    <s v="United States"/>
    <s v="Philadelphia"/>
    <x v="9"/>
    <n v="19120"/>
    <x v="3"/>
    <x v="293"/>
    <x v="2"/>
    <x v="11"/>
    <s v="NETGEAR N750 Dual Band Wi-Fi Gigabit Router"/>
    <n v="72"/>
    <x v="7"/>
    <n v="0.2"/>
    <n v="14.399999999999999"/>
  </r>
  <r>
    <n v="8968"/>
    <x v="4471"/>
    <x v="0"/>
    <x v="54"/>
    <d v="2013-11-08T00:00:00"/>
    <s v="Standard Class"/>
    <s v="JP-16135"/>
    <s v="Julie Prescott"/>
    <x v="2"/>
    <s v="United States"/>
    <s v="Philadelphia"/>
    <x v="9"/>
    <n v="19120"/>
    <x v="3"/>
    <x v="370"/>
    <x v="0"/>
    <x v="1"/>
    <s v="Bevis Steel Folding Chairs"/>
    <n v="470.15499999999997"/>
    <x v="3"/>
    <n v="0.3"/>
    <n v="-13.432999999999993"/>
  </r>
  <r>
    <n v="8969"/>
    <x v="4472"/>
    <x v="2"/>
    <x v="125"/>
    <d v="2012-01-01T00:00:00"/>
    <s v="First Class"/>
    <s v="DD-13570"/>
    <s v="Dorothy Dickinson"/>
    <x v="0"/>
    <s v="United States"/>
    <s v="Memphis"/>
    <x v="18"/>
    <n v="38109"/>
    <x v="0"/>
    <x v="1166"/>
    <x v="1"/>
    <x v="4"/>
    <s v="Tennsco Industrial Shelving"/>
    <n v="39.128"/>
    <x v="7"/>
    <n v="0.2"/>
    <n v="-8.803799999999999"/>
  </r>
  <r>
    <n v="8970"/>
    <x v="4473"/>
    <x v="3"/>
    <x v="574"/>
    <d v="2014-12-08T00:00:00"/>
    <s v="Standard Class"/>
    <s v="ES-14080"/>
    <s v="Erin Smith"/>
    <x v="1"/>
    <s v="United States"/>
    <s v="Lakewood"/>
    <x v="24"/>
    <n v="44107"/>
    <x v="3"/>
    <x v="448"/>
    <x v="1"/>
    <x v="6"/>
    <s v="Rogers Handheld Barrel Pencil Sharpener"/>
    <n v="19.728000000000002"/>
    <x v="6"/>
    <n v="0.2"/>
    <n v="1.7262000000000022"/>
  </r>
  <r>
    <n v="8971"/>
    <x v="4473"/>
    <x v="3"/>
    <x v="574"/>
    <d v="2014-12-08T00:00:00"/>
    <s v="Standard Class"/>
    <s v="ES-14080"/>
    <s v="Erin Smith"/>
    <x v="1"/>
    <s v="United States"/>
    <s v="Lakewood"/>
    <x v="24"/>
    <n v="44107"/>
    <x v="3"/>
    <x v="722"/>
    <x v="2"/>
    <x v="7"/>
    <s v="AT&amp;T CL2909"/>
    <n v="151.18799999999999"/>
    <x v="0"/>
    <n v="0.4"/>
    <n v="-25.198000000000008"/>
  </r>
  <r>
    <n v="8972"/>
    <x v="4474"/>
    <x v="3"/>
    <x v="668"/>
    <d v="2014-03-29T00:00:00"/>
    <s v="Standard Class"/>
    <s v="MV-17485"/>
    <s v="Mark Van Huff"/>
    <x v="0"/>
    <s v="United States"/>
    <s v="New York City"/>
    <x v="15"/>
    <n v="10011"/>
    <x v="3"/>
    <x v="662"/>
    <x v="0"/>
    <x v="1"/>
    <s v="Global Airflow Leather Mesh Back Chair, Black"/>
    <n v="271.76400000000001"/>
    <x v="0"/>
    <n v="0.1"/>
    <n v="60.391999999999967"/>
  </r>
  <r>
    <n v="8973"/>
    <x v="4475"/>
    <x v="2"/>
    <x v="84"/>
    <d v="2011-11-21T00:00:00"/>
    <s v="First Class"/>
    <s v="RD-19900"/>
    <s v="Ruben Dartt"/>
    <x v="0"/>
    <s v="United States"/>
    <s v="Philadelphia"/>
    <x v="9"/>
    <n v="19120"/>
    <x v="3"/>
    <x v="1089"/>
    <x v="2"/>
    <x v="11"/>
    <s v="Logitech G105 Gaming Keyboard"/>
    <n v="47.496000000000002"/>
    <x v="7"/>
    <n v="0.2"/>
    <n v="-1.187400000000002"/>
  </r>
  <r>
    <n v="8974"/>
    <x v="4476"/>
    <x v="3"/>
    <x v="1016"/>
    <d v="2014-04-28T00:00:00"/>
    <s v="Second Class"/>
    <s v="RL-19615"/>
    <s v="Rob Lucas"/>
    <x v="0"/>
    <s v="United States"/>
    <s v="Los Angeles"/>
    <x v="1"/>
    <n v="90008"/>
    <x v="1"/>
    <x v="266"/>
    <x v="0"/>
    <x v="0"/>
    <s v="Bush Westfield Collection Bookcases, Medium Cherry Finish"/>
    <n v="344.98099999999994"/>
    <x v="3"/>
    <n v="0.15"/>
    <n v="28.410200000000017"/>
  </r>
  <r>
    <n v="8975"/>
    <x v="4477"/>
    <x v="3"/>
    <x v="51"/>
    <d v="2014-11-27T00:00:00"/>
    <s v="First Class"/>
    <s v="JP-15460"/>
    <s v="Jennifer Patt"/>
    <x v="1"/>
    <s v="United States"/>
    <s v="Dallas"/>
    <x v="5"/>
    <n v="75220"/>
    <x v="2"/>
    <x v="1231"/>
    <x v="1"/>
    <x v="10"/>
    <s v="Xerox 22"/>
    <n v="36.288000000000011"/>
    <x v="3"/>
    <n v="0.2"/>
    <n v="12.700800000000001"/>
  </r>
  <r>
    <n v="8976"/>
    <x v="4477"/>
    <x v="3"/>
    <x v="51"/>
    <d v="2014-11-27T00:00:00"/>
    <s v="First Class"/>
    <s v="JP-15460"/>
    <s v="Jennifer Patt"/>
    <x v="1"/>
    <s v="United States"/>
    <s v="Dallas"/>
    <x v="5"/>
    <n v="75220"/>
    <x v="2"/>
    <x v="1438"/>
    <x v="1"/>
    <x v="10"/>
    <s v="Xerox 1942"/>
    <n v="78.304000000000002"/>
    <x v="0"/>
    <n v="0.2"/>
    <n v="29.363999999999997"/>
  </r>
  <r>
    <n v="8977"/>
    <x v="4477"/>
    <x v="3"/>
    <x v="51"/>
    <d v="2014-11-27T00:00:00"/>
    <s v="First Class"/>
    <s v="JP-15460"/>
    <s v="Jennifer Patt"/>
    <x v="1"/>
    <s v="United States"/>
    <s v="Dallas"/>
    <x v="5"/>
    <n v="75220"/>
    <x v="2"/>
    <x v="962"/>
    <x v="0"/>
    <x v="3"/>
    <s v="Lesro Round Back Collection Coffee Table, End Table"/>
    <n v="127.785"/>
    <x v="7"/>
    <n v="0.3"/>
    <n v="-31.033499999999989"/>
  </r>
  <r>
    <n v="8978"/>
    <x v="4477"/>
    <x v="3"/>
    <x v="51"/>
    <d v="2014-11-27T00:00:00"/>
    <s v="First Class"/>
    <s v="JP-15460"/>
    <s v="Jennifer Patt"/>
    <x v="1"/>
    <s v="United States"/>
    <s v="Dallas"/>
    <x v="5"/>
    <n v="75220"/>
    <x v="2"/>
    <x v="785"/>
    <x v="1"/>
    <x v="8"/>
    <s v="Aluminum Screw Posts"/>
    <n v="6.1039999999999983"/>
    <x v="0"/>
    <n v="0.8"/>
    <n v="-9.1560000000000006"/>
  </r>
  <r>
    <n v="8979"/>
    <x v="4478"/>
    <x v="2"/>
    <x v="935"/>
    <d v="2011-11-05T00:00:00"/>
    <s v="Second Class"/>
    <s v="DM-13345"/>
    <s v="Denise Monton"/>
    <x v="1"/>
    <s v="United States"/>
    <s v="Orange"/>
    <x v="30"/>
    <n v="7050"/>
    <x v="3"/>
    <x v="614"/>
    <x v="1"/>
    <x v="8"/>
    <s v="Avery Durable Binders"/>
    <n v="5.76"/>
    <x v="0"/>
    <n v="0"/>
    <n v="2.8224"/>
  </r>
  <r>
    <n v="8980"/>
    <x v="4479"/>
    <x v="1"/>
    <x v="324"/>
    <d v="2012-10-24T00:00:00"/>
    <s v="Second Class"/>
    <s v="CS-11860"/>
    <s v="Cari Schnelling"/>
    <x v="0"/>
    <s v="United States"/>
    <s v="Dallas"/>
    <x v="5"/>
    <n v="75220"/>
    <x v="2"/>
    <x v="480"/>
    <x v="1"/>
    <x v="8"/>
    <s v="Avery Printable Repositionable Plastic Tabs"/>
    <n v="1.7199999999999995"/>
    <x v="7"/>
    <n v="0.8"/>
    <n v="-2.8380000000000001"/>
  </r>
  <r>
    <n v="8981"/>
    <x v="4480"/>
    <x v="2"/>
    <x v="644"/>
    <d v="2011-02-11T00:00:00"/>
    <s v="Second Class"/>
    <s v="DL-13315"/>
    <s v="Delfina Latchford"/>
    <x v="0"/>
    <s v="United States"/>
    <s v="Romeoville"/>
    <x v="10"/>
    <n v="60441"/>
    <x v="2"/>
    <x v="1403"/>
    <x v="1"/>
    <x v="8"/>
    <s v="Avery Flip-Chart Easel Binder, Black"/>
    <n v="8.9519999999999982"/>
    <x v="0"/>
    <n v="0.8"/>
    <n v="-14.770800000000001"/>
  </r>
  <r>
    <n v="8982"/>
    <x v="4481"/>
    <x v="0"/>
    <x v="1193"/>
    <d v="2013-03-13T00:00:00"/>
    <s v="Standard Class"/>
    <s v="LC-16870"/>
    <s v="Lena Cacioppo"/>
    <x v="0"/>
    <s v="United States"/>
    <s v="Chicago"/>
    <x v="10"/>
    <n v="60623"/>
    <x v="2"/>
    <x v="1034"/>
    <x v="1"/>
    <x v="9"/>
    <s v="Commercial WindTunnel Clean Air Upright Vacuum, Replacement Belts, Filtration Bags"/>
    <n v="2.3339999999999996"/>
    <x v="1"/>
    <n v="0.8"/>
    <n v="-6.3018000000000001"/>
  </r>
  <r>
    <n v="8983"/>
    <x v="4481"/>
    <x v="0"/>
    <x v="1193"/>
    <d v="2013-03-13T00:00:00"/>
    <s v="Standard Class"/>
    <s v="LC-16870"/>
    <s v="Lena Cacioppo"/>
    <x v="0"/>
    <s v="United States"/>
    <s v="Chicago"/>
    <x v="10"/>
    <n v="60623"/>
    <x v="2"/>
    <x v="870"/>
    <x v="1"/>
    <x v="8"/>
    <s v="Peel &amp; Stick Add-On Corner Pockets"/>
    <n v="1.7279999999999998"/>
    <x v="4"/>
    <n v="0.8"/>
    <n v="-2.764800000000001"/>
  </r>
  <r>
    <n v="8984"/>
    <x v="4481"/>
    <x v="0"/>
    <x v="1193"/>
    <d v="2013-03-13T00:00:00"/>
    <s v="Standard Class"/>
    <s v="LC-16870"/>
    <s v="Lena Cacioppo"/>
    <x v="0"/>
    <s v="United States"/>
    <s v="Chicago"/>
    <x v="10"/>
    <n v="60623"/>
    <x v="2"/>
    <x v="124"/>
    <x v="0"/>
    <x v="5"/>
    <s v="Eldon Cleatmat Plus Chair Mats for High Pile Carpets"/>
    <n v="159.04"/>
    <x v="2"/>
    <n v="0.6"/>
    <n v="-194.82400000000001"/>
  </r>
  <r>
    <n v="8985"/>
    <x v="4481"/>
    <x v="0"/>
    <x v="1193"/>
    <d v="2013-03-13T00:00:00"/>
    <s v="Standard Class"/>
    <s v="LC-16870"/>
    <s v="Lena Cacioppo"/>
    <x v="0"/>
    <s v="United States"/>
    <s v="Chicago"/>
    <x v="10"/>
    <n v="60623"/>
    <x v="2"/>
    <x v="1342"/>
    <x v="0"/>
    <x v="3"/>
    <s v="Bevis Rectangular Conference Tables"/>
    <n v="145.97999999999999"/>
    <x v="0"/>
    <n v="0.5"/>
    <n v="-99.266399999999976"/>
  </r>
  <r>
    <n v="8986"/>
    <x v="4482"/>
    <x v="1"/>
    <x v="155"/>
    <d v="2012-12-07T00:00:00"/>
    <s v="Standard Class"/>
    <s v="JG-15115"/>
    <s v="Jack Garza"/>
    <x v="0"/>
    <s v="United States"/>
    <s v="Jacksonville"/>
    <x v="3"/>
    <n v="28540"/>
    <x v="0"/>
    <x v="596"/>
    <x v="0"/>
    <x v="5"/>
    <s v="Seth Thomas 16&quot; Steel Case Clock"/>
    <n v="77.951999999999998"/>
    <x v="1"/>
    <n v="0.2"/>
    <n v="12.667199999999994"/>
  </r>
  <r>
    <n v="8987"/>
    <x v="4482"/>
    <x v="1"/>
    <x v="155"/>
    <d v="2012-12-07T00:00:00"/>
    <s v="Standard Class"/>
    <s v="JG-15115"/>
    <s v="Jack Garza"/>
    <x v="0"/>
    <s v="United States"/>
    <s v="Jacksonville"/>
    <x v="3"/>
    <n v="28540"/>
    <x v="0"/>
    <x v="1242"/>
    <x v="1"/>
    <x v="8"/>
    <s v="GBC DocuBind P50 Personal Binding Machine"/>
    <n v="95.970000000000013"/>
    <x v="2"/>
    <n v="0.7"/>
    <n v="-73.57699999999997"/>
  </r>
  <r>
    <n v="8988"/>
    <x v="4482"/>
    <x v="1"/>
    <x v="155"/>
    <d v="2012-12-07T00:00:00"/>
    <s v="Standard Class"/>
    <s v="JG-15115"/>
    <s v="Jack Garza"/>
    <x v="0"/>
    <s v="United States"/>
    <s v="Jacksonville"/>
    <x v="3"/>
    <n v="28540"/>
    <x v="0"/>
    <x v="194"/>
    <x v="2"/>
    <x v="7"/>
    <s v="Panasonic KX-TG6844B Expandable Digital Cordless Telephone"/>
    <n v="105.584"/>
    <x v="0"/>
    <n v="0.2"/>
    <n v="9.2386000000000053"/>
  </r>
  <r>
    <n v="8989"/>
    <x v="4482"/>
    <x v="1"/>
    <x v="155"/>
    <d v="2012-12-07T00:00:00"/>
    <s v="Standard Class"/>
    <s v="JG-15115"/>
    <s v="Jack Garza"/>
    <x v="0"/>
    <s v="United States"/>
    <s v="Jacksonville"/>
    <x v="3"/>
    <n v="28540"/>
    <x v="0"/>
    <x v="512"/>
    <x v="1"/>
    <x v="6"/>
    <s v="Newell 312"/>
    <n v="9.3439999999999994"/>
    <x v="0"/>
    <n v="0.2"/>
    <n v="1.1679999999999997"/>
  </r>
  <r>
    <n v="8990"/>
    <x v="4483"/>
    <x v="1"/>
    <x v="100"/>
    <d v="2012-12-30T00:00:00"/>
    <s v="Standard Class"/>
    <s v="HM-14860"/>
    <s v="Harry Marie"/>
    <x v="1"/>
    <s v="United States"/>
    <s v="Springfield"/>
    <x v="25"/>
    <n v="65807"/>
    <x v="2"/>
    <x v="1573"/>
    <x v="0"/>
    <x v="5"/>
    <s v="Eldon Regeneration Recycled Desk Accessories, Black"/>
    <n v="9.68"/>
    <x v="0"/>
    <n v="0"/>
    <n v="3.7751999999999999"/>
  </r>
  <r>
    <n v="8991"/>
    <x v="4483"/>
    <x v="1"/>
    <x v="100"/>
    <d v="2012-12-30T00:00:00"/>
    <s v="Standard Class"/>
    <s v="HM-14860"/>
    <s v="Harry Marie"/>
    <x v="1"/>
    <s v="United States"/>
    <s v="Springfield"/>
    <x v="25"/>
    <n v="65807"/>
    <x v="2"/>
    <x v="1293"/>
    <x v="2"/>
    <x v="16"/>
    <s v="Canon PC1060 Personal Laser Copier"/>
    <n v="4899.93"/>
    <x v="3"/>
    <n v="0"/>
    <n v="2302.9670999999998"/>
  </r>
  <r>
    <n v="8992"/>
    <x v="4484"/>
    <x v="3"/>
    <x v="172"/>
    <d v="2014-10-07T00:00:00"/>
    <s v="Standard Class"/>
    <s v="TN-21040"/>
    <s v="Tanja Norvell"/>
    <x v="2"/>
    <s v="United States"/>
    <s v="San Francisco"/>
    <x v="1"/>
    <n v="94110"/>
    <x v="1"/>
    <x v="341"/>
    <x v="2"/>
    <x v="11"/>
    <s v="Sony 32GB Class 10 Micro SDHC R40 Memory Card"/>
    <n v="104.75"/>
    <x v="2"/>
    <n v="0"/>
    <n v="21.997499999999999"/>
  </r>
  <r>
    <n v="8993"/>
    <x v="4485"/>
    <x v="3"/>
    <x v="524"/>
    <d v="2014-10-22T00:00:00"/>
    <s v="Standard Class"/>
    <s v="VP-21760"/>
    <s v="Victoria Pisteka"/>
    <x v="1"/>
    <s v="United States"/>
    <s v="Columbia"/>
    <x v="18"/>
    <n v="38401"/>
    <x v="0"/>
    <x v="103"/>
    <x v="2"/>
    <x v="11"/>
    <s v="Memorex Mini Travel Drive 8 GB USB 2.0 Flash Drive"/>
    <n v="18.528000000000002"/>
    <x v="0"/>
    <n v="0.2"/>
    <n v="4.4004000000000003"/>
  </r>
  <r>
    <n v="8994"/>
    <x v="4485"/>
    <x v="3"/>
    <x v="524"/>
    <d v="2014-10-22T00:00:00"/>
    <s v="Standard Class"/>
    <s v="VP-21760"/>
    <s v="Victoria Pisteka"/>
    <x v="1"/>
    <s v="United States"/>
    <s v="Columbia"/>
    <x v="18"/>
    <n v="38401"/>
    <x v="0"/>
    <x v="1299"/>
    <x v="0"/>
    <x v="3"/>
    <s v="Balt Solid Wood Round Tables"/>
    <n v="1875.258"/>
    <x v="3"/>
    <n v="0.4"/>
    <n v="-968.88329999999996"/>
  </r>
  <r>
    <n v="8995"/>
    <x v="4486"/>
    <x v="2"/>
    <x v="860"/>
    <d v="2011-08-17T00:00:00"/>
    <s v="First Class"/>
    <s v="CS-12355"/>
    <s v="Christine Sundaresam"/>
    <x v="0"/>
    <s v="United States"/>
    <s v="Hollywood"/>
    <x v="2"/>
    <n v="33021"/>
    <x v="0"/>
    <x v="1841"/>
    <x v="1"/>
    <x v="10"/>
    <s v="Xerox 1955"/>
    <n v="91.360000000000014"/>
    <x v="2"/>
    <n v="0.2"/>
    <n v="29.691999999999993"/>
  </r>
  <r>
    <n v="8996"/>
    <x v="4486"/>
    <x v="2"/>
    <x v="860"/>
    <d v="2011-08-17T00:00:00"/>
    <s v="First Class"/>
    <s v="CS-12355"/>
    <s v="Christine Sundaresam"/>
    <x v="0"/>
    <s v="United States"/>
    <s v="Hollywood"/>
    <x v="2"/>
    <n v="33021"/>
    <x v="0"/>
    <x v="513"/>
    <x v="1"/>
    <x v="9"/>
    <s v="Fellowes Superior 10 Outlet Split Surge Protector"/>
    <n v="152.24"/>
    <x v="2"/>
    <n v="0.2"/>
    <n v="17.126999999999988"/>
  </r>
  <r>
    <n v="8997"/>
    <x v="4487"/>
    <x v="3"/>
    <x v="343"/>
    <d v="2014-11-14T00:00:00"/>
    <s v="First Class"/>
    <s v="PG-18820"/>
    <s v="Patrick Gardner"/>
    <x v="0"/>
    <s v="United States"/>
    <s v="Dallas"/>
    <x v="5"/>
    <n v="75081"/>
    <x v="2"/>
    <x v="722"/>
    <x v="2"/>
    <x v="7"/>
    <s v="OtterBox Commuter Series Case - iPhone 5 &amp; 5s"/>
    <n v="35.183999999999997"/>
    <x v="0"/>
    <n v="0.2"/>
    <n v="12.314399999999999"/>
  </r>
  <r>
    <n v="8998"/>
    <x v="4488"/>
    <x v="3"/>
    <x v="177"/>
    <d v="2014-03-21T00:00:00"/>
    <s v="Same Day"/>
    <s v="HG-14845"/>
    <s v="Harry Greene"/>
    <x v="0"/>
    <s v="United States"/>
    <s v="Houston"/>
    <x v="5"/>
    <n v="77041"/>
    <x v="2"/>
    <x v="258"/>
    <x v="1"/>
    <x v="10"/>
    <s v="Staples"/>
    <n v="56.704000000000001"/>
    <x v="0"/>
    <n v="0.2"/>
    <n v="19.137599999999992"/>
  </r>
  <r>
    <n v="8999"/>
    <x v="4488"/>
    <x v="3"/>
    <x v="177"/>
    <d v="2014-03-21T00:00:00"/>
    <s v="Same Day"/>
    <s v="HG-14845"/>
    <s v="Harry Greene"/>
    <x v="0"/>
    <s v="United States"/>
    <s v="Houston"/>
    <x v="5"/>
    <n v="77041"/>
    <x v="2"/>
    <x v="126"/>
    <x v="1"/>
    <x v="10"/>
    <s v="Xerox 1916"/>
    <n v="274.06400000000002"/>
    <x v="3"/>
    <n v="0.2"/>
    <n v="102.77399999999999"/>
  </r>
  <r>
    <n v="9000"/>
    <x v="4489"/>
    <x v="3"/>
    <x v="726"/>
    <d v="2014-05-18T00:00:00"/>
    <s v="Standard Class"/>
    <s v="MH-18115"/>
    <s v="Mick Hernandez"/>
    <x v="2"/>
    <s v="United States"/>
    <s v="Philadelphia"/>
    <x v="9"/>
    <n v="19140"/>
    <x v="3"/>
    <x v="541"/>
    <x v="0"/>
    <x v="1"/>
    <s v="Office Star - Mesh Screen back chair with Vinyl seat"/>
    <n v="458.42999999999995"/>
    <x v="2"/>
    <n v="0.3"/>
    <n v="-124.431"/>
  </r>
  <r>
    <n v="9001"/>
    <x v="4490"/>
    <x v="2"/>
    <x v="169"/>
    <d v="2011-06-22T00:00:00"/>
    <s v="Same Day"/>
    <s v="TB-21280"/>
    <s v="Toby Braunhardt"/>
    <x v="0"/>
    <s v="United States"/>
    <s v="Phoenix"/>
    <x v="16"/>
    <n v="85023"/>
    <x v="1"/>
    <x v="1316"/>
    <x v="1"/>
    <x v="8"/>
    <s v="SpineVue Locking Slant-D Ring Binders by Cardinal"/>
    <n v="8.2260000000000009"/>
    <x v="1"/>
    <n v="0.7"/>
    <n v="-6.0323999999999991"/>
  </r>
  <r>
    <n v="9002"/>
    <x v="4491"/>
    <x v="2"/>
    <x v="266"/>
    <d v="2011-12-09T00:00:00"/>
    <s v="Standard Class"/>
    <s v="EM-13825"/>
    <s v="Elizabeth Moffitt"/>
    <x v="1"/>
    <s v="United States"/>
    <s v="Sandy Springs"/>
    <x v="32"/>
    <n v="30328"/>
    <x v="0"/>
    <x v="1628"/>
    <x v="2"/>
    <x v="11"/>
    <s v="Kingston Digital DataTraveler 8GB USB 2.0"/>
    <n v="5.95"/>
    <x v="7"/>
    <n v="0"/>
    <n v="0.83300000000000018"/>
  </r>
  <r>
    <n v="9003"/>
    <x v="4491"/>
    <x v="2"/>
    <x v="266"/>
    <d v="2011-12-09T00:00:00"/>
    <s v="Standard Class"/>
    <s v="EM-13825"/>
    <s v="Elizabeth Moffitt"/>
    <x v="1"/>
    <s v="United States"/>
    <s v="Sandy Springs"/>
    <x v="32"/>
    <n v="30328"/>
    <x v="0"/>
    <x v="727"/>
    <x v="1"/>
    <x v="10"/>
    <s v="RSVP Cards &amp; Envelopes, Blank White, 8-1/2&quot; X 11&quot;, 24 Cards/25 Envelopes/Set"/>
    <n v="15.24"/>
    <x v="1"/>
    <n v="0"/>
    <n v="7.1627999999999998"/>
  </r>
  <r>
    <n v="9004"/>
    <x v="4492"/>
    <x v="1"/>
    <x v="57"/>
    <d v="2012-04-06T00:00:00"/>
    <s v="Same Day"/>
    <s v="JF-15415"/>
    <s v="Jennifer Ferguson"/>
    <x v="0"/>
    <s v="United States"/>
    <s v="Spokane"/>
    <x v="4"/>
    <n v="99207"/>
    <x v="1"/>
    <x v="97"/>
    <x v="2"/>
    <x v="11"/>
    <s v="SanDisk Ultra 64 GB MicroSDHC Class 10 Memory Card"/>
    <n v="239.94"/>
    <x v="5"/>
    <n v="0"/>
    <n v="26.393399999999986"/>
  </r>
  <r>
    <n v="9005"/>
    <x v="4492"/>
    <x v="1"/>
    <x v="57"/>
    <d v="2012-04-06T00:00:00"/>
    <s v="Same Day"/>
    <s v="JF-15415"/>
    <s v="Jennifer Ferguson"/>
    <x v="0"/>
    <s v="United States"/>
    <s v="Spokane"/>
    <x v="4"/>
    <n v="99207"/>
    <x v="1"/>
    <x v="1701"/>
    <x v="1"/>
    <x v="6"/>
    <s v="Dixon Ticonderoga Pencils"/>
    <n v="23.84"/>
    <x v="8"/>
    <n v="0"/>
    <n v="6.4368000000000016"/>
  </r>
  <r>
    <n v="9006"/>
    <x v="4493"/>
    <x v="3"/>
    <x v="551"/>
    <d v="2014-11-19T00:00:00"/>
    <s v="Same Day"/>
    <s v="NB-18655"/>
    <s v="Nona Balk"/>
    <x v="1"/>
    <s v="United States"/>
    <s v="Milwaukee"/>
    <x v="6"/>
    <n v="53209"/>
    <x v="2"/>
    <x v="421"/>
    <x v="1"/>
    <x v="4"/>
    <s v="Decoflex Hanging Personal Folder File, Blue"/>
    <n v="92.52"/>
    <x v="5"/>
    <n v="0"/>
    <n v="24.980400000000007"/>
  </r>
  <r>
    <n v="9007"/>
    <x v="4493"/>
    <x v="3"/>
    <x v="551"/>
    <d v="2014-11-19T00:00:00"/>
    <s v="Same Day"/>
    <s v="NB-18655"/>
    <s v="Nona Balk"/>
    <x v="1"/>
    <s v="United States"/>
    <s v="Milwaukee"/>
    <x v="6"/>
    <n v="53209"/>
    <x v="2"/>
    <x v="117"/>
    <x v="1"/>
    <x v="4"/>
    <s v="Companion Letter/Legal File, Black"/>
    <n v="37.76"/>
    <x v="7"/>
    <n v="0"/>
    <n v="10.572800000000001"/>
  </r>
  <r>
    <n v="9008"/>
    <x v="4493"/>
    <x v="3"/>
    <x v="551"/>
    <d v="2014-11-19T00:00:00"/>
    <s v="Same Day"/>
    <s v="NB-18655"/>
    <s v="Nona Balk"/>
    <x v="1"/>
    <s v="United States"/>
    <s v="Milwaukee"/>
    <x v="6"/>
    <n v="53209"/>
    <x v="2"/>
    <x v="1647"/>
    <x v="1"/>
    <x v="2"/>
    <s v="Avery 487"/>
    <n v="7.38"/>
    <x v="0"/>
    <n v="0"/>
    <n v="3.4685999999999999"/>
  </r>
  <r>
    <n v="9009"/>
    <x v="4493"/>
    <x v="3"/>
    <x v="551"/>
    <d v="2014-11-19T00:00:00"/>
    <s v="Same Day"/>
    <s v="NB-18655"/>
    <s v="Nona Balk"/>
    <x v="1"/>
    <s v="United States"/>
    <s v="Milwaukee"/>
    <x v="6"/>
    <n v="53209"/>
    <x v="2"/>
    <x v="396"/>
    <x v="0"/>
    <x v="5"/>
    <s v="GE General Purpose, Extra Long Life, Showcase &amp; Floodlight Incandescent Bulbs"/>
    <n v="5.82"/>
    <x v="0"/>
    <n v="0"/>
    <n v="2.7353999999999998"/>
  </r>
  <r>
    <n v="9010"/>
    <x v="4494"/>
    <x v="3"/>
    <x v="1210"/>
    <d v="2014-07-19T00:00:00"/>
    <s v="Standard Class"/>
    <s v="CS-11860"/>
    <s v="Cari Schnelling"/>
    <x v="0"/>
    <s v="United States"/>
    <s v="Fairfield"/>
    <x v="24"/>
    <n v="45014"/>
    <x v="3"/>
    <x v="1446"/>
    <x v="1"/>
    <x v="10"/>
    <s v="Wirebound Message Books, Four 2 3/4 x 5 Forms per Page, 200 Sets per Book"/>
    <n v="3.8159999999999998"/>
    <x v="7"/>
    <n v="0.2"/>
    <n v="1.1924999999999997"/>
  </r>
  <r>
    <n v="9011"/>
    <x v="4495"/>
    <x v="3"/>
    <x v="240"/>
    <d v="2014-05-24T00:00:00"/>
    <s v="Standard Class"/>
    <s v="ND-18460"/>
    <s v="Neil Ducich"/>
    <x v="1"/>
    <s v="United States"/>
    <s v="Huntsville"/>
    <x v="19"/>
    <n v="35810"/>
    <x v="0"/>
    <x v="1504"/>
    <x v="1"/>
    <x v="8"/>
    <s v="Wilson Jones Four-Pocket Poly Binders"/>
    <n v="26.16"/>
    <x v="4"/>
    <n v="0"/>
    <n v="12.8184"/>
  </r>
  <r>
    <n v="9012"/>
    <x v="4496"/>
    <x v="1"/>
    <x v="139"/>
    <d v="2012-12-21T00:00:00"/>
    <s v="First Class"/>
    <s v="ED-13885"/>
    <s v="Emily Ducich"/>
    <x v="2"/>
    <s v="United States"/>
    <s v="Houston"/>
    <x v="5"/>
    <n v="77036"/>
    <x v="2"/>
    <x v="725"/>
    <x v="2"/>
    <x v="11"/>
    <s v="Hypercom P1300 Pinpad"/>
    <n v="100.80000000000001"/>
    <x v="0"/>
    <n v="0.2"/>
    <n v="21.42"/>
  </r>
  <r>
    <n v="9013"/>
    <x v="4497"/>
    <x v="0"/>
    <x v="823"/>
    <d v="2013-02-22T00:00:00"/>
    <s v="First Class"/>
    <s v="EA-14035"/>
    <s v="Erin Ashbrook"/>
    <x v="1"/>
    <s v="United States"/>
    <s v="New York City"/>
    <x v="15"/>
    <n v="10011"/>
    <x v="3"/>
    <x v="275"/>
    <x v="0"/>
    <x v="5"/>
    <s v="Floodlight Indoor Halogen Bulbs, 1 Bulb per Pack, 60 Watts"/>
    <n v="135.79999999999998"/>
    <x v="3"/>
    <n v="0"/>
    <n v="66.541999999999987"/>
  </r>
  <r>
    <n v="9014"/>
    <x v="4498"/>
    <x v="3"/>
    <x v="257"/>
    <d v="2014-03-23T00:00:00"/>
    <s v="Standard Class"/>
    <s v="BP-11050"/>
    <s v="Barry Pond"/>
    <x v="1"/>
    <s v="United States"/>
    <s v="Los Angeles"/>
    <x v="1"/>
    <n v="90008"/>
    <x v="1"/>
    <x v="1622"/>
    <x v="1"/>
    <x v="6"/>
    <s v="Prang Drawing Pencil Set"/>
    <n v="13.899999999999999"/>
    <x v="2"/>
    <n v="0"/>
    <n v="3.7529999999999997"/>
  </r>
  <r>
    <n v="9015"/>
    <x v="4498"/>
    <x v="3"/>
    <x v="257"/>
    <d v="2014-03-23T00:00:00"/>
    <s v="Standard Class"/>
    <s v="BP-11050"/>
    <s v="Barry Pond"/>
    <x v="1"/>
    <s v="United States"/>
    <s v="Los Angeles"/>
    <x v="1"/>
    <n v="90008"/>
    <x v="1"/>
    <x v="776"/>
    <x v="1"/>
    <x v="12"/>
    <s v="Peel &amp; Seel Envelopes"/>
    <n v="19.399999999999999"/>
    <x v="2"/>
    <n v="0"/>
    <n v="9.3120000000000012"/>
  </r>
  <r>
    <n v="9016"/>
    <x v="4499"/>
    <x v="0"/>
    <x v="907"/>
    <d v="2013-12-24T00:00:00"/>
    <s v="Standard Class"/>
    <s v="NS-18640"/>
    <s v="Noel Staavos"/>
    <x v="1"/>
    <s v="United States"/>
    <s v="Carlsbad"/>
    <x v="27"/>
    <n v="88220"/>
    <x v="1"/>
    <x v="674"/>
    <x v="1"/>
    <x v="8"/>
    <s v="Ibico Plastic and Wire Spiral Binding Combs"/>
    <n v="13.488"/>
    <x v="0"/>
    <n v="0.2"/>
    <n v="4.3835999999999995"/>
  </r>
  <r>
    <n v="9017"/>
    <x v="4499"/>
    <x v="0"/>
    <x v="907"/>
    <d v="2013-12-24T00:00:00"/>
    <s v="Standard Class"/>
    <s v="NS-18640"/>
    <s v="Noel Staavos"/>
    <x v="1"/>
    <s v="United States"/>
    <s v="Carlsbad"/>
    <x v="27"/>
    <n v="88220"/>
    <x v="1"/>
    <x v="1395"/>
    <x v="1"/>
    <x v="8"/>
    <s v="GBC Laser Imprintable Binding System Covers, Desert Sand"/>
    <n v="11.416"/>
    <x v="7"/>
    <n v="0.2"/>
    <n v="3.8528999999999991"/>
  </r>
  <r>
    <n v="9018"/>
    <x v="4500"/>
    <x v="0"/>
    <x v="253"/>
    <d v="2013-03-29T00:00:00"/>
    <s v="Second Class"/>
    <s v="MV-17485"/>
    <s v="Mark Van Huff"/>
    <x v="0"/>
    <s v="United States"/>
    <s v="Pocatello"/>
    <x v="45"/>
    <n v="83201"/>
    <x v="1"/>
    <x v="1017"/>
    <x v="1"/>
    <x v="10"/>
    <s v="Adams Telephone Message Book W/Dividers/Space For Phone Numbers, 5 1/4&quot;X8 1/2&quot;, 300/Messages"/>
    <n v="17.64"/>
    <x v="1"/>
    <n v="0"/>
    <n v="8.6435999999999993"/>
  </r>
  <r>
    <n v="9019"/>
    <x v="4500"/>
    <x v="0"/>
    <x v="253"/>
    <d v="2013-03-29T00:00:00"/>
    <s v="Second Class"/>
    <s v="MV-17485"/>
    <s v="Mark Van Huff"/>
    <x v="0"/>
    <s v="United States"/>
    <s v="Pocatello"/>
    <x v="45"/>
    <n v="83201"/>
    <x v="1"/>
    <x v="20"/>
    <x v="1"/>
    <x v="8"/>
    <s v="Wilson Jones Hanging View Binder, White, 1&quot;"/>
    <n v="17.04"/>
    <x v="1"/>
    <n v="0.2"/>
    <n v="5.5379999999999985"/>
  </r>
  <r>
    <n v="9020"/>
    <x v="4501"/>
    <x v="2"/>
    <x v="757"/>
    <d v="2011-12-18T00:00:00"/>
    <s v="Second Class"/>
    <s v="LE-16810"/>
    <s v="Laurel Elliston"/>
    <x v="0"/>
    <s v="United States"/>
    <s v="Springfield"/>
    <x v="17"/>
    <n v="22153"/>
    <x v="0"/>
    <x v="959"/>
    <x v="2"/>
    <x v="11"/>
    <s v="Case Logic 2.4GHz Wireless Keyboard"/>
    <n v="99.98"/>
    <x v="0"/>
    <n v="0"/>
    <n v="7.9983999999999895"/>
  </r>
  <r>
    <n v="9021"/>
    <x v="4501"/>
    <x v="2"/>
    <x v="757"/>
    <d v="2011-12-18T00:00:00"/>
    <s v="Second Class"/>
    <s v="LE-16810"/>
    <s v="Laurel Elliston"/>
    <x v="0"/>
    <s v="United States"/>
    <s v="Springfield"/>
    <x v="17"/>
    <n v="22153"/>
    <x v="0"/>
    <x v="875"/>
    <x v="0"/>
    <x v="5"/>
    <s v="Ultra Door Push Plate"/>
    <n v="29.46"/>
    <x v="5"/>
    <n v="0"/>
    <n v="9.7217999999999982"/>
  </r>
  <r>
    <n v="9022"/>
    <x v="4502"/>
    <x v="1"/>
    <x v="219"/>
    <d v="2012-11-20T00:00:00"/>
    <s v="Standard Class"/>
    <s v="VP-21760"/>
    <s v="Victoria Pisteka"/>
    <x v="1"/>
    <s v="United States"/>
    <s v="Toledo"/>
    <x v="24"/>
    <n v="43615"/>
    <x v="3"/>
    <x v="1160"/>
    <x v="1"/>
    <x v="8"/>
    <s v="Wilson Jones Elliptical Ring 3 1/2&quot; Capacity Binders, 800 sheets"/>
    <n v="166.92000000000002"/>
    <x v="11"/>
    <n v="0.7"/>
    <n v="-116.84399999999999"/>
  </r>
  <r>
    <n v="9023"/>
    <x v="4503"/>
    <x v="0"/>
    <x v="250"/>
    <d v="2013-08-24T00:00:00"/>
    <s v="First Class"/>
    <s v="TC-21475"/>
    <s v="Tony Chapman"/>
    <x v="2"/>
    <s v="United States"/>
    <s v="Fort Collins"/>
    <x v="22"/>
    <n v="80525"/>
    <x v="1"/>
    <x v="514"/>
    <x v="0"/>
    <x v="5"/>
    <s v="Dana Halogen Swing-Arm Architect Lamp"/>
    <n v="98.328000000000003"/>
    <x v="1"/>
    <n v="0.2"/>
    <n v="9.832800000000006"/>
  </r>
  <r>
    <n v="9024"/>
    <x v="4504"/>
    <x v="1"/>
    <x v="685"/>
    <d v="2012-07-02T00:00:00"/>
    <s v="First Class"/>
    <s v="SG-20470"/>
    <s v="Sheri Gordon"/>
    <x v="0"/>
    <s v="United States"/>
    <s v="New York City"/>
    <x v="15"/>
    <n v="10024"/>
    <x v="3"/>
    <x v="541"/>
    <x v="0"/>
    <x v="1"/>
    <s v="Office Star - Mesh Screen back chair with Vinyl seat"/>
    <n v="117.88199999999999"/>
    <x v="7"/>
    <n v="0.1"/>
    <n v="1.3097999999999956"/>
  </r>
  <r>
    <n v="9025"/>
    <x v="4505"/>
    <x v="0"/>
    <x v="190"/>
    <d v="2013-07-03T00:00:00"/>
    <s v="Standard Class"/>
    <s v="VP-21760"/>
    <s v="Victoria Pisteka"/>
    <x v="1"/>
    <s v="United States"/>
    <s v="New York City"/>
    <x v="15"/>
    <n v="10035"/>
    <x v="3"/>
    <x v="1695"/>
    <x v="2"/>
    <x v="11"/>
    <s v="AmazonBasics 3-Button USB Wired Mouse"/>
    <n v="20.97"/>
    <x v="1"/>
    <n v="0"/>
    <n v="9.017100000000001"/>
  </r>
  <r>
    <n v="9026"/>
    <x v="4505"/>
    <x v="0"/>
    <x v="190"/>
    <d v="2013-07-03T00:00:00"/>
    <s v="Standard Class"/>
    <s v="VP-21760"/>
    <s v="Victoria Pisteka"/>
    <x v="1"/>
    <s v="United States"/>
    <s v="New York City"/>
    <x v="15"/>
    <n v="10035"/>
    <x v="3"/>
    <x v="1481"/>
    <x v="2"/>
    <x v="11"/>
    <s v="Perixx PERIBOARD-512B, Ergonomic Split Keyboard"/>
    <n v="139.96"/>
    <x v="4"/>
    <n v="0"/>
    <n v="9.7972000000000037"/>
  </r>
  <r>
    <n v="9027"/>
    <x v="4505"/>
    <x v="0"/>
    <x v="190"/>
    <d v="2013-07-03T00:00:00"/>
    <s v="Standard Class"/>
    <s v="VP-21760"/>
    <s v="Victoria Pisteka"/>
    <x v="1"/>
    <s v="United States"/>
    <s v="New York City"/>
    <x v="15"/>
    <n v="10035"/>
    <x v="3"/>
    <x v="980"/>
    <x v="0"/>
    <x v="5"/>
    <s v="DAX Executive Solid Wood Document Frame, Desktop or Hang, Mahogany, 5 x 7"/>
    <n v="37.74"/>
    <x v="1"/>
    <n v="0"/>
    <n v="12.831599999999996"/>
  </r>
  <r>
    <n v="9028"/>
    <x v="4506"/>
    <x v="0"/>
    <x v="42"/>
    <d v="2013-09-23T00:00:00"/>
    <s v="Standard Class"/>
    <s v="PO-18865"/>
    <s v="Patrick O'Donnell"/>
    <x v="0"/>
    <s v="United States"/>
    <s v="Marlborough"/>
    <x v="31"/>
    <n v="1752"/>
    <x v="3"/>
    <x v="627"/>
    <x v="0"/>
    <x v="5"/>
    <s v="C-Line Magnetic Cubicle Keepers, Clear Polypropylene"/>
    <n v="14.82"/>
    <x v="1"/>
    <n v="0"/>
    <n v="6.224400000000001"/>
  </r>
  <r>
    <n v="9029"/>
    <x v="4506"/>
    <x v="0"/>
    <x v="42"/>
    <d v="2013-09-23T00:00:00"/>
    <s v="Standard Class"/>
    <s v="PO-18865"/>
    <s v="Patrick O'Donnell"/>
    <x v="0"/>
    <s v="United States"/>
    <s v="Marlborough"/>
    <x v="31"/>
    <n v="1752"/>
    <x v="3"/>
    <x v="441"/>
    <x v="0"/>
    <x v="5"/>
    <s v="Howard Miller 14-1/2&quot; Diameter Chrome Round Wall Clock"/>
    <n v="191.82"/>
    <x v="1"/>
    <n v="0"/>
    <n v="61.382399999999997"/>
  </r>
  <r>
    <n v="9030"/>
    <x v="4507"/>
    <x v="2"/>
    <x v="667"/>
    <d v="2011-07-23T00:00:00"/>
    <s v="Standard Class"/>
    <s v="JL-15130"/>
    <s v="Jack Lebron"/>
    <x v="0"/>
    <s v="United States"/>
    <s v="New Rochelle"/>
    <x v="15"/>
    <n v="10801"/>
    <x v="3"/>
    <x v="530"/>
    <x v="1"/>
    <x v="8"/>
    <s v="Cardinal Slant-D Ring Binder, Heavy Gauge Vinyl"/>
    <n v="13.904"/>
    <x v="0"/>
    <n v="0.2"/>
    <n v="4.5187999999999997"/>
  </r>
  <r>
    <n v="9031"/>
    <x v="4508"/>
    <x v="3"/>
    <x v="853"/>
    <d v="2014-09-02T00:00:00"/>
    <s v="Same Day"/>
    <s v="RW-19540"/>
    <s v="Rick Wilson"/>
    <x v="1"/>
    <s v="United States"/>
    <s v="Seattle"/>
    <x v="4"/>
    <n v="98103"/>
    <x v="1"/>
    <x v="1152"/>
    <x v="1"/>
    <x v="9"/>
    <s v="Honeywell Quietcare HEPA Air Cleaner"/>
    <n v="314.60000000000002"/>
    <x v="4"/>
    <n v="0"/>
    <n v="103.81799999999998"/>
  </r>
  <r>
    <n v="9032"/>
    <x v="4508"/>
    <x v="3"/>
    <x v="853"/>
    <d v="2014-09-02T00:00:00"/>
    <s v="Same Day"/>
    <s v="RW-19540"/>
    <s v="Rick Wilson"/>
    <x v="1"/>
    <s v="United States"/>
    <s v="Seattle"/>
    <x v="4"/>
    <n v="98103"/>
    <x v="1"/>
    <x v="223"/>
    <x v="0"/>
    <x v="3"/>
    <s v="KI Conference Tables"/>
    <n v="283.56"/>
    <x v="4"/>
    <n v="0"/>
    <n v="45.36960000000002"/>
  </r>
  <r>
    <n v="9033"/>
    <x v="4509"/>
    <x v="3"/>
    <x v="738"/>
    <d v="2014-06-27T00:00:00"/>
    <s v="Standard Class"/>
    <s v="RB-19465"/>
    <s v="Rick Bensley"/>
    <x v="2"/>
    <s v="United States"/>
    <s v="Detroit"/>
    <x v="12"/>
    <n v="48227"/>
    <x v="2"/>
    <x v="1"/>
    <x v="0"/>
    <x v="1"/>
    <s v="Hon Deluxe Fabric Upholstered Stacking Chairs, Rounded Back"/>
    <n v="487.96"/>
    <x v="0"/>
    <n v="0"/>
    <n v="146.38799999999998"/>
  </r>
  <r>
    <n v="9034"/>
    <x v="4510"/>
    <x v="2"/>
    <x v="814"/>
    <d v="2011-09-07T00:00:00"/>
    <s v="Standard Class"/>
    <s v="SC-20095"/>
    <s v="Sanjit Chand"/>
    <x v="0"/>
    <s v="United States"/>
    <s v="Fayetteville"/>
    <x v="36"/>
    <n v="72701"/>
    <x v="0"/>
    <x v="1176"/>
    <x v="1"/>
    <x v="8"/>
    <s v="GBC DocuBind TL300 Electric Binding System"/>
    <n v="1793.98"/>
    <x v="0"/>
    <n v="0"/>
    <n v="843.17059999999992"/>
  </r>
  <r>
    <n v="9035"/>
    <x v="4511"/>
    <x v="1"/>
    <x v="486"/>
    <d v="2012-10-05T00:00:00"/>
    <s v="Standard Class"/>
    <s v="EM-13960"/>
    <s v="Eric Murdock"/>
    <x v="0"/>
    <s v="United States"/>
    <s v="Quincy"/>
    <x v="10"/>
    <n v="62301"/>
    <x v="2"/>
    <x v="1390"/>
    <x v="1"/>
    <x v="8"/>
    <s v="Accohide Poly Flexible Ring Binders"/>
    <n v="2.9919999999999995"/>
    <x v="4"/>
    <n v="0.8"/>
    <n v="-4.4880000000000013"/>
  </r>
  <r>
    <n v="9036"/>
    <x v="4511"/>
    <x v="1"/>
    <x v="486"/>
    <d v="2012-10-05T00:00:00"/>
    <s v="Standard Class"/>
    <s v="EM-13960"/>
    <s v="Eric Murdock"/>
    <x v="0"/>
    <s v="United States"/>
    <s v="Quincy"/>
    <x v="10"/>
    <n v="62301"/>
    <x v="2"/>
    <x v="151"/>
    <x v="2"/>
    <x v="11"/>
    <s v="Lenovo 17-Key USB Numeric Keypad"/>
    <n v="108.76800000000001"/>
    <x v="4"/>
    <n v="0.2"/>
    <n v="2.7191999999999901"/>
  </r>
  <r>
    <n v="9037"/>
    <x v="4512"/>
    <x v="1"/>
    <x v="1003"/>
    <d v="2012-04-10T00:00:00"/>
    <s v="First Class"/>
    <s v="RP-19390"/>
    <s v="Resi Pölking"/>
    <x v="0"/>
    <s v="United States"/>
    <s v="New York City"/>
    <x v="15"/>
    <n v="10035"/>
    <x v="3"/>
    <x v="1009"/>
    <x v="1"/>
    <x v="10"/>
    <s v="Xerox 192"/>
    <n v="25.92"/>
    <x v="4"/>
    <n v="0"/>
    <n v="12.441600000000001"/>
  </r>
  <r>
    <n v="9038"/>
    <x v="4512"/>
    <x v="1"/>
    <x v="1003"/>
    <d v="2012-04-10T00:00:00"/>
    <s v="First Class"/>
    <s v="RP-19390"/>
    <s v="Resi Pölking"/>
    <x v="0"/>
    <s v="United States"/>
    <s v="New York City"/>
    <x v="15"/>
    <n v="10035"/>
    <x v="3"/>
    <x v="1011"/>
    <x v="1"/>
    <x v="4"/>
    <s v="X-Rack File for Hanging Folders"/>
    <n v="22.58"/>
    <x v="0"/>
    <n v="0"/>
    <n v="5.8707999999999991"/>
  </r>
  <r>
    <n v="9039"/>
    <x v="4513"/>
    <x v="3"/>
    <x v="610"/>
    <d v="2014-11-22T00:00:00"/>
    <s v="Same Day"/>
    <s v="HZ-14950"/>
    <s v="Henia Zydlo"/>
    <x v="0"/>
    <s v="United States"/>
    <s v="Houston"/>
    <x v="5"/>
    <n v="77095"/>
    <x v="2"/>
    <x v="461"/>
    <x v="2"/>
    <x v="7"/>
    <s v="Motorola HK250 Universal Bluetooth Headset"/>
    <n v="55.176000000000002"/>
    <x v="1"/>
    <n v="0.2"/>
    <n v="-12.414599999999997"/>
  </r>
  <r>
    <n v="9040"/>
    <x v="4514"/>
    <x v="0"/>
    <x v="907"/>
    <d v="2013-12-22T00:00:00"/>
    <s v="Standard Class"/>
    <s v="AB-10105"/>
    <s v="Adrian Barton"/>
    <x v="0"/>
    <s v="United States"/>
    <s v="Detroit"/>
    <x v="12"/>
    <n v="48205"/>
    <x v="2"/>
    <x v="692"/>
    <x v="1"/>
    <x v="8"/>
    <s v="GBC Ibimaster 500 Manual ProClick Binding System"/>
    <n v="9892.74"/>
    <x v="11"/>
    <n v="0"/>
    <n v="4946.37"/>
  </r>
  <r>
    <n v="9041"/>
    <x v="4515"/>
    <x v="2"/>
    <x v="111"/>
    <d v="2011-09-24T00:00:00"/>
    <s v="Standard Class"/>
    <s v="ND-18460"/>
    <s v="Neil Ducich"/>
    <x v="1"/>
    <s v="United States"/>
    <s v="Chandler"/>
    <x v="16"/>
    <n v="85224"/>
    <x v="1"/>
    <x v="1116"/>
    <x v="0"/>
    <x v="3"/>
    <s v="Hon 2111 Invitation Series Straight Table"/>
    <n v="73.915000000000006"/>
    <x v="7"/>
    <n v="0.5"/>
    <n v="-45.827300000000008"/>
  </r>
  <r>
    <n v="9042"/>
    <x v="4516"/>
    <x v="2"/>
    <x v="450"/>
    <d v="2011-10-03T00:00:00"/>
    <s v="Standard Class"/>
    <s v="XP-21865"/>
    <s v="Xylona Preis"/>
    <x v="0"/>
    <s v="United States"/>
    <s v="Hollywood"/>
    <x v="2"/>
    <n v="33021"/>
    <x v="0"/>
    <x v="1805"/>
    <x v="0"/>
    <x v="5"/>
    <s v="Deflect-o DuraMat Antistatic Studded Beveled Mat for Medium Pile Carpeting"/>
    <n v="337.08800000000002"/>
    <x v="4"/>
    <n v="0.2"/>
    <n v="16.854399999999984"/>
  </r>
  <r>
    <n v="9043"/>
    <x v="4517"/>
    <x v="1"/>
    <x v="357"/>
    <d v="2012-09-26T00:00:00"/>
    <s v="Second Class"/>
    <s v="MM-18280"/>
    <s v="Muhammed MacIntyre"/>
    <x v="1"/>
    <s v="United States"/>
    <s v="Los Angeles"/>
    <x v="1"/>
    <n v="90049"/>
    <x v="1"/>
    <x v="564"/>
    <x v="1"/>
    <x v="9"/>
    <s v="Kensington 6 Outlet Guardian Standard Surge Protector"/>
    <n v="61.44"/>
    <x v="1"/>
    <n v="0"/>
    <n v="16.588799999999999"/>
  </r>
  <r>
    <n v="9044"/>
    <x v="4518"/>
    <x v="0"/>
    <x v="77"/>
    <d v="2013-11-14T00:00:00"/>
    <s v="Standard Class"/>
    <s v="ML-17395"/>
    <s v="Marina Lichtenstein"/>
    <x v="1"/>
    <s v="United States"/>
    <s v="San Francisco"/>
    <x v="1"/>
    <n v="94122"/>
    <x v="1"/>
    <x v="331"/>
    <x v="2"/>
    <x v="11"/>
    <s v="NETGEAR AC1750 Dual Band Gigabit Smart WiFi Router"/>
    <n v="479.97"/>
    <x v="1"/>
    <n v="0"/>
    <n v="163.18979999999999"/>
  </r>
  <r>
    <n v="9045"/>
    <x v="4519"/>
    <x v="3"/>
    <x v="819"/>
    <d v="2014-12-21T00:00:00"/>
    <s v="Second Class"/>
    <s v="KM-16225"/>
    <s v="Kalyca Meade"/>
    <x v="1"/>
    <s v="United States"/>
    <s v="Sunnyvale"/>
    <x v="1"/>
    <n v="94086"/>
    <x v="1"/>
    <x v="1390"/>
    <x v="1"/>
    <x v="8"/>
    <s v="Accohide Poly Flexible Ring Binders"/>
    <n v="5.9840000000000009"/>
    <x v="0"/>
    <n v="0.2"/>
    <n v="2.2439999999999998"/>
  </r>
  <r>
    <n v="9046"/>
    <x v="4519"/>
    <x v="3"/>
    <x v="819"/>
    <d v="2014-12-21T00:00:00"/>
    <s v="Second Class"/>
    <s v="KM-16225"/>
    <s v="Kalyca Meade"/>
    <x v="1"/>
    <s v="United States"/>
    <s v="Sunnyvale"/>
    <x v="1"/>
    <n v="94086"/>
    <x v="1"/>
    <x v="1302"/>
    <x v="2"/>
    <x v="11"/>
    <s v="Imation Secure Drive + Hardware Encrypted USB flash drive - 16 GB"/>
    <n v="189.95000000000002"/>
    <x v="2"/>
    <n v="0"/>
    <n v="45.587999999999994"/>
  </r>
  <r>
    <n v="9047"/>
    <x v="4519"/>
    <x v="3"/>
    <x v="819"/>
    <d v="2014-12-21T00:00:00"/>
    <s v="Second Class"/>
    <s v="KM-16225"/>
    <s v="Kalyca Meade"/>
    <x v="1"/>
    <s v="United States"/>
    <s v="Sunnyvale"/>
    <x v="1"/>
    <n v="94086"/>
    <x v="1"/>
    <x v="632"/>
    <x v="2"/>
    <x v="11"/>
    <s v="Microsoft Natural Ergonomic Keyboard 4000"/>
    <n v="149.94999999999999"/>
    <x v="2"/>
    <n v="0"/>
    <n v="31.489499999999992"/>
  </r>
  <r>
    <n v="9048"/>
    <x v="4519"/>
    <x v="3"/>
    <x v="819"/>
    <d v="2014-12-21T00:00:00"/>
    <s v="Second Class"/>
    <s v="KM-16225"/>
    <s v="Kalyca Meade"/>
    <x v="1"/>
    <s v="United States"/>
    <s v="Sunnyvale"/>
    <x v="1"/>
    <n v="94086"/>
    <x v="1"/>
    <x v="758"/>
    <x v="1"/>
    <x v="6"/>
    <s v="Bulldog Table or Wall-Mount Pencil Sharpener"/>
    <n v="29.950000000000003"/>
    <x v="2"/>
    <n v="0"/>
    <n v="8.6854999999999993"/>
  </r>
  <r>
    <n v="9049"/>
    <x v="4519"/>
    <x v="3"/>
    <x v="819"/>
    <d v="2014-12-21T00:00:00"/>
    <s v="Second Class"/>
    <s v="KM-16225"/>
    <s v="Kalyca Meade"/>
    <x v="1"/>
    <s v="United States"/>
    <s v="Sunnyvale"/>
    <x v="1"/>
    <n v="94086"/>
    <x v="1"/>
    <x v="1760"/>
    <x v="1"/>
    <x v="2"/>
    <s v="Avery 475"/>
    <n v="44.400000000000006"/>
    <x v="1"/>
    <n v="0"/>
    <n v="22.200000000000003"/>
  </r>
  <r>
    <n v="9050"/>
    <x v="4520"/>
    <x v="2"/>
    <x v="158"/>
    <d v="2011-09-25T00:00:00"/>
    <s v="Standard Class"/>
    <s v="SL-20155"/>
    <s v="Sara Luxemburg"/>
    <x v="2"/>
    <s v="United States"/>
    <s v="New York City"/>
    <x v="15"/>
    <n v="10011"/>
    <x v="3"/>
    <x v="666"/>
    <x v="1"/>
    <x v="6"/>
    <s v="Boston 16801 Nautilus Battery Pencil Sharpener"/>
    <n v="66.03"/>
    <x v="1"/>
    <n v="0"/>
    <n v="17.1678"/>
  </r>
  <r>
    <n v="9051"/>
    <x v="4521"/>
    <x v="1"/>
    <x v="1211"/>
    <d v="2012-05-22T00:00:00"/>
    <s v="Standard Class"/>
    <s v="AJ-10780"/>
    <s v="Anthony Jacobs"/>
    <x v="1"/>
    <s v="United States"/>
    <s v="Los Angeles"/>
    <x v="1"/>
    <n v="90004"/>
    <x v="1"/>
    <x v="362"/>
    <x v="1"/>
    <x v="10"/>
    <s v="Wirebound Message Book, 4 per Page"/>
    <n v="10.86"/>
    <x v="0"/>
    <n v="0"/>
    <n v="5.3213999999999997"/>
  </r>
  <r>
    <n v="9052"/>
    <x v="4522"/>
    <x v="2"/>
    <x v="959"/>
    <d v="2011-03-31T00:00:00"/>
    <s v="Second Class"/>
    <s v="DK-12835"/>
    <s v="Damala Kotsonis"/>
    <x v="1"/>
    <s v="United States"/>
    <s v="San Francisco"/>
    <x v="1"/>
    <n v="94122"/>
    <x v="1"/>
    <x v="1245"/>
    <x v="1"/>
    <x v="6"/>
    <s v="Newell 308"/>
    <n v="3.36"/>
    <x v="0"/>
    <n v="0"/>
    <n v="0.83999999999999986"/>
  </r>
  <r>
    <n v="9053"/>
    <x v="4522"/>
    <x v="2"/>
    <x v="959"/>
    <d v="2011-03-31T00:00:00"/>
    <s v="Second Class"/>
    <s v="DK-12835"/>
    <s v="Damala Kotsonis"/>
    <x v="1"/>
    <s v="United States"/>
    <s v="San Francisco"/>
    <x v="1"/>
    <n v="94122"/>
    <x v="1"/>
    <x v="44"/>
    <x v="1"/>
    <x v="8"/>
    <s v="Wilson Jones Leather-Like Binders with DublLock Round Rings"/>
    <n v="27.936000000000003"/>
    <x v="4"/>
    <n v="0.2"/>
    <n v="9.4283999999999963"/>
  </r>
  <r>
    <n v="9054"/>
    <x v="4522"/>
    <x v="2"/>
    <x v="959"/>
    <d v="2011-03-31T00:00:00"/>
    <s v="Second Class"/>
    <s v="DK-12835"/>
    <s v="Damala Kotsonis"/>
    <x v="1"/>
    <s v="United States"/>
    <s v="San Francisco"/>
    <x v="1"/>
    <n v="94122"/>
    <x v="1"/>
    <x v="1763"/>
    <x v="2"/>
    <x v="7"/>
    <s v="Griffin GC17055 Auxiliary Audio Cable"/>
    <n v="28.783999999999999"/>
    <x v="0"/>
    <n v="0.2"/>
    <n v="2.878400000000001"/>
  </r>
  <r>
    <n v="9055"/>
    <x v="4523"/>
    <x v="3"/>
    <x v="585"/>
    <d v="2014-09-29T00:00:00"/>
    <s v="Standard Class"/>
    <s v="BK-11260"/>
    <s v="Berenike Kampe"/>
    <x v="0"/>
    <s v="United States"/>
    <s v="Santa Ana"/>
    <x v="1"/>
    <n v="92704"/>
    <x v="1"/>
    <x v="133"/>
    <x v="1"/>
    <x v="14"/>
    <s v="Fiskars Softgrip Scissors"/>
    <n v="21.96"/>
    <x v="0"/>
    <n v="0"/>
    <n v="6.1488000000000014"/>
  </r>
  <r>
    <n v="9056"/>
    <x v="4524"/>
    <x v="1"/>
    <x v="811"/>
    <d v="2012-09-17T00:00:00"/>
    <s v="Second Class"/>
    <s v="CC-12670"/>
    <s v="Craig Carreira"/>
    <x v="0"/>
    <s v="United States"/>
    <s v="Seattle"/>
    <x v="4"/>
    <n v="98103"/>
    <x v="1"/>
    <x v="916"/>
    <x v="2"/>
    <x v="11"/>
    <s v="Memorex Froggy Flash Drive 4 GB"/>
    <n v="21.98"/>
    <x v="0"/>
    <n v="0"/>
    <n v="8.5722000000000005"/>
  </r>
  <r>
    <n v="9057"/>
    <x v="4525"/>
    <x v="1"/>
    <x v="121"/>
    <d v="2012-11-04T00:00:00"/>
    <s v="First Class"/>
    <s v="ED-13885"/>
    <s v="Emily Ducich"/>
    <x v="2"/>
    <s v="United States"/>
    <s v="New York City"/>
    <x v="15"/>
    <n v="10011"/>
    <x v="3"/>
    <x v="1802"/>
    <x v="0"/>
    <x v="1"/>
    <s v="Hon Olson Stacker Chairs"/>
    <n v="2621.3220000000001"/>
    <x v="10"/>
    <n v="0.1"/>
    <n v="553.39019999999982"/>
  </r>
  <r>
    <n v="9058"/>
    <x v="4526"/>
    <x v="1"/>
    <x v="1182"/>
    <d v="2012-10-24T00:00:00"/>
    <s v="Standard Class"/>
    <s v="SV-20785"/>
    <s v="Stewart Visinsky"/>
    <x v="0"/>
    <s v="United States"/>
    <s v="Los Angeles"/>
    <x v="1"/>
    <n v="90045"/>
    <x v="1"/>
    <x v="1680"/>
    <x v="0"/>
    <x v="5"/>
    <s v="Nu-Dell Oak Frame"/>
    <n v="74.759999999999991"/>
    <x v="3"/>
    <n v="0"/>
    <n v="23.923199999999994"/>
  </r>
  <r>
    <n v="9059"/>
    <x v="4526"/>
    <x v="1"/>
    <x v="1182"/>
    <d v="2012-10-24T00:00:00"/>
    <s v="Standard Class"/>
    <s v="SV-20785"/>
    <s v="Stewart Visinsky"/>
    <x v="0"/>
    <s v="United States"/>
    <s v="Los Angeles"/>
    <x v="1"/>
    <n v="90045"/>
    <x v="1"/>
    <x v="1746"/>
    <x v="0"/>
    <x v="3"/>
    <s v="SAFCO PlanMaster Boards, 60w x 37-1/2d, White Melamine"/>
    <n v="364.77600000000007"/>
    <x v="1"/>
    <n v="0.2"/>
    <n v="27.358200000000011"/>
  </r>
  <r>
    <n v="9060"/>
    <x v="4527"/>
    <x v="0"/>
    <x v="403"/>
    <d v="2013-06-19T00:00:00"/>
    <s v="Standard Class"/>
    <s v="AR-10825"/>
    <s v="Anthony Rawles"/>
    <x v="1"/>
    <s v="United States"/>
    <s v="Seattle"/>
    <x v="4"/>
    <n v="98103"/>
    <x v="1"/>
    <x v="898"/>
    <x v="0"/>
    <x v="3"/>
    <s v="Hon Non-Folding Utility Tables"/>
    <n v="1115.17"/>
    <x v="3"/>
    <n v="0"/>
    <n v="334.55099999999993"/>
  </r>
  <r>
    <n v="9061"/>
    <x v="4528"/>
    <x v="1"/>
    <x v="312"/>
    <d v="2012-11-21T00:00:00"/>
    <s v="First Class"/>
    <s v="CS-12250"/>
    <s v="Chris Selesnick"/>
    <x v="1"/>
    <s v="United States"/>
    <s v="San Diego"/>
    <x v="1"/>
    <n v="92024"/>
    <x v="1"/>
    <x v="912"/>
    <x v="1"/>
    <x v="8"/>
    <s v="Performers Binder/Pad Holder, Black"/>
    <n v="89.696000000000012"/>
    <x v="4"/>
    <n v="0.2"/>
    <n v="33.635999999999996"/>
  </r>
  <r>
    <n v="9062"/>
    <x v="4528"/>
    <x v="1"/>
    <x v="312"/>
    <d v="2012-11-21T00:00:00"/>
    <s v="First Class"/>
    <s v="CS-12250"/>
    <s v="Chris Selesnick"/>
    <x v="1"/>
    <s v="United States"/>
    <s v="San Diego"/>
    <x v="1"/>
    <n v="92024"/>
    <x v="1"/>
    <x v="49"/>
    <x v="1"/>
    <x v="2"/>
    <s v="Avery 485"/>
    <n v="50.12"/>
    <x v="4"/>
    <n v="0"/>
    <n v="23.556399999999996"/>
  </r>
  <r>
    <n v="9063"/>
    <x v="4529"/>
    <x v="0"/>
    <x v="1212"/>
    <d v="2013-03-07T00:00:00"/>
    <s v="Standard Class"/>
    <s v="RR-19525"/>
    <s v="Rick Reed"/>
    <x v="1"/>
    <s v="United States"/>
    <s v="New York City"/>
    <x v="15"/>
    <n v="10035"/>
    <x v="3"/>
    <x v="829"/>
    <x v="1"/>
    <x v="13"/>
    <s v="Staples"/>
    <n v="36.480000000000004"/>
    <x v="5"/>
    <n v="0"/>
    <n v="18.240000000000002"/>
  </r>
  <r>
    <n v="9064"/>
    <x v="4530"/>
    <x v="2"/>
    <x v="1005"/>
    <d v="2011-10-20T00:00:00"/>
    <s v="Standard Class"/>
    <s v="BD-11500"/>
    <s v="Bradley Drucker"/>
    <x v="0"/>
    <s v="United States"/>
    <s v="Chicago"/>
    <x v="10"/>
    <n v="60653"/>
    <x v="2"/>
    <x v="1323"/>
    <x v="1"/>
    <x v="10"/>
    <s v="Xerox 1951"/>
    <n v="322.19200000000001"/>
    <x v="11"/>
    <n v="0.2"/>
    <n v="100.68499999999997"/>
  </r>
  <r>
    <n v="9065"/>
    <x v="4530"/>
    <x v="2"/>
    <x v="1005"/>
    <d v="2011-10-20T00:00:00"/>
    <s v="Standard Class"/>
    <s v="BD-11500"/>
    <s v="Bradley Drucker"/>
    <x v="0"/>
    <s v="United States"/>
    <s v="Chicago"/>
    <x v="10"/>
    <n v="60653"/>
    <x v="2"/>
    <x v="185"/>
    <x v="1"/>
    <x v="8"/>
    <s v="Pressboard Covers with Storage Hooks, 9 1/2&quot; x 11&quot;, Light Blue"/>
    <n v="2.9459999999999993"/>
    <x v="1"/>
    <n v="0.8"/>
    <n v="-4.8609000000000009"/>
  </r>
  <r>
    <n v="9066"/>
    <x v="4530"/>
    <x v="2"/>
    <x v="1005"/>
    <d v="2011-10-20T00:00:00"/>
    <s v="Standard Class"/>
    <s v="BD-11500"/>
    <s v="Bradley Drucker"/>
    <x v="0"/>
    <s v="United States"/>
    <s v="Chicago"/>
    <x v="10"/>
    <n v="60653"/>
    <x v="2"/>
    <x v="1331"/>
    <x v="1"/>
    <x v="10"/>
    <s v="Xerox 1903"/>
    <n v="19.136000000000003"/>
    <x v="4"/>
    <n v="0.2"/>
    <n v="6.9367999999999999"/>
  </r>
  <r>
    <n v="9067"/>
    <x v="4531"/>
    <x v="3"/>
    <x v="1143"/>
    <d v="2014-05-31T00:00:00"/>
    <s v="Standard Class"/>
    <s v="BM-11785"/>
    <s v="Bryan Mills"/>
    <x v="0"/>
    <s v="United States"/>
    <s v="Harrisonburg"/>
    <x v="17"/>
    <n v="22801"/>
    <x v="0"/>
    <x v="1575"/>
    <x v="2"/>
    <x v="11"/>
    <s v="Verbatim Slim CD and DVD Storage Cases, 50/Pack"/>
    <n v="23.08"/>
    <x v="0"/>
    <n v="0"/>
    <n v="6.9239999999999995"/>
  </r>
  <r>
    <n v="9068"/>
    <x v="4532"/>
    <x v="0"/>
    <x v="1084"/>
    <d v="2013-02-10T00:00:00"/>
    <s v="Standard Class"/>
    <s v="MS-17365"/>
    <s v="Maribeth Schnelling"/>
    <x v="0"/>
    <s v="United States"/>
    <s v="Rockville"/>
    <x v="39"/>
    <n v="20852"/>
    <x v="3"/>
    <x v="1409"/>
    <x v="2"/>
    <x v="7"/>
    <s v="AT&amp;T 17929 Lendline Telephone"/>
    <n v="90.48"/>
    <x v="0"/>
    <n v="0"/>
    <n v="23.524799999999999"/>
  </r>
  <r>
    <n v="9069"/>
    <x v="4533"/>
    <x v="0"/>
    <x v="476"/>
    <d v="2013-09-06T00:00:00"/>
    <s v="Second Class"/>
    <s v="BM-11140"/>
    <s v="Becky Martin"/>
    <x v="0"/>
    <s v="United States"/>
    <s v="Des Moines"/>
    <x v="4"/>
    <n v="98198"/>
    <x v="1"/>
    <x v="51"/>
    <x v="0"/>
    <x v="1"/>
    <s v="Global Leather Task Chair, Black"/>
    <n v="215.976"/>
    <x v="1"/>
    <n v="0.2"/>
    <n v="-2.6997000000000355"/>
  </r>
  <r>
    <n v="9070"/>
    <x v="4533"/>
    <x v="0"/>
    <x v="476"/>
    <d v="2013-09-06T00:00:00"/>
    <s v="Second Class"/>
    <s v="BM-11140"/>
    <s v="Becky Martin"/>
    <x v="0"/>
    <s v="United States"/>
    <s v="Des Moines"/>
    <x v="4"/>
    <n v="98198"/>
    <x v="1"/>
    <x v="1664"/>
    <x v="1"/>
    <x v="12"/>
    <s v="Inter-Office Recycled Envelopes, Brown Kraft, Button-String,10&quot; x 13&quot; , 100/Box"/>
    <n v="65.94"/>
    <x v="1"/>
    <n v="0"/>
    <n v="30.991800000000001"/>
  </r>
  <r>
    <n v="9071"/>
    <x v="4534"/>
    <x v="3"/>
    <x v="769"/>
    <d v="2014-12-06T00:00:00"/>
    <s v="First Class"/>
    <s v="KE-16420"/>
    <s v="Katrina Edelman"/>
    <x v="1"/>
    <s v="United States"/>
    <s v="Philadelphia"/>
    <x v="9"/>
    <n v="19134"/>
    <x v="3"/>
    <x v="283"/>
    <x v="0"/>
    <x v="5"/>
    <s v="C-Line Cubicle Keepers Polyproplyene Holder With Velcro Backings"/>
    <n v="11.352000000000002"/>
    <x v="1"/>
    <n v="0.2"/>
    <n v="2.6961000000000008"/>
  </r>
  <r>
    <n v="9072"/>
    <x v="4535"/>
    <x v="1"/>
    <x v="821"/>
    <d v="2012-06-16T00:00:00"/>
    <s v="Standard Class"/>
    <s v="SZ-20035"/>
    <s v="Sam Zeldin"/>
    <x v="2"/>
    <s v="United States"/>
    <s v="Columbus"/>
    <x v="14"/>
    <n v="47201"/>
    <x v="2"/>
    <x v="576"/>
    <x v="1"/>
    <x v="4"/>
    <s v="Recycled Eldon Regeneration Jumbo File"/>
    <n v="24.56"/>
    <x v="0"/>
    <n v="0"/>
    <n v="6.8767999999999994"/>
  </r>
  <r>
    <n v="9073"/>
    <x v="4536"/>
    <x v="0"/>
    <x v="913"/>
    <d v="2013-09-09T00:00:00"/>
    <s v="Standard Class"/>
    <s v="MB-18085"/>
    <s v="Mick Brown"/>
    <x v="0"/>
    <s v="United States"/>
    <s v="Springfield"/>
    <x v="25"/>
    <n v="65807"/>
    <x v="2"/>
    <x v="1451"/>
    <x v="1"/>
    <x v="12"/>
    <s v="Staples"/>
    <n v="16.559999999999999"/>
    <x v="0"/>
    <n v="0"/>
    <n v="7.783199999999999"/>
  </r>
  <r>
    <n v="9074"/>
    <x v="4536"/>
    <x v="0"/>
    <x v="913"/>
    <d v="2013-09-09T00:00:00"/>
    <s v="Standard Class"/>
    <s v="MB-18085"/>
    <s v="Mick Brown"/>
    <x v="0"/>
    <s v="United States"/>
    <s v="Springfield"/>
    <x v="25"/>
    <n v="65807"/>
    <x v="2"/>
    <x v="201"/>
    <x v="2"/>
    <x v="11"/>
    <s v="Sony Micro Vault Click 16 GB USB 2.0 Flash Drive"/>
    <n v="279.95"/>
    <x v="2"/>
    <n v="0"/>
    <n v="67.188000000000017"/>
  </r>
  <r>
    <n v="9075"/>
    <x v="4537"/>
    <x v="2"/>
    <x v="419"/>
    <d v="2011-04-26T00:00:00"/>
    <s v="Standard Class"/>
    <s v="DB-13555"/>
    <s v="Dorothy Badders"/>
    <x v="1"/>
    <s v="United States"/>
    <s v="Henderson"/>
    <x v="0"/>
    <n v="42420"/>
    <x v="0"/>
    <x v="942"/>
    <x v="1"/>
    <x v="4"/>
    <s v="SAFCO Commercial Wire Shelving, Black"/>
    <n v="828.83999999999992"/>
    <x v="5"/>
    <n v="0"/>
    <n v="0"/>
  </r>
  <r>
    <n v="9076"/>
    <x v="4538"/>
    <x v="1"/>
    <x v="599"/>
    <d v="2012-11-08T00:00:00"/>
    <s v="First Class"/>
    <s v="CB-12415"/>
    <s v="Christy Brittain"/>
    <x v="0"/>
    <s v="United States"/>
    <s v="Lakewood"/>
    <x v="24"/>
    <n v="44107"/>
    <x v="3"/>
    <x v="385"/>
    <x v="1"/>
    <x v="8"/>
    <s v="Insertable Tab Post Binder Dividers"/>
    <n v="7.218"/>
    <x v="1"/>
    <n v="0.7"/>
    <n v="-5.5338000000000012"/>
  </r>
  <r>
    <n v="9077"/>
    <x v="4538"/>
    <x v="1"/>
    <x v="599"/>
    <d v="2012-11-08T00:00:00"/>
    <s v="First Class"/>
    <s v="CB-12415"/>
    <s v="Christy Brittain"/>
    <x v="0"/>
    <s v="United States"/>
    <s v="Lakewood"/>
    <x v="24"/>
    <n v="44107"/>
    <x v="3"/>
    <x v="1768"/>
    <x v="1"/>
    <x v="14"/>
    <s v="Acme Titanium Bonded Scissors"/>
    <n v="27.200000000000003"/>
    <x v="4"/>
    <n v="0.2"/>
    <n v="2.0399999999999991"/>
  </r>
  <r>
    <n v="9078"/>
    <x v="4539"/>
    <x v="2"/>
    <x v="935"/>
    <d v="2011-11-07T00:00:00"/>
    <s v="Standard Class"/>
    <s v="SP-20650"/>
    <s v="Stephanie Phelps"/>
    <x v="1"/>
    <s v="United States"/>
    <s v="Omaha"/>
    <x v="8"/>
    <n v="68104"/>
    <x v="2"/>
    <x v="1048"/>
    <x v="2"/>
    <x v="11"/>
    <s v="Belkin F8E887 USB Wired Ergonomic Keyboard"/>
    <n v="89.97"/>
    <x v="1"/>
    <n v="0"/>
    <n v="18.893699999999995"/>
  </r>
  <r>
    <n v="9079"/>
    <x v="4540"/>
    <x v="0"/>
    <x v="595"/>
    <d v="2013-02-23T00:00:00"/>
    <s v="Standard Class"/>
    <s v="GW-14605"/>
    <s v="Giulietta Weimer"/>
    <x v="0"/>
    <s v="United States"/>
    <s v="Henderson"/>
    <x v="0"/>
    <n v="42420"/>
    <x v="0"/>
    <x v="124"/>
    <x v="0"/>
    <x v="5"/>
    <s v="Eldon Cleatmat Plus Chair Mats for High Pile Carpets"/>
    <n v="318.08"/>
    <x v="4"/>
    <n v="0"/>
    <n v="34.988799999999969"/>
  </r>
  <r>
    <n v="9080"/>
    <x v="4540"/>
    <x v="0"/>
    <x v="595"/>
    <d v="2013-02-23T00:00:00"/>
    <s v="Standard Class"/>
    <s v="GW-14605"/>
    <s v="Giulietta Weimer"/>
    <x v="0"/>
    <s v="United States"/>
    <s v="Henderson"/>
    <x v="0"/>
    <n v="42420"/>
    <x v="0"/>
    <x v="326"/>
    <x v="1"/>
    <x v="8"/>
    <s v="Wilson Jones “Snap” Scratch Pad Binder Tool for Ring Binders"/>
    <n v="5.8"/>
    <x v="7"/>
    <n v="0"/>
    <n v="2.61"/>
  </r>
  <r>
    <n v="9081"/>
    <x v="4541"/>
    <x v="3"/>
    <x v="220"/>
    <d v="2014-09-14T00:00:00"/>
    <s v="Second Class"/>
    <s v="KH-16630"/>
    <s v="Ken Heidel"/>
    <x v="1"/>
    <s v="United States"/>
    <s v="Santa Ana"/>
    <x v="1"/>
    <n v="92704"/>
    <x v="1"/>
    <x v="993"/>
    <x v="2"/>
    <x v="7"/>
    <s v="OtterBox Defender Series Case - Samsung Galaxy S4"/>
    <n v="143.952"/>
    <x v="5"/>
    <n v="0.2"/>
    <n v="17.993999999999978"/>
  </r>
  <r>
    <n v="9082"/>
    <x v="4541"/>
    <x v="3"/>
    <x v="220"/>
    <d v="2014-09-14T00:00:00"/>
    <s v="Second Class"/>
    <s v="KH-16630"/>
    <s v="Ken Heidel"/>
    <x v="1"/>
    <s v="United States"/>
    <s v="Santa Ana"/>
    <x v="1"/>
    <n v="92704"/>
    <x v="1"/>
    <x v="1009"/>
    <x v="1"/>
    <x v="10"/>
    <s v="Xerox 192"/>
    <n v="19.440000000000001"/>
    <x v="1"/>
    <n v="0"/>
    <n v="9.3312000000000008"/>
  </r>
  <r>
    <n v="9083"/>
    <x v="4542"/>
    <x v="3"/>
    <x v="808"/>
    <d v="2014-11-07T00:00:00"/>
    <s v="Standard Class"/>
    <s v="BG-11035"/>
    <s v="Barry Gonzalez"/>
    <x v="0"/>
    <s v="United States"/>
    <s v="Springfield"/>
    <x v="17"/>
    <n v="22153"/>
    <x v="0"/>
    <x v="21"/>
    <x v="1"/>
    <x v="6"/>
    <s v="Newell 318"/>
    <n v="5.56"/>
    <x v="0"/>
    <n v="0"/>
    <n v="1.4455999999999998"/>
  </r>
  <r>
    <n v="9084"/>
    <x v="4543"/>
    <x v="1"/>
    <x v="525"/>
    <d v="2012-02-08T00:00:00"/>
    <s v="First Class"/>
    <s v="LO-17170"/>
    <s v="Lori Olson"/>
    <x v="1"/>
    <s v="United States"/>
    <s v="Suffolk"/>
    <x v="17"/>
    <n v="23434"/>
    <x v="0"/>
    <x v="1166"/>
    <x v="1"/>
    <x v="4"/>
    <s v="Tennsco Industrial Shelving"/>
    <n v="146.72999999999999"/>
    <x v="1"/>
    <n v="0"/>
    <n v="2.9346000000000032"/>
  </r>
  <r>
    <n v="9085"/>
    <x v="4543"/>
    <x v="1"/>
    <x v="525"/>
    <d v="2012-02-08T00:00:00"/>
    <s v="First Class"/>
    <s v="LO-17170"/>
    <s v="Lori Olson"/>
    <x v="1"/>
    <s v="United States"/>
    <s v="Suffolk"/>
    <x v="17"/>
    <n v="23434"/>
    <x v="0"/>
    <x v="150"/>
    <x v="1"/>
    <x v="10"/>
    <s v="Xerox 1920"/>
    <n v="29.900000000000002"/>
    <x v="2"/>
    <n v="0"/>
    <n v="13.454999999999998"/>
  </r>
  <r>
    <n v="9086"/>
    <x v="4544"/>
    <x v="0"/>
    <x v="545"/>
    <d v="2013-09-13T00:00:00"/>
    <s v="Second Class"/>
    <s v="DV-13465"/>
    <s v="Dianna Vittorini"/>
    <x v="0"/>
    <s v="United States"/>
    <s v="Los Angeles"/>
    <x v="1"/>
    <n v="90049"/>
    <x v="1"/>
    <x v="1591"/>
    <x v="1"/>
    <x v="8"/>
    <s v="Ibico EB-19 Dual Function Manual Binding System"/>
    <n v="276.78400000000005"/>
    <x v="0"/>
    <n v="0.2"/>
    <n v="89.954799999999992"/>
  </r>
  <r>
    <n v="9087"/>
    <x v="4545"/>
    <x v="0"/>
    <x v="182"/>
    <d v="2013-10-01T00:00:00"/>
    <s v="Standard Class"/>
    <s v="LR-17035"/>
    <s v="Lisa Ryan"/>
    <x v="1"/>
    <s v="United States"/>
    <s v="Houston"/>
    <x v="5"/>
    <n v="77041"/>
    <x v="2"/>
    <x v="1778"/>
    <x v="1"/>
    <x v="9"/>
    <s v="Hoover Commercial Lightweight Upright Vacuum with E-Z Empty Dirt Cup"/>
    <n v="93.031999999999982"/>
    <x v="0"/>
    <n v="0.8"/>
    <n v="-251.18640000000005"/>
  </r>
  <r>
    <n v="9088"/>
    <x v="4545"/>
    <x v="0"/>
    <x v="182"/>
    <d v="2013-10-01T00:00:00"/>
    <s v="Standard Class"/>
    <s v="LR-17035"/>
    <s v="Lisa Ryan"/>
    <x v="1"/>
    <s v="United States"/>
    <s v="Houston"/>
    <x v="5"/>
    <n v="77041"/>
    <x v="2"/>
    <x v="70"/>
    <x v="0"/>
    <x v="1"/>
    <s v="High-Back Leather Manager's Chair"/>
    <n v="454.96499999999997"/>
    <x v="2"/>
    <n v="0.3"/>
    <n v="-136.48950000000002"/>
  </r>
  <r>
    <n v="9089"/>
    <x v="4546"/>
    <x v="1"/>
    <x v="83"/>
    <d v="2012-12-20T00:00:00"/>
    <s v="Standard Class"/>
    <s v="RR-19525"/>
    <s v="Rick Reed"/>
    <x v="1"/>
    <s v="United States"/>
    <s v="Cary"/>
    <x v="3"/>
    <n v="27511"/>
    <x v="0"/>
    <x v="239"/>
    <x v="2"/>
    <x v="7"/>
    <s v="Cisco Small Business SPA 502G VoIP phone"/>
    <n v="246.16800000000001"/>
    <x v="1"/>
    <n v="0.2"/>
    <n v="21.539699999999996"/>
  </r>
  <r>
    <n v="9090"/>
    <x v="4547"/>
    <x v="0"/>
    <x v="42"/>
    <d v="2013-09-21T00:00:00"/>
    <s v="Second Class"/>
    <s v="TS-21610"/>
    <s v="Troy Staebel"/>
    <x v="0"/>
    <s v="United States"/>
    <s v="Springfield"/>
    <x v="24"/>
    <n v="45503"/>
    <x v="3"/>
    <x v="235"/>
    <x v="1"/>
    <x v="4"/>
    <s v="Safco Industrial Shelving"/>
    <n v="295.39999999999998"/>
    <x v="2"/>
    <n v="0.2"/>
    <n v="-62.772499999999965"/>
  </r>
  <r>
    <n v="9091"/>
    <x v="4548"/>
    <x v="3"/>
    <x v="119"/>
    <d v="2014-10-16T00:00:00"/>
    <s v="First Class"/>
    <s v="AH-10210"/>
    <s v="Alan Hwang"/>
    <x v="0"/>
    <s v="United States"/>
    <s v="Louisville"/>
    <x v="0"/>
    <n v="40214"/>
    <x v="0"/>
    <x v="123"/>
    <x v="1"/>
    <x v="4"/>
    <s v="Trav-L-File Heavy-Duty Shuttle II, Black"/>
    <n v="348.56"/>
    <x v="8"/>
    <n v="0"/>
    <n v="104.56799999999998"/>
  </r>
  <r>
    <n v="9092"/>
    <x v="4549"/>
    <x v="1"/>
    <x v="1141"/>
    <d v="2012-07-03T00:00:00"/>
    <s v="Second Class"/>
    <s v="DW-13585"/>
    <s v="Dorothy Wardle"/>
    <x v="1"/>
    <s v="United States"/>
    <s v="Troy"/>
    <x v="24"/>
    <n v="45373"/>
    <x v="3"/>
    <x v="89"/>
    <x v="1"/>
    <x v="10"/>
    <s v="Xerox 1999"/>
    <n v="15.552000000000003"/>
    <x v="1"/>
    <n v="0.2"/>
    <n v="5.4432"/>
  </r>
  <r>
    <n v="9093"/>
    <x v="4549"/>
    <x v="1"/>
    <x v="1141"/>
    <d v="2012-07-03T00:00:00"/>
    <s v="Second Class"/>
    <s v="DW-13585"/>
    <s v="Dorothy Wardle"/>
    <x v="1"/>
    <s v="United States"/>
    <s v="Troy"/>
    <x v="24"/>
    <n v="45373"/>
    <x v="3"/>
    <x v="1162"/>
    <x v="0"/>
    <x v="0"/>
    <s v="Sauder Forest Hills Library with Doors, Woodland Oak Finish"/>
    <n v="482.93999999999994"/>
    <x v="5"/>
    <n v="0.5"/>
    <n v="-376.69319999999999"/>
  </r>
  <r>
    <n v="9094"/>
    <x v="4550"/>
    <x v="1"/>
    <x v="932"/>
    <d v="2012-06-05T00:00:00"/>
    <s v="Standard Class"/>
    <s v="AJ-10945"/>
    <s v="Ashley Jarboe"/>
    <x v="0"/>
    <s v="United States"/>
    <s v="Detroit"/>
    <x v="12"/>
    <n v="48227"/>
    <x v="2"/>
    <x v="1501"/>
    <x v="2"/>
    <x v="7"/>
    <s v="Polycom CX300 Desktop Phone USB VoIP phone"/>
    <n v="299.98"/>
    <x v="0"/>
    <n v="0"/>
    <n v="83.994400000000013"/>
  </r>
  <r>
    <n v="9095"/>
    <x v="4550"/>
    <x v="1"/>
    <x v="932"/>
    <d v="2012-06-05T00:00:00"/>
    <s v="Standard Class"/>
    <s v="AJ-10945"/>
    <s v="Ashley Jarboe"/>
    <x v="0"/>
    <s v="United States"/>
    <s v="Detroit"/>
    <x v="12"/>
    <n v="48227"/>
    <x v="2"/>
    <x v="1080"/>
    <x v="1"/>
    <x v="8"/>
    <s v="Catalog Binders with Expanding Posts"/>
    <n v="403.68"/>
    <x v="5"/>
    <n v="0"/>
    <n v="181.65599999999998"/>
  </r>
  <r>
    <n v="9096"/>
    <x v="4550"/>
    <x v="1"/>
    <x v="932"/>
    <d v="2012-06-05T00:00:00"/>
    <s v="Standard Class"/>
    <s v="AJ-10945"/>
    <s v="Ashley Jarboe"/>
    <x v="0"/>
    <s v="United States"/>
    <s v="Detroit"/>
    <x v="12"/>
    <n v="48227"/>
    <x v="2"/>
    <x v="1020"/>
    <x v="2"/>
    <x v="7"/>
    <s v="iKross Bluetooth Portable Keyboard + Cell Phone Stand Holder + Brush for Apple iPhone 5S 5C 5, 4S 4"/>
    <n v="41.9"/>
    <x v="0"/>
    <n v="0"/>
    <n v="11.731999999999999"/>
  </r>
  <r>
    <n v="9097"/>
    <x v="4550"/>
    <x v="1"/>
    <x v="932"/>
    <d v="2012-06-05T00:00:00"/>
    <s v="Standard Class"/>
    <s v="AJ-10945"/>
    <s v="Ashley Jarboe"/>
    <x v="0"/>
    <s v="United States"/>
    <s v="Detroit"/>
    <x v="12"/>
    <n v="48227"/>
    <x v="2"/>
    <x v="1722"/>
    <x v="1"/>
    <x v="2"/>
    <s v="Avery 491"/>
    <n v="28.91"/>
    <x v="3"/>
    <n v="0"/>
    <n v="13.2986"/>
  </r>
  <r>
    <n v="9098"/>
    <x v="4551"/>
    <x v="2"/>
    <x v="791"/>
    <d v="2011-04-17T00:00:00"/>
    <s v="Standard Class"/>
    <s v="SV-20785"/>
    <s v="Stewart Visinsky"/>
    <x v="0"/>
    <s v="United States"/>
    <s v="Bloomington"/>
    <x v="14"/>
    <n v="47401"/>
    <x v="2"/>
    <x v="730"/>
    <x v="1"/>
    <x v="10"/>
    <s v="Xerox 213"/>
    <n v="32.400000000000006"/>
    <x v="2"/>
    <n v="0"/>
    <n v="15.552000000000001"/>
  </r>
  <r>
    <n v="9099"/>
    <x v="4552"/>
    <x v="3"/>
    <x v="386"/>
    <d v="2014-10-17T00:00:00"/>
    <s v="Standard Class"/>
    <s v="MG-17650"/>
    <s v="Matthew Grinstein"/>
    <x v="2"/>
    <s v="United States"/>
    <s v="Dallas"/>
    <x v="5"/>
    <n v="75081"/>
    <x v="2"/>
    <x v="665"/>
    <x v="2"/>
    <x v="7"/>
    <s v="Clarity 53712"/>
    <n v="369.54399999999998"/>
    <x v="3"/>
    <n v="0.2"/>
    <n v="27.71580000000003"/>
  </r>
  <r>
    <n v="9100"/>
    <x v="4552"/>
    <x v="3"/>
    <x v="386"/>
    <d v="2014-10-17T00:00:00"/>
    <s v="Standard Class"/>
    <s v="MG-17650"/>
    <s v="Matthew Grinstein"/>
    <x v="2"/>
    <s v="United States"/>
    <s v="Dallas"/>
    <x v="5"/>
    <n v="75081"/>
    <x v="2"/>
    <x v="548"/>
    <x v="1"/>
    <x v="10"/>
    <s v="Xerox 1993"/>
    <n v="10.368000000000002"/>
    <x v="0"/>
    <n v="0.2"/>
    <n v="3.7584"/>
  </r>
  <r>
    <n v="9101"/>
    <x v="4552"/>
    <x v="3"/>
    <x v="386"/>
    <d v="2014-10-17T00:00:00"/>
    <s v="Standard Class"/>
    <s v="MG-17650"/>
    <s v="Matthew Grinstein"/>
    <x v="2"/>
    <s v="United States"/>
    <s v="Dallas"/>
    <x v="5"/>
    <n v="75081"/>
    <x v="2"/>
    <x v="764"/>
    <x v="2"/>
    <x v="11"/>
    <s v="Plantronics CS510 - Over-the-Head monaural Wireless Headset System"/>
    <n v="791.87999999999988"/>
    <x v="1"/>
    <n v="0.2"/>
    <n v="128.68049999999994"/>
  </r>
  <r>
    <n v="9102"/>
    <x v="4553"/>
    <x v="1"/>
    <x v="209"/>
    <d v="2012-11-12T00:00:00"/>
    <s v="Standard Class"/>
    <s v="AB-10105"/>
    <s v="Adrian Barton"/>
    <x v="0"/>
    <s v="United States"/>
    <s v="Houston"/>
    <x v="5"/>
    <n v="77041"/>
    <x v="2"/>
    <x v="32"/>
    <x v="1"/>
    <x v="6"/>
    <s v="Lumber Crayons"/>
    <n v="23.64"/>
    <x v="1"/>
    <n v="0.2"/>
    <n v="5.3190000000000008"/>
  </r>
  <r>
    <n v="9103"/>
    <x v="4553"/>
    <x v="1"/>
    <x v="209"/>
    <d v="2012-11-12T00:00:00"/>
    <s v="Standard Class"/>
    <s v="AB-10105"/>
    <s v="Adrian Barton"/>
    <x v="0"/>
    <s v="United States"/>
    <s v="Houston"/>
    <x v="5"/>
    <n v="77041"/>
    <x v="2"/>
    <x v="45"/>
    <x v="1"/>
    <x v="4"/>
    <s v="Gould Plastics 9-Pocket Panel Bin, 18-3/8w x 5-1/4d x 20-1/2h, Black"/>
    <n v="84.784000000000006"/>
    <x v="0"/>
    <n v="0.2"/>
    <n v="-16.956800000000005"/>
  </r>
  <r>
    <n v="9104"/>
    <x v="4553"/>
    <x v="1"/>
    <x v="209"/>
    <d v="2012-11-12T00:00:00"/>
    <s v="Standard Class"/>
    <s v="AB-10105"/>
    <s v="Adrian Barton"/>
    <x v="0"/>
    <s v="United States"/>
    <s v="Houston"/>
    <x v="5"/>
    <n v="77041"/>
    <x v="2"/>
    <x v="1525"/>
    <x v="0"/>
    <x v="5"/>
    <s v="Tenex Chairmats For Use with Hard Floors"/>
    <n v="64.959999999999994"/>
    <x v="2"/>
    <n v="0.6"/>
    <n v="-84.447999999999993"/>
  </r>
  <r>
    <n v="9105"/>
    <x v="4553"/>
    <x v="1"/>
    <x v="209"/>
    <d v="2012-11-12T00:00:00"/>
    <s v="Standard Class"/>
    <s v="AB-10105"/>
    <s v="Adrian Barton"/>
    <x v="0"/>
    <s v="United States"/>
    <s v="Houston"/>
    <x v="5"/>
    <n v="77041"/>
    <x v="2"/>
    <x v="27"/>
    <x v="1"/>
    <x v="8"/>
    <s v="Avery Recycled Flexi-View Covers for Binding Systems"/>
    <n v="32.059999999999995"/>
    <x v="12"/>
    <n v="0.8"/>
    <n v="-51.296000000000006"/>
  </r>
  <r>
    <n v="9106"/>
    <x v="4553"/>
    <x v="1"/>
    <x v="209"/>
    <d v="2012-11-12T00:00:00"/>
    <s v="Standard Class"/>
    <s v="AB-10105"/>
    <s v="Adrian Barton"/>
    <x v="0"/>
    <s v="United States"/>
    <s v="Houston"/>
    <x v="5"/>
    <n v="77041"/>
    <x v="2"/>
    <x v="1667"/>
    <x v="1"/>
    <x v="4"/>
    <s v="Fellowes Recycled Storage Drawers"/>
    <n v="177.64800000000002"/>
    <x v="0"/>
    <n v="0.2"/>
    <n v="-28.867800000000017"/>
  </r>
  <r>
    <n v="9107"/>
    <x v="4553"/>
    <x v="1"/>
    <x v="209"/>
    <d v="2012-11-12T00:00:00"/>
    <s v="Standard Class"/>
    <s v="AB-10105"/>
    <s v="Adrian Barton"/>
    <x v="0"/>
    <s v="United States"/>
    <s v="Houston"/>
    <x v="5"/>
    <n v="77041"/>
    <x v="2"/>
    <x v="1616"/>
    <x v="2"/>
    <x v="15"/>
    <s v="Canon PC170 Desktop Personal Copier"/>
    <n v="287.90999999999997"/>
    <x v="1"/>
    <n v="0.4"/>
    <n v="33.589499999999987"/>
  </r>
  <r>
    <n v="9108"/>
    <x v="4554"/>
    <x v="1"/>
    <x v="442"/>
    <d v="2012-05-28T00:00:00"/>
    <s v="First Class"/>
    <s v="MM-18280"/>
    <s v="Muhammed MacIntyre"/>
    <x v="1"/>
    <s v="United States"/>
    <s v="Haltom City"/>
    <x v="5"/>
    <n v="76117"/>
    <x v="2"/>
    <x v="1352"/>
    <x v="1"/>
    <x v="14"/>
    <s v="Fiskars Spring-Action Scissors"/>
    <n v="22.368000000000002"/>
    <x v="0"/>
    <n v="0.2"/>
    <n v="1.6776"/>
  </r>
  <r>
    <n v="9109"/>
    <x v="4554"/>
    <x v="1"/>
    <x v="442"/>
    <d v="2012-05-28T00:00:00"/>
    <s v="First Class"/>
    <s v="MM-18280"/>
    <s v="Muhammed MacIntyre"/>
    <x v="1"/>
    <s v="United States"/>
    <s v="Haltom City"/>
    <x v="5"/>
    <n v="76117"/>
    <x v="2"/>
    <x v="1215"/>
    <x v="1"/>
    <x v="10"/>
    <s v="Xerox 1978"/>
    <n v="32.368000000000002"/>
    <x v="3"/>
    <n v="0.2"/>
    <n v="11.733400000000001"/>
  </r>
  <r>
    <n v="9110"/>
    <x v="4554"/>
    <x v="1"/>
    <x v="442"/>
    <d v="2012-05-28T00:00:00"/>
    <s v="First Class"/>
    <s v="MM-18280"/>
    <s v="Muhammed MacIntyre"/>
    <x v="1"/>
    <s v="United States"/>
    <s v="Haltom City"/>
    <x v="5"/>
    <n v="76117"/>
    <x v="2"/>
    <x v="1301"/>
    <x v="2"/>
    <x v="11"/>
    <s v="Logitech G35 7.1-Channel Surround Sound Headset"/>
    <n v="207.98400000000004"/>
    <x v="0"/>
    <n v="0.2"/>
    <n v="36.397199999999998"/>
  </r>
  <r>
    <n v="9111"/>
    <x v="4555"/>
    <x v="2"/>
    <x v="303"/>
    <d v="2011-10-15T00:00:00"/>
    <s v="First Class"/>
    <s v="MA-17995"/>
    <s v="Michelle Arnett"/>
    <x v="2"/>
    <s v="United States"/>
    <s v="Richmond"/>
    <x v="17"/>
    <n v="23223"/>
    <x v="0"/>
    <x v="1047"/>
    <x v="1"/>
    <x v="12"/>
    <s v="Pastel Pink Envelopes"/>
    <n v="36.4"/>
    <x v="2"/>
    <n v="0"/>
    <n v="17.472000000000001"/>
  </r>
  <r>
    <n v="9112"/>
    <x v="4555"/>
    <x v="2"/>
    <x v="303"/>
    <d v="2011-10-15T00:00:00"/>
    <s v="First Class"/>
    <s v="MA-17995"/>
    <s v="Michelle Arnett"/>
    <x v="2"/>
    <s v="United States"/>
    <s v="Richmond"/>
    <x v="17"/>
    <n v="23223"/>
    <x v="0"/>
    <x v="1690"/>
    <x v="2"/>
    <x v="11"/>
    <s v="SanDisk Cruzer 16 GB USB Flash Drive"/>
    <n v="22.96"/>
    <x v="0"/>
    <n v="0"/>
    <n v="4.3623999999999974"/>
  </r>
  <r>
    <n v="9113"/>
    <x v="4555"/>
    <x v="2"/>
    <x v="303"/>
    <d v="2011-10-15T00:00:00"/>
    <s v="First Class"/>
    <s v="MA-17995"/>
    <s v="Michelle Arnett"/>
    <x v="2"/>
    <s v="United States"/>
    <s v="Richmond"/>
    <x v="17"/>
    <n v="23223"/>
    <x v="0"/>
    <x v="1819"/>
    <x v="1"/>
    <x v="4"/>
    <s v="Space Solutions Industrial Galvanized Steel Shelving."/>
    <n v="315.2"/>
    <x v="4"/>
    <n v="0"/>
    <n v="6.3040000000000305"/>
  </r>
  <r>
    <n v="9114"/>
    <x v="4555"/>
    <x v="2"/>
    <x v="303"/>
    <d v="2011-10-15T00:00:00"/>
    <s v="First Class"/>
    <s v="MA-17995"/>
    <s v="Michelle Arnett"/>
    <x v="2"/>
    <s v="United States"/>
    <s v="Richmond"/>
    <x v="17"/>
    <n v="23223"/>
    <x v="0"/>
    <x v="881"/>
    <x v="1"/>
    <x v="8"/>
    <s v="Wilson Jones Standard D-Ring Binders"/>
    <n v="15.18"/>
    <x v="1"/>
    <n v="0"/>
    <n v="7.1345999999999989"/>
  </r>
  <r>
    <n v="9115"/>
    <x v="4556"/>
    <x v="0"/>
    <x v="569"/>
    <d v="2013-02-10T00:00:00"/>
    <s v="Second Class"/>
    <s v="EB-13975"/>
    <s v="Erica Bern"/>
    <x v="1"/>
    <s v="United States"/>
    <s v="Los Angeles"/>
    <x v="1"/>
    <n v="90049"/>
    <x v="1"/>
    <x v="1807"/>
    <x v="2"/>
    <x v="7"/>
    <s v="Motorola L703CM"/>
    <n v="623.96"/>
    <x v="2"/>
    <n v="0.2"/>
    <n v="38.997500000000002"/>
  </r>
  <r>
    <n v="9116"/>
    <x v="4557"/>
    <x v="3"/>
    <x v="617"/>
    <d v="2014-01-25T00:00:00"/>
    <s v="Second Class"/>
    <s v="NS-18505"/>
    <s v="Neola Schneider"/>
    <x v="0"/>
    <s v="United States"/>
    <s v="Philadelphia"/>
    <x v="9"/>
    <n v="19140"/>
    <x v="3"/>
    <x v="1118"/>
    <x v="2"/>
    <x v="7"/>
    <s v="Wilson Electronics DB Pro Signal Booster"/>
    <n v="429.59999999999997"/>
    <x v="0"/>
    <n v="0.4"/>
    <n v="-93.079999999999984"/>
  </r>
  <r>
    <n v="9117"/>
    <x v="4557"/>
    <x v="3"/>
    <x v="617"/>
    <d v="2014-01-25T00:00:00"/>
    <s v="Second Class"/>
    <s v="NS-18505"/>
    <s v="Neola Schneider"/>
    <x v="0"/>
    <s v="United States"/>
    <s v="Philadelphia"/>
    <x v="9"/>
    <n v="19140"/>
    <x v="3"/>
    <x v="561"/>
    <x v="0"/>
    <x v="5"/>
    <s v="12-1/2 Diameter Round Wall Clock"/>
    <n v="31.968000000000004"/>
    <x v="0"/>
    <n v="0.2"/>
    <n v="6.3935999999999993"/>
  </r>
  <r>
    <n v="9118"/>
    <x v="4557"/>
    <x v="3"/>
    <x v="617"/>
    <d v="2014-01-25T00:00:00"/>
    <s v="Second Class"/>
    <s v="NS-18505"/>
    <s v="Neola Schneider"/>
    <x v="0"/>
    <s v="United States"/>
    <s v="Philadelphia"/>
    <x v="9"/>
    <n v="19140"/>
    <x v="3"/>
    <x v="774"/>
    <x v="0"/>
    <x v="1"/>
    <s v="Global Comet Stacking Arm Chair"/>
    <n v="887.27099999999984"/>
    <x v="1"/>
    <n v="0.3"/>
    <n v="-63.376499999999965"/>
  </r>
  <r>
    <n v="9119"/>
    <x v="4557"/>
    <x v="3"/>
    <x v="617"/>
    <d v="2014-01-25T00:00:00"/>
    <s v="Second Class"/>
    <s v="NS-18505"/>
    <s v="Neola Schneider"/>
    <x v="0"/>
    <s v="United States"/>
    <s v="Philadelphia"/>
    <x v="9"/>
    <n v="19140"/>
    <x v="3"/>
    <x v="987"/>
    <x v="1"/>
    <x v="10"/>
    <s v="Strathmore Photo Mount Cards"/>
    <n v="21.696000000000002"/>
    <x v="4"/>
    <n v="0.2"/>
    <n v="7.0511999999999988"/>
  </r>
  <r>
    <n v="9120"/>
    <x v="4558"/>
    <x v="0"/>
    <x v="112"/>
    <d v="2013-06-13T00:00:00"/>
    <s v="Standard Class"/>
    <s v="RB-19795"/>
    <s v="Ross Baird"/>
    <x v="2"/>
    <s v="United States"/>
    <s v="Los Angeles"/>
    <x v="1"/>
    <n v="90036"/>
    <x v="1"/>
    <x v="816"/>
    <x v="1"/>
    <x v="2"/>
    <s v="Avery 488"/>
    <n v="22.05"/>
    <x v="3"/>
    <n v="0"/>
    <n v="10.584"/>
  </r>
  <r>
    <n v="9121"/>
    <x v="4558"/>
    <x v="0"/>
    <x v="112"/>
    <d v="2013-06-13T00:00:00"/>
    <s v="Standard Class"/>
    <s v="RB-19795"/>
    <s v="Ross Baird"/>
    <x v="2"/>
    <s v="United States"/>
    <s v="Los Angeles"/>
    <x v="1"/>
    <n v="90036"/>
    <x v="1"/>
    <x v="1849"/>
    <x v="1"/>
    <x v="10"/>
    <s v="Xerox Blank Computer Paper"/>
    <n v="99.9"/>
    <x v="2"/>
    <n v="0"/>
    <n v="46.952999999999996"/>
  </r>
  <r>
    <n v="9122"/>
    <x v="4559"/>
    <x v="3"/>
    <x v="257"/>
    <d v="2014-03-21T00:00:00"/>
    <s v="Second Class"/>
    <s v="JK-15325"/>
    <s v="Jason Klamczynski"/>
    <x v="1"/>
    <s v="United States"/>
    <s v="Los Angeles"/>
    <x v="1"/>
    <n v="90032"/>
    <x v="1"/>
    <x v="95"/>
    <x v="1"/>
    <x v="9"/>
    <s v="Fellowes Basic Home/Office Series Surge Protectors"/>
    <n v="90.86"/>
    <x v="3"/>
    <n v="0"/>
    <n v="26.349399999999992"/>
  </r>
  <r>
    <n v="9123"/>
    <x v="4560"/>
    <x v="3"/>
    <x v="221"/>
    <d v="2014-11-25T00:00:00"/>
    <s v="Same Day"/>
    <s v="PR-18880"/>
    <s v="Patrick Ryan"/>
    <x v="0"/>
    <s v="United States"/>
    <s v="San Francisco"/>
    <x v="1"/>
    <n v="94109"/>
    <x v="1"/>
    <x v="565"/>
    <x v="1"/>
    <x v="10"/>
    <s v="Southworth 100% Résumé Paper, 24lb."/>
    <n v="7.78"/>
    <x v="7"/>
    <n v="0"/>
    <n v="3.5009999999999994"/>
  </r>
  <r>
    <n v="9124"/>
    <x v="4561"/>
    <x v="0"/>
    <x v="491"/>
    <d v="2013-11-29T00:00:00"/>
    <s v="Second Class"/>
    <s v="EH-13945"/>
    <s v="Eric Hoffmann"/>
    <x v="0"/>
    <s v="United States"/>
    <s v="Philadelphia"/>
    <x v="9"/>
    <n v="19120"/>
    <x v="3"/>
    <x v="705"/>
    <x v="1"/>
    <x v="8"/>
    <s v="Binding Machine Supplies"/>
    <n v="78.759000000000015"/>
    <x v="6"/>
    <n v="0.7"/>
    <n v="-57.75660000000002"/>
  </r>
  <r>
    <n v="9125"/>
    <x v="4562"/>
    <x v="0"/>
    <x v="298"/>
    <d v="2013-08-21T00:00:00"/>
    <s v="Second Class"/>
    <s v="MA-17560"/>
    <s v="Matt Abelman"/>
    <x v="2"/>
    <s v="United States"/>
    <s v="Houston"/>
    <x v="5"/>
    <n v="77070"/>
    <x v="2"/>
    <x v="740"/>
    <x v="0"/>
    <x v="5"/>
    <s v="Staples"/>
    <n v="9.5519999999999996"/>
    <x v="1"/>
    <n v="0.6"/>
    <n v="-3.8207999999999984"/>
  </r>
  <r>
    <n v="9126"/>
    <x v="4562"/>
    <x v="0"/>
    <x v="298"/>
    <d v="2013-08-21T00:00:00"/>
    <s v="Second Class"/>
    <s v="MA-17560"/>
    <s v="Matt Abelman"/>
    <x v="2"/>
    <s v="United States"/>
    <s v="Houston"/>
    <x v="5"/>
    <n v="77070"/>
    <x v="2"/>
    <x v="1533"/>
    <x v="0"/>
    <x v="5"/>
    <s v="OIC Stacking Trays"/>
    <n v="5.3440000000000003"/>
    <x v="4"/>
    <n v="0.6"/>
    <n v="-2.1375999999999991"/>
  </r>
  <r>
    <n v="9127"/>
    <x v="4563"/>
    <x v="1"/>
    <x v="109"/>
    <d v="2012-12-03T00:00:00"/>
    <s v="Standard Class"/>
    <s v="MA-17995"/>
    <s v="Michelle Arnett"/>
    <x v="2"/>
    <s v="United States"/>
    <s v="Las Cruces"/>
    <x v="27"/>
    <n v="88001"/>
    <x v="1"/>
    <x v="154"/>
    <x v="1"/>
    <x v="6"/>
    <s v="BIC Brite Liner Highlighters"/>
    <n v="8.2799999999999994"/>
    <x v="0"/>
    <n v="0"/>
    <n v="3.4775999999999998"/>
  </r>
  <r>
    <n v="9128"/>
    <x v="4564"/>
    <x v="3"/>
    <x v="1126"/>
    <d v="2014-06-02T00:00:00"/>
    <s v="Standard Class"/>
    <s v="JL-15505"/>
    <s v="Jeremy Lonsdale"/>
    <x v="0"/>
    <s v="United States"/>
    <s v="Houston"/>
    <x v="5"/>
    <n v="77070"/>
    <x v="2"/>
    <x v="1751"/>
    <x v="1"/>
    <x v="4"/>
    <s v="Iris 3-Drawer Stacking Bin, Black"/>
    <n v="50.135999999999996"/>
    <x v="1"/>
    <n v="0.2"/>
    <n v="-11.2806"/>
  </r>
  <r>
    <n v="9129"/>
    <x v="4565"/>
    <x v="3"/>
    <x v="507"/>
    <d v="2014-09-06T00:00:00"/>
    <s v="First Class"/>
    <s v="AS-10045"/>
    <s v="Aaron Smayling"/>
    <x v="1"/>
    <s v="United States"/>
    <s v="Redmond"/>
    <x v="21"/>
    <n v="97756"/>
    <x v="1"/>
    <x v="735"/>
    <x v="1"/>
    <x v="8"/>
    <s v="Avery Trapezoid Extra Heavy Duty 4&quot; Binders"/>
    <n v="88.074000000000012"/>
    <x v="3"/>
    <n v="0.7"/>
    <n v="-58.71599999999998"/>
  </r>
  <r>
    <n v="9130"/>
    <x v="4566"/>
    <x v="0"/>
    <x v="830"/>
    <d v="2013-03-27T00:00:00"/>
    <s v="Second Class"/>
    <s v="DC-12850"/>
    <s v="Dan Campbell"/>
    <x v="0"/>
    <s v="United States"/>
    <s v="Cleveland"/>
    <x v="24"/>
    <n v="44105"/>
    <x v="3"/>
    <x v="1373"/>
    <x v="0"/>
    <x v="0"/>
    <s v="O'Sullivan Living Dimensions 3-Shelf Bookcases"/>
    <n v="301.46999999999997"/>
    <x v="1"/>
    <n v="0.5"/>
    <n v="-241.17600000000002"/>
  </r>
  <r>
    <n v="9131"/>
    <x v="4566"/>
    <x v="0"/>
    <x v="830"/>
    <d v="2013-03-27T00:00:00"/>
    <s v="Second Class"/>
    <s v="DC-12850"/>
    <s v="Dan Campbell"/>
    <x v="0"/>
    <s v="United States"/>
    <s v="Cleveland"/>
    <x v="24"/>
    <n v="44105"/>
    <x v="3"/>
    <x v="1132"/>
    <x v="1"/>
    <x v="6"/>
    <s v="Hunt BOSTON Vista Battery-Operated Pencil Sharpener, Black"/>
    <n v="18.656000000000002"/>
    <x v="0"/>
    <n v="0.2"/>
    <n v="1.6324000000000014"/>
  </r>
  <r>
    <n v="9132"/>
    <x v="4567"/>
    <x v="3"/>
    <x v="39"/>
    <d v="2014-06-02T00:00:00"/>
    <s v="Standard Class"/>
    <s v="MD-17860"/>
    <s v="Michael Dominguez"/>
    <x v="1"/>
    <s v="United States"/>
    <s v="Laurel"/>
    <x v="39"/>
    <n v="20707"/>
    <x v="3"/>
    <x v="1001"/>
    <x v="0"/>
    <x v="5"/>
    <s v="DAX Wood Document Frame"/>
    <n v="27.46"/>
    <x v="0"/>
    <n v="0"/>
    <n v="9.8856000000000002"/>
  </r>
  <r>
    <n v="9133"/>
    <x v="4567"/>
    <x v="3"/>
    <x v="39"/>
    <d v="2014-06-02T00:00:00"/>
    <s v="Standard Class"/>
    <s v="MD-17860"/>
    <s v="Michael Dominguez"/>
    <x v="1"/>
    <s v="United States"/>
    <s v="Laurel"/>
    <x v="39"/>
    <n v="20707"/>
    <x v="3"/>
    <x v="586"/>
    <x v="1"/>
    <x v="9"/>
    <s v="Fellowes 8 Outlet Superior Workstation Surge Protector"/>
    <n v="125.13"/>
    <x v="1"/>
    <n v="0"/>
    <n v="36.287699999999987"/>
  </r>
  <r>
    <n v="9134"/>
    <x v="4568"/>
    <x v="1"/>
    <x v="284"/>
    <d v="2012-09-04T00:00:00"/>
    <s v="Standard Class"/>
    <s v="RH-19510"/>
    <s v="Rick Huthwaite"/>
    <x v="2"/>
    <s v="United States"/>
    <s v="San Diego"/>
    <x v="1"/>
    <n v="92037"/>
    <x v="1"/>
    <x v="872"/>
    <x v="2"/>
    <x v="7"/>
    <s v="Toshiba IPT2010-SD IP Telephone"/>
    <n v="555.96"/>
    <x v="2"/>
    <n v="0.2"/>
    <n v="41.697000000000003"/>
  </r>
  <r>
    <n v="9135"/>
    <x v="4569"/>
    <x v="0"/>
    <x v="408"/>
    <d v="2013-04-18T00:00:00"/>
    <s v="Standard Class"/>
    <s v="TB-21175"/>
    <s v="Thomas Boland"/>
    <x v="1"/>
    <s v="United States"/>
    <s v="Wilson"/>
    <x v="3"/>
    <n v="27893"/>
    <x v="0"/>
    <x v="398"/>
    <x v="1"/>
    <x v="4"/>
    <s v="Fellowes Bankers Box Recycled Super Stor/Drawer"/>
    <n v="129.55199999999999"/>
    <x v="1"/>
    <n v="0.2"/>
    <n v="-22.671600000000005"/>
  </r>
  <r>
    <n v="9136"/>
    <x v="4569"/>
    <x v="0"/>
    <x v="408"/>
    <d v="2013-04-18T00:00:00"/>
    <s v="Standard Class"/>
    <s v="TB-21175"/>
    <s v="Thomas Boland"/>
    <x v="1"/>
    <s v="United States"/>
    <s v="Wilson"/>
    <x v="3"/>
    <n v="27893"/>
    <x v="0"/>
    <x v="391"/>
    <x v="1"/>
    <x v="4"/>
    <s v="Fellowes Bankers Box Staxonsteel Drawer File/Stacking System"/>
    <n v="51.984000000000009"/>
    <x v="7"/>
    <n v="0.2"/>
    <n v="-5.1983999999999995"/>
  </r>
  <r>
    <n v="9137"/>
    <x v="4569"/>
    <x v="0"/>
    <x v="408"/>
    <d v="2013-04-18T00:00:00"/>
    <s v="Standard Class"/>
    <s v="TB-21175"/>
    <s v="Thomas Boland"/>
    <x v="1"/>
    <s v="United States"/>
    <s v="Wilson"/>
    <x v="3"/>
    <n v="27893"/>
    <x v="0"/>
    <x v="1671"/>
    <x v="1"/>
    <x v="10"/>
    <s v="TOPS &quot;Important Message&quot; Pads, Canary, 4-1/4 x 5-1/2, 50 Sheets per Pad"/>
    <n v="10.272000000000002"/>
    <x v="1"/>
    <n v="0.2"/>
    <n v="3.4668000000000001"/>
  </r>
  <r>
    <n v="9138"/>
    <x v="4570"/>
    <x v="2"/>
    <x v="563"/>
    <d v="2011-02-10T00:00:00"/>
    <s v="Standard Class"/>
    <s v="EB-13930"/>
    <s v="Eric Barreto"/>
    <x v="0"/>
    <s v="United States"/>
    <s v="Saint Petersburg"/>
    <x v="2"/>
    <n v="33710"/>
    <x v="0"/>
    <x v="997"/>
    <x v="1"/>
    <x v="8"/>
    <s v="Surelock Post Binders"/>
    <n v="18.336000000000002"/>
    <x v="0"/>
    <n v="0.7"/>
    <n v="-12.224"/>
  </r>
  <r>
    <n v="9139"/>
    <x v="4570"/>
    <x v="2"/>
    <x v="563"/>
    <d v="2011-02-10T00:00:00"/>
    <s v="Standard Class"/>
    <s v="EB-13930"/>
    <s v="Eric Barreto"/>
    <x v="0"/>
    <s v="United States"/>
    <s v="Saint Petersburg"/>
    <x v="2"/>
    <n v="33710"/>
    <x v="0"/>
    <x v="1409"/>
    <x v="2"/>
    <x v="7"/>
    <s v="AT&amp;T 17929 Lendline Telephone"/>
    <n v="180.96"/>
    <x v="2"/>
    <n v="0.2"/>
    <n v="13.571999999999996"/>
  </r>
  <r>
    <n v="9140"/>
    <x v="4571"/>
    <x v="2"/>
    <x v="814"/>
    <d v="2011-09-08T00:00:00"/>
    <s v="Standard Class"/>
    <s v="BM-11785"/>
    <s v="Bryan Mills"/>
    <x v="0"/>
    <s v="United States"/>
    <s v="Buffalo Grove"/>
    <x v="10"/>
    <n v="60089"/>
    <x v="2"/>
    <x v="106"/>
    <x v="2"/>
    <x v="11"/>
    <s v="Logitech Gaming G510s - Keyboard"/>
    <n v="475.94400000000002"/>
    <x v="3"/>
    <n v="0.2"/>
    <n v="95.188799999999972"/>
  </r>
  <r>
    <n v="9141"/>
    <x v="4572"/>
    <x v="3"/>
    <x v="1033"/>
    <d v="2014-10-03T00:00:00"/>
    <s v="Second Class"/>
    <s v="BT-11530"/>
    <s v="Bradley Talbott"/>
    <x v="2"/>
    <s v="United States"/>
    <s v="Los Angeles"/>
    <x v="1"/>
    <n v="90049"/>
    <x v="1"/>
    <x v="657"/>
    <x v="2"/>
    <x v="11"/>
    <s v="Razer Kraken PRO Over Ear PC and Music Headset"/>
    <n v="159.97999999999999"/>
    <x v="0"/>
    <n v="0"/>
    <n v="47.993999999999986"/>
  </r>
  <r>
    <n v="9142"/>
    <x v="4573"/>
    <x v="0"/>
    <x v="64"/>
    <d v="2013-09-08T00:00:00"/>
    <s v="First Class"/>
    <s v="FW-14395"/>
    <s v="Fred Wasserman"/>
    <x v="1"/>
    <s v="United States"/>
    <s v="New York City"/>
    <x v="15"/>
    <n v="10011"/>
    <x v="3"/>
    <x v="47"/>
    <x v="2"/>
    <x v="7"/>
    <s v="LF Elite 3D Dazzle Designer Hard Case Cover, Lf Stylus Pen and Wiper For Apple Iphone 5c Mini Lite"/>
    <n v="43.6"/>
    <x v="4"/>
    <n v="0"/>
    <n v="12.208000000000002"/>
  </r>
  <r>
    <n v="9143"/>
    <x v="4574"/>
    <x v="3"/>
    <x v="968"/>
    <d v="2014-05-27T00:00:00"/>
    <s v="Standard Class"/>
    <s v="RD-19480"/>
    <s v="Rick Duston"/>
    <x v="0"/>
    <s v="United States"/>
    <s v="Las Vegas"/>
    <x v="33"/>
    <n v="89115"/>
    <x v="1"/>
    <x v="1499"/>
    <x v="1"/>
    <x v="8"/>
    <s v="Wilson Jones Impact Binders"/>
    <n v="8.2880000000000003"/>
    <x v="0"/>
    <n v="0.2"/>
    <n v="3.0043999999999995"/>
  </r>
  <r>
    <n v="9144"/>
    <x v="4574"/>
    <x v="3"/>
    <x v="968"/>
    <d v="2014-05-27T00:00:00"/>
    <s v="Standard Class"/>
    <s v="RD-19480"/>
    <s v="Rick Duston"/>
    <x v="0"/>
    <s v="United States"/>
    <s v="Las Vegas"/>
    <x v="33"/>
    <n v="89115"/>
    <x v="1"/>
    <x v="1807"/>
    <x v="2"/>
    <x v="7"/>
    <s v="Motorola L703CM"/>
    <n v="1123.1280000000002"/>
    <x v="6"/>
    <n v="0.2"/>
    <n v="70.195499999999981"/>
  </r>
  <r>
    <n v="9145"/>
    <x v="4574"/>
    <x v="3"/>
    <x v="968"/>
    <d v="2014-05-27T00:00:00"/>
    <s v="Standard Class"/>
    <s v="RD-19480"/>
    <s v="Rick Duston"/>
    <x v="0"/>
    <s v="United States"/>
    <s v="Las Vegas"/>
    <x v="33"/>
    <n v="89115"/>
    <x v="1"/>
    <x v="95"/>
    <x v="1"/>
    <x v="9"/>
    <s v="Fellowes Basic Home/Office Series Surge Protectors"/>
    <n v="64.900000000000006"/>
    <x v="2"/>
    <n v="0"/>
    <n v="18.820999999999994"/>
  </r>
  <r>
    <n v="9146"/>
    <x v="4575"/>
    <x v="1"/>
    <x v="1181"/>
    <d v="2012-09-24T00:00:00"/>
    <s v="Standard Class"/>
    <s v="TP-21130"/>
    <s v="Theone Pippenger"/>
    <x v="0"/>
    <s v="United States"/>
    <s v="Naperville"/>
    <x v="10"/>
    <n v="60540"/>
    <x v="2"/>
    <x v="605"/>
    <x v="1"/>
    <x v="8"/>
    <s v="Acco Translucent Poly Ring Binders"/>
    <n v="2.8079999999999989"/>
    <x v="1"/>
    <n v="0.8"/>
    <n v="-4.492799999999999"/>
  </r>
  <r>
    <n v="9147"/>
    <x v="4576"/>
    <x v="0"/>
    <x v="1156"/>
    <d v="2013-01-27T00:00:00"/>
    <s v="Standard Class"/>
    <s v="CB-12535"/>
    <s v="Claudia Bergmann"/>
    <x v="1"/>
    <s v="United States"/>
    <s v="Burlington"/>
    <x v="42"/>
    <s v="05408"/>
    <x v="3"/>
    <x v="1135"/>
    <x v="2"/>
    <x v="11"/>
    <s v="Logitech Wireless Marathon Mouse M705"/>
    <n v="99.98"/>
    <x v="0"/>
    <n v="0"/>
    <n v="42.991400000000006"/>
  </r>
  <r>
    <n v="9148"/>
    <x v="4576"/>
    <x v="0"/>
    <x v="1156"/>
    <d v="2013-01-27T00:00:00"/>
    <s v="Standard Class"/>
    <s v="CB-12535"/>
    <s v="Claudia Bergmann"/>
    <x v="1"/>
    <s v="United States"/>
    <s v="Burlington"/>
    <x v="42"/>
    <s v="05408"/>
    <x v="3"/>
    <x v="1850"/>
    <x v="1"/>
    <x v="6"/>
    <s v="4009 Highlighters"/>
    <n v="8.0400000000000009"/>
    <x v="5"/>
    <n v="0"/>
    <n v="2.7336"/>
  </r>
  <r>
    <n v="9149"/>
    <x v="4576"/>
    <x v="0"/>
    <x v="1156"/>
    <d v="2013-01-27T00:00:00"/>
    <s v="Standard Class"/>
    <s v="CB-12535"/>
    <s v="Claudia Bergmann"/>
    <x v="1"/>
    <s v="United States"/>
    <s v="Burlington"/>
    <x v="42"/>
    <s v="05408"/>
    <x v="3"/>
    <x v="772"/>
    <x v="1"/>
    <x v="4"/>
    <s v="Iceberg Mobile Mega Data/Printer Cart "/>
    <n v="1564.29"/>
    <x v="11"/>
    <n v="0"/>
    <n v="406.71539999999993"/>
  </r>
  <r>
    <n v="9150"/>
    <x v="4577"/>
    <x v="2"/>
    <x v="106"/>
    <d v="2011-06-06T00:00:00"/>
    <s v="Standard Class"/>
    <s v="QJ-19255"/>
    <s v="Quincy Jones"/>
    <x v="1"/>
    <s v="United States"/>
    <s v="Detroit"/>
    <x v="12"/>
    <n v="48234"/>
    <x v="2"/>
    <x v="1002"/>
    <x v="1"/>
    <x v="8"/>
    <s v="Wilson Jones Heavy-Duty Casebound Ring Binders with Metal Hinges"/>
    <n v="138.56"/>
    <x v="4"/>
    <n v="0"/>
    <n v="66.508799999999994"/>
  </r>
  <r>
    <n v="9151"/>
    <x v="4577"/>
    <x v="2"/>
    <x v="106"/>
    <d v="2011-06-06T00:00:00"/>
    <s v="Standard Class"/>
    <s v="QJ-19255"/>
    <s v="Quincy Jones"/>
    <x v="1"/>
    <s v="United States"/>
    <s v="Detroit"/>
    <x v="12"/>
    <n v="48234"/>
    <x v="2"/>
    <x v="937"/>
    <x v="1"/>
    <x v="9"/>
    <s v="Acco 6 Outlet Guardian Premium Surge Suppressor"/>
    <n v="65.52000000000001"/>
    <x v="2"/>
    <n v="0.1"/>
    <n v="12.376000000000001"/>
  </r>
  <r>
    <n v="9152"/>
    <x v="4578"/>
    <x v="1"/>
    <x v="496"/>
    <d v="2012-09-29T00:00:00"/>
    <s v="Second Class"/>
    <s v="KM-16720"/>
    <s v="Kunst Miller"/>
    <x v="0"/>
    <s v="United States"/>
    <s v="Avondale"/>
    <x v="16"/>
    <n v="85323"/>
    <x v="1"/>
    <x v="1583"/>
    <x v="1"/>
    <x v="6"/>
    <s v="Dixon Ticonderoga Core-Lock Colored Pencils"/>
    <n v="14.576000000000001"/>
    <x v="0"/>
    <n v="0.2"/>
    <n v="2.3685999999999989"/>
  </r>
  <r>
    <n v="9153"/>
    <x v="4578"/>
    <x v="1"/>
    <x v="496"/>
    <d v="2012-09-29T00:00:00"/>
    <s v="Second Class"/>
    <s v="KM-16720"/>
    <s v="Kunst Miller"/>
    <x v="0"/>
    <s v="United States"/>
    <s v="Avondale"/>
    <x v="16"/>
    <n v="85323"/>
    <x v="1"/>
    <x v="174"/>
    <x v="2"/>
    <x v="11"/>
    <s v="HP Standard 104 key PS/2 Keyboard"/>
    <n v="23.200000000000003"/>
    <x v="0"/>
    <n v="0.2"/>
    <n v="1.4499999999999993"/>
  </r>
  <r>
    <n v="9154"/>
    <x v="4578"/>
    <x v="1"/>
    <x v="496"/>
    <d v="2012-09-29T00:00:00"/>
    <s v="Second Class"/>
    <s v="KM-16720"/>
    <s v="Kunst Miller"/>
    <x v="0"/>
    <s v="United States"/>
    <s v="Avondale"/>
    <x v="16"/>
    <n v="85323"/>
    <x v="1"/>
    <x v="454"/>
    <x v="1"/>
    <x v="6"/>
    <s v="Newell 317"/>
    <n v="16.463999999999999"/>
    <x v="3"/>
    <n v="0.2"/>
    <n v="1.852199999999999"/>
  </r>
  <r>
    <n v="9155"/>
    <x v="4579"/>
    <x v="0"/>
    <x v="1147"/>
    <d v="2013-08-04T00:00:00"/>
    <s v="Second Class"/>
    <s v="KM-16660"/>
    <s v="Khloe Miller"/>
    <x v="0"/>
    <s v="United States"/>
    <s v="Philadelphia"/>
    <x v="9"/>
    <n v="19140"/>
    <x v="3"/>
    <x v="441"/>
    <x v="0"/>
    <x v="5"/>
    <s v="Eldon 500 Class Desk Accessories"/>
    <n v="19.312000000000001"/>
    <x v="0"/>
    <n v="0.2"/>
    <n v="3.1382000000000003"/>
  </r>
  <r>
    <n v="9156"/>
    <x v="4580"/>
    <x v="2"/>
    <x v="1213"/>
    <d v="2011-01-29T00:00:00"/>
    <s v="Standard Class"/>
    <s v="IM-15055"/>
    <s v="Ionia McGrath"/>
    <x v="0"/>
    <s v="United States"/>
    <s v="Las Vegas"/>
    <x v="33"/>
    <n v="89115"/>
    <x v="1"/>
    <x v="128"/>
    <x v="1"/>
    <x v="10"/>
    <s v="Xerox 195"/>
    <n v="40.08"/>
    <x v="5"/>
    <n v="0"/>
    <n v="19.238399999999999"/>
  </r>
  <r>
    <n v="9157"/>
    <x v="4581"/>
    <x v="2"/>
    <x v="472"/>
    <d v="2011-08-08T00:00:00"/>
    <s v="Standard Class"/>
    <s v="ML-17395"/>
    <s v="Marina Lichtenstein"/>
    <x v="1"/>
    <s v="United States"/>
    <s v="Bangor"/>
    <x v="43"/>
    <n v="4401"/>
    <x v="3"/>
    <x v="473"/>
    <x v="1"/>
    <x v="9"/>
    <s v="Eureka The Boss Cordless Rechargeable Stick Vac"/>
    <n v="101.96"/>
    <x v="0"/>
    <n v="0"/>
    <n v="27.529200000000003"/>
  </r>
  <r>
    <n v="9158"/>
    <x v="4581"/>
    <x v="2"/>
    <x v="472"/>
    <d v="2011-08-08T00:00:00"/>
    <s v="Standard Class"/>
    <s v="ML-17395"/>
    <s v="Marina Lichtenstein"/>
    <x v="1"/>
    <s v="United States"/>
    <s v="Bangor"/>
    <x v="43"/>
    <n v="4401"/>
    <x v="3"/>
    <x v="1673"/>
    <x v="1"/>
    <x v="10"/>
    <s v="Southworth 25% Cotton Premium Laser Paper and Envelopes"/>
    <n v="259.74"/>
    <x v="11"/>
    <n v="0"/>
    <n v="124.6752"/>
  </r>
  <r>
    <n v="9159"/>
    <x v="4581"/>
    <x v="2"/>
    <x v="472"/>
    <d v="2011-08-08T00:00:00"/>
    <s v="Standard Class"/>
    <s v="ML-17395"/>
    <s v="Marina Lichtenstein"/>
    <x v="1"/>
    <s v="United States"/>
    <s v="Bangor"/>
    <x v="43"/>
    <n v="4401"/>
    <x v="3"/>
    <x v="721"/>
    <x v="2"/>
    <x v="11"/>
    <s v="Maxell 4.7GB DVD-R"/>
    <n v="255.42"/>
    <x v="6"/>
    <n v="0"/>
    <n v="104.7222"/>
  </r>
  <r>
    <n v="9160"/>
    <x v="4582"/>
    <x v="0"/>
    <x v="888"/>
    <d v="2013-08-15T00:00:00"/>
    <s v="Standard Class"/>
    <s v="GH-14410"/>
    <s v="Gary Hansen"/>
    <x v="2"/>
    <s v="United States"/>
    <s v="Hendersonville"/>
    <x v="18"/>
    <n v="37075"/>
    <x v="0"/>
    <x v="308"/>
    <x v="1"/>
    <x v="8"/>
    <s v="Tuff Stuff Recycled Round Ring Binders"/>
    <n v="4.338000000000001"/>
    <x v="1"/>
    <n v="0.7"/>
    <n v="-3.0366"/>
  </r>
  <r>
    <n v="9161"/>
    <x v="4582"/>
    <x v="0"/>
    <x v="888"/>
    <d v="2013-08-15T00:00:00"/>
    <s v="Standard Class"/>
    <s v="GH-14410"/>
    <s v="Gary Hansen"/>
    <x v="2"/>
    <s v="United States"/>
    <s v="Hendersonville"/>
    <x v="18"/>
    <n v="37075"/>
    <x v="0"/>
    <x v="741"/>
    <x v="1"/>
    <x v="8"/>
    <s v="Avery Durable Slant Ring Binders"/>
    <n v="11.880000000000003"/>
    <x v="2"/>
    <n v="0.7"/>
    <n v="-7.9199999999999982"/>
  </r>
  <r>
    <n v="9162"/>
    <x v="4583"/>
    <x v="0"/>
    <x v="16"/>
    <d v="2013-12-13T00:00:00"/>
    <s v="Standard Class"/>
    <s v="AG-10900"/>
    <s v="Arthur Gainer"/>
    <x v="0"/>
    <s v="United States"/>
    <s v="Eau Claire"/>
    <x v="6"/>
    <n v="54703"/>
    <x v="2"/>
    <x v="1368"/>
    <x v="0"/>
    <x v="0"/>
    <s v="Bush Westfield Collection Bookcases, Dark Cherry Finish"/>
    <n v="405.85999999999996"/>
    <x v="3"/>
    <n v="0"/>
    <n v="32.46879999999998"/>
  </r>
  <r>
    <n v="9163"/>
    <x v="4583"/>
    <x v="0"/>
    <x v="16"/>
    <d v="2013-12-13T00:00:00"/>
    <s v="Standard Class"/>
    <s v="AG-10900"/>
    <s v="Arthur Gainer"/>
    <x v="0"/>
    <s v="United States"/>
    <s v="Eau Claire"/>
    <x v="6"/>
    <n v="54703"/>
    <x v="2"/>
    <x v="629"/>
    <x v="0"/>
    <x v="1"/>
    <s v="Hon GuestStacker Chair"/>
    <n v="680.01"/>
    <x v="1"/>
    <n v="0"/>
    <n v="176.80260000000001"/>
  </r>
  <r>
    <n v="9164"/>
    <x v="4584"/>
    <x v="1"/>
    <x v="1214"/>
    <d v="2012-06-12T00:00:00"/>
    <s v="Standard Class"/>
    <s v="MG-17695"/>
    <s v="Maureen Gnade"/>
    <x v="0"/>
    <s v="United States"/>
    <s v="Chicago"/>
    <x v="10"/>
    <n v="60610"/>
    <x v="2"/>
    <x v="1430"/>
    <x v="2"/>
    <x v="11"/>
    <s v="Maxell 4.7GB DVD+R 5/Pack"/>
    <n v="2.3760000000000003"/>
    <x v="1"/>
    <n v="0.2"/>
    <n v="0.74249999999999994"/>
  </r>
  <r>
    <n v="9165"/>
    <x v="4584"/>
    <x v="1"/>
    <x v="1214"/>
    <d v="2012-06-12T00:00:00"/>
    <s v="Standard Class"/>
    <s v="MG-17695"/>
    <s v="Maureen Gnade"/>
    <x v="0"/>
    <s v="United States"/>
    <s v="Chicago"/>
    <x v="10"/>
    <n v="60610"/>
    <x v="2"/>
    <x v="847"/>
    <x v="1"/>
    <x v="9"/>
    <s v="Hoover Shoulder Vac Commercial Portable Vacuum"/>
    <n v="143.12799999999996"/>
    <x v="0"/>
    <n v="0.8"/>
    <n v="-393.60200000000009"/>
  </r>
  <r>
    <n v="9166"/>
    <x v="4585"/>
    <x v="0"/>
    <x v="890"/>
    <d v="2013-06-27T00:00:00"/>
    <s v="Second Class"/>
    <s v="MJ-17740"/>
    <s v="Max Jones"/>
    <x v="0"/>
    <s v="United States"/>
    <s v="San Diego"/>
    <x v="1"/>
    <n v="92037"/>
    <x v="1"/>
    <x v="1832"/>
    <x v="2"/>
    <x v="15"/>
    <s v="Okidata MB760 Printer"/>
    <n v="4476.8"/>
    <x v="4"/>
    <n v="0.2"/>
    <n v="503.63999999999965"/>
  </r>
  <r>
    <n v="9167"/>
    <x v="4585"/>
    <x v="0"/>
    <x v="890"/>
    <d v="2013-06-27T00:00:00"/>
    <s v="Second Class"/>
    <s v="MJ-17740"/>
    <s v="Max Jones"/>
    <x v="0"/>
    <s v="United States"/>
    <s v="San Diego"/>
    <x v="1"/>
    <n v="92037"/>
    <x v="1"/>
    <x v="976"/>
    <x v="1"/>
    <x v="10"/>
    <s v="Xerox 189"/>
    <n v="104.85"/>
    <x v="7"/>
    <n v="0"/>
    <n v="50.327999999999996"/>
  </r>
  <r>
    <n v="9168"/>
    <x v="4585"/>
    <x v="0"/>
    <x v="890"/>
    <d v="2013-06-27T00:00:00"/>
    <s v="Second Class"/>
    <s v="MJ-17740"/>
    <s v="Max Jones"/>
    <x v="0"/>
    <s v="United States"/>
    <s v="San Diego"/>
    <x v="1"/>
    <n v="92037"/>
    <x v="1"/>
    <x v="1429"/>
    <x v="1"/>
    <x v="9"/>
    <s v="APC 7 Outlet Network SurgeArrest Surge Protector"/>
    <n v="241.44"/>
    <x v="1"/>
    <n v="0"/>
    <n v="72.431999999999988"/>
  </r>
  <r>
    <n v="9169"/>
    <x v="4586"/>
    <x v="0"/>
    <x v="543"/>
    <d v="2013-03-20T00:00:00"/>
    <s v="Standard Class"/>
    <s v="SJ-20125"/>
    <s v="Sanjit Jacobs"/>
    <x v="2"/>
    <s v="United States"/>
    <s v="Jackson"/>
    <x v="35"/>
    <n v="39212"/>
    <x v="0"/>
    <x v="600"/>
    <x v="1"/>
    <x v="10"/>
    <s v="Xerox 1964"/>
    <n v="319.76"/>
    <x v="9"/>
    <n v="0"/>
    <n v="147.08959999999999"/>
  </r>
  <r>
    <n v="9170"/>
    <x v="4586"/>
    <x v="0"/>
    <x v="543"/>
    <d v="2013-03-20T00:00:00"/>
    <s v="Standard Class"/>
    <s v="SJ-20125"/>
    <s v="Sanjit Jacobs"/>
    <x v="2"/>
    <s v="United States"/>
    <s v="Jackson"/>
    <x v="35"/>
    <n v="39212"/>
    <x v="0"/>
    <x v="600"/>
    <x v="1"/>
    <x v="10"/>
    <s v="Xerox 1964"/>
    <n v="45.68"/>
    <x v="0"/>
    <n v="0"/>
    <n v="21.012799999999999"/>
  </r>
  <r>
    <n v="9171"/>
    <x v="4587"/>
    <x v="0"/>
    <x v="49"/>
    <d v="2013-12-02T00:00:00"/>
    <s v="Same Day"/>
    <s v="LB-16795"/>
    <s v="Laurel Beltran"/>
    <x v="2"/>
    <s v="United States"/>
    <s v="Oxnard"/>
    <x v="1"/>
    <n v="93030"/>
    <x v="1"/>
    <x v="468"/>
    <x v="0"/>
    <x v="5"/>
    <s v="Tenex Chairmats For Use With Carpeted Floors"/>
    <n v="31.96"/>
    <x v="0"/>
    <n v="0"/>
    <n v="1.597999999999999"/>
  </r>
  <r>
    <n v="9172"/>
    <x v="4587"/>
    <x v="0"/>
    <x v="49"/>
    <d v="2013-12-02T00:00:00"/>
    <s v="Same Day"/>
    <s v="LB-16795"/>
    <s v="Laurel Beltran"/>
    <x v="2"/>
    <s v="United States"/>
    <s v="Oxnard"/>
    <x v="1"/>
    <n v="93030"/>
    <x v="1"/>
    <x v="1052"/>
    <x v="1"/>
    <x v="10"/>
    <s v="Xerox 1886"/>
    <n v="47.9"/>
    <x v="7"/>
    <n v="0"/>
    <n v="22.991999999999997"/>
  </r>
  <r>
    <n v="9173"/>
    <x v="4587"/>
    <x v="0"/>
    <x v="49"/>
    <d v="2013-12-02T00:00:00"/>
    <s v="Same Day"/>
    <s v="LB-16795"/>
    <s v="Laurel Beltran"/>
    <x v="2"/>
    <s v="United States"/>
    <s v="Oxnard"/>
    <x v="1"/>
    <n v="93030"/>
    <x v="1"/>
    <x v="878"/>
    <x v="1"/>
    <x v="4"/>
    <s v="Sauder Facets Collection Locker/File Cabinet, Sky Alder Finish"/>
    <n v="1112.94"/>
    <x v="1"/>
    <n v="0"/>
    <n v="222.58799999999991"/>
  </r>
  <r>
    <n v="9174"/>
    <x v="4587"/>
    <x v="0"/>
    <x v="49"/>
    <d v="2013-12-02T00:00:00"/>
    <s v="Same Day"/>
    <s v="LB-16795"/>
    <s v="Laurel Beltran"/>
    <x v="2"/>
    <s v="United States"/>
    <s v="Oxnard"/>
    <x v="1"/>
    <n v="93030"/>
    <x v="1"/>
    <x v="588"/>
    <x v="1"/>
    <x v="12"/>
    <s v="#10- 4 1/8&quot; x 9 1/2&quot; Security-Tint Envelopes"/>
    <n v="22.919999999999998"/>
    <x v="1"/>
    <n v="0"/>
    <n v="11.230799999999999"/>
  </r>
  <r>
    <n v="9175"/>
    <x v="4588"/>
    <x v="3"/>
    <x v="492"/>
    <d v="2014-06-15T00:00:00"/>
    <s v="Second Class"/>
    <s v="SB-20185"/>
    <s v="Sarah Brown"/>
    <x v="0"/>
    <s v="United States"/>
    <s v="Kent"/>
    <x v="4"/>
    <n v="98031"/>
    <x v="1"/>
    <x v="993"/>
    <x v="2"/>
    <x v="7"/>
    <s v="OtterBox Defender Series Case - Samsung Galaxy S4"/>
    <n v="71.975999999999999"/>
    <x v="1"/>
    <n v="0.2"/>
    <n v="8.9969999999999892"/>
  </r>
  <r>
    <n v="9176"/>
    <x v="4588"/>
    <x v="3"/>
    <x v="492"/>
    <d v="2014-06-15T00:00:00"/>
    <s v="Second Class"/>
    <s v="SB-20185"/>
    <s v="Sarah Brown"/>
    <x v="0"/>
    <s v="United States"/>
    <s v="Kent"/>
    <x v="4"/>
    <n v="98031"/>
    <x v="1"/>
    <x v="988"/>
    <x v="1"/>
    <x v="10"/>
    <s v="Xerox 203"/>
    <n v="19.440000000000001"/>
    <x v="1"/>
    <n v="0"/>
    <n v="9.3312000000000008"/>
  </r>
  <r>
    <n v="9177"/>
    <x v="4589"/>
    <x v="0"/>
    <x v="690"/>
    <d v="2013-03-25T00:00:00"/>
    <s v="Standard Class"/>
    <s v="CC-12610"/>
    <s v="Corey Catlett"/>
    <x v="1"/>
    <s v="United States"/>
    <s v="Nashville"/>
    <x v="18"/>
    <n v="37211"/>
    <x v="0"/>
    <x v="303"/>
    <x v="1"/>
    <x v="8"/>
    <s v="Ibico Recycled Grain-Textured Covers"/>
    <n v="31.086000000000006"/>
    <x v="1"/>
    <n v="0.7"/>
    <n v="-20.72399999999999"/>
  </r>
  <r>
    <n v="9178"/>
    <x v="4590"/>
    <x v="0"/>
    <x v="696"/>
    <d v="2013-11-19T00:00:00"/>
    <s v="Standard Class"/>
    <s v="DP-13000"/>
    <s v="Darren Powers"/>
    <x v="0"/>
    <s v="United States"/>
    <s v="New York City"/>
    <x v="15"/>
    <n v="10035"/>
    <x v="3"/>
    <x v="1709"/>
    <x v="2"/>
    <x v="7"/>
    <s v="SmartStand Mobile Device Holder, Assorted Colors"/>
    <n v="13.98"/>
    <x v="0"/>
    <n v="0"/>
    <n v="3.9144000000000005"/>
  </r>
  <r>
    <n v="9179"/>
    <x v="4590"/>
    <x v="0"/>
    <x v="696"/>
    <d v="2013-11-19T00:00:00"/>
    <s v="Standard Class"/>
    <s v="DP-13000"/>
    <s v="Darren Powers"/>
    <x v="0"/>
    <s v="United States"/>
    <s v="New York City"/>
    <x v="15"/>
    <n v="10035"/>
    <x v="3"/>
    <x v="1559"/>
    <x v="1"/>
    <x v="6"/>
    <s v="Boston Home &amp; Office Model 2000 Electric Pencil Sharpeners"/>
    <n v="23.65"/>
    <x v="7"/>
    <n v="0"/>
    <n v="6.1490000000000009"/>
  </r>
  <r>
    <n v="9180"/>
    <x v="4591"/>
    <x v="3"/>
    <x v="783"/>
    <d v="2014-08-12T00:00:00"/>
    <s v="Standard Class"/>
    <s v="JL-15505"/>
    <s v="Jeremy Lonsdale"/>
    <x v="0"/>
    <s v="United States"/>
    <s v="Westminster"/>
    <x v="1"/>
    <n v="92683"/>
    <x v="1"/>
    <x v="1538"/>
    <x v="2"/>
    <x v="7"/>
    <s v="Polycom VoiceStation 500 Conference phone"/>
    <n v="707.88"/>
    <x v="1"/>
    <n v="0.2"/>
    <n v="44.242500000000035"/>
  </r>
  <r>
    <n v="9181"/>
    <x v="4591"/>
    <x v="3"/>
    <x v="783"/>
    <d v="2014-08-12T00:00:00"/>
    <s v="Standard Class"/>
    <s v="JL-15505"/>
    <s v="Jeremy Lonsdale"/>
    <x v="0"/>
    <s v="United States"/>
    <s v="Westminster"/>
    <x v="1"/>
    <n v="92683"/>
    <x v="1"/>
    <x v="591"/>
    <x v="1"/>
    <x v="8"/>
    <s v="Cardinal Holdit Business Card Pockets"/>
    <n v="11.952000000000002"/>
    <x v="1"/>
    <n v="0.2"/>
    <n v="4.1832000000000003"/>
  </r>
  <r>
    <n v="9182"/>
    <x v="4591"/>
    <x v="3"/>
    <x v="783"/>
    <d v="2014-08-12T00:00:00"/>
    <s v="Standard Class"/>
    <s v="JL-15505"/>
    <s v="Jeremy Lonsdale"/>
    <x v="0"/>
    <s v="United States"/>
    <s v="Westminster"/>
    <x v="1"/>
    <n v="92683"/>
    <x v="1"/>
    <x v="1645"/>
    <x v="1"/>
    <x v="8"/>
    <s v="Mead 1st Gear 2&quot; Zipper Binder, Asst. Colors"/>
    <n v="31.128000000000004"/>
    <x v="1"/>
    <n v="0.2"/>
    <n v="11.673000000000002"/>
  </r>
  <r>
    <n v="9183"/>
    <x v="4591"/>
    <x v="3"/>
    <x v="783"/>
    <d v="2014-08-12T00:00:00"/>
    <s v="Standard Class"/>
    <s v="JL-15505"/>
    <s v="Jeremy Lonsdale"/>
    <x v="0"/>
    <s v="United States"/>
    <s v="Westminster"/>
    <x v="1"/>
    <n v="92683"/>
    <x v="1"/>
    <x v="1775"/>
    <x v="2"/>
    <x v="11"/>
    <s v="Sony Micro Vault Click 4 GB USB 2.0 Flash Drive"/>
    <n v="55.76"/>
    <x v="4"/>
    <n v="0"/>
    <n v="7.8064000000000036"/>
  </r>
  <r>
    <n v="9184"/>
    <x v="4591"/>
    <x v="3"/>
    <x v="783"/>
    <d v="2014-08-12T00:00:00"/>
    <s v="Standard Class"/>
    <s v="JL-15505"/>
    <s v="Jeremy Lonsdale"/>
    <x v="0"/>
    <s v="United States"/>
    <s v="Westminster"/>
    <x v="1"/>
    <n v="92683"/>
    <x v="1"/>
    <x v="314"/>
    <x v="1"/>
    <x v="10"/>
    <s v="Xerox 1881"/>
    <n v="24.56"/>
    <x v="0"/>
    <n v="0"/>
    <n v="11.543199999999999"/>
  </r>
  <r>
    <n v="9185"/>
    <x v="4591"/>
    <x v="3"/>
    <x v="783"/>
    <d v="2014-08-12T00:00:00"/>
    <s v="Standard Class"/>
    <s v="JL-15505"/>
    <s v="Jeremy Lonsdale"/>
    <x v="0"/>
    <s v="United States"/>
    <s v="Westminster"/>
    <x v="1"/>
    <n v="92683"/>
    <x v="1"/>
    <x v="28"/>
    <x v="0"/>
    <x v="5"/>
    <s v="Howard Miller 13-3/4&quot; Diameter Brushed Chrome Round Wall Clock"/>
    <n v="51.75"/>
    <x v="7"/>
    <n v="0"/>
    <n v="15.524999999999999"/>
  </r>
  <r>
    <n v="9186"/>
    <x v="4591"/>
    <x v="3"/>
    <x v="783"/>
    <d v="2014-08-12T00:00:00"/>
    <s v="Standard Class"/>
    <s v="JL-15505"/>
    <s v="Jeremy Lonsdale"/>
    <x v="0"/>
    <s v="United States"/>
    <s v="Westminster"/>
    <x v="1"/>
    <n v="92683"/>
    <x v="1"/>
    <x v="1851"/>
    <x v="0"/>
    <x v="1"/>
    <s v="Global Enterprise Series Seating Low-Back Swivel/Tilt Chairs"/>
    <n v="207.18400000000003"/>
    <x v="7"/>
    <n v="0.2"/>
    <n v="25.897999999999982"/>
  </r>
  <r>
    <n v="9187"/>
    <x v="4591"/>
    <x v="3"/>
    <x v="783"/>
    <d v="2014-08-12T00:00:00"/>
    <s v="Standard Class"/>
    <s v="JL-15505"/>
    <s v="Jeremy Lonsdale"/>
    <x v="0"/>
    <s v="United States"/>
    <s v="Westminster"/>
    <x v="1"/>
    <n v="92683"/>
    <x v="1"/>
    <x v="1218"/>
    <x v="1"/>
    <x v="9"/>
    <s v="3.6 Cubic Foot Counter Height Office Refrigerator"/>
    <n v="1473.1"/>
    <x v="2"/>
    <n v="0"/>
    <n v="412.46800000000007"/>
  </r>
  <r>
    <n v="9188"/>
    <x v="4592"/>
    <x v="1"/>
    <x v="291"/>
    <d v="2012-08-25T00:00:00"/>
    <s v="Standard Class"/>
    <s v="SM-20320"/>
    <s v="Sean Miller"/>
    <x v="2"/>
    <s v="United States"/>
    <s v="Allentown"/>
    <x v="9"/>
    <n v="18103"/>
    <x v="3"/>
    <x v="482"/>
    <x v="1"/>
    <x v="14"/>
    <s v="Staples"/>
    <n v="3.4880000000000004"/>
    <x v="0"/>
    <n v="0.2"/>
    <n v="-0.69760000000000066"/>
  </r>
  <r>
    <n v="9189"/>
    <x v="4592"/>
    <x v="1"/>
    <x v="291"/>
    <d v="2012-08-25T00:00:00"/>
    <s v="Standard Class"/>
    <s v="SM-20320"/>
    <s v="Sean Miller"/>
    <x v="2"/>
    <s v="United States"/>
    <s v="Allentown"/>
    <x v="9"/>
    <n v="18103"/>
    <x v="3"/>
    <x v="234"/>
    <x v="2"/>
    <x v="11"/>
    <s v="Sabrent 4-Port USB 2.0 Hub"/>
    <n v="21.728000000000002"/>
    <x v="4"/>
    <n v="0.2"/>
    <n v="3.8024000000000004"/>
  </r>
  <r>
    <n v="9190"/>
    <x v="4592"/>
    <x v="1"/>
    <x v="291"/>
    <d v="2012-08-25T00:00:00"/>
    <s v="Standard Class"/>
    <s v="SM-20320"/>
    <s v="Sean Miller"/>
    <x v="2"/>
    <s v="United States"/>
    <s v="Allentown"/>
    <x v="9"/>
    <n v="18103"/>
    <x v="3"/>
    <x v="942"/>
    <x v="1"/>
    <x v="4"/>
    <s v="SAFCO Commercial Wire Shelving, Black"/>
    <n v="663.072"/>
    <x v="5"/>
    <n v="0.2"/>
    <n v="-165.768"/>
  </r>
  <r>
    <n v="9191"/>
    <x v="4592"/>
    <x v="1"/>
    <x v="291"/>
    <d v="2012-08-25T00:00:00"/>
    <s v="Standard Class"/>
    <s v="SM-20320"/>
    <s v="Sean Miller"/>
    <x v="2"/>
    <s v="United States"/>
    <s v="Allentown"/>
    <x v="9"/>
    <n v="18103"/>
    <x v="3"/>
    <x v="896"/>
    <x v="1"/>
    <x v="8"/>
    <s v="GBC DocuBind P100 Manual Binding Machine"/>
    <n v="99.588000000000008"/>
    <x v="0"/>
    <n v="0.7"/>
    <n v="-82.989999999999981"/>
  </r>
  <r>
    <n v="9192"/>
    <x v="4592"/>
    <x v="1"/>
    <x v="291"/>
    <d v="2012-08-25T00:00:00"/>
    <s v="Standard Class"/>
    <s v="SM-20320"/>
    <s v="Sean Miller"/>
    <x v="2"/>
    <s v="United States"/>
    <s v="Allentown"/>
    <x v="9"/>
    <n v="18103"/>
    <x v="3"/>
    <x v="759"/>
    <x v="1"/>
    <x v="10"/>
    <s v="Xerox 1979"/>
    <n v="49.568000000000005"/>
    <x v="0"/>
    <n v="0.2"/>
    <n v="15.489999999999997"/>
  </r>
  <r>
    <n v="9193"/>
    <x v="4593"/>
    <x v="1"/>
    <x v="121"/>
    <d v="2012-11-07T00:00:00"/>
    <s v="Standard Class"/>
    <s v="BB-10990"/>
    <s v="Barry Blumstein"/>
    <x v="1"/>
    <s v="United States"/>
    <s v="San Antonio"/>
    <x v="5"/>
    <n v="78207"/>
    <x v="2"/>
    <x v="301"/>
    <x v="1"/>
    <x v="8"/>
    <s v="GBC Premium Transparent Covers with Diagonal Lined Pattern"/>
    <n v="29.371999999999993"/>
    <x v="3"/>
    <n v="0.8"/>
    <n v="-46.995200000000025"/>
  </r>
  <r>
    <n v="9194"/>
    <x v="4593"/>
    <x v="1"/>
    <x v="121"/>
    <d v="2012-11-07T00:00:00"/>
    <s v="Standard Class"/>
    <s v="BB-10990"/>
    <s v="Barry Blumstein"/>
    <x v="1"/>
    <s v="United States"/>
    <s v="San Antonio"/>
    <x v="5"/>
    <n v="78207"/>
    <x v="2"/>
    <x v="883"/>
    <x v="2"/>
    <x v="7"/>
    <s v="Aastra 6757i CT Wireless VoIP phone"/>
    <n v="344.70400000000001"/>
    <x v="0"/>
    <n v="0.2"/>
    <n v="38.779199999999989"/>
  </r>
  <r>
    <n v="9195"/>
    <x v="4594"/>
    <x v="2"/>
    <x v="953"/>
    <d v="2011-12-06T00:00:00"/>
    <s v="Standard Class"/>
    <s v="PB-19150"/>
    <s v="Philip Brown"/>
    <x v="0"/>
    <s v="United States"/>
    <s v="Avondale"/>
    <x v="16"/>
    <n v="85323"/>
    <x v="1"/>
    <x v="1257"/>
    <x v="1"/>
    <x v="14"/>
    <s v="Acme Office Executive Series Stainless Steel Trimmers"/>
    <n v="47.992000000000004"/>
    <x v="3"/>
    <n v="0.2"/>
    <n v="3.5993999999999993"/>
  </r>
  <r>
    <n v="9196"/>
    <x v="4594"/>
    <x v="2"/>
    <x v="953"/>
    <d v="2011-12-06T00:00:00"/>
    <s v="Standard Class"/>
    <s v="PB-19150"/>
    <s v="Philip Brown"/>
    <x v="0"/>
    <s v="United States"/>
    <s v="Avondale"/>
    <x v="16"/>
    <n v="85323"/>
    <x v="1"/>
    <x v="1365"/>
    <x v="2"/>
    <x v="11"/>
    <s v="Memorex 25GB 6X Branded Blu-Ray Recordable Disc, 30/Pack"/>
    <n v="102.24000000000001"/>
    <x v="4"/>
    <n v="0.2"/>
    <n v="-16.614000000000004"/>
  </r>
  <r>
    <n v="9197"/>
    <x v="4595"/>
    <x v="2"/>
    <x v="1025"/>
    <d v="2011-05-15T00:00:00"/>
    <s v="Standard Class"/>
    <s v="GM-14680"/>
    <s v="Greg Matthias"/>
    <x v="0"/>
    <s v="United States"/>
    <s v="San Jose"/>
    <x v="1"/>
    <n v="95123"/>
    <x v="1"/>
    <x v="1673"/>
    <x v="1"/>
    <x v="10"/>
    <s v="Southworth 25% Cotton Premium Laser Paper and Envelopes"/>
    <n v="39.96"/>
    <x v="0"/>
    <n v="0"/>
    <n v="19.180800000000001"/>
  </r>
  <r>
    <n v="9198"/>
    <x v="4595"/>
    <x v="2"/>
    <x v="1025"/>
    <d v="2011-05-15T00:00:00"/>
    <s v="Standard Class"/>
    <s v="GM-14680"/>
    <s v="Greg Matthias"/>
    <x v="0"/>
    <s v="United States"/>
    <s v="San Jose"/>
    <x v="1"/>
    <n v="95123"/>
    <x v="1"/>
    <x v="1118"/>
    <x v="2"/>
    <x v="7"/>
    <s v="Wilson Electronics DB Pro Signal Booster"/>
    <n v="1432.0000000000002"/>
    <x v="2"/>
    <n v="0.2"/>
    <n v="125.30000000000007"/>
  </r>
  <r>
    <n v="9199"/>
    <x v="4595"/>
    <x v="2"/>
    <x v="1025"/>
    <d v="2011-05-15T00:00:00"/>
    <s v="Standard Class"/>
    <s v="GM-14680"/>
    <s v="Greg Matthias"/>
    <x v="0"/>
    <s v="United States"/>
    <s v="San Jose"/>
    <x v="1"/>
    <n v="95123"/>
    <x v="1"/>
    <x v="1726"/>
    <x v="1"/>
    <x v="14"/>
    <s v="Acme Design Stainless Steel Bent Scissors"/>
    <n v="41.04"/>
    <x v="5"/>
    <n v="0"/>
    <n v="11.0808"/>
  </r>
  <r>
    <n v="9200"/>
    <x v="4595"/>
    <x v="2"/>
    <x v="1025"/>
    <d v="2011-05-15T00:00:00"/>
    <s v="Standard Class"/>
    <s v="GM-14680"/>
    <s v="Greg Matthias"/>
    <x v="0"/>
    <s v="United States"/>
    <s v="San Jose"/>
    <x v="1"/>
    <n v="95123"/>
    <x v="1"/>
    <x v="1476"/>
    <x v="0"/>
    <x v="1"/>
    <s v="Hon Pagoda Stacking Chairs"/>
    <n v="256.78400000000005"/>
    <x v="7"/>
    <n v="0.2"/>
    <n v="32.097999999999971"/>
  </r>
  <r>
    <n v="9201"/>
    <x v="4596"/>
    <x v="0"/>
    <x v="508"/>
    <d v="2013-10-21T00:00:00"/>
    <s v="First Class"/>
    <s v="NR-18550"/>
    <s v="Nick Radford"/>
    <x v="0"/>
    <s v="United States"/>
    <s v="Perth Amboy"/>
    <x v="30"/>
    <n v="8861"/>
    <x v="3"/>
    <x v="430"/>
    <x v="0"/>
    <x v="0"/>
    <s v="O'Sullivan Living Dimensions 2-Shelf Bookcases"/>
    <n v="120.98"/>
    <x v="7"/>
    <n v="0"/>
    <n v="12.097999999999999"/>
  </r>
  <r>
    <n v="9202"/>
    <x v="4596"/>
    <x v="0"/>
    <x v="508"/>
    <d v="2013-10-21T00:00:00"/>
    <s v="First Class"/>
    <s v="NR-18550"/>
    <s v="Nick Radford"/>
    <x v="0"/>
    <s v="United States"/>
    <s v="Perth Amboy"/>
    <x v="30"/>
    <n v="8861"/>
    <x v="3"/>
    <x v="382"/>
    <x v="1"/>
    <x v="8"/>
    <s v="GBC ProClick 150 Presentation Binding System"/>
    <n v="315.98"/>
    <x v="7"/>
    <n v="0"/>
    <n v="148.51060000000001"/>
  </r>
  <r>
    <n v="9203"/>
    <x v="4597"/>
    <x v="0"/>
    <x v="859"/>
    <d v="2013-11-04T00:00:00"/>
    <s v="Standard Class"/>
    <s v="EH-13765"/>
    <s v="Edward Hooks"/>
    <x v="1"/>
    <s v="United States"/>
    <s v="New York City"/>
    <x v="15"/>
    <n v="10011"/>
    <x v="3"/>
    <x v="1224"/>
    <x v="1"/>
    <x v="8"/>
    <s v="GBC Personal VeloBind Strips"/>
    <n v="28.752000000000002"/>
    <x v="1"/>
    <n v="0.2"/>
    <n v="10.0632"/>
  </r>
  <r>
    <n v="9204"/>
    <x v="4597"/>
    <x v="0"/>
    <x v="859"/>
    <d v="2013-11-04T00:00:00"/>
    <s v="Standard Class"/>
    <s v="EH-13765"/>
    <s v="Edward Hooks"/>
    <x v="1"/>
    <s v="United States"/>
    <s v="New York City"/>
    <x v="15"/>
    <n v="10011"/>
    <x v="3"/>
    <x v="1243"/>
    <x v="1"/>
    <x v="6"/>
    <s v="Boston KS Multi-Size Manual Pencil Sharpener"/>
    <n v="114.94999999999999"/>
    <x v="2"/>
    <n v="0"/>
    <n v="32.186000000000007"/>
  </r>
  <r>
    <n v="9205"/>
    <x v="4598"/>
    <x v="0"/>
    <x v="49"/>
    <d v="2013-12-06T00:00:00"/>
    <s v="Standard Class"/>
    <s v="FH-14365"/>
    <s v="Fred Hopkins"/>
    <x v="1"/>
    <s v="United States"/>
    <s v="Los Angeles"/>
    <x v="1"/>
    <n v="90004"/>
    <x v="1"/>
    <x v="130"/>
    <x v="1"/>
    <x v="6"/>
    <s v="Sanford Colorific Colored Pencils, 12/Box"/>
    <n v="23.04"/>
    <x v="8"/>
    <n v="0"/>
    <n v="6.911999999999999"/>
  </r>
  <r>
    <n v="9206"/>
    <x v="4599"/>
    <x v="0"/>
    <x v="438"/>
    <d v="2013-04-22T00:00:00"/>
    <s v="Same Day"/>
    <s v="BT-11680"/>
    <s v="Brian Thompson"/>
    <x v="0"/>
    <s v="United States"/>
    <s v="Milford"/>
    <x v="29"/>
    <n v="6460"/>
    <x v="3"/>
    <x v="923"/>
    <x v="1"/>
    <x v="6"/>
    <s v="Colorific Watercolor Pencils"/>
    <n v="15.48"/>
    <x v="1"/>
    <n v="0"/>
    <n v="4.4891999999999985"/>
  </r>
  <r>
    <n v="9207"/>
    <x v="4599"/>
    <x v="0"/>
    <x v="438"/>
    <d v="2013-04-22T00:00:00"/>
    <s v="Same Day"/>
    <s v="BT-11680"/>
    <s v="Brian Thompson"/>
    <x v="0"/>
    <s v="United States"/>
    <s v="Milford"/>
    <x v="29"/>
    <n v="6460"/>
    <x v="3"/>
    <x v="1723"/>
    <x v="1"/>
    <x v="10"/>
    <s v="Xerox 209"/>
    <n v="51.84"/>
    <x v="8"/>
    <n v="0"/>
    <n v="24.883200000000002"/>
  </r>
  <r>
    <n v="9208"/>
    <x v="4600"/>
    <x v="3"/>
    <x v="646"/>
    <d v="2014-08-08T00:00:00"/>
    <s v="Standard Class"/>
    <s v="AB-10105"/>
    <s v="Adrian Barton"/>
    <x v="0"/>
    <s v="United States"/>
    <s v="Bloomington"/>
    <x v="10"/>
    <n v="61701"/>
    <x v="2"/>
    <x v="1350"/>
    <x v="2"/>
    <x v="11"/>
    <s v="Kensington K72356US Mouse-in-a-Box USB Desktop Mouse"/>
    <n v="39.816000000000003"/>
    <x v="1"/>
    <n v="0.2"/>
    <n v="7.4654999999999987"/>
  </r>
  <r>
    <n v="9209"/>
    <x v="4601"/>
    <x v="3"/>
    <x v="646"/>
    <d v="2014-08-09T00:00:00"/>
    <s v="Second Class"/>
    <s v="SC-20230"/>
    <s v="Scot Coram"/>
    <x v="1"/>
    <s v="United States"/>
    <s v="Seattle"/>
    <x v="4"/>
    <n v="98105"/>
    <x v="1"/>
    <x v="1229"/>
    <x v="1"/>
    <x v="4"/>
    <s v="Letter/Legal File Tote with Clear Snap-On Lid, Black Granite"/>
    <n v="16.059999999999999"/>
    <x v="7"/>
    <n v="0"/>
    <n v="4.1755999999999993"/>
  </r>
  <r>
    <n v="9210"/>
    <x v="4602"/>
    <x v="3"/>
    <x v="157"/>
    <d v="2014-12-15T00:00:00"/>
    <s v="Second Class"/>
    <s v="RS-19870"/>
    <s v="Roy Skaria"/>
    <x v="2"/>
    <s v="United States"/>
    <s v="Burlington"/>
    <x v="23"/>
    <n v="52601"/>
    <x v="2"/>
    <x v="1047"/>
    <x v="1"/>
    <x v="12"/>
    <s v="Pastel Pink Envelopes"/>
    <n v="7.28"/>
    <x v="7"/>
    <n v="0"/>
    <n v="3.4944000000000002"/>
  </r>
  <r>
    <n v="9211"/>
    <x v="4602"/>
    <x v="3"/>
    <x v="157"/>
    <d v="2014-12-15T00:00:00"/>
    <s v="Second Class"/>
    <s v="RS-19870"/>
    <s v="Roy Skaria"/>
    <x v="2"/>
    <s v="United States"/>
    <s v="Burlington"/>
    <x v="23"/>
    <n v="52601"/>
    <x v="2"/>
    <x v="751"/>
    <x v="1"/>
    <x v="8"/>
    <s v="Wilson Jones Easy Flow II Sheet Lifters"/>
    <n v="5.4"/>
    <x v="1"/>
    <n v="0"/>
    <n v="2.5920000000000001"/>
  </r>
  <r>
    <n v="9212"/>
    <x v="4603"/>
    <x v="1"/>
    <x v="948"/>
    <d v="2012-03-19T00:00:00"/>
    <s v="Standard Class"/>
    <s v="AI-10855"/>
    <s v="Arianne Irving"/>
    <x v="0"/>
    <s v="United States"/>
    <s v="Roseville"/>
    <x v="1"/>
    <n v="95661"/>
    <x v="1"/>
    <x v="272"/>
    <x v="1"/>
    <x v="10"/>
    <s v="Xerox 223"/>
    <n v="19.440000000000001"/>
    <x v="1"/>
    <n v="0"/>
    <n v="9.3312000000000008"/>
  </r>
  <r>
    <n v="9213"/>
    <x v="4604"/>
    <x v="2"/>
    <x v="589"/>
    <d v="2011-12-15T00:00:00"/>
    <s v="Standard Class"/>
    <s v="DJ-13420"/>
    <s v="Denny Joy"/>
    <x v="1"/>
    <s v="United States"/>
    <s v="San Francisco"/>
    <x v="1"/>
    <n v="94110"/>
    <x v="1"/>
    <x v="63"/>
    <x v="0"/>
    <x v="5"/>
    <s v="Luxo Economy Swing Arm Lamp"/>
    <n v="39.880000000000003"/>
    <x v="0"/>
    <n v="0"/>
    <n v="11.166400000000003"/>
  </r>
  <r>
    <n v="9214"/>
    <x v="4604"/>
    <x v="2"/>
    <x v="589"/>
    <d v="2011-12-15T00:00:00"/>
    <s v="Standard Class"/>
    <s v="DJ-13420"/>
    <s v="Denny Joy"/>
    <x v="1"/>
    <s v="United States"/>
    <s v="San Francisco"/>
    <x v="1"/>
    <n v="94110"/>
    <x v="1"/>
    <x v="1092"/>
    <x v="0"/>
    <x v="5"/>
    <s v="DAX Natural Wood-Tone Poster Frame"/>
    <n v="79.44"/>
    <x v="1"/>
    <n v="0"/>
    <n v="28.598399999999994"/>
  </r>
  <r>
    <n v="9215"/>
    <x v="4605"/>
    <x v="3"/>
    <x v="1033"/>
    <d v="2014-10-03T00:00:00"/>
    <s v="First Class"/>
    <s v="BF-10975"/>
    <s v="Barbara Fisher"/>
    <x v="1"/>
    <s v="United States"/>
    <s v="Philadelphia"/>
    <x v="9"/>
    <n v="19120"/>
    <x v="3"/>
    <x v="1852"/>
    <x v="1"/>
    <x v="2"/>
    <s v="Self-Adhesive Address Labels for Typewriters with Dispenser Box"/>
    <n v="20.664000000000001"/>
    <x v="3"/>
    <n v="0.2"/>
    <n v="6.9741"/>
  </r>
  <r>
    <n v="9216"/>
    <x v="4606"/>
    <x v="0"/>
    <x v="831"/>
    <d v="2013-11-27T00:00:00"/>
    <s v="Standard Class"/>
    <s v="TH-21235"/>
    <s v="Tiffany House"/>
    <x v="1"/>
    <s v="United States"/>
    <s v="Los Angeles"/>
    <x v="1"/>
    <n v="90049"/>
    <x v="1"/>
    <x v="498"/>
    <x v="1"/>
    <x v="10"/>
    <s v="Xerox 222"/>
    <n v="32.400000000000006"/>
    <x v="2"/>
    <n v="0"/>
    <n v="15.552000000000001"/>
  </r>
  <r>
    <n v="9217"/>
    <x v="4607"/>
    <x v="3"/>
    <x v="221"/>
    <d v="2014-12-01T00:00:00"/>
    <s v="Standard Class"/>
    <s v="JG-15310"/>
    <s v="Jason Gross"/>
    <x v="1"/>
    <s v="United States"/>
    <s v="Odessa"/>
    <x v="5"/>
    <n v="79762"/>
    <x v="2"/>
    <x v="14"/>
    <x v="1"/>
    <x v="9"/>
    <s v="Holmes Replacement Filter for HEPA Air Cleaner, Very Large Room, HEPA Filter"/>
    <n v="13.761999999999997"/>
    <x v="7"/>
    <n v="0.8"/>
    <n v="-24.771599999999999"/>
  </r>
  <r>
    <n v="9218"/>
    <x v="4608"/>
    <x v="3"/>
    <x v="237"/>
    <d v="2014-11-18T00:00:00"/>
    <s v="First Class"/>
    <s v="AW-10930"/>
    <s v="Arthur Wiediger"/>
    <x v="2"/>
    <s v="United States"/>
    <s v="Minneapolis"/>
    <x v="11"/>
    <n v="55407"/>
    <x v="2"/>
    <x v="661"/>
    <x v="1"/>
    <x v="12"/>
    <s v="Security-Tint Envelopes"/>
    <n v="15.28"/>
    <x v="0"/>
    <n v="0"/>
    <n v="7.4871999999999996"/>
  </r>
  <r>
    <n v="9219"/>
    <x v="4609"/>
    <x v="1"/>
    <x v="748"/>
    <d v="2012-08-20T00:00:00"/>
    <s v="Standard Class"/>
    <s v="JW-15955"/>
    <s v="Joni Wasserman"/>
    <x v="0"/>
    <s v="United States"/>
    <s v="Philadelphia"/>
    <x v="9"/>
    <n v="19120"/>
    <x v="3"/>
    <x v="861"/>
    <x v="1"/>
    <x v="4"/>
    <s v="Iris Project Case"/>
    <n v="44.688000000000002"/>
    <x v="3"/>
    <n v="0.2"/>
    <n v="3.3515999999999977"/>
  </r>
  <r>
    <n v="9220"/>
    <x v="4609"/>
    <x v="1"/>
    <x v="748"/>
    <d v="2012-08-20T00:00:00"/>
    <s v="Standard Class"/>
    <s v="JW-15955"/>
    <s v="Joni Wasserman"/>
    <x v="0"/>
    <s v="United States"/>
    <s v="Philadelphia"/>
    <x v="9"/>
    <n v="19120"/>
    <x v="3"/>
    <x v="1333"/>
    <x v="0"/>
    <x v="0"/>
    <s v="O'Sullivan Plantations 2-Door Library in Landvery Oak"/>
    <n v="301.46999999999997"/>
    <x v="1"/>
    <n v="0.5"/>
    <n v="-204.99959999999996"/>
  </r>
  <r>
    <n v="9221"/>
    <x v="4610"/>
    <x v="3"/>
    <x v="119"/>
    <d v="2014-10-15T00:00:00"/>
    <s v="First Class"/>
    <s v="MH-18025"/>
    <s v="Michelle Huthwaite"/>
    <x v="0"/>
    <s v="United States"/>
    <s v="Lafayette"/>
    <x v="28"/>
    <n v="70506"/>
    <x v="0"/>
    <x v="1238"/>
    <x v="1"/>
    <x v="2"/>
    <s v="Avery 52"/>
    <n v="11.07"/>
    <x v="1"/>
    <n v="0"/>
    <n v="5.2028999999999996"/>
  </r>
  <r>
    <n v="9222"/>
    <x v="4610"/>
    <x v="3"/>
    <x v="119"/>
    <d v="2014-10-15T00:00:00"/>
    <s v="First Class"/>
    <s v="MH-18025"/>
    <s v="Michelle Huthwaite"/>
    <x v="0"/>
    <s v="United States"/>
    <s v="Lafayette"/>
    <x v="28"/>
    <n v="70506"/>
    <x v="0"/>
    <x v="215"/>
    <x v="0"/>
    <x v="3"/>
    <s v="Bretford Rectangular Conference Table Tops"/>
    <n v="1504.52"/>
    <x v="4"/>
    <n v="0"/>
    <n v="346.03960000000006"/>
  </r>
  <r>
    <n v="9223"/>
    <x v="4610"/>
    <x v="3"/>
    <x v="119"/>
    <d v="2014-10-15T00:00:00"/>
    <s v="First Class"/>
    <s v="MH-18025"/>
    <s v="Michelle Huthwaite"/>
    <x v="0"/>
    <s v="United States"/>
    <s v="Lafayette"/>
    <x v="28"/>
    <n v="70506"/>
    <x v="0"/>
    <x v="1114"/>
    <x v="1"/>
    <x v="10"/>
    <s v="Xerox 231"/>
    <n v="25.92"/>
    <x v="4"/>
    <n v="0"/>
    <n v="12.441600000000001"/>
  </r>
  <r>
    <n v="9224"/>
    <x v="4611"/>
    <x v="3"/>
    <x v="259"/>
    <d v="2014-11-05T00:00:00"/>
    <s v="Same Day"/>
    <s v="FM-14290"/>
    <s v="Frank Merwin"/>
    <x v="2"/>
    <s v="United States"/>
    <s v="Bryan"/>
    <x v="5"/>
    <n v="77803"/>
    <x v="2"/>
    <x v="1375"/>
    <x v="1"/>
    <x v="8"/>
    <s v="GBC Standard Plastic Binding Systems' Combs"/>
    <n v="7.5359999999999987"/>
    <x v="5"/>
    <n v="0.8"/>
    <n v="-13.188000000000009"/>
  </r>
  <r>
    <n v="9225"/>
    <x v="4611"/>
    <x v="3"/>
    <x v="259"/>
    <d v="2014-11-05T00:00:00"/>
    <s v="Same Day"/>
    <s v="FM-14290"/>
    <s v="Frank Merwin"/>
    <x v="2"/>
    <s v="United States"/>
    <s v="Bryan"/>
    <x v="5"/>
    <n v="77803"/>
    <x v="2"/>
    <x v="653"/>
    <x v="1"/>
    <x v="8"/>
    <s v="Self-Adhesive Ring Binder Labels"/>
    <n v="1.4079999999999997"/>
    <x v="0"/>
    <n v="0.8"/>
    <n v="-2.3232000000000008"/>
  </r>
  <r>
    <n v="9226"/>
    <x v="4611"/>
    <x v="3"/>
    <x v="259"/>
    <d v="2014-11-05T00:00:00"/>
    <s v="Same Day"/>
    <s v="FM-14290"/>
    <s v="Frank Merwin"/>
    <x v="2"/>
    <s v="United States"/>
    <s v="Bryan"/>
    <x v="5"/>
    <n v="77803"/>
    <x v="2"/>
    <x v="1499"/>
    <x v="1"/>
    <x v="8"/>
    <s v="Wilson Jones Impact Binders"/>
    <n v="4.1439999999999992"/>
    <x v="4"/>
    <n v="0.8"/>
    <n v="-6.4232000000000014"/>
  </r>
  <r>
    <n v="9227"/>
    <x v="4611"/>
    <x v="3"/>
    <x v="259"/>
    <d v="2014-11-05T00:00:00"/>
    <s v="Same Day"/>
    <s v="FM-14290"/>
    <s v="Frank Merwin"/>
    <x v="2"/>
    <s v="United States"/>
    <s v="Bryan"/>
    <x v="5"/>
    <n v="77803"/>
    <x v="2"/>
    <x v="210"/>
    <x v="1"/>
    <x v="4"/>
    <s v="Rogers Deluxe File Chest"/>
    <n v="52.751999999999995"/>
    <x v="1"/>
    <n v="0.2"/>
    <n v="-12.528600000000001"/>
  </r>
  <r>
    <n v="9228"/>
    <x v="4612"/>
    <x v="3"/>
    <x v="498"/>
    <d v="2014-03-25T00:00:00"/>
    <s v="Standard Class"/>
    <s v="GZ-14545"/>
    <s v="George Zrebassa"/>
    <x v="1"/>
    <s v="United States"/>
    <s v="Los Angeles"/>
    <x v="1"/>
    <n v="90008"/>
    <x v="1"/>
    <x v="1309"/>
    <x v="1"/>
    <x v="9"/>
    <s v="Belkin 5 Outlet SurgeMaster Power Centers"/>
    <n v="381.35999999999996"/>
    <x v="3"/>
    <n v="0"/>
    <n v="106.78080000000003"/>
  </r>
  <r>
    <n v="9229"/>
    <x v="4613"/>
    <x v="2"/>
    <x v="935"/>
    <d v="2011-11-03T00:00:00"/>
    <s v="Same Day"/>
    <s v="TC-21535"/>
    <s v="Tracy Collins"/>
    <x v="2"/>
    <s v="United States"/>
    <s v="Los Angeles"/>
    <x v="1"/>
    <n v="90049"/>
    <x v="1"/>
    <x v="59"/>
    <x v="1"/>
    <x v="6"/>
    <s v="Prang Dustless Chalk Sticks"/>
    <n v="6.72"/>
    <x v="4"/>
    <n v="0"/>
    <n v="3.36"/>
  </r>
  <r>
    <n v="9230"/>
    <x v="4614"/>
    <x v="3"/>
    <x v="283"/>
    <d v="2014-07-27T00:00:00"/>
    <s v="First Class"/>
    <s v="TB-21520"/>
    <s v="Tracy Blumstein"/>
    <x v="0"/>
    <s v="United States"/>
    <s v="Los Angeles"/>
    <x v="1"/>
    <n v="90045"/>
    <x v="1"/>
    <x v="858"/>
    <x v="1"/>
    <x v="8"/>
    <s v="Cardinal HOLDit! Binder Insert Strips,Extra Strips"/>
    <n v="15.192"/>
    <x v="1"/>
    <n v="0.2"/>
    <n v="5.5070999999999994"/>
  </r>
  <r>
    <n v="9231"/>
    <x v="4614"/>
    <x v="3"/>
    <x v="283"/>
    <d v="2014-07-27T00:00:00"/>
    <s v="First Class"/>
    <s v="TB-21520"/>
    <s v="Tracy Blumstein"/>
    <x v="0"/>
    <s v="United States"/>
    <s v="Los Angeles"/>
    <x v="1"/>
    <n v="90045"/>
    <x v="1"/>
    <x v="1076"/>
    <x v="1"/>
    <x v="10"/>
    <s v="Weyerhaeuser First Choice Laser/Copy Paper (20Lb. and 88 Bright)"/>
    <n v="58.320000000000007"/>
    <x v="6"/>
    <n v="0"/>
    <n v="27.993600000000001"/>
  </r>
  <r>
    <n v="9232"/>
    <x v="4615"/>
    <x v="2"/>
    <x v="422"/>
    <d v="2011-12-31T00:00:00"/>
    <s v="Standard Class"/>
    <s v="RP-19390"/>
    <s v="Resi Pölking"/>
    <x v="0"/>
    <s v="United States"/>
    <s v="Phoenix"/>
    <x v="16"/>
    <n v="85023"/>
    <x v="1"/>
    <x v="115"/>
    <x v="1"/>
    <x v="8"/>
    <s v="GBC DocuBind 300 Electric Binding Machine"/>
    <n v="946.76400000000024"/>
    <x v="5"/>
    <n v="0.7"/>
    <n v="-694.29359999999997"/>
  </r>
  <r>
    <n v="9233"/>
    <x v="4616"/>
    <x v="0"/>
    <x v="476"/>
    <d v="2013-09-07T00:00:00"/>
    <s v="Standard Class"/>
    <s v="LR-16915"/>
    <s v="Lena Radford"/>
    <x v="0"/>
    <s v="United States"/>
    <s v="Los Angeles"/>
    <x v="1"/>
    <n v="90036"/>
    <x v="1"/>
    <x v="1172"/>
    <x v="0"/>
    <x v="5"/>
    <s v="Ultra Door Pull Handle"/>
    <n v="94.679999999999993"/>
    <x v="6"/>
    <n v="0"/>
    <n v="31.244399999999995"/>
  </r>
  <r>
    <n v="9234"/>
    <x v="4616"/>
    <x v="0"/>
    <x v="476"/>
    <d v="2013-09-07T00:00:00"/>
    <s v="Standard Class"/>
    <s v="LR-16915"/>
    <s v="Lena Radford"/>
    <x v="0"/>
    <s v="United States"/>
    <s v="Los Angeles"/>
    <x v="1"/>
    <n v="90036"/>
    <x v="1"/>
    <x v="1555"/>
    <x v="1"/>
    <x v="4"/>
    <s v="Akro Stacking Bins"/>
    <n v="23.669999999999998"/>
    <x v="1"/>
    <n v="0"/>
    <n v="0.94679999999999698"/>
  </r>
  <r>
    <n v="9235"/>
    <x v="4616"/>
    <x v="0"/>
    <x v="476"/>
    <d v="2013-09-07T00:00:00"/>
    <s v="Standard Class"/>
    <s v="LR-16915"/>
    <s v="Lena Radford"/>
    <x v="0"/>
    <s v="United States"/>
    <s v="Los Angeles"/>
    <x v="1"/>
    <n v="90036"/>
    <x v="1"/>
    <x v="638"/>
    <x v="2"/>
    <x v="7"/>
    <s v="Cisco Unified IP Phone 7945G VoIP phone"/>
    <n v="1091.1680000000001"/>
    <x v="4"/>
    <n v="0.2"/>
    <n v="68.197999999999979"/>
  </r>
  <r>
    <n v="9236"/>
    <x v="4616"/>
    <x v="0"/>
    <x v="476"/>
    <d v="2013-09-07T00:00:00"/>
    <s v="Standard Class"/>
    <s v="LR-16915"/>
    <s v="Lena Radford"/>
    <x v="0"/>
    <s v="United States"/>
    <s v="Los Angeles"/>
    <x v="1"/>
    <n v="90036"/>
    <x v="1"/>
    <x v="1126"/>
    <x v="1"/>
    <x v="6"/>
    <s v="Blackstonian Pencils"/>
    <n v="18.689999999999998"/>
    <x v="3"/>
    <n v="0"/>
    <n v="5.2332000000000001"/>
  </r>
  <r>
    <n v="9237"/>
    <x v="4616"/>
    <x v="0"/>
    <x v="476"/>
    <d v="2013-09-07T00:00:00"/>
    <s v="Standard Class"/>
    <s v="LR-16915"/>
    <s v="Lena Radford"/>
    <x v="0"/>
    <s v="United States"/>
    <s v="Los Angeles"/>
    <x v="1"/>
    <n v="90036"/>
    <x v="1"/>
    <x v="10"/>
    <x v="0"/>
    <x v="3"/>
    <s v="Chromcraft Rectangular Conference Tables"/>
    <n v="568.72800000000007"/>
    <x v="1"/>
    <n v="0.2"/>
    <n v="28.436399999999935"/>
  </r>
  <r>
    <n v="9238"/>
    <x v="4616"/>
    <x v="0"/>
    <x v="476"/>
    <d v="2013-09-07T00:00:00"/>
    <s v="Standard Class"/>
    <s v="LR-16915"/>
    <s v="Lena Radford"/>
    <x v="0"/>
    <s v="United States"/>
    <s v="Los Angeles"/>
    <x v="1"/>
    <n v="90036"/>
    <x v="1"/>
    <x v="1316"/>
    <x v="1"/>
    <x v="8"/>
    <s v="SpineVue Locking Slant-D Ring Binders by Cardinal"/>
    <n v="7.3120000000000012"/>
    <x v="7"/>
    <n v="0.2"/>
    <n v="2.5591999999999997"/>
  </r>
  <r>
    <n v="9239"/>
    <x v="4617"/>
    <x v="3"/>
    <x v="512"/>
    <d v="2014-02-15T00:00:00"/>
    <s v="First Class"/>
    <s v="MM-17260"/>
    <s v="Magdelene Morse"/>
    <x v="0"/>
    <s v="United States"/>
    <s v="Columbus"/>
    <x v="24"/>
    <n v="43229"/>
    <x v="3"/>
    <x v="737"/>
    <x v="0"/>
    <x v="5"/>
    <s v="Deflect-o RollaMat Studded, Beveled Mat for Medium Pile Carpeting"/>
    <n v="147.56800000000001"/>
    <x v="0"/>
    <n v="0.2"/>
    <n v="-3.6892000000000067"/>
  </r>
  <r>
    <n v="9240"/>
    <x v="4618"/>
    <x v="3"/>
    <x v="855"/>
    <d v="2014-11-03T00:00:00"/>
    <s v="Standard Class"/>
    <s v="NB-18655"/>
    <s v="Nona Balk"/>
    <x v="1"/>
    <s v="United States"/>
    <s v="Tallahassee"/>
    <x v="2"/>
    <n v="32303"/>
    <x v="0"/>
    <x v="885"/>
    <x v="1"/>
    <x v="10"/>
    <s v="Staples"/>
    <n v="56.783999999999999"/>
    <x v="3"/>
    <n v="0.2"/>
    <n v="20.584200000000003"/>
  </r>
  <r>
    <n v="9241"/>
    <x v="4618"/>
    <x v="3"/>
    <x v="855"/>
    <d v="2014-11-03T00:00:00"/>
    <s v="Standard Class"/>
    <s v="NB-18655"/>
    <s v="Nona Balk"/>
    <x v="1"/>
    <s v="United States"/>
    <s v="Tallahassee"/>
    <x v="2"/>
    <n v="32303"/>
    <x v="0"/>
    <x v="799"/>
    <x v="1"/>
    <x v="8"/>
    <s v="Avery Hole Reinforcements"/>
    <n v="5.6070000000000011"/>
    <x v="1"/>
    <n v="0.7"/>
    <n v="-3.9248999999999974"/>
  </r>
  <r>
    <n v="9242"/>
    <x v="4618"/>
    <x v="3"/>
    <x v="855"/>
    <d v="2014-11-03T00:00:00"/>
    <s v="Standard Class"/>
    <s v="NB-18655"/>
    <s v="Nona Balk"/>
    <x v="1"/>
    <s v="United States"/>
    <s v="Tallahassee"/>
    <x v="2"/>
    <n v="32303"/>
    <x v="0"/>
    <x v="448"/>
    <x v="1"/>
    <x v="6"/>
    <s v="Rogers Handheld Barrel Pencil Sharpener"/>
    <n v="6.5760000000000005"/>
    <x v="1"/>
    <n v="0.2"/>
    <n v="0.57540000000000058"/>
  </r>
  <r>
    <n v="9243"/>
    <x v="4619"/>
    <x v="2"/>
    <x v="868"/>
    <d v="2011-07-14T00:00:00"/>
    <s v="Standard Class"/>
    <s v="DS-13030"/>
    <s v="Darrin Sayre"/>
    <x v="2"/>
    <s v="United States"/>
    <s v="San Francisco"/>
    <x v="1"/>
    <n v="94122"/>
    <x v="1"/>
    <x v="98"/>
    <x v="1"/>
    <x v="8"/>
    <s v="Avery Hidden Tab Dividers for Binding Systems"/>
    <n v="14.303999999999998"/>
    <x v="5"/>
    <n v="0.2"/>
    <n v="4.6487999999999987"/>
  </r>
  <r>
    <n v="9244"/>
    <x v="4619"/>
    <x v="2"/>
    <x v="868"/>
    <d v="2011-07-14T00:00:00"/>
    <s v="Standard Class"/>
    <s v="DS-13030"/>
    <s v="Darrin Sayre"/>
    <x v="2"/>
    <s v="United States"/>
    <s v="San Francisco"/>
    <x v="1"/>
    <n v="94122"/>
    <x v="1"/>
    <x v="1601"/>
    <x v="0"/>
    <x v="0"/>
    <s v="Bush Heritage Pine Collection 5-Shelf Bookcase, Albany Pine Finish, *Special Order"/>
    <n v="119.83299999999998"/>
    <x v="7"/>
    <n v="0.15"/>
    <n v="7.0489999999999995"/>
  </r>
  <r>
    <n v="9245"/>
    <x v="4619"/>
    <x v="2"/>
    <x v="868"/>
    <d v="2011-07-14T00:00:00"/>
    <s v="Standard Class"/>
    <s v="DS-13030"/>
    <s v="Darrin Sayre"/>
    <x v="2"/>
    <s v="United States"/>
    <s v="San Francisco"/>
    <x v="1"/>
    <n v="94122"/>
    <x v="1"/>
    <x v="1061"/>
    <x v="1"/>
    <x v="6"/>
    <s v="Prang Drawing Pencil Set"/>
    <n v="5.56"/>
    <x v="0"/>
    <n v="0"/>
    <n v="2.2239999999999998"/>
  </r>
  <r>
    <n v="9246"/>
    <x v="4619"/>
    <x v="2"/>
    <x v="868"/>
    <d v="2011-07-14T00:00:00"/>
    <s v="Standard Class"/>
    <s v="DS-13030"/>
    <s v="Darrin Sayre"/>
    <x v="2"/>
    <s v="United States"/>
    <s v="San Francisco"/>
    <x v="1"/>
    <n v="94122"/>
    <x v="1"/>
    <x v="12"/>
    <x v="1"/>
    <x v="10"/>
    <s v="Xerox 1967"/>
    <n v="32.400000000000006"/>
    <x v="2"/>
    <n v="0"/>
    <n v="15.552000000000001"/>
  </r>
  <r>
    <n v="9247"/>
    <x v="4620"/>
    <x v="3"/>
    <x v="1053"/>
    <d v="2014-05-27T00:00:00"/>
    <s v="Standard Class"/>
    <s v="VF-21715"/>
    <s v="Vicky Freymann"/>
    <x v="2"/>
    <s v="United States"/>
    <s v="San Francisco"/>
    <x v="1"/>
    <n v="94109"/>
    <x v="1"/>
    <x v="279"/>
    <x v="1"/>
    <x v="6"/>
    <s v="Newell 350"/>
    <n v="9.84"/>
    <x v="1"/>
    <n v="0"/>
    <n v="2.8535999999999988"/>
  </r>
  <r>
    <n v="9248"/>
    <x v="4620"/>
    <x v="3"/>
    <x v="1053"/>
    <d v="2014-05-27T00:00:00"/>
    <s v="Standard Class"/>
    <s v="VF-21715"/>
    <s v="Vicky Freymann"/>
    <x v="2"/>
    <s v="United States"/>
    <s v="San Francisco"/>
    <x v="1"/>
    <n v="94109"/>
    <x v="1"/>
    <x v="324"/>
    <x v="1"/>
    <x v="6"/>
    <s v="Newell 333"/>
    <n v="2.78"/>
    <x v="7"/>
    <n v="0"/>
    <n v="0.72279999999999989"/>
  </r>
  <r>
    <n v="9249"/>
    <x v="4621"/>
    <x v="0"/>
    <x v="338"/>
    <d v="2013-11-15T00:00:00"/>
    <s v="Standard Class"/>
    <s v="SW-20275"/>
    <s v="Scott Williamson"/>
    <x v="0"/>
    <s v="United States"/>
    <s v="New York City"/>
    <x v="15"/>
    <n v="10009"/>
    <x v="3"/>
    <x v="248"/>
    <x v="1"/>
    <x v="8"/>
    <s v="Presstex Flexible Ring Binders"/>
    <n v="3.64"/>
    <x v="7"/>
    <n v="0.2"/>
    <n v="1.3649999999999998"/>
  </r>
  <r>
    <n v="9250"/>
    <x v="4621"/>
    <x v="0"/>
    <x v="338"/>
    <d v="2013-11-15T00:00:00"/>
    <s v="Standard Class"/>
    <s v="SW-20275"/>
    <s v="Scott Williamson"/>
    <x v="0"/>
    <s v="United States"/>
    <s v="New York City"/>
    <x v="15"/>
    <n v="10009"/>
    <x v="3"/>
    <x v="1419"/>
    <x v="2"/>
    <x v="7"/>
    <s v="BlackBerry Q10"/>
    <n v="881.93"/>
    <x v="3"/>
    <n v="0"/>
    <n v="220.48250000000002"/>
  </r>
  <r>
    <n v="9251"/>
    <x v="4622"/>
    <x v="0"/>
    <x v="499"/>
    <d v="2013-12-07T00:00:00"/>
    <s v="Standard Class"/>
    <s v="PW-19030"/>
    <s v="Pauline Webber"/>
    <x v="1"/>
    <s v="United States"/>
    <s v="Marion"/>
    <x v="23"/>
    <n v="52302"/>
    <x v="2"/>
    <x v="497"/>
    <x v="1"/>
    <x v="8"/>
    <s v="GBC White Gloss Covers, Plain Front"/>
    <n v="115.84"/>
    <x v="8"/>
    <n v="0"/>
    <n v="54.444800000000001"/>
  </r>
  <r>
    <n v="9252"/>
    <x v="4623"/>
    <x v="3"/>
    <x v="580"/>
    <d v="2014-03-09T00:00:00"/>
    <s v="Standard Class"/>
    <s v="KD-16615"/>
    <s v="Ken Dana"/>
    <x v="1"/>
    <s v="United States"/>
    <s v="Los Angeles"/>
    <x v="1"/>
    <n v="90008"/>
    <x v="1"/>
    <x v="1080"/>
    <x v="1"/>
    <x v="8"/>
    <s v="Catalog Binders with Expanding Posts"/>
    <n v="107.64800000000001"/>
    <x v="0"/>
    <n v="0.2"/>
    <n v="33.639999999999986"/>
  </r>
  <r>
    <n v="9253"/>
    <x v="4624"/>
    <x v="3"/>
    <x v="397"/>
    <d v="2014-09-26T00:00:00"/>
    <s v="Second Class"/>
    <s v="DO-13645"/>
    <s v="Doug O'Connell"/>
    <x v="0"/>
    <s v="United States"/>
    <s v="Pine Bluff"/>
    <x v="36"/>
    <n v="71603"/>
    <x v="0"/>
    <x v="1227"/>
    <x v="2"/>
    <x v="11"/>
    <s v="Microsoft Wireless Mobile Mouse 4000"/>
    <n v="199.95000000000002"/>
    <x v="2"/>
    <n v="0"/>
    <n v="63.983999999999988"/>
  </r>
  <r>
    <n v="9254"/>
    <x v="4624"/>
    <x v="3"/>
    <x v="397"/>
    <d v="2014-09-26T00:00:00"/>
    <s v="Second Class"/>
    <s v="DO-13645"/>
    <s v="Doug O'Connell"/>
    <x v="0"/>
    <s v="United States"/>
    <s v="Pine Bluff"/>
    <x v="36"/>
    <n v="71603"/>
    <x v="0"/>
    <x v="510"/>
    <x v="1"/>
    <x v="10"/>
    <s v="Xerox 225"/>
    <n v="12.96"/>
    <x v="0"/>
    <n v="0"/>
    <n v="6.2208000000000006"/>
  </r>
  <r>
    <n v="9255"/>
    <x v="4625"/>
    <x v="2"/>
    <x v="1058"/>
    <d v="2011-02-16T00:00:00"/>
    <s v="Second Class"/>
    <s v="GA-14725"/>
    <s v="Guy Armstrong"/>
    <x v="0"/>
    <s v="United States"/>
    <s v="Columbia"/>
    <x v="25"/>
    <n v="65203"/>
    <x v="2"/>
    <x v="64"/>
    <x v="0"/>
    <x v="1"/>
    <s v="Global Value Mid-Back Manager's Chair, Gray"/>
    <n v="60.89"/>
    <x v="7"/>
    <n v="0"/>
    <n v="15.222499999999997"/>
  </r>
  <r>
    <n v="9256"/>
    <x v="4625"/>
    <x v="2"/>
    <x v="1058"/>
    <d v="2011-02-16T00:00:00"/>
    <s v="Second Class"/>
    <s v="GA-14725"/>
    <s v="Guy Armstrong"/>
    <x v="0"/>
    <s v="United States"/>
    <s v="Columbia"/>
    <x v="25"/>
    <n v="65203"/>
    <x v="2"/>
    <x v="690"/>
    <x v="1"/>
    <x v="2"/>
    <s v="Avery 483"/>
    <n v="14.940000000000001"/>
    <x v="1"/>
    <n v="0"/>
    <n v="6.8723999999999998"/>
  </r>
  <r>
    <n v="9257"/>
    <x v="4625"/>
    <x v="2"/>
    <x v="1058"/>
    <d v="2011-02-16T00:00:00"/>
    <s v="Second Class"/>
    <s v="GA-14725"/>
    <s v="Guy Armstrong"/>
    <x v="0"/>
    <s v="United States"/>
    <s v="Columbia"/>
    <x v="25"/>
    <n v="65203"/>
    <x v="2"/>
    <x v="544"/>
    <x v="1"/>
    <x v="8"/>
    <s v="Wilson Jones Turn Tabs Binder Tool for Ring Binders"/>
    <n v="9.64"/>
    <x v="0"/>
    <n v="0"/>
    <n v="4.4344000000000001"/>
  </r>
  <r>
    <n v="9258"/>
    <x v="4625"/>
    <x v="2"/>
    <x v="1058"/>
    <d v="2011-02-16T00:00:00"/>
    <s v="Second Class"/>
    <s v="GA-14725"/>
    <s v="Guy Armstrong"/>
    <x v="0"/>
    <s v="United States"/>
    <s v="Columbia"/>
    <x v="25"/>
    <n v="65203"/>
    <x v="2"/>
    <x v="1319"/>
    <x v="0"/>
    <x v="5"/>
    <s v="Rubbermaid ClusterMat Chairmats, Mat Size- 66&quot; x 60&quot;, Lip 20&quot; x 11&quot; -90 Degree Angle"/>
    <n v="332.94"/>
    <x v="1"/>
    <n v="0"/>
    <n v="53.270399999999995"/>
  </r>
  <r>
    <n v="9259"/>
    <x v="4625"/>
    <x v="2"/>
    <x v="1058"/>
    <d v="2011-02-16T00:00:00"/>
    <s v="Second Class"/>
    <s v="GA-14725"/>
    <s v="Guy Armstrong"/>
    <x v="0"/>
    <s v="United States"/>
    <s v="Columbia"/>
    <x v="25"/>
    <n v="65203"/>
    <x v="2"/>
    <x v="68"/>
    <x v="1"/>
    <x v="8"/>
    <s v="VariCap6 Expandable Binder"/>
    <n v="51.900000000000006"/>
    <x v="1"/>
    <n v="0"/>
    <n v="24.393000000000001"/>
  </r>
  <r>
    <n v="9260"/>
    <x v="4625"/>
    <x v="2"/>
    <x v="1058"/>
    <d v="2011-02-16T00:00:00"/>
    <s v="Second Class"/>
    <s v="GA-14725"/>
    <s v="Guy Armstrong"/>
    <x v="0"/>
    <s v="United States"/>
    <s v="Columbia"/>
    <x v="25"/>
    <n v="65203"/>
    <x v="2"/>
    <x v="571"/>
    <x v="1"/>
    <x v="4"/>
    <s v="Fellowes Neat Ideas Storage Cubes"/>
    <n v="64.959999999999994"/>
    <x v="0"/>
    <n v="0"/>
    <n v="2.598399999999998"/>
  </r>
  <r>
    <n v="9261"/>
    <x v="4626"/>
    <x v="3"/>
    <x v="343"/>
    <d v="2014-11-15T00:00:00"/>
    <s v="Second Class"/>
    <s v="JL-15505"/>
    <s v="Jeremy Lonsdale"/>
    <x v="0"/>
    <s v="United States"/>
    <s v="Aberdeen"/>
    <x v="44"/>
    <n v="57401"/>
    <x v="2"/>
    <x v="1768"/>
    <x v="1"/>
    <x v="14"/>
    <s v="Acme Titanium Bonded Scissors"/>
    <n v="25.5"/>
    <x v="1"/>
    <n v="0"/>
    <n v="6.63"/>
  </r>
  <r>
    <n v="9262"/>
    <x v="4627"/>
    <x v="3"/>
    <x v="264"/>
    <d v="2014-09-03T00:00:00"/>
    <s v="Same Day"/>
    <s v="SU-20665"/>
    <s v="Stephanie Ulpright"/>
    <x v="2"/>
    <s v="United States"/>
    <s v="Seattle"/>
    <x v="4"/>
    <n v="98103"/>
    <x v="1"/>
    <x v="51"/>
    <x v="0"/>
    <x v="1"/>
    <s v="Global Leather Task Chair, Black"/>
    <n v="215.976"/>
    <x v="1"/>
    <n v="0.2"/>
    <n v="-2.6997000000000355"/>
  </r>
  <r>
    <n v="9263"/>
    <x v="4628"/>
    <x v="1"/>
    <x v="330"/>
    <d v="2012-10-13T00:00:00"/>
    <s v="Standard Class"/>
    <s v="FM-14380"/>
    <s v="Fred McMath"/>
    <x v="0"/>
    <s v="United States"/>
    <s v="Detroit"/>
    <x v="12"/>
    <n v="48227"/>
    <x v="2"/>
    <x v="70"/>
    <x v="0"/>
    <x v="1"/>
    <s v="High-Back Leather Manager's Chair"/>
    <n v="389.97"/>
    <x v="1"/>
    <n v="0"/>
    <n v="35.097300000000004"/>
  </r>
  <r>
    <n v="9264"/>
    <x v="4628"/>
    <x v="1"/>
    <x v="330"/>
    <d v="2012-10-13T00:00:00"/>
    <s v="Standard Class"/>
    <s v="FM-14380"/>
    <s v="Fred McMath"/>
    <x v="0"/>
    <s v="United States"/>
    <s v="Detroit"/>
    <x v="12"/>
    <n v="48227"/>
    <x v="2"/>
    <x v="810"/>
    <x v="1"/>
    <x v="9"/>
    <s v="Belkin 8 Outlet SurgeMaster II Gold Surge Protector"/>
    <n v="269.90999999999997"/>
    <x v="2"/>
    <n v="0.1"/>
    <n v="53.982000000000006"/>
  </r>
  <r>
    <n v="9265"/>
    <x v="4629"/>
    <x v="3"/>
    <x v="221"/>
    <d v="2014-12-02T00:00:00"/>
    <s v="Standard Class"/>
    <s v="MY-17380"/>
    <s v="Maribeth Yedwab"/>
    <x v="1"/>
    <s v="United States"/>
    <s v="Memphis"/>
    <x v="18"/>
    <n v="38109"/>
    <x v="0"/>
    <x v="1645"/>
    <x v="1"/>
    <x v="8"/>
    <s v="Mead 1st Gear 2&quot; Zipper Binder, Asst. Colors"/>
    <n v="11.673000000000002"/>
    <x v="1"/>
    <n v="0.7"/>
    <n v="-7.782"/>
  </r>
  <r>
    <n v="9266"/>
    <x v="4629"/>
    <x v="3"/>
    <x v="221"/>
    <d v="2014-12-02T00:00:00"/>
    <s v="Standard Class"/>
    <s v="MY-17380"/>
    <s v="Maribeth Yedwab"/>
    <x v="1"/>
    <s v="United States"/>
    <s v="Memphis"/>
    <x v="18"/>
    <n v="38109"/>
    <x v="0"/>
    <x v="1724"/>
    <x v="1"/>
    <x v="12"/>
    <s v="Peel &amp; Seel Recycled Catalog Envelopes, Brown"/>
    <n v="64.848000000000013"/>
    <x v="3"/>
    <n v="0.2"/>
    <n v="24.317999999999998"/>
  </r>
  <r>
    <n v="9267"/>
    <x v="4630"/>
    <x v="2"/>
    <x v="1215"/>
    <d v="2011-02-10T00:00:00"/>
    <s v="First Class"/>
    <s v="NM-18445"/>
    <s v="Nathan Mautz"/>
    <x v="2"/>
    <s v="United States"/>
    <s v="North Las Vegas"/>
    <x v="33"/>
    <n v="89031"/>
    <x v="1"/>
    <x v="1677"/>
    <x v="0"/>
    <x v="5"/>
    <s v="Master Caster Door Stop, Large Brown"/>
    <n v="14.56"/>
    <x v="0"/>
    <n v="0"/>
    <n v="5.5327999999999999"/>
  </r>
  <r>
    <n v="9268"/>
    <x v="4631"/>
    <x v="1"/>
    <x v="12"/>
    <d v="2012-09-25T00:00:00"/>
    <s v="Same Day"/>
    <s v="CS-11950"/>
    <s v="Carlos Soltero"/>
    <x v="0"/>
    <s v="United States"/>
    <s v="Freeport"/>
    <x v="15"/>
    <n v="11520"/>
    <x v="3"/>
    <x v="1756"/>
    <x v="0"/>
    <x v="1"/>
    <s v="Hon Comfortask Task/Swivel Chairs"/>
    <n v="102.58200000000001"/>
    <x v="7"/>
    <n v="0.1"/>
    <n v="6.8388000000000009"/>
  </r>
  <r>
    <n v="9269"/>
    <x v="4631"/>
    <x v="1"/>
    <x v="12"/>
    <d v="2012-09-25T00:00:00"/>
    <s v="Same Day"/>
    <s v="CS-11950"/>
    <s v="Carlos Soltero"/>
    <x v="0"/>
    <s v="United States"/>
    <s v="Freeport"/>
    <x v="15"/>
    <n v="11520"/>
    <x v="3"/>
    <x v="711"/>
    <x v="1"/>
    <x v="10"/>
    <s v="Xerox 1923"/>
    <n v="20.04"/>
    <x v="1"/>
    <n v="0"/>
    <n v="9.6191999999999993"/>
  </r>
  <r>
    <n v="9270"/>
    <x v="4632"/>
    <x v="3"/>
    <x v="170"/>
    <d v="2014-08-29T00:00:00"/>
    <s v="Standard Class"/>
    <s v="PK-19075"/>
    <s v="Pete Kriz"/>
    <x v="0"/>
    <s v="United States"/>
    <s v="New York City"/>
    <x v="15"/>
    <n v="10035"/>
    <x v="3"/>
    <x v="1547"/>
    <x v="1"/>
    <x v="8"/>
    <s v="Avery Metallic Poly Binders"/>
    <n v="32.088000000000001"/>
    <x v="3"/>
    <n v="0.2"/>
    <n v="11.2308"/>
  </r>
  <r>
    <n v="9271"/>
    <x v="4632"/>
    <x v="3"/>
    <x v="170"/>
    <d v="2014-08-29T00:00:00"/>
    <s v="Standard Class"/>
    <s v="PK-19075"/>
    <s v="Pete Kriz"/>
    <x v="0"/>
    <s v="United States"/>
    <s v="New York City"/>
    <x v="15"/>
    <n v="10035"/>
    <x v="3"/>
    <x v="1176"/>
    <x v="1"/>
    <x v="8"/>
    <s v="GBC DocuBind TL300 Electric Binding System"/>
    <n v="4305.5520000000006"/>
    <x v="5"/>
    <n v="0.2"/>
    <n v="1453.1237999999996"/>
  </r>
  <r>
    <n v="9272"/>
    <x v="4633"/>
    <x v="0"/>
    <x v="536"/>
    <d v="2013-05-18T00:00:00"/>
    <s v="Standard Class"/>
    <s v="HM-14860"/>
    <s v="Harry Marie"/>
    <x v="1"/>
    <s v="United States"/>
    <s v="New York City"/>
    <x v="15"/>
    <n v="10024"/>
    <x v="3"/>
    <x v="1533"/>
    <x v="0"/>
    <x v="5"/>
    <s v="OIC Stacking Trays"/>
    <n v="10.02"/>
    <x v="1"/>
    <n v="0"/>
    <n v="4.4088000000000012"/>
  </r>
  <r>
    <n v="9273"/>
    <x v="4633"/>
    <x v="0"/>
    <x v="536"/>
    <d v="2013-05-18T00:00:00"/>
    <s v="Standard Class"/>
    <s v="HM-14860"/>
    <s v="Harry Marie"/>
    <x v="1"/>
    <s v="United States"/>
    <s v="New York City"/>
    <x v="15"/>
    <n v="10024"/>
    <x v="3"/>
    <x v="1356"/>
    <x v="2"/>
    <x v="7"/>
    <s v="Jawbone JAMBOX Wireless Bluetooth Speaker"/>
    <n v="631.96"/>
    <x v="4"/>
    <n v="0"/>
    <n v="303.3408"/>
  </r>
  <r>
    <n v="9274"/>
    <x v="4634"/>
    <x v="3"/>
    <x v="264"/>
    <d v="2014-09-07T00:00:00"/>
    <s v="Standard Class"/>
    <s v="AH-10210"/>
    <s v="Alan Hwang"/>
    <x v="0"/>
    <s v="United States"/>
    <s v="Henderson"/>
    <x v="0"/>
    <n v="42420"/>
    <x v="0"/>
    <x v="115"/>
    <x v="1"/>
    <x v="8"/>
    <s v="GBC DocuBind 300 Electric Binding Machine"/>
    <n v="1577.94"/>
    <x v="1"/>
    <n v="0"/>
    <n v="757.41120000000001"/>
  </r>
  <r>
    <n v="9275"/>
    <x v="4635"/>
    <x v="2"/>
    <x v="982"/>
    <d v="2011-10-10T00:00:00"/>
    <s v="Same Day"/>
    <s v="FC-14335"/>
    <s v="Fred Chung"/>
    <x v="1"/>
    <s v="United States"/>
    <s v="Albuquerque"/>
    <x v="27"/>
    <n v="87105"/>
    <x v="1"/>
    <x v="1833"/>
    <x v="1"/>
    <x v="6"/>
    <s v="Dixon Ticonderoga Core-Lock Colored Pencils, 48-Color Set"/>
    <n v="255.84999999999997"/>
    <x v="3"/>
    <n v="0"/>
    <n v="112.57400000000001"/>
  </r>
  <r>
    <n v="9276"/>
    <x v="4636"/>
    <x v="0"/>
    <x v="439"/>
    <d v="2013-05-30T00:00:00"/>
    <s v="Second Class"/>
    <s v="CP-12085"/>
    <s v="Cathy Prescott"/>
    <x v="1"/>
    <s v="United States"/>
    <s v="Delray Beach"/>
    <x v="2"/>
    <n v="33445"/>
    <x v="0"/>
    <x v="1424"/>
    <x v="1"/>
    <x v="4"/>
    <s v="Advantus Rolling Drawer Organizers"/>
    <n v="184.70400000000001"/>
    <x v="5"/>
    <n v="0.2"/>
    <n v="13.852799999999995"/>
  </r>
  <r>
    <n v="9277"/>
    <x v="4636"/>
    <x v="0"/>
    <x v="439"/>
    <d v="2013-05-30T00:00:00"/>
    <s v="Second Class"/>
    <s v="CP-12085"/>
    <s v="Cathy Prescott"/>
    <x v="1"/>
    <s v="United States"/>
    <s v="Delray Beach"/>
    <x v="2"/>
    <n v="33445"/>
    <x v="0"/>
    <x v="538"/>
    <x v="2"/>
    <x v="11"/>
    <s v="Imation 32GB Pocket Pro USB 3.0 Flash Drive - 32 GB - Black - 1 P ..."/>
    <n v="47.92"/>
    <x v="0"/>
    <n v="0.2"/>
    <n v="11.98"/>
  </r>
  <r>
    <n v="9278"/>
    <x v="4637"/>
    <x v="3"/>
    <x v="96"/>
    <d v="2014-12-06T00:00:00"/>
    <s v="Standard Class"/>
    <s v="SC-20305"/>
    <s v="Sean Christensen"/>
    <x v="0"/>
    <s v="United States"/>
    <s v="Philadelphia"/>
    <x v="9"/>
    <n v="19140"/>
    <x v="3"/>
    <x v="690"/>
    <x v="1"/>
    <x v="2"/>
    <s v="Avery 483"/>
    <n v="15.936000000000002"/>
    <x v="4"/>
    <n v="0.2"/>
    <n v="5.1791999999999998"/>
  </r>
  <r>
    <n v="9279"/>
    <x v="4637"/>
    <x v="3"/>
    <x v="96"/>
    <d v="2014-12-06T00:00:00"/>
    <s v="Standard Class"/>
    <s v="SC-20305"/>
    <s v="Sean Christensen"/>
    <x v="0"/>
    <s v="United States"/>
    <s v="Philadelphia"/>
    <x v="9"/>
    <n v="19140"/>
    <x v="3"/>
    <x v="733"/>
    <x v="1"/>
    <x v="8"/>
    <s v="Acco Pressboard Covers with Storage Hooks, 14 7/8&quot; x 11&quot;, Dark Blue"/>
    <n v="8.0010000000000012"/>
    <x v="3"/>
    <n v="0.7"/>
    <n v="-5.6006999999999962"/>
  </r>
  <r>
    <n v="9280"/>
    <x v="4637"/>
    <x v="3"/>
    <x v="96"/>
    <d v="2014-12-06T00:00:00"/>
    <s v="Standard Class"/>
    <s v="SC-20305"/>
    <s v="Sean Christensen"/>
    <x v="0"/>
    <s v="United States"/>
    <s v="Philadelphia"/>
    <x v="9"/>
    <n v="19140"/>
    <x v="3"/>
    <x v="463"/>
    <x v="0"/>
    <x v="1"/>
    <s v="Global Commerce Series High-Back Swivel/Tilt Chairs"/>
    <n v="398.97199999999998"/>
    <x v="0"/>
    <n v="0.3"/>
    <n v="-28.49799999999999"/>
  </r>
  <r>
    <n v="9281"/>
    <x v="4638"/>
    <x v="0"/>
    <x v="873"/>
    <d v="2013-09-25T00:00:00"/>
    <s v="Standard Class"/>
    <s v="HJ-14875"/>
    <s v="Heather Jas"/>
    <x v="2"/>
    <s v="United States"/>
    <s v="Seattle"/>
    <x v="4"/>
    <n v="98105"/>
    <x v="1"/>
    <x v="1632"/>
    <x v="0"/>
    <x v="0"/>
    <s v="O'Sullivan 5-Shelf Heavy-Duty Bookcases"/>
    <n v="163.88"/>
    <x v="0"/>
    <n v="0"/>
    <n v="40.97"/>
  </r>
  <r>
    <n v="9282"/>
    <x v="4639"/>
    <x v="3"/>
    <x v="220"/>
    <d v="2014-09-16T00:00:00"/>
    <s v="Standard Class"/>
    <s v="CB-12025"/>
    <s v="Cassandra Brandow"/>
    <x v="0"/>
    <s v="United States"/>
    <s v="Richmond"/>
    <x v="17"/>
    <n v="23223"/>
    <x v="0"/>
    <x v="1825"/>
    <x v="1"/>
    <x v="9"/>
    <s v="Hoover Commercial SteamVac"/>
    <n v="67.900000000000006"/>
    <x v="2"/>
    <n v="0"/>
    <n v="20.369999999999997"/>
  </r>
  <r>
    <n v="9283"/>
    <x v="4640"/>
    <x v="0"/>
    <x v="945"/>
    <d v="2014-01-05T00:00:00"/>
    <s v="Standard Class"/>
    <s v="EH-14185"/>
    <s v="Evan Henry"/>
    <x v="0"/>
    <s v="United States"/>
    <s v="West Palm Beach"/>
    <x v="2"/>
    <n v="33407"/>
    <x v="0"/>
    <x v="1437"/>
    <x v="1"/>
    <x v="10"/>
    <s v="Embossed Ink Jet Note Cards"/>
    <n v="72.224000000000004"/>
    <x v="4"/>
    <n v="0.2"/>
    <n v="25.278400000000001"/>
  </r>
  <r>
    <n v="9284"/>
    <x v="4641"/>
    <x v="3"/>
    <x v="264"/>
    <d v="2014-09-05T00:00:00"/>
    <s v="Second Class"/>
    <s v="LW-17215"/>
    <s v="Luke Weiss"/>
    <x v="0"/>
    <s v="United States"/>
    <s v="Fort Collins"/>
    <x v="22"/>
    <n v="80525"/>
    <x v="1"/>
    <x v="148"/>
    <x v="1"/>
    <x v="2"/>
    <s v="Avery 519"/>
    <n v="11.696"/>
    <x v="0"/>
    <n v="0.2"/>
    <n v="3.9473999999999996"/>
  </r>
  <r>
    <n v="9285"/>
    <x v="4642"/>
    <x v="2"/>
    <x v="728"/>
    <d v="2011-11-23T00:00:00"/>
    <s v="Standard Class"/>
    <s v="MK-17905"/>
    <s v="Michael Kennedy"/>
    <x v="1"/>
    <s v="United States"/>
    <s v="Franklin"/>
    <x v="6"/>
    <n v="53132"/>
    <x v="2"/>
    <x v="541"/>
    <x v="0"/>
    <x v="1"/>
    <s v="Office Star - Mesh Screen back chair with Vinyl seat"/>
    <n v="392.93999999999994"/>
    <x v="1"/>
    <n v="0"/>
    <n v="43.223399999999984"/>
  </r>
  <r>
    <n v="9286"/>
    <x v="4643"/>
    <x v="1"/>
    <x v="82"/>
    <d v="2012-11-24T00:00:00"/>
    <s v="First Class"/>
    <s v="JH-15820"/>
    <s v="John Huston"/>
    <x v="0"/>
    <s v="United States"/>
    <s v="Monroe"/>
    <x v="3"/>
    <n v="28110"/>
    <x v="0"/>
    <x v="205"/>
    <x v="0"/>
    <x v="5"/>
    <s v="Executive Impressions 14&quot; Two-Color Numerals Wall Clock"/>
    <n v="18.175999999999998"/>
    <x v="7"/>
    <n v="0.2"/>
    <n v="4.7712000000000012"/>
  </r>
  <r>
    <n v="9287"/>
    <x v="4644"/>
    <x v="3"/>
    <x v="249"/>
    <d v="2014-06-27T00:00:00"/>
    <s v="Standard Class"/>
    <s v="DB-13270"/>
    <s v="Deborah Brumfield"/>
    <x v="2"/>
    <s v="United States"/>
    <s v="Dallas"/>
    <x v="5"/>
    <n v="75081"/>
    <x v="2"/>
    <x v="1426"/>
    <x v="1"/>
    <x v="8"/>
    <s v="GBC Plasticlear Binding Covers"/>
    <n v="6.8879999999999981"/>
    <x v="1"/>
    <n v="0.8"/>
    <n v="-11.020800000000005"/>
  </r>
  <r>
    <n v="9288"/>
    <x v="4644"/>
    <x v="3"/>
    <x v="249"/>
    <d v="2014-06-27T00:00:00"/>
    <s v="Standard Class"/>
    <s v="DB-13270"/>
    <s v="Deborah Brumfield"/>
    <x v="2"/>
    <s v="United States"/>
    <s v="Dallas"/>
    <x v="5"/>
    <n v="75081"/>
    <x v="2"/>
    <x v="562"/>
    <x v="0"/>
    <x v="3"/>
    <s v="Chromcraft Bull-Nose Wood Round Conference Table Top, Wood Base"/>
    <n v="457.4849999999999"/>
    <x v="1"/>
    <n v="0.3"/>
    <n v="-84.961500000000029"/>
  </r>
  <r>
    <n v="9289"/>
    <x v="4645"/>
    <x v="3"/>
    <x v="329"/>
    <d v="2014-12-04T00:00:00"/>
    <s v="First Class"/>
    <s v="TB-21625"/>
    <s v="Trudy Brown"/>
    <x v="0"/>
    <s v="United States"/>
    <s v="Philadelphia"/>
    <x v="9"/>
    <n v="19134"/>
    <x v="3"/>
    <x v="1189"/>
    <x v="0"/>
    <x v="1"/>
    <s v="Global Commerce Series Low-Back Swivel/Tilt Chairs"/>
    <n v="1079.316"/>
    <x v="5"/>
    <n v="0.3"/>
    <n v="-15.418800000000203"/>
  </r>
  <r>
    <n v="9290"/>
    <x v="4646"/>
    <x v="2"/>
    <x v="488"/>
    <d v="2011-04-26T00:00:00"/>
    <s v="Second Class"/>
    <s v="NM-18445"/>
    <s v="Nathan Mautz"/>
    <x v="2"/>
    <s v="United States"/>
    <s v="San Francisco"/>
    <x v="1"/>
    <n v="94109"/>
    <x v="1"/>
    <x v="1184"/>
    <x v="1"/>
    <x v="10"/>
    <s v="Xerox 1891"/>
    <n v="48.91"/>
    <x v="7"/>
    <n v="0"/>
    <n v="22.987699999999997"/>
  </r>
  <r>
    <n v="9291"/>
    <x v="4647"/>
    <x v="2"/>
    <x v="865"/>
    <d v="2011-09-25T00:00:00"/>
    <s v="First Class"/>
    <s v="TT-21220"/>
    <s v="Thomas Thornton"/>
    <x v="0"/>
    <s v="United States"/>
    <s v="Dover"/>
    <x v="13"/>
    <n v="19901"/>
    <x v="3"/>
    <x v="836"/>
    <x v="1"/>
    <x v="6"/>
    <s v="Newell 351"/>
    <n v="9.84"/>
    <x v="1"/>
    <n v="0"/>
    <n v="2.8535999999999988"/>
  </r>
  <r>
    <n v="9292"/>
    <x v="4647"/>
    <x v="2"/>
    <x v="865"/>
    <d v="2011-09-25T00:00:00"/>
    <s v="First Class"/>
    <s v="TT-21220"/>
    <s v="Thomas Thornton"/>
    <x v="0"/>
    <s v="United States"/>
    <s v="Dover"/>
    <x v="13"/>
    <n v="19901"/>
    <x v="3"/>
    <x v="1023"/>
    <x v="1"/>
    <x v="8"/>
    <s v="Ibico Covers for Plastic or Wire Binding Elements"/>
    <n v="34.5"/>
    <x v="1"/>
    <n v="0"/>
    <n v="15.524999999999999"/>
  </r>
  <r>
    <n v="9293"/>
    <x v="4648"/>
    <x v="3"/>
    <x v="580"/>
    <d v="2014-03-03T00:00:00"/>
    <s v="Same Day"/>
    <s v="RS-19765"/>
    <s v="Roland Schwarz"/>
    <x v="1"/>
    <s v="United States"/>
    <s v="Waco"/>
    <x v="5"/>
    <n v="76706"/>
    <x v="2"/>
    <x v="757"/>
    <x v="1"/>
    <x v="8"/>
    <s v="Acco Suede Grain Vinyl Round Ring Binder"/>
    <n v="0.55599999999999983"/>
    <x v="7"/>
    <n v="0.8"/>
    <n v="-0.94520000000000004"/>
  </r>
  <r>
    <n v="9294"/>
    <x v="4649"/>
    <x v="3"/>
    <x v="701"/>
    <d v="2014-11-22T00:00:00"/>
    <s v="Second Class"/>
    <s v="TB-21625"/>
    <s v="Trudy Brown"/>
    <x v="0"/>
    <s v="United States"/>
    <s v="Hagerstown"/>
    <x v="39"/>
    <n v="21740"/>
    <x v="3"/>
    <x v="347"/>
    <x v="1"/>
    <x v="8"/>
    <s v="Angle-D Binders with Locking Rings, Label Holders"/>
    <n v="43.8"/>
    <x v="5"/>
    <n v="0"/>
    <n v="20.585999999999999"/>
  </r>
  <r>
    <n v="9295"/>
    <x v="4650"/>
    <x v="3"/>
    <x v="39"/>
    <d v="2014-06-02T00:00:00"/>
    <s v="Standard Class"/>
    <s v="AM-10360"/>
    <s v="Alice McCarthy"/>
    <x v="1"/>
    <s v="United States"/>
    <s v="Cleveland"/>
    <x v="24"/>
    <n v="44105"/>
    <x v="3"/>
    <x v="1010"/>
    <x v="1"/>
    <x v="10"/>
    <s v="HP Office Recycled Paper (20Lb. and 87 Bright)"/>
    <n v="13.872000000000002"/>
    <x v="1"/>
    <n v="0.2"/>
    <n v="5.0286000000000008"/>
  </r>
  <r>
    <n v="9296"/>
    <x v="4650"/>
    <x v="3"/>
    <x v="39"/>
    <d v="2014-06-02T00:00:00"/>
    <s v="Standard Class"/>
    <s v="AM-10360"/>
    <s v="Alice McCarthy"/>
    <x v="1"/>
    <s v="United States"/>
    <s v="Cleveland"/>
    <x v="24"/>
    <n v="44105"/>
    <x v="3"/>
    <x v="266"/>
    <x v="0"/>
    <x v="0"/>
    <s v="Bush Westfield Collection Bookcases, Medium Cherry Finish"/>
    <n v="115.96"/>
    <x v="4"/>
    <n v="0.5"/>
    <n v="-64.937599999999989"/>
  </r>
  <r>
    <n v="9297"/>
    <x v="4651"/>
    <x v="1"/>
    <x v="24"/>
    <d v="2012-04-22T00:00:00"/>
    <s v="Second Class"/>
    <s v="MP-17965"/>
    <s v="Michael Paige"/>
    <x v="1"/>
    <s v="United States"/>
    <s v="Mcallen"/>
    <x v="5"/>
    <n v="78501"/>
    <x v="2"/>
    <x v="1113"/>
    <x v="2"/>
    <x v="11"/>
    <s v="TRENDnet 56K USB 2.0 Phone, Internet and Fax Modem"/>
    <n v="41.424000000000007"/>
    <x v="0"/>
    <n v="0.2"/>
    <n v="8.2847999999999971"/>
  </r>
  <r>
    <n v="9298"/>
    <x v="4651"/>
    <x v="1"/>
    <x v="24"/>
    <d v="2012-04-22T00:00:00"/>
    <s v="Second Class"/>
    <s v="MP-17965"/>
    <s v="Michael Paige"/>
    <x v="1"/>
    <s v="United States"/>
    <s v="Mcallen"/>
    <x v="5"/>
    <n v="78501"/>
    <x v="2"/>
    <x v="1081"/>
    <x v="2"/>
    <x v="7"/>
    <s v="Grandstream GXP2100 Mainstream Business Phone"/>
    <n v="244.768"/>
    <x v="4"/>
    <n v="0.2"/>
    <n v="24.476800000000004"/>
  </r>
  <r>
    <n v="9299"/>
    <x v="4651"/>
    <x v="1"/>
    <x v="24"/>
    <d v="2012-04-22T00:00:00"/>
    <s v="Second Class"/>
    <s v="MP-17965"/>
    <s v="Michael Paige"/>
    <x v="1"/>
    <s v="United States"/>
    <s v="Mcallen"/>
    <x v="5"/>
    <n v="78501"/>
    <x v="2"/>
    <x v="290"/>
    <x v="1"/>
    <x v="6"/>
    <s v="Boston School Pro Electric Pencil Sharpener, 1670"/>
    <n v="74.352000000000004"/>
    <x v="1"/>
    <n v="0.2"/>
    <n v="6.5057999999999971"/>
  </r>
  <r>
    <n v="9300"/>
    <x v="4651"/>
    <x v="1"/>
    <x v="24"/>
    <d v="2012-04-22T00:00:00"/>
    <s v="Second Class"/>
    <s v="MP-17965"/>
    <s v="Michael Paige"/>
    <x v="1"/>
    <s v="United States"/>
    <s v="Mcallen"/>
    <x v="5"/>
    <n v="78501"/>
    <x v="2"/>
    <x v="828"/>
    <x v="1"/>
    <x v="8"/>
    <s v="GBC Standard Recycled Report Covers, Clear Plastic Sheets"/>
    <n v="4.3119999999999985"/>
    <x v="0"/>
    <n v="0.8"/>
    <n v="-6.8992000000000022"/>
  </r>
  <r>
    <n v="9301"/>
    <x v="4651"/>
    <x v="1"/>
    <x v="24"/>
    <d v="2012-04-22T00:00:00"/>
    <s v="Second Class"/>
    <s v="MP-17965"/>
    <s v="Michael Paige"/>
    <x v="1"/>
    <s v="United States"/>
    <s v="Mcallen"/>
    <x v="5"/>
    <n v="78501"/>
    <x v="2"/>
    <x v="405"/>
    <x v="0"/>
    <x v="1"/>
    <s v="Global Geo Office Task Chair, Gray"/>
    <n v="56.686"/>
    <x v="7"/>
    <n v="0.3"/>
    <n v="-20.245000000000008"/>
  </r>
  <r>
    <n v="9302"/>
    <x v="4651"/>
    <x v="1"/>
    <x v="24"/>
    <d v="2012-04-22T00:00:00"/>
    <s v="Second Class"/>
    <s v="MP-17965"/>
    <s v="Michael Paige"/>
    <x v="1"/>
    <s v="United States"/>
    <s v="Mcallen"/>
    <x v="5"/>
    <n v="78501"/>
    <x v="2"/>
    <x v="1750"/>
    <x v="2"/>
    <x v="7"/>
    <s v="Lunatik TT5L-002 Taktik Strike Impact Protection System for iPhone 5"/>
    <n v="97.968000000000004"/>
    <x v="0"/>
    <n v="0.2"/>
    <n v="6.122999999999994"/>
  </r>
  <r>
    <n v="9303"/>
    <x v="4651"/>
    <x v="1"/>
    <x v="24"/>
    <d v="2012-04-22T00:00:00"/>
    <s v="Second Class"/>
    <s v="MP-17965"/>
    <s v="Michael Paige"/>
    <x v="1"/>
    <s v="United States"/>
    <s v="Mcallen"/>
    <x v="5"/>
    <n v="78501"/>
    <x v="2"/>
    <x v="1609"/>
    <x v="1"/>
    <x v="6"/>
    <s v="Newell 348"/>
    <n v="7.8719999999999999"/>
    <x v="1"/>
    <n v="0.2"/>
    <n v="0.88559999999999883"/>
  </r>
  <r>
    <n v="9304"/>
    <x v="4651"/>
    <x v="1"/>
    <x v="24"/>
    <d v="2012-04-22T00:00:00"/>
    <s v="Second Class"/>
    <s v="MP-17965"/>
    <s v="Michael Paige"/>
    <x v="1"/>
    <s v="United States"/>
    <s v="Mcallen"/>
    <x v="5"/>
    <n v="78501"/>
    <x v="2"/>
    <x v="1307"/>
    <x v="1"/>
    <x v="10"/>
    <s v="Xerox 1994"/>
    <n v="15.552000000000003"/>
    <x v="1"/>
    <n v="0.2"/>
    <n v="5.4432"/>
  </r>
  <r>
    <n v="9305"/>
    <x v="4651"/>
    <x v="1"/>
    <x v="24"/>
    <d v="2012-04-22T00:00:00"/>
    <s v="Second Class"/>
    <s v="MP-17965"/>
    <s v="Michael Paige"/>
    <x v="1"/>
    <s v="United States"/>
    <s v="Mcallen"/>
    <x v="5"/>
    <n v="78501"/>
    <x v="2"/>
    <x v="777"/>
    <x v="1"/>
    <x v="8"/>
    <s v="GBC Plastic Binding Combs"/>
    <n v="1.4759999999999998"/>
    <x v="7"/>
    <n v="0.8"/>
    <n v="-2.2877999999999998"/>
  </r>
  <r>
    <n v="9306"/>
    <x v="4652"/>
    <x v="1"/>
    <x v="444"/>
    <d v="2012-09-24T00:00:00"/>
    <s v="Standard Class"/>
    <s v="MH-17290"/>
    <s v="Marc Harrigan"/>
    <x v="2"/>
    <s v="United States"/>
    <s v="Santa Fe"/>
    <x v="27"/>
    <n v="87505"/>
    <x v="1"/>
    <x v="1642"/>
    <x v="1"/>
    <x v="6"/>
    <s v="Newell 323"/>
    <n v="8.4"/>
    <x v="2"/>
    <n v="0"/>
    <n v="2.1840000000000002"/>
  </r>
  <r>
    <n v="9307"/>
    <x v="4653"/>
    <x v="2"/>
    <x v="727"/>
    <d v="2011-03-30T00:00:00"/>
    <s v="Standard Class"/>
    <s v="CA-12265"/>
    <s v="Christina Anderson"/>
    <x v="0"/>
    <s v="United States"/>
    <s v="San Francisco"/>
    <x v="1"/>
    <n v="94110"/>
    <x v="1"/>
    <x v="950"/>
    <x v="1"/>
    <x v="6"/>
    <s v="Newell 35"/>
    <n v="6.56"/>
    <x v="0"/>
    <n v="0"/>
    <n v="1.9023999999999992"/>
  </r>
  <r>
    <n v="9308"/>
    <x v="4653"/>
    <x v="2"/>
    <x v="727"/>
    <d v="2011-03-30T00:00:00"/>
    <s v="Standard Class"/>
    <s v="CA-12265"/>
    <s v="Christina Anderson"/>
    <x v="0"/>
    <s v="United States"/>
    <s v="San Francisco"/>
    <x v="1"/>
    <n v="94110"/>
    <x v="1"/>
    <x v="1453"/>
    <x v="1"/>
    <x v="6"/>
    <s v="Eberhard Faber 3 1/2&quot; Golf Pencils"/>
    <n v="14.88"/>
    <x v="0"/>
    <n v="0"/>
    <n v="3.7200000000000006"/>
  </r>
  <r>
    <n v="9309"/>
    <x v="4653"/>
    <x v="2"/>
    <x v="727"/>
    <d v="2011-03-30T00:00:00"/>
    <s v="Standard Class"/>
    <s v="CA-12265"/>
    <s v="Christina Anderson"/>
    <x v="0"/>
    <s v="United States"/>
    <s v="San Francisco"/>
    <x v="1"/>
    <n v="94110"/>
    <x v="1"/>
    <x v="1564"/>
    <x v="2"/>
    <x v="11"/>
    <s v="Imation Swivel Flash Drive USB flash drive - 8 GB"/>
    <n v="45.48"/>
    <x v="4"/>
    <n v="0"/>
    <n v="15.917999999999999"/>
  </r>
  <r>
    <n v="9310"/>
    <x v="4653"/>
    <x v="2"/>
    <x v="727"/>
    <d v="2011-03-30T00:00:00"/>
    <s v="Standard Class"/>
    <s v="CA-12265"/>
    <s v="Christina Anderson"/>
    <x v="0"/>
    <s v="United States"/>
    <s v="San Francisco"/>
    <x v="1"/>
    <n v="94110"/>
    <x v="1"/>
    <x v="753"/>
    <x v="1"/>
    <x v="6"/>
    <s v="BIC Brite Liner Grip Highlighters, Assorted, 5/Pack"/>
    <n v="25.44"/>
    <x v="5"/>
    <n v="0"/>
    <n v="9.9215999999999998"/>
  </r>
  <r>
    <n v="9311"/>
    <x v="4654"/>
    <x v="0"/>
    <x v="370"/>
    <d v="2013-09-01T00:00:00"/>
    <s v="Standard Class"/>
    <s v="KD-16615"/>
    <s v="Ken Dana"/>
    <x v="1"/>
    <s v="United States"/>
    <s v="New York City"/>
    <x v="15"/>
    <n v="10024"/>
    <x v="3"/>
    <x v="710"/>
    <x v="1"/>
    <x v="8"/>
    <s v="Deluxe Heavy-Duty Vinyl Round Ring Binder"/>
    <n v="146.68800000000002"/>
    <x v="8"/>
    <n v="0.2"/>
    <n v="45.839999999999996"/>
  </r>
  <r>
    <n v="9312"/>
    <x v="4655"/>
    <x v="3"/>
    <x v="904"/>
    <d v="2014-03-13T00:00:00"/>
    <s v="Standard Class"/>
    <s v="DW-13540"/>
    <s v="Don Weiss"/>
    <x v="0"/>
    <s v="United States"/>
    <s v="Dallas"/>
    <x v="5"/>
    <n v="75220"/>
    <x v="2"/>
    <x v="85"/>
    <x v="1"/>
    <x v="2"/>
    <s v="Avery 511"/>
    <n v="4.9280000000000008"/>
    <x v="0"/>
    <n v="0.2"/>
    <n v="1.7247999999999997"/>
  </r>
  <r>
    <n v="9313"/>
    <x v="4655"/>
    <x v="3"/>
    <x v="904"/>
    <d v="2014-03-13T00:00:00"/>
    <s v="Standard Class"/>
    <s v="DW-13540"/>
    <s v="Don Weiss"/>
    <x v="0"/>
    <s v="United States"/>
    <s v="Dallas"/>
    <x v="5"/>
    <n v="75220"/>
    <x v="2"/>
    <x v="397"/>
    <x v="1"/>
    <x v="6"/>
    <s v="Newell 345"/>
    <n v="63.488"/>
    <x v="4"/>
    <n v="0.2"/>
    <n v="4.7616000000000014"/>
  </r>
  <r>
    <n v="9314"/>
    <x v="4656"/>
    <x v="1"/>
    <x v="1216"/>
    <d v="2012-11-11T00:00:00"/>
    <s v="Same Day"/>
    <s v="AG-10495"/>
    <s v="Andrew Gjertsen"/>
    <x v="1"/>
    <s v="United States"/>
    <s v="Detroit"/>
    <x v="12"/>
    <n v="48234"/>
    <x v="2"/>
    <x v="42"/>
    <x v="1"/>
    <x v="4"/>
    <s v="Advantus 10-Drawer Portable Organizer, Chrome Metal Frame, Smoke Drawers"/>
    <n v="418.32"/>
    <x v="3"/>
    <n v="0"/>
    <n v="117.12960000000004"/>
  </r>
  <r>
    <n v="9315"/>
    <x v="4656"/>
    <x v="1"/>
    <x v="1216"/>
    <d v="2012-11-11T00:00:00"/>
    <s v="Same Day"/>
    <s v="AG-10495"/>
    <s v="Andrew Gjertsen"/>
    <x v="1"/>
    <s v="United States"/>
    <s v="Detroit"/>
    <x v="12"/>
    <n v="48234"/>
    <x v="2"/>
    <x v="14"/>
    <x v="1"/>
    <x v="9"/>
    <s v="Holmes Replacement Filter for HEPA Air Cleaner, Very Large Room, HEPA Filter"/>
    <n v="123.858"/>
    <x v="0"/>
    <n v="0.1"/>
    <n v="46.790800000000004"/>
  </r>
  <r>
    <n v="9316"/>
    <x v="4657"/>
    <x v="0"/>
    <x v="41"/>
    <d v="2013-04-10T00:00:00"/>
    <s v="Standard Class"/>
    <s v="JH-16180"/>
    <s v="Justin Hirsh"/>
    <x v="0"/>
    <s v="United States"/>
    <s v="Philadelphia"/>
    <x v="9"/>
    <n v="19140"/>
    <x v="3"/>
    <x v="1326"/>
    <x v="2"/>
    <x v="7"/>
    <s v="Clearsounds A400"/>
    <n v="118.78199999999998"/>
    <x v="1"/>
    <n v="0.4"/>
    <n v="-27.715799999999994"/>
  </r>
  <r>
    <n v="9317"/>
    <x v="4657"/>
    <x v="0"/>
    <x v="41"/>
    <d v="2013-04-10T00:00:00"/>
    <s v="Standard Class"/>
    <s v="JH-16180"/>
    <s v="Justin Hirsh"/>
    <x v="0"/>
    <s v="United States"/>
    <s v="Philadelphia"/>
    <x v="9"/>
    <n v="19140"/>
    <x v="3"/>
    <x v="262"/>
    <x v="1"/>
    <x v="14"/>
    <s v="Premier Automatic Letter Opener"/>
    <n v="769.18400000000008"/>
    <x v="4"/>
    <n v="0.2"/>
    <n v="-163.45159999999996"/>
  </r>
  <r>
    <n v="9318"/>
    <x v="4658"/>
    <x v="3"/>
    <x v="1217"/>
    <d v="2014-02-27T00:00:00"/>
    <s v="Standard Class"/>
    <s v="DK-13090"/>
    <s v="Dave Kipp"/>
    <x v="0"/>
    <s v="United States"/>
    <s v="Carrollton"/>
    <x v="5"/>
    <n v="75007"/>
    <x v="2"/>
    <x v="333"/>
    <x v="2"/>
    <x v="11"/>
    <s v="Microsoft Natural Keyboard Elite"/>
    <n v="47.904000000000003"/>
    <x v="7"/>
    <n v="0.2"/>
    <n v="-2.9940000000000015"/>
  </r>
  <r>
    <n v="9319"/>
    <x v="4659"/>
    <x v="3"/>
    <x v="228"/>
    <d v="2014-07-26T00:00:00"/>
    <s v="Standard Class"/>
    <s v="AR-10825"/>
    <s v="Anthony Rawles"/>
    <x v="1"/>
    <s v="United States"/>
    <s v="New York City"/>
    <x v="15"/>
    <n v="10009"/>
    <x v="3"/>
    <x v="578"/>
    <x v="1"/>
    <x v="10"/>
    <s v="Xerox 1977"/>
    <n v="13.36"/>
    <x v="0"/>
    <n v="0"/>
    <n v="6.4127999999999998"/>
  </r>
  <r>
    <n v="9320"/>
    <x v="4659"/>
    <x v="3"/>
    <x v="228"/>
    <d v="2014-07-26T00:00:00"/>
    <s v="Standard Class"/>
    <s v="AR-10825"/>
    <s v="Anthony Rawles"/>
    <x v="1"/>
    <s v="United States"/>
    <s v="New York City"/>
    <x v="15"/>
    <n v="10009"/>
    <x v="3"/>
    <x v="1853"/>
    <x v="0"/>
    <x v="1"/>
    <s v="Office Star - Task Chair with Contemporary Loop Arms"/>
    <n v="163.76400000000001"/>
    <x v="0"/>
    <n v="0.1"/>
    <n v="25.474399999999999"/>
  </r>
  <r>
    <n v="9321"/>
    <x v="4659"/>
    <x v="3"/>
    <x v="228"/>
    <d v="2014-07-26T00:00:00"/>
    <s v="Standard Class"/>
    <s v="AR-10825"/>
    <s v="Anthony Rawles"/>
    <x v="1"/>
    <s v="United States"/>
    <s v="New York City"/>
    <x v="15"/>
    <n v="10009"/>
    <x v="3"/>
    <x v="1762"/>
    <x v="0"/>
    <x v="5"/>
    <s v="Tenex B1-RE Series Chair Mats for Low Pile Carpets"/>
    <n v="183.92"/>
    <x v="4"/>
    <n v="0"/>
    <n v="31.266399999999976"/>
  </r>
  <r>
    <n v="9322"/>
    <x v="4660"/>
    <x v="0"/>
    <x v="254"/>
    <d v="2013-11-09T00:00:00"/>
    <s v="Standard Class"/>
    <s v="SM-20005"/>
    <s v="Sally Matthias"/>
    <x v="0"/>
    <s v="United States"/>
    <s v="Houston"/>
    <x v="5"/>
    <n v="77041"/>
    <x v="2"/>
    <x v="1462"/>
    <x v="0"/>
    <x v="5"/>
    <s v="DAX Two-Tone Rosewood/Black Document Frame, Desktop, 5 x 7"/>
    <n v="11.376000000000001"/>
    <x v="1"/>
    <n v="0.6"/>
    <n v="-5.6879999999999988"/>
  </r>
  <r>
    <n v="9323"/>
    <x v="4660"/>
    <x v="0"/>
    <x v="254"/>
    <d v="2013-11-09T00:00:00"/>
    <s v="Standard Class"/>
    <s v="SM-20005"/>
    <s v="Sally Matthias"/>
    <x v="0"/>
    <s v="United States"/>
    <s v="Houston"/>
    <x v="5"/>
    <n v="77041"/>
    <x v="2"/>
    <x v="479"/>
    <x v="0"/>
    <x v="5"/>
    <s v="Deflect-o EconoMat Studded, No Bevel Mat for Low Pile Carpeting"/>
    <n v="66.112000000000009"/>
    <x v="4"/>
    <n v="0.6"/>
    <n v="-84.292799999999986"/>
  </r>
  <r>
    <n v="9324"/>
    <x v="4661"/>
    <x v="3"/>
    <x v="397"/>
    <d v="2014-09-30T00:00:00"/>
    <s v="Standard Class"/>
    <s v="DB-13660"/>
    <s v="Duane Benoit"/>
    <x v="0"/>
    <s v="United States"/>
    <s v="Los Angeles"/>
    <x v="1"/>
    <n v="90036"/>
    <x v="1"/>
    <x v="954"/>
    <x v="1"/>
    <x v="10"/>
    <s v="Xerox 1909"/>
    <n v="211.04"/>
    <x v="8"/>
    <n v="0"/>
    <n v="97.078399999999988"/>
  </r>
  <r>
    <n v="9325"/>
    <x v="4661"/>
    <x v="3"/>
    <x v="397"/>
    <d v="2014-09-30T00:00:00"/>
    <s v="Standard Class"/>
    <s v="DB-13660"/>
    <s v="Duane Benoit"/>
    <x v="0"/>
    <s v="United States"/>
    <s v="Los Angeles"/>
    <x v="1"/>
    <n v="90036"/>
    <x v="1"/>
    <x v="873"/>
    <x v="0"/>
    <x v="1"/>
    <s v="GuestStacker Chair with Chrome Finish Legs"/>
    <n v="594.81600000000003"/>
    <x v="0"/>
    <n v="0.2"/>
    <n v="59.481600000000014"/>
  </r>
  <r>
    <n v="9326"/>
    <x v="4661"/>
    <x v="3"/>
    <x v="397"/>
    <d v="2014-09-30T00:00:00"/>
    <s v="Standard Class"/>
    <s v="DB-13660"/>
    <s v="Duane Benoit"/>
    <x v="0"/>
    <s v="United States"/>
    <s v="Los Angeles"/>
    <x v="1"/>
    <n v="90036"/>
    <x v="1"/>
    <x v="999"/>
    <x v="1"/>
    <x v="8"/>
    <s v="Ibico Plastic Spiral Binding Combs"/>
    <n v="72.960000000000008"/>
    <x v="1"/>
    <n v="0.2"/>
    <n v="23.711999999999996"/>
  </r>
  <r>
    <n v="9327"/>
    <x v="4662"/>
    <x v="3"/>
    <x v="210"/>
    <d v="2014-09-11T00:00:00"/>
    <s v="First Class"/>
    <s v="PF-19225"/>
    <s v="Phillip Flathmann"/>
    <x v="0"/>
    <s v="United States"/>
    <s v="Edmonds"/>
    <x v="4"/>
    <n v="98026"/>
    <x v="1"/>
    <x v="1653"/>
    <x v="0"/>
    <x v="5"/>
    <s v="DAX Two-Tone Silver Metal Document Frame"/>
    <n v="80.959999999999994"/>
    <x v="4"/>
    <n v="0"/>
    <n v="34.812800000000003"/>
  </r>
  <r>
    <n v="9328"/>
    <x v="4662"/>
    <x v="3"/>
    <x v="210"/>
    <d v="2014-09-11T00:00:00"/>
    <s v="First Class"/>
    <s v="PF-19225"/>
    <s v="Phillip Flathmann"/>
    <x v="0"/>
    <s v="United States"/>
    <s v="Edmonds"/>
    <x v="4"/>
    <n v="98026"/>
    <x v="1"/>
    <x v="11"/>
    <x v="2"/>
    <x v="7"/>
    <s v="Konftel 250 Conference phone - Charcoal black"/>
    <n v="455.71199999999999"/>
    <x v="0"/>
    <n v="0.2"/>
    <n v="34.178400000000011"/>
  </r>
  <r>
    <n v="9329"/>
    <x v="4662"/>
    <x v="3"/>
    <x v="210"/>
    <d v="2014-09-11T00:00:00"/>
    <s v="First Class"/>
    <s v="PF-19225"/>
    <s v="Phillip Flathmann"/>
    <x v="0"/>
    <s v="United States"/>
    <s v="Edmonds"/>
    <x v="4"/>
    <n v="98026"/>
    <x v="1"/>
    <x v="1502"/>
    <x v="1"/>
    <x v="6"/>
    <s v="Boston 1799 Powerhouse Electric Pencil Sharpener"/>
    <n v="25.98"/>
    <x v="7"/>
    <n v="0"/>
    <n v="7.2744"/>
  </r>
  <r>
    <n v="9330"/>
    <x v="4663"/>
    <x v="1"/>
    <x v="109"/>
    <d v="2012-11-30T00:00:00"/>
    <s v="First Class"/>
    <s v="AJ-10945"/>
    <s v="Ashley Jarboe"/>
    <x v="0"/>
    <s v="United States"/>
    <s v="San Francisco"/>
    <x v="1"/>
    <n v="94110"/>
    <x v="1"/>
    <x v="1626"/>
    <x v="1"/>
    <x v="9"/>
    <s v="Holmes Visible Mist Ultrasonic Humidifier with 2.3-Gallon Output per Day, Replacement Filter"/>
    <n v="45.28"/>
    <x v="4"/>
    <n v="0"/>
    <n v="15.395199999999999"/>
  </r>
  <r>
    <n v="9331"/>
    <x v="4664"/>
    <x v="1"/>
    <x v="768"/>
    <d v="2012-11-18T00:00:00"/>
    <s v="Standard Class"/>
    <s v="EB-14110"/>
    <s v="Eugene Barchas"/>
    <x v="0"/>
    <s v="United States"/>
    <s v="New York City"/>
    <x v="15"/>
    <n v="10035"/>
    <x v="3"/>
    <x v="837"/>
    <x v="1"/>
    <x v="12"/>
    <s v="Staples"/>
    <n v="15.56"/>
    <x v="0"/>
    <n v="0"/>
    <n v="7.3132000000000001"/>
  </r>
  <r>
    <n v="9332"/>
    <x v="4665"/>
    <x v="0"/>
    <x v="321"/>
    <d v="2013-10-04T00:00:00"/>
    <s v="Standard Class"/>
    <s v="ES-14080"/>
    <s v="Erin Smith"/>
    <x v="1"/>
    <s v="United States"/>
    <s v="Springfield"/>
    <x v="21"/>
    <n v="97477"/>
    <x v="1"/>
    <x v="1118"/>
    <x v="2"/>
    <x v="7"/>
    <s v="Wilson Electronics DB Pro Signal Booster"/>
    <n v="859.2"/>
    <x v="1"/>
    <n v="0.2"/>
    <n v="75.180000000000064"/>
  </r>
  <r>
    <n v="9333"/>
    <x v="4666"/>
    <x v="3"/>
    <x v="220"/>
    <d v="2014-09-14T00:00:00"/>
    <s v="Second Class"/>
    <s v="SS-20410"/>
    <s v="Shahid Shariari"/>
    <x v="0"/>
    <s v="United States"/>
    <s v="Georgetown"/>
    <x v="0"/>
    <n v="40324"/>
    <x v="0"/>
    <x v="414"/>
    <x v="1"/>
    <x v="9"/>
    <s v="Fellowes Premier Superior Surge Suppressor, 10-Outlet, With Phone and Remote"/>
    <n v="195.68"/>
    <x v="4"/>
    <n v="0"/>
    <n v="50.876800000000003"/>
  </r>
  <r>
    <n v="9334"/>
    <x v="4666"/>
    <x v="3"/>
    <x v="220"/>
    <d v="2014-09-14T00:00:00"/>
    <s v="Second Class"/>
    <s v="SS-20410"/>
    <s v="Shahid Shariari"/>
    <x v="0"/>
    <s v="United States"/>
    <s v="Georgetown"/>
    <x v="0"/>
    <n v="40324"/>
    <x v="0"/>
    <x v="1053"/>
    <x v="1"/>
    <x v="13"/>
    <s v="Acco Clips to Go Binder Clips, 24 Clips in Two Sizes"/>
    <n v="14.2"/>
    <x v="4"/>
    <n v="0"/>
    <n v="6.6739999999999995"/>
  </r>
  <r>
    <n v="9335"/>
    <x v="4667"/>
    <x v="3"/>
    <x v="927"/>
    <d v="2014-05-03T00:00:00"/>
    <s v="First Class"/>
    <s v="AG-10900"/>
    <s v="Arthur Gainer"/>
    <x v="0"/>
    <s v="United States"/>
    <s v="Coral Springs"/>
    <x v="2"/>
    <n v="33065"/>
    <x v="0"/>
    <x v="0"/>
    <x v="0"/>
    <x v="0"/>
    <s v="Bush Somerset Collection Bookcase"/>
    <n v="314.35199999999998"/>
    <x v="1"/>
    <n v="0.2"/>
    <n v="-15.71759999999999"/>
  </r>
  <r>
    <n v="9336"/>
    <x v="4667"/>
    <x v="3"/>
    <x v="927"/>
    <d v="2014-05-03T00:00:00"/>
    <s v="First Class"/>
    <s v="AG-10900"/>
    <s v="Arthur Gainer"/>
    <x v="0"/>
    <s v="United States"/>
    <s v="Coral Springs"/>
    <x v="2"/>
    <n v="33065"/>
    <x v="0"/>
    <x v="1568"/>
    <x v="1"/>
    <x v="2"/>
    <s v="Avery 492"/>
    <n v="4.6079999999999997"/>
    <x v="0"/>
    <n v="0.2"/>
    <n v="1.4975999999999996"/>
  </r>
  <r>
    <n v="9337"/>
    <x v="4668"/>
    <x v="3"/>
    <x v="118"/>
    <d v="2014-09-21T00:00:00"/>
    <s v="Standard Class"/>
    <s v="CY-12745"/>
    <s v="Craig Yedwab"/>
    <x v="1"/>
    <s v="United States"/>
    <s v="San Francisco"/>
    <x v="1"/>
    <n v="94110"/>
    <x v="1"/>
    <x v="110"/>
    <x v="1"/>
    <x v="13"/>
    <s v="OIC Colored Binder Clips, Assorted Sizes"/>
    <n v="17.899999999999999"/>
    <x v="2"/>
    <n v="0"/>
    <n v="8.7710000000000008"/>
  </r>
  <r>
    <n v="9338"/>
    <x v="4669"/>
    <x v="2"/>
    <x v="538"/>
    <d v="2011-10-22T00:00:00"/>
    <s v="Second Class"/>
    <s v="RP-19270"/>
    <s v="Rachel Payne"/>
    <x v="1"/>
    <s v="United States"/>
    <s v="San Francisco"/>
    <x v="1"/>
    <n v="94110"/>
    <x v="1"/>
    <x v="1390"/>
    <x v="1"/>
    <x v="8"/>
    <s v="Accohide Poly Flexible Ring Binders"/>
    <n v="2.9920000000000004"/>
    <x v="7"/>
    <n v="0.2"/>
    <n v="1.1219999999999999"/>
  </r>
  <r>
    <n v="9339"/>
    <x v="4669"/>
    <x v="2"/>
    <x v="538"/>
    <d v="2011-10-22T00:00:00"/>
    <s v="Second Class"/>
    <s v="RP-19270"/>
    <s v="Rachel Payne"/>
    <x v="1"/>
    <s v="United States"/>
    <s v="San Francisco"/>
    <x v="1"/>
    <n v="94110"/>
    <x v="1"/>
    <x v="807"/>
    <x v="1"/>
    <x v="8"/>
    <s v="Avery Durable Slant Ring Binders With Label Holder"/>
    <n v="20.064"/>
    <x v="5"/>
    <n v="0.2"/>
    <n v="7.0223999999999993"/>
  </r>
  <r>
    <n v="9340"/>
    <x v="4669"/>
    <x v="2"/>
    <x v="538"/>
    <d v="2011-10-22T00:00:00"/>
    <s v="Second Class"/>
    <s v="RP-19270"/>
    <s v="Rachel Payne"/>
    <x v="1"/>
    <s v="United States"/>
    <s v="San Francisco"/>
    <x v="1"/>
    <n v="94110"/>
    <x v="1"/>
    <x v="1689"/>
    <x v="1"/>
    <x v="10"/>
    <s v="Xerox 1917"/>
    <n v="146.72999999999999"/>
    <x v="1"/>
    <n v="0"/>
    <n v="68.963099999999997"/>
  </r>
  <r>
    <n v="9341"/>
    <x v="4669"/>
    <x v="2"/>
    <x v="538"/>
    <d v="2011-10-22T00:00:00"/>
    <s v="Second Class"/>
    <s v="RP-19270"/>
    <s v="Rachel Payne"/>
    <x v="1"/>
    <s v="United States"/>
    <s v="San Francisco"/>
    <x v="1"/>
    <n v="94110"/>
    <x v="1"/>
    <x v="547"/>
    <x v="1"/>
    <x v="2"/>
    <s v="Avery 480"/>
    <n v="18.75"/>
    <x v="2"/>
    <n v="0"/>
    <n v="9"/>
  </r>
  <r>
    <n v="9342"/>
    <x v="4669"/>
    <x v="2"/>
    <x v="538"/>
    <d v="2011-10-22T00:00:00"/>
    <s v="Second Class"/>
    <s v="RP-19270"/>
    <s v="Rachel Payne"/>
    <x v="1"/>
    <s v="United States"/>
    <s v="San Francisco"/>
    <x v="1"/>
    <n v="94110"/>
    <x v="1"/>
    <x v="1692"/>
    <x v="2"/>
    <x v="7"/>
    <s v="Panasonic KX TS208W Corded phone"/>
    <n v="117.57600000000002"/>
    <x v="1"/>
    <n v="0.2"/>
    <n v="11.757600000000011"/>
  </r>
  <r>
    <n v="9343"/>
    <x v="4670"/>
    <x v="0"/>
    <x v="69"/>
    <d v="2013-03-19T00:00:00"/>
    <s v="Standard Class"/>
    <s v="DB-13360"/>
    <s v="Dennis Bolton"/>
    <x v="2"/>
    <s v="United States"/>
    <s v="Riverside"/>
    <x v="1"/>
    <n v="92503"/>
    <x v="1"/>
    <x v="624"/>
    <x v="1"/>
    <x v="8"/>
    <s v="Cardinal EasyOpen D-Ring Binders"/>
    <n v="51.184000000000012"/>
    <x v="3"/>
    <n v="0.2"/>
    <n v="19.193999999999999"/>
  </r>
  <r>
    <n v="9344"/>
    <x v="4671"/>
    <x v="3"/>
    <x v="922"/>
    <d v="2014-02-21T00:00:00"/>
    <s v="First Class"/>
    <s v="CK-12325"/>
    <s v="Christine Kargatis"/>
    <x v="2"/>
    <s v="United States"/>
    <s v="Troy"/>
    <x v="24"/>
    <n v="45373"/>
    <x v="3"/>
    <x v="1746"/>
    <x v="0"/>
    <x v="3"/>
    <s v="SAFCO PlanMaster Boards, 60w x 37-1/2d, White Melamine"/>
    <n v="455.97"/>
    <x v="2"/>
    <n v="0.4"/>
    <n v="-106.39299999999997"/>
  </r>
  <r>
    <n v="9345"/>
    <x v="4671"/>
    <x v="3"/>
    <x v="922"/>
    <d v="2014-02-21T00:00:00"/>
    <s v="First Class"/>
    <s v="CK-12325"/>
    <s v="Christine Kargatis"/>
    <x v="2"/>
    <s v="United States"/>
    <s v="Troy"/>
    <x v="24"/>
    <n v="45373"/>
    <x v="3"/>
    <x v="31"/>
    <x v="1"/>
    <x v="8"/>
    <s v="Acco Pressboard Covers with Storage Hooks, 14 7/8&quot; x 11&quot;, Executive Red"/>
    <n v="5.7150000000000016"/>
    <x v="2"/>
    <n v="0.7"/>
    <n v="-4.7625000000000011"/>
  </r>
  <r>
    <n v="9346"/>
    <x v="4671"/>
    <x v="3"/>
    <x v="922"/>
    <d v="2014-02-21T00:00:00"/>
    <s v="First Class"/>
    <s v="CK-12325"/>
    <s v="Christine Kargatis"/>
    <x v="2"/>
    <s v="United States"/>
    <s v="Troy"/>
    <x v="24"/>
    <n v="45373"/>
    <x v="3"/>
    <x v="1485"/>
    <x v="2"/>
    <x v="7"/>
    <s v="Vtech CS6719"/>
    <n v="57.593999999999994"/>
    <x v="7"/>
    <n v="0.4"/>
    <n v="-11.518799999999999"/>
  </r>
  <r>
    <n v="9347"/>
    <x v="4671"/>
    <x v="3"/>
    <x v="922"/>
    <d v="2014-02-21T00:00:00"/>
    <s v="First Class"/>
    <s v="CK-12325"/>
    <s v="Christine Kargatis"/>
    <x v="2"/>
    <s v="United States"/>
    <s v="Troy"/>
    <x v="24"/>
    <n v="45373"/>
    <x v="3"/>
    <x v="1155"/>
    <x v="0"/>
    <x v="5"/>
    <s v="Flat Face Poster Frame"/>
    <n v="30.144000000000002"/>
    <x v="0"/>
    <n v="0.2"/>
    <n v="8.2896000000000001"/>
  </r>
  <r>
    <n v="9348"/>
    <x v="4671"/>
    <x v="3"/>
    <x v="922"/>
    <d v="2014-02-21T00:00:00"/>
    <s v="First Class"/>
    <s v="CK-12325"/>
    <s v="Christine Kargatis"/>
    <x v="2"/>
    <s v="United States"/>
    <s v="Troy"/>
    <x v="24"/>
    <n v="45373"/>
    <x v="3"/>
    <x v="1189"/>
    <x v="0"/>
    <x v="1"/>
    <s v="Global Commerce Series Low-Back Swivel/Tilt Chairs"/>
    <n v="899.43"/>
    <x v="2"/>
    <n v="0.3"/>
    <n v="-12.84900000000016"/>
  </r>
  <r>
    <n v="9349"/>
    <x v="4672"/>
    <x v="0"/>
    <x v="596"/>
    <d v="2013-12-29T00:00:00"/>
    <s v="Standard Class"/>
    <s v="DN-13690"/>
    <s v="Duane Noonan"/>
    <x v="0"/>
    <s v="United States"/>
    <s v="Moreno Valley"/>
    <x v="1"/>
    <n v="92553"/>
    <x v="1"/>
    <x v="1805"/>
    <x v="0"/>
    <x v="5"/>
    <s v="Deflect-o DuraMat Antistatic Studded Beveled Mat for Medium Pile Carpeting"/>
    <n v="842.72"/>
    <x v="8"/>
    <n v="0"/>
    <n v="202.25279999999998"/>
  </r>
  <r>
    <n v="9350"/>
    <x v="4672"/>
    <x v="0"/>
    <x v="596"/>
    <d v="2013-12-29T00:00:00"/>
    <s v="Standard Class"/>
    <s v="DN-13690"/>
    <s v="Duane Noonan"/>
    <x v="0"/>
    <s v="United States"/>
    <s v="Moreno Valley"/>
    <x v="1"/>
    <n v="92553"/>
    <x v="1"/>
    <x v="107"/>
    <x v="0"/>
    <x v="5"/>
    <s v="Magnifier Swing Arm Lamp"/>
    <n v="41.96"/>
    <x v="0"/>
    <n v="0"/>
    <n v="10.909600000000001"/>
  </r>
  <r>
    <n v="9351"/>
    <x v="4673"/>
    <x v="0"/>
    <x v="713"/>
    <d v="2013-09-28T00:00:00"/>
    <s v="Standard Class"/>
    <s v="DP-13105"/>
    <s v="Dave Poirier"/>
    <x v="1"/>
    <s v="United States"/>
    <s v="Seattle"/>
    <x v="4"/>
    <n v="98115"/>
    <x v="1"/>
    <x v="925"/>
    <x v="1"/>
    <x v="8"/>
    <s v="ACCOHIDE 3-Ring Binder, Blue, 1&quot;"/>
    <n v="13.216000000000001"/>
    <x v="4"/>
    <n v="0.2"/>
    <n v="4.4603999999999999"/>
  </r>
  <r>
    <n v="9352"/>
    <x v="4673"/>
    <x v="0"/>
    <x v="713"/>
    <d v="2013-09-28T00:00:00"/>
    <s v="Standard Class"/>
    <s v="DP-13105"/>
    <s v="Dave Poirier"/>
    <x v="1"/>
    <s v="United States"/>
    <s v="Seattle"/>
    <x v="4"/>
    <n v="98115"/>
    <x v="1"/>
    <x v="389"/>
    <x v="0"/>
    <x v="1"/>
    <s v="Global Deluxe Steno Chair"/>
    <n v="184.75200000000001"/>
    <x v="1"/>
    <n v="0.2"/>
    <n v="-20.784600000000012"/>
  </r>
  <r>
    <n v="9353"/>
    <x v="4674"/>
    <x v="3"/>
    <x v="241"/>
    <d v="2014-09-27T00:00:00"/>
    <s v="First Class"/>
    <s v="RO-19780"/>
    <s v="Rose O'Brian"/>
    <x v="0"/>
    <s v="United States"/>
    <s v="Chicago"/>
    <x v="10"/>
    <n v="60623"/>
    <x v="2"/>
    <x v="873"/>
    <x v="0"/>
    <x v="1"/>
    <s v="GuestStacker Chair with Chrome Finish Legs"/>
    <n v="520.46399999999994"/>
    <x v="0"/>
    <n v="0.3"/>
    <n v="-14.870399999999961"/>
  </r>
  <r>
    <n v="9354"/>
    <x v="4674"/>
    <x v="3"/>
    <x v="241"/>
    <d v="2014-09-27T00:00:00"/>
    <s v="First Class"/>
    <s v="RO-19780"/>
    <s v="Rose O'Brian"/>
    <x v="0"/>
    <s v="United States"/>
    <s v="Chicago"/>
    <x v="10"/>
    <n v="60623"/>
    <x v="2"/>
    <x v="1790"/>
    <x v="1"/>
    <x v="10"/>
    <s v="Wirebound Voice Message Log Book"/>
    <n v="11.423999999999999"/>
    <x v="1"/>
    <n v="0.2"/>
    <n v="3.7127999999999988"/>
  </r>
  <r>
    <n v="9355"/>
    <x v="4675"/>
    <x v="1"/>
    <x v="494"/>
    <d v="2012-12-05T00:00:00"/>
    <s v="Standard Class"/>
    <s v="MA-17560"/>
    <s v="Matt Abelman"/>
    <x v="2"/>
    <s v="United States"/>
    <s v="Jackson"/>
    <x v="12"/>
    <n v="49201"/>
    <x v="2"/>
    <x v="1769"/>
    <x v="1"/>
    <x v="10"/>
    <s v="Xerox 207"/>
    <n v="19.440000000000001"/>
    <x v="1"/>
    <n v="0"/>
    <n v="9.3312000000000008"/>
  </r>
  <r>
    <n v="9356"/>
    <x v="4675"/>
    <x v="1"/>
    <x v="494"/>
    <d v="2012-12-05T00:00:00"/>
    <s v="Standard Class"/>
    <s v="MA-17560"/>
    <s v="Matt Abelman"/>
    <x v="2"/>
    <s v="United States"/>
    <s v="Jackson"/>
    <x v="12"/>
    <n v="49201"/>
    <x v="2"/>
    <x v="1063"/>
    <x v="1"/>
    <x v="6"/>
    <s v="Newell 307"/>
    <n v="3.64"/>
    <x v="0"/>
    <n v="0"/>
    <n v="1.0192000000000001"/>
  </r>
  <r>
    <n v="9357"/>
    <x v="4675"/>
    <x v="1"/>
    <x v="494"/>
    <d v="2012-12-05T00:00:00"/>
    <s v="Standard Class"/>
    <s v="MA-17560"/>
    <s v="Matt Abelman"/>
    <x v="2"/>
    <s v="United States"/>
    <s v="Jackson"/>
    <x v="12"/>
    <n v="49201"/>
    <x v="2"/>
    <x v="1286"/>
    <x v="1"/>
    <x v="10"/>
    <s v="Wirebound Message Books, Four 2 3/4&quot; x 5&quot; Forms per Page, 600 Sets per Book"/>
    <n v="18.54"/>
    <x v="0"/>
    <n v="0"/>
    <n v="8.7137999999999991"/>
  </r>
  <r>
    <n v="9358"/>
    <x v="4676"/>
    <x v="0"/>
    <x v="967"/>
    <d v="2013-01-28T00:00:00"/>
    <s v="Second Class"/>
    <s v="JD-15895"/>
    <s v="Jonathan Doherty"/>
    <x v="1"/>
    <s v="United States"/>
    <s v="New York City"/>
    <x v="15"/>
    <n v="10024"/>
    <x v="3"/>
    <x v="828"/>
    <x v="1"/>
    <x v="8"/>
    <s v="GBC Standard Recycled Report Covers, Clear Plastic Sheets"/>
    <n v="43.120000000000005"/>
    <x v="2"/>
    <n v="0.2"/>
    <n v="15.091999999999995"/>
  </r>
  <r>
    <n v="9359"/>
    <x v="4676"/>
    <x v="0"/>
    <x v="967"/>
    <d v="2013-01-28T00:00:00"/>
    <s v="Second Class"/>
    <s v="JD-15895"/>
    <s v="Jonathan Doherty"/>
    <x v="1"/>
    <s v="United States"/>
    <s v="New York City"/>
    <x v="15"/>
    <n v="10024"/>
    <x v="3"/>
    <x v="616"/>
    <x v="0"/>
    <x v="3"/>
    <s v="Chromcraft Round Conference Tables"/>
    <n v="313.72199999999998"/>
    <x v="1"/>
    <n v="0.4"/>
    <n v="-99.34529999999998"/>
  </r>
  <r>
    <n v="9360"/>
    <x v="4676"/>
    <x v="0"/>
    <x v="967"/>
    <d v="2013-01-28T00:00:00"/>
    <s v="Second Class"/>
    <s v="JD-15895"/>
    <s v="Jonathan Doherty"/>
    <x v="1"/>
    <s v="United States"/>
    <s v="New York City"/>
    <x v="15"/>
    <n v="10024"/>
    <x v="3"/>
    <x v="1762"/>
    <x v="0"/>
    <x v="5"/>
    <s v="Tenex B1-RE Series Chair Mats for Low Pile Carpets"/>
    <n v="45.98"/>
    <x v="7"/>
    <n v="0"/>
    <n v="7.816599999999994"/>
  </r>
  <r>
    <n v="9361"/>
    <x v="4676"/>
    <x v="0"/>
    <x v="967"/>
    <d v="2013-01-28T00:00:00"/>
    <s v="Second Class"/>
    <s v="JD-15895"/>
    <s v="Jonathan Doherty"/>
    <x v="1"/>
    <s v="United States"/>
    <s v="New York City"/>
    <x v="15"/>
    <n v="10024"/>
    <x v="3"/>
    <x v="854"/>
    <x v="1"/>
    <x v="4"/>
    <s v="SAFCO Commercial Wire Shelving, 72h"/>
    <n v="428.68"/>
    <x v="3"/>
    <n v="0"/>
    <n v="0"/>
  </r>
  <r>
    <n v="9362"/>
    <x v="4677"/>
    <x v="3"/>
    <x v="708"/>
    <d v="2014-03-26T00:00:00"/>
    <s v="Standard Class"/>
    <s v="PS-18970"/>
    <s v="Paul Stevenson"/>
    <x v="2"/>
    <s v="United States"/>
    <s v="Seattle"/>
    <x v="4"/>
    <n v="98105"/>
    <x v="1"/>
    <x v="48"/>
    <x v="1"/>
    <x v="8"/>
    <s v="C-Line Peel &amp; Stick Add-On Filing Pockets, 8-3/4 x 5-1/8, 10/Pack"/>
    <n v="30.576000000000001"/>
    <x v="5"/>
    <n v="0.2"/>
    <n v="10.3194"/>
  </r>
  <r>
    <n v="9363"/>
    <x v="4677"/>
    <x v="3"/>
    <x v="708"/>
    <d v="2014-03-26T00:00:00"/>
    <s v="Standard Class"/>
    <s v="PS-18970"/>
    <s v="Paul Stevenson"/>
    <x v="2"/>
    <s v="United States"/>
    <s v="Seattle"/>
    <x v="4"/>
    <n v="98105"/>
    <x v="1"/>
    <x v="802"/>
    <x v="1"/>
    <x v="13"/>
    <s v="Super Bands, 12/Pack"/>
    <n v="13.020000000000001"/>
    <x v="3"/>
    <n v="0"/>
    <n v="0.3906000000000005"/>
  </r>
  <r>
    <n v="9364"/>
    <x v="4677"/>
    <x v="3"/>
    <x v="708"/>
    <d v="2014-03-26T00:00:00"/>
    <s v="Standard Class"/>
    <s v="PS-18970"/>
    <s v="Paul Stevenson"/>
    <x v="2"/>
    <s v="United States"/>
    <s v="Seattle"/>
    <x v="4"/>
    <n v="98105"/>
    <x v="1"/>
    <x v="1256"/>
    <x v="0"/>
    <x v="5"/>
    <s v="Eldon Expressions Wood Desk Accessories, Oak"/>
    <n v="22.14"/>
    <x v="1"/>
    <n v="0"/>
    <n v="6.4205999999999976"/>
  </r>
  <r>
    <n v="9365"/>
    <x v="4677"/>
    <x v="3"/>
    <x v="708"/>
    <d v="2014-03-26T00:00:00"/>
    <s v="Standard Class"/>
    <s v="PS-18970"/>
    <s v="Paul Stevenson"/>
    <x v="2"/>
    <s v="United States"/>
    <s v="Seattle"/>
    <x v="4"/>
    <n v="98105"/>
    <x v="1"/>
    <x v="435"/>
    <x v="1"/>
    <x v="4"/>
    <s v="Fellowes Officeware Wire Shelving"/>
    <n v="359.32"/>
    <x v="4"/>
    <n v="0"/>
    <n v="7.1863999999999919"/>
  </r>
  <r>
    <n v="9366"/>
    <x v="4678"/>
    <x v="2"/>
    <x v="963"/>
    <d v="2011-08-25T00:00:00"/>
    <s v="First Class"/>
    <s v="JF-15415"/>
    <s v="Jennifer Ferguson"/>
    <x v="0"/>
    <s v="United States"/>
    <s v="Saint Charles"/>
    <x v="25"/>
    <n v="63301"/>
    <x v="2"/>
    <x v="1828"/>
    <x v="1"/>
    <x v="10"/>
    <s v="Xerox 1899"/>
    <n v="11.56"/>
    <x v="0"/>
    <n v="0"/>
    <n v="5.6644000000000005"/>
  </r>
  <r>
    <n v="9367"/>
    <x v="4679"/>
    <x v="2"/>
    <x v="785"/>
    <d v="2011-06-13T00:00:00"/>
    <s v="Standard Class"/>
    <s v="RD-19480"/>
    <s v="Rick Duston"/>
    <x v="0"/>
    <s v="United States"/>
    <s v="Long Beach"/>
    <x v="15"/>
    <n v="11561"/>
    <x v="3"/>
    <x v="1636"/>
    <x v="1"/>
    <x v="8"/>
    <s v="Green Canvas Binder for 8-1/2&quot; x 14&quot; Sheets"/>
    <n v="68.48"/>
    <x v="0"/>
    <n v="0.2"/>
    <n v="25.679999999999996"/>
  </r>
  <r>
    <n v="9368"/>
    <x v="4679"/>
    <x v="2"/>
    <x v="785"/>
    <d v="2011-06-13T00:00:00"/>
    <s v="Standard Class"/>
    <s v="RD-19480"/>
    <s v="Rick Duston"/>
    <x v="0"/>
    <s v="United States"/>
    <s v="Long Beach"/>
    <x v="15"/>
    <n v="11561"/>
    <x v="3"/>
    <x v="1362"/>
    <x v="1"/>
    <x v="4"/>
    <s v="Tennsco Snap-Together Open Shelving Units, Starter Sets and Add-On Units"/>
    <n v="1676.88"/>
    <x v="5"/>
    <n v="0"/>
    <n v="83.843999999999937"/>
  </r>
  <r>
    <n v="9369"/>
    <x v="4680"/>
    <x v="0"/>
    <x v="281"/>
    <d v="2013-04-10T00:00:00"/>
    <s v="First Class"/>
    <s v="ES-14080"/>
    <s v="Erin Smith"/>
    <x v="1"/>
    <s v="United States"/>
    <s v="Lakewood"/>
    <x v="30"/>
    <n v="8701"/>
    <x v="3"/>
    <x v="274"/>
    <x v="1"/>
    <x v="10"/>
    <s v="Xerox 1939"/>
    <n v="37.94"/>
    <x v="0"/>
    <n v="0"/>
    <n v="18.211199999999998"/>
  </r>
  <r>
    <n v="9370"/>
    <x v="4681"/>
    <x v="3"/>
    <x v="659"/>
    <d v="2014-11-10T00:00:00"/>
    <s v="Second Class"/>
    <s v="KN-16390"/>
    <s v="Katherine Nockton"/>
    <x v="1"/>
    <s v="United States"/>
    <s v="Clinton"/>
    <x v="39"/>
    <n v="20735"/>
    <x v="3"/>
    <x v="1455"/>
    <x v="0"/>
    <x v="1"/>
    <s v="Global Highback Leather Tilter in Burgundy"/>
    <n v="272.96999999999997"/>
    <x v="1"/>
    <n v="0"/>
    <n v="43.675200000000018"/>
  </r>
  <r>
    <n v="9371"/>
    <x v="4682"/>
    <x v="1"/>
    <x v="352"/>
    <d v="2012-05-31T00:00:00"/>
    <s v="First Class"/>
    <s v="VP-21760"/>
    <s v="Victoria Pisteka"/>
    <x v="1"/>
    <s v="United States"/>
    <s v="Columbus"/>
    <x v="24"/>
    <n v="43229"/>
    <x v="3"/>
    <x v="1823"/>
    <x v="0"/>
    <x v="5"/>
    <s v="Tensor &quot;Hersey Kiss&quot; Styled Floor Lamp"/>
    <n v="41.568000000000005"/>
    <x v="4"/>
    <n v="0.2"/>
    <n v="-4.1568000000000023"/>
  </r>
  <r>
    <n v="9372"/>
    <x v="4682"/>
    <x v="1"/>
    <x v="352"/>
    <d v="2012-05-31T00:00:00"/>
    <s v="First Class"/>
    <s v="VP-21760"/>
    <s v="Victoria Pisteka"/>
    <x v="1"/>
    <s v="United States"/>
    <s v="Columbus"/>
    <x v="24"/>
    <n v="43229"/>
    <x v="3"/>
    <x v="83"/>
    <x v="0"/>
    <x v="1"/>
    <s v="Novimex Swivel Fabric Task Chair"/>
    <n v="317.05799999999999"/>
    <x v="1"/>
    <n v="0.3"/>
    <n v="-86.058600000000013"/>
  </r>
  <r>
    <n v="9373"/>
    <x v="4682"/>
    <x v="1"/>
    <x v="352"/>
    <d v="2012-05-31T00:00:00"/>
    <s v="First Class"/>
    <s v="VP-21760"/>
    <s v="Victoria Pisteka"/>
    <x v="1"/>
    <s v="United States"/>
    <s v="Columbus"/>
    <x v="24"/>
    <n v="43229"/>
    <x v="3"/>
    <x v="131"/>
    <x v="1"/>
    <x v="13"/>
    <s v="Ideal Clamps"/>
    <n v="8.0399999999999991"/>
    <x v="2"/>
    <n v="0.2"/>
    <n v="2.9144999999999994"/>
  </r>
  <r>
    <n v="9374"/>
    <x v="4683"/>
    <x v="3"/>
    <x v="917"/>
    <d v="2014-05-12T00:00:00"/>
    <s v="Standard Class"/>
    <s v="CS-11950"/>
    <s v="Carlos Soltero"/>
    <x v="0"/>
    <s v="United States"/>
    <s v="Pasadena"/>
    <x v="1"/>
    <n v="91104"/>
    <x v="1"/>
    <x v="929"/>
    <x v="2"/>
    <x v="7"/>
    <s v="Blue Parrot B250XT Professional Grade Wireless Bluetooth Headset with"/>
    <n v="419.94399999999996"/>
    <x v="3"/>
    <n v="0.2"/>
    <n v="52.492999999999967"/>
  </r>
  <r>
    <n v="9375"/>
    <x v="4684"/>
    <x v="0"/>
    <x v="410"/>
    <d v="2013-06-10T00:00:00"/>
    <s v="Standard Class"/>
    <s v="KB-16600"/>
    <s v="Ken Brennan"/>
    <x v="1"/>
    <s v="United States"/>
    <s v="Seattle"/>
    <x v="4"/>
    <n v="98105"/>
    <x v="1"/>
    <x v="682"/>
    <x v="1"/>
    <x v="14"/>
    <s v="Acme Box Cutter Scissors"/>
    <n v="61.38"/>
    <x v="5"/>
    <n v="0"/>
    <n v="15.958800000000004"/>
  </r>
  <r>
    <n v="9376"/>
    <x v="4685"/>
    <x v="1"/>
    <x v="639"/>
    <d v="2012-12-19T00:00:00"/>
    <s v="Second Class"/>
    <s v="AJ-10945"/>
    <s v="Ashley Jarboe"/>
    <x v="0"/>
    <s v="United States"/>
    <s v="Los Angeles"/>
    <x v="1"/>
    <n v="90045"/>
    <x v="1"/>
    <x v="1072"/>
    <x v="2"/>
    <x v="11"/>
    <s v="Micro Innovations USB RF Wireless Keyboard with Mouse"/>
    <n v="50"/>
    <x v="0"/>
    <n v="0"/>
    <n v="10.5"/>
  </r>
  <r>
    <n v="9377"/>
    <x v="4686"/>
    <x v="3"/>
    <x v="53"/>
    <d v="2014-12-30T00:00:00"/>
    <s v="Standard Class"/>
    <s v="PO-18865"/>
    <s v="Patrick O'Donnell"/>
    <x v="0"/>
    <s v="United States"/>
    <s v="East Orange"/>
    <x v="30"/>
    <n v="7017"/>
    <x v="3"/>
    <x v="1651"/>
    <x v="2"/>
    <x v="11"/>
    <s v="Memorex Micro Travel Drive 4 GB"/>
    <n v="31.799999999999997"/>
    <x v="1"/>
    <n v="0"/>
    <n v="13.674000000000003"/>
  </r>
  <r>
    <n v="9378"/>
    <x v="4687"/>
    <x v="3"/>
    <x v="94"/>
    <d v="2014-12-22T00:00:00"/>
    <s v="Standard Class"/>
    <s v="DP-13105"/>
    <s v="Dave Poirier"/>
    <x v="1"/>
    <s v="United States"/>
    <s v="Eau Claire"/>
    <x v="6"/>
    <n v="54703"/>
    <x v="2"/>
    <x v="1569"/>
    <x v="1"/>
    <x v="4"/>
    <s v="Adjustable Personal File Tote"/>
    <n v="32.56"/>
    <x v="0"/>
    <n v="0"/>
    <n v="8.465600000000002"/>
  </r>
  <r>
    <n v="9379"/>
    <x v="4688"/>
    <x v="0"/>
    <x v="1120"/>
    <d v="2013-05-16T00:00:00"/>
    <s v="Standard Class"/>
    <s v="GM-14500"/>
    <s v="Gene McClure"/>
    <x v="0"/>
    <s v="United States"/>
    <s v="Chicago"/>
    <x v="10"/>
    <n v="60610"/>
    <x v="2"/>
    <x v="1854"/>
    <x v="1"/>
    <x v="12"/>
    <s v="Grip Seal Envelopes"/>
    <n v="7.0720000000000001"/>
    <x v="0"/>
    <n v="0.2"/>
    <n v="2.3868"/>
  </r>
  <r>
    <n v="9380"/>
    <x v="4689"/>
    <x v="2"/>
    <x v="851"/>
    <d v="2011-12-27T00:00:00"/>
    <s v="Second Class"/>
    <s v="CC-12670"/>
    <s v="Craig Carreira"/>
    <x v="0"/>
    <s v="United States"/>
    <s v="Tampa"/>
    <x v="2"/>
    <n v="33614"/>
    <x v="0"/>
    <x v="1237"/>
    <x v="1"/>
    <x v="10"/>
    <s v="Computer Printout Paper with Letter-Trim Perforations"/>
    <n v="45.527999999999999"/>
    <x v="1"/>
    <n v="0.2"/>
    <n v="15.934799999999997"/>
  </r>
  <r>
    <n v="9381"/>
    <x v="4689"/>
    <x v="2"/>
    <x v="851"/>
    <d v="2011-12-27T00:00:00"/>
    <s v="Second Class"/>
    <s v="CC-12670"/>
    <s v="Craig Carreira"/>
    <x v="0"/>
    <s v="United States"/>
    <s v="Tampa"/>
    <x v="2"/>
    <n v="33614"/>
    <x v="0"/>
    <x v="167"/>
    <x v="0"/>
    <x v="1"/>
    <s v="Padded Folding Chairs, Black, 4/Carton"/>
    <n v="64.784000000000006"/>
    <x v="7"/>
    <n v="0.2"/>
    <n v="6.4784000000000042"/>
  </r>
  <r>
    <n v="9382"/>
    <x v="4689"/>
    <x v="2"/>
    <x v="851"/>
    <d v="2011-12-27T00:00:00"/>
    <s v="Second Class"/>
    <s v="CC-12670"/>
    <s v="Craig Carreira"/>
    <x v="0"/>
    <s v="United States"/>
    <s v="Tampa"/>
    <x v="2"/>
    <n v="33614"/>
    <x v="0"/>
    <x v="1244"/>
    <x v="1"/>
    <x v="4"/>
    <s v="Tennsco 6- and 18-Compartment Lockers"/>
    <n v="424.27200000000005"/>
    <x v="0"/>
    <n v="0.2"/>
    <n v="-10.60680000000005"/>
  </r>
  <r>
    <n v="9383"/>
    <x v="4689"/>
    <x v="2"/>
    <x v="851"/>
    <d v="2011-12-27T00:00:00"/>
    <s v="Second Class"/>
    <s v="CC-12670"/>
    <s v="Craig Carreira"/>
    <x v="0"/>
    <s v="United States"/>
    <s v="Tampa"/>
    <x v="2"/>
    <n v="33614"/>
    <x v="0"/>
    <x v="59"/>
    <x v="1"/>
    <x v="6"/>
    <s v="Prang Dustless Chalk Sticks"/>
    <n v="1.3440000000000001"/>
    <x v="7"/>
    <n v="0.2"/>
    <n v="0.504"/>
  </r>
  <r>
    <n v="9384"/>
    <x v="4689"/>
    <x v="2"/>
    <x v="851"/>
    <d v="2011-12-27T00:00:00"/>
    <s v="Second Class"/>
    <s v="CC-12670"/>
    <s v="Craig Carreira"/>
    <x v="0"/>
    <s v="United States"/>
    <s v="Tampa"/>
    <x v="2"/>
    <n v="33614"/>
    <x v="0"/>
    <x v="1018"/>
    <x v="1"/>
    <x v="4"/>
    <s v="Acco Perma 3000 Stacking Storage Drawers"/>
    <n v="83.920000000000016"/>
    <x v="2"/>
    <n v="0.2"/>
    <n v="-1.049000000000003"/>
  </r>
  <r>
    <n v="9385"/>
    <x v="4690"/>
    <x v="3"/>
    <x v="938"/>
    <d v="2014-08-17T00:00:00"/>
    <s v="Standard Class"/>
    <s v="SJ-20125"/>
    <s v="Sanjit Jacobs"/>
    <x v="2"/>
    <s v="United States"/>
    <s v="New York City"/>
    <x v="15"/>
    <n v="10009"/>
    <x v="3"/>
    <x v="490"/>
    <x v="1"/>
    <x v="10"/>
    <s v="Xerox 226"/>
    <n v="25.92"/>
    <x v="4"/>
    <n v="0"/>
    <n v="12.441600000000001"/>
  </r>
  <r>
    <n v="9386"/>
    <x v="4691"/>
    <x v="3"/>
    <x v="151"/>
    <d v="2014-09-01T00:00:00"/>
    <s v="Standard Class"/>
    <s v="SF-20200"/>
    <s v="Sarah Foster"/>
    <x v="0"/>
    <s v="United States"/>
    <s v="Mesa"/>
    <x v="16"/>
    <n v="85204"/>
    <x v="1"/>
    <x v="1155"/>
    <x v="0"/>
    <x v="5"/>
    <s v="Flat Face Poster Frame"/>
    <n v="120.57600000000001"/>
    <x v="8"/>
    <n v="0.2"/>
    <n v="33.1584"/>
  </r>
  <r>
    <n v="9387"/>
    <x v="4692"/>
    <x v="3"/>
    <x v="617"/>
    <d v="2014-01-24T00:00:00"/>
    <s v="Standard Class"/>
    <s v="RM-19375"/>
    <s v="Raymond Messe"/>
    <x v="0"/>
    <s v="United States"/>
    <s v="Burlington"/>
    <x v="42"/>
    <s v="05408"/>
    <x v="3"/>
    <x v="368"/>
    <x v="1"/>
    <x v="10"/>
    <s v="Xerox 191"/>
    <n v="79.92"/>
    <x v="4"/>
    <n v="0"/>
    <n v="37.562399999999997"/>
  </r>
  <r>
    <n v="9388"/>
    <x v="4692"/>
    <x v="3"/>
    <x v="617"/>
    <d v="2014-01-24T00:00:00"/>
    <s v="Standard Class"/>
    <s v="RM-19375"/>
    <s v="Raymond Messe"/>
    <x v="0"/>
    <s v="United States"/>
    <s v="Burlington"/>
    <x v="42"/>
    <s v="05408"/>
    <x v="3"/>
    <x v="314"/>
    <x v="1"/>
    <x v="10"/>
    <s v="Xerox 1881"/>
    <n v="12.28"/>
    <x v="7"/>
    <n v="0"/>
    <n v="5.7715999999999994"/>
  </r>
  <r>
    <n v="9389"/>
    <x v="4692"/>
    <x v="3"/>
    <x v="617"/>
    <d v="2014-01-24T00:00:00"/>
    <s v="Standard Class"/>
    <s v="RM-19375"/>
    <s v="Raymond Messe"/>
    <x v="0"/>
    <s v="United States"/>
    <s v="Burlington"/>
    <x v="42"/>
    <s v="05408"/>
    <x v="3"/>
    <x v="1107"/>
    <x v="1"/>
    <x v="9"/>
    <s v="Avanti 4.4 Cu. Ft. Refrigerator"/>
    <n v="542.93999999999994"/>
    <x v="1"/>
    <n v="0"/>
    <n v="152.02319999999997"/>
  </r>
  <r>
    <n v="9390"/>
    <x v="4692"/>
    <x v="3"/>
    <x v="617"/>
    <d v="2014-01-24T00:00:00"/>
    <s v="Standard Class"/>
    <s v="RM-19375"/>
    <s v="Raymond Messe"/>
    <x v="0"/>
    <s v="United States"/>
    <s v="Burlington"/>
    <x v="42"/>
    <s v="05408"/>
    <x v="3"/>
    <x v="29"/>
    <x v="1"/>
    <x v="12"/>
    <s v="Poly String Tie Envelopes"/>
    <n v="2.04"/>
    <x v="7"/>
    <n v="0"/>
    <n v="0.95879999999999987"/>
  </r>
  <r>
    <n v="9391"/>
    <x v="4693"/>
    <x v="1"/>
    <x v="974"/>
    <d v="2012-06-24T00:00:00"/>
    <s v="Standard Class"/>
    <s v="KM-16375"/>
    <s v="Katherine Murray"/>
    <x v="2"/>
    <s v="United States"/>
    <s v="Houston"/>
    <x v="5"/>
    <n v="77070"/>
    <x v="2"/>
    <x v="1277"/>
    <x v="1"/>
    <x v="4"/>
    <s v="Recycled Steel Personal File for Hanging File Folders"/>
    <n v="228.92"/>
    <x v="2"/>
    <n v="0.2"/>
    <n v="14.307499999999997"/>
  </r>
  <r>
    <n v="9392"/>
    <x v="4694"/>
    <x v="3"/>
    <x v="677"/>
    <d v="2014-03-17T00:00:00"/>
    <s v="First Class"/>
    <s v="FH-14275"/>
    <s v="Frank Hawley"/>
    <x v="1"/>
    <s v="United States"/>
    <s v="Aurora"/>
    <x v="10"/>
    <n v="60505"/>
    <x v="2"/>
    <x v="857"/>
    <x v="2"/>
    <x v="7"/>
    <s v="PowerGen Dual USB Car Charger"/>
    <n v="7.9920000000000009"/>
    <x v="7"/>
    <n v="0.2"/>
    <n v="2.5973999999999995"/>
  </r>
  <r>
    <n v="9393"/>
    <x v="4695"/>
    <x v="1"/>
    <x v="969"/>
    <d v="2012-10-25T00:00:00"/>
    <s v="Same Day"/>
    <s v="DG-13300"/>
    <s v="Deirdre Greer"/>
    <x v="1"/>
    <s v="United States"/>
    <s v="Denver"/>
    <x v="22"/>
    <n v="80219"/>
    <x v="1"/>
    <x v="1455"/>
    <x v="0"/>
    <x v="1"/>
    <s v="Global Highback Leather Tilter in Burgundy"/>
    <n v="582.33600000000001"/>
    <x v="8"/>
    <n v="0.2"/>
    <n v="-29.116799999999955"/>
  </r>
  <r>
    <n v="9394"/>
    <x v="4696"/>
    <x v="2"/>
    <x v="59"/>
    <d v="2011-09-23T00:00:00"/>
    <s v="First Class"/>
    <s v="MW-18220"/>
    <s v="Mitch Webber"/>
    <x v="0"/>
    <s v="United States"/>
    <s v="New York City"/>
    <x v="15"/>
    <n v="10011"/>
    <x v="3"/>
    <x v="1551"/>
    <x v="2"/>
    <x v="7"/>
    <s v="Ooma Telo VoIP Home Phone System"/>
    <n v="629.94999999999993"/>
    <x v="2"/>
    <n v="0"/>
    <n v="157.48750000000001"/>
  </r>
  <r>
    <n v="9395"/>
    <x v="4696"/>
    <x v="2"/>
    <x v="59"/>
    <d v="2011-09-23T00:00:00"/>
    <s v="First Class"/>
    <s v="MW-18220"/>
    <s v="Mitch Webber"/>
    <x v="0"/>
    <s v="United States"/>
    <s v="New York City"/>
    <x v="15"/>
    <n v="10011"/>
    <x v="3"/>
    <x v="654"/>
    <x v="0"/>
    <x v="1"/>
    <s v="Global Leather Executive Chair"/>
    <n v="631.78200000000004"/>
    <x v="0"/>
    <n v="0.1"/>
    <n v="140.39599999999993"/>
  </r>
  <r>
    <n v="9396"/>
    <x v="4696"/>
    <x v="2"/>
    <x v="59"/>
    <d v="2011-09-23T00:00:00"/>
    <s v="First Class"/>
    <s v="MW-18220"/>
    <s v="Mitch Webber"/>
    <x v="0"/>
    <s v="United States"/>
    <s v="New York City"/>
    <x v="15"/>
    <n v="10011"/>
    <x v="3"/>
    <x v="1248"/>
    <x v="0"/>
    <x v="0"/>
    <s v="DMI Eclipse Executive Suite Bookcases"/>
    <n v="801.5680000000001"/>
    <x v="0"/>
    <n v="0.2"/>
    <n v="-10.019600000000054"/>
  </r>
  <r>
    <n v="9397"/>
    <x v="4696"/>
    <x v="2"/>
    <x v="59"/>
    <d v="2011-09-23T00:00:00"/>
    <s v="First Class"/>
    <s v="MW-18220"/>
    <s v="Mitch Webber"/>
    <x v="0"/>
    <s v="United States"/>
    <s v="New York City"/>
    <x v="15"/>
    <n v="10011"/>
    <x v="3"/>
    <x v="49"/>
    <x v="1"/>
    <x v="2"/>
    <s v="Avery 485"/>
    <n v="75.179999999999993"/>
    <x v="5"/>
    <n v="0"/>
    <n v="35.334599999999995"/>
  </r>
  <r>
    <n v="9398"/>
    <x v="4696"/>
    <x v="2"/>
    <x v="59"/>
    <d v="2011-09-23T00:00:00"/>
    <s v="First Class"/>
    <s v="MW-18220"/>
    <s v="Mitch Webber"/>
    <x v="0"/>
    <s v="United States"/>
    <s v="New York City"/>
    <x v="15"/>
    <n v="10011"/>
    <x v="3"/>
    <x v="1271"/>
    <x v="1"/>
    <x v="9"/>
    <s v="Euro-Pro Shark Turbo Vacuum"/>
    <n v="30.98"/>
    <x v="7"/>
    <n v="0"/>
    <n v="8.0548000000000002"/>
  </r>
  <r>
    <n v="9399"/>
    <x v="4696"/>
    <x v="2"/>
    <x v="59"/>
    <d v="2011-09-23T00:00:00"/>
    <s v="First Class"/>
    <s v="MW-18220"/>
    <s v="Mitch Webber"/>
    <x v="0"/>
    <s v="United States"/>
    <s v="New York City"/>
    <x v="15"/>
    <n v="10011"/>
    <x v="3"/>
    <x v="1334"/>
    <x v="2"/>
    <x v="7"/>
    <s v="Panasonic KX-TG9541B DECT 6.0 Digital 2-Line Expandable Cordless Phone With Digital Answering System"/>
    <n v="1349.91"/>
    <x v="6"/>
    <n v="0"/>
    <n v="661.45590000000004"/>
  </r>
  <r>
    <n v="9400"/>
    <x v="4697"/>
    <x v="0"/>
    <x v="583"/>
    <d v="2013-11-16T00:00:00"/>
    <s v="Standard Class"/>
    <s v="SC-20845"/>
    <s v="Sung Chung"/>
    <x v="0"/>
    <s v="United States"/>
    <s v="Arlington Heights"/>
    <x v="10"/>
    <n v="60004"/>
    <x v="2"/>
    <x v="501"/>
    <x v="1"/>
    <x v="6"/>
    <s v="Newell 332"/>
    <n v="14.111999999999998"/>
    <x v="5"/>
    <n v="0.2"/>
    <n v="1.2348000000000008"/>
  </r>
  <r>
    <n v="9401"/>
    <x v="4698"/>
    <x v="1"/>
    <x v="1218"/>
    <d v="2012-09-21T00:00:00"/>
    <s v="Standard Class"/>
    <s v="BD-11500"/>
    <s v="Bradley Drucker"/>
    <x v="0"/>
    <s v="United States"/>
    <s v="Newport News"/>
    <x v="17"/>
    <n v="23602"/>
    <x v="0"/>
    <x v="837"/>
    <x v="1"/>
    <x v="12"/>
    <s v="Staples"/>
    <n v="31.12"/>
    <x v="4"/>
    <n v="0"/>
    <n v="14.6264"/>
  </r>
  <r>
    <n v="9402"/>
    <x v="4699"/>
    <x v="2"/>
    <x v="1219"/>
    <d v="2011-06-28T00:00:00"/>
    <s v="Standard Class"/>
    <s v="LP-17080"/>
    <s v="Liz Pelletier"/>
    <x v="0"/>
    <s v="United States"/>
    <s v="Tucson"/>
    <x v="16"/>
    <n v="85705"/>
    <x v="1"/>
    <x v="1565"/>
    <x v="0"/>
    <x v="5"/>
    <s v="Acrylic Self-Standing Desk Frames"/>
    <n v="4.2720000000000002"/>
    <x v="0"/>
    <n v="0.2"/>
    <n v="0.96119999999999983"/>
  </r>
  <r>
    <n v="9403"/>
    <x v="4700"/>
    <x v="0"/>
    <x v="399"/>
    <d v="2013-08-18T00:00:00"/>
    <s v="Second Class"/>
    <s v="NP-18700"/>
    <s v="Nora Preis"/>
    <x v="0"/>
    <s v="United States"/>
    <s v="New York City"/>
    <x v="15"/>
    <n v="10024"/>
    <x v="3"/>
    <x v="616"/>
    <x v="0"/>
    <x v="3"/>
    <s v="Chromcraft Round Conference Tables"/>
    <n v="209.148"/>
    <x v="0"/>
    <n v="0.4"/>
    <n v="-66.230199999999996"/>
  </r>
  <r>
    <n v="9404"/>
    <x v="4700"/>
    <x v="0"/>
    <x v="399"/>
    <d v="2013-08-18T00:00:00"/>
    <s v="Second Class"/>
    <s v="NP-18700"/>
    <s v="Nora Preis"/>
    <x v="0"/>
    <s v="United States"/>
    <s v="New York City"/>
    <x v="15"/>
    <n v="10024"/>
    <x v="3"/>
    <x v="1244"/>
    <x v="1"/>
    <x v="4"/>
    <s v="Tennsco 6- and 18-Compartment Lockers"/>
    <n v="1591.02"/>
    <x v="5"/>
    <n v="0"/>
    <n v="286.38359999999989"/>
  </r>
  <r>
    <n v="9405"/>
    <x v="4701"/>
    <x v="3"/>
    <x v="669"/>
    <d v="2014-04-18T00:00:00"/>
    <s v="Standard Class"/>
    <s v="DP-13105"/>
    <s v="Dave Poirier"/>
    <x v="1"/>
    <s v="United States"/>
    <s v="Philadelphia"/>
    <x v="9"/>
    <n v="19134"/>
    <x v="3"/>
    <x v="1239"/>
    <x v="1"/>
    <x v="13"/>
    <s v="Translucent Push Pins by OIC"/>
    <n v="7.92"/>
    <x v="2"/>
    <n v="0.2"/>
    <n v="1.6829999999999994"/>
  </r>
  <r>
    <n v="9406"/>
    <x v="4702"/>
    <x v="2"/>
    <x v="619"/>
    <d v="2011-03-17T00:00:00"/>
    <s v="First Class"/>
    <s v="RB-19465"/>
    <s v="Rick Bensley"/>
    <x v="2"/>
    <s v="United States"/>
    <s v="Chicago"/>
    <x v="10"/>
    <n v="60653"/>
    <x v="2"/>
    <x v="1410"/>
    <x v="2"/>
    <x v="15"/>
    <s v="Hewlett-Packard Deskjet 6540 Color Inkjet Printer"/>
    <n v="574.91"/>
    <x v="0"/>
    <n v="0.3"/>
    <n v="156.04699999999997"/>
  </r>
  <r>
    <n v="9407"/>
    <x v="4702"/>
    <x v="2"/>
    <x v="619"/>
    <d v="2011-03-17T00:00:00"/>
    <s v="First Class"/>
    <s v="RB-19465"/>
    <s v="Rick Bensley"/>
    <x v="2"/>
    <s v="United States"/>
    <s v="Chicago"/>
    <x v="10"/>
    <n v="60653"/>
    <x v="2"/>
    <x v="1737"/>
    <x v="1"/>
    <x v="10"/>
    <s v="Xerox 1963"/>
    <n v="8.4480000000000004"/>
    <x v="0"/>
    <n v="0.2"/>
    <n v="2.6399999999999997"/>
  </r>
  <r>
    <n v="9408"/>
    <x v="4703"/>
    <x v="3"/>
    <x v="585"/>
    <d v="2014-09-25T00:00:00"/>
    <s v="Second Class"/>
    <s v="LC-17140"/>
    <s v="Logan Currie"/>
    <x v="0"/>
    <s v="United States"/>
    <s v="New York City"/>
    <x v="15"/>
    <n v="10035"/>
    <x v="3"/>
    <x v="1200"/>
    <x v="2"/>
    <x v="11"/>
    <s v="WD My Passport Ultra 2TB Portable External Hard Drive"/>
    <n v="1071"/>
    <x v="6"/>
    <n v="0"/>
    <n v="171.36000000000007"/>
  </r>
  <r>
    <n v="9409"/>
    <x v="4703"/>
    <x v="3"/>
    <x v="585"/>
    <d v="2014-09-25T00:00:00"/>
    <s v="Second Class"/>
    <s v="LC-17140"/>
    <s v="Logan Currie"/>
    <x v="0"/>
    <s v="United States"/>
    <s v="New York City"/>
    <x v="15"/>
    <n v="10035"/>
    <x v="3"/>
    <x v="441"/>
    <x v="0"/>
    <x v="5"/>
    <s v="Eldon 500 Class Desk Accessories"/>
    <n v="12.07"/>
    <x v="7"/>
    <n v="0"/>
    <n v="3.9831000000000003"/>
  </r>
  <r>
    <n v="9410"/>
    <x v="4704"/>
    <x v="3"/>
    <x v="389"/>
    <d v="2014-12-14T00:00:00"/>
    <s v="First Class"/>
    <s v="WB-21850"/>
    <s v="William Brown"/>
    <x v="0"/>
    <s v="United States"/>
    <s v="Philadelphia"/>
    <x v="9"/>
    <n v="19143"/>
    <x v="3"/>
    <x v="634"/>
    <x v="1"/>
    <x v="8"/>
    <s v="Heavy-Duty E-Z-D Binders"/>
    <n v="3.2730000000000006"/>
    <x v="7"/>
    <n v="0.7"/>
    <n v="-2.5092999999999996"/>
  </r>
  <r>
    <n v="9411"/>
    <x v="4704"/>
    <x v="3"/>
    <x v="389"/>
    <d v="2014-12-14T00:00:00"/>
    <s v="First Class"/>
    <s v="WB-21850"/>
    <s v="William Brown"/>
    <x v="0"/>
    <s v="United States"/>
    <s v="Philadelphia"/>
    <x v="9"/>
    <n v="19143"/>
    <x v="3"/>
    <x v="504"/>
    <x v="0"/>
    <x v="5"/>
    <s v="Contract Clock, 14&quot;, Brown"/>
    <n v="87.92"/>
    <x v="2"/>
    <n v="0.2"/>
    <n v="15.385999999999999"/>
  </r>
  <r>
    <n v="9412"/>
    <x v="4705"/>
    <x v="0"/>
    <x v="612"/>
    <d v="2013-03-15T00:00:00"/>
    <s v="Second Class"/>
    <s v="MH-17785"/>
    <s v="Maya Herman"/>
    <x v="1"/>
    <s v="United States"/>
    <s v="Glendale"/>
    <x v="16"/>
    <n v="85301"/>
    <x v="1"/>
    <x v="533"/>
    <x v="1"/>
    <x v="4"/>
    <s v="Mini 13-1/2 Capacity Data Binder Rack, Pearl"/>
    <n v="104.69600000000001"/>
    <x v="7"/>
    <n v="0.2"/>
    <n v="6.5434999999999981"/>
  </r>
  <r>
    <n v="9413"/>
    <x v="4706"/>
    <x v="1"/>
    <x v="746"/>
    <d v="2012-01-29T00:00:00"/>
    <s v="First Class"/>
    <s v="SC-20305"/>
    <s v="Sean Christensen"/>
    <x v="0"/>
    <s v="United States"/>
    <s v="Los Angeles"/>
    <x v="1"/>
    <n v="90036"/>
    <x v="1"/>
    <x v="483"/>
    <x v="0"/>
    <x v="1"/>
    <s v="HON 5400 Series Task Chairs for Big and Tall"/>
    <n v="2803.92"/>
    <x v="2"/>
    <n v="0.2"/>
    <n v="0"/>
  </r>
  <r>
    <n v="9414"/>
    <x v="4707"/>
    <x v="0"/>
    <x v="182"/>
    <d v="2013-09-28T00:00:00"/>
    <s v="First Class"/>
    <s v="MH-17620"/>
    <s v="Matt Hagelstein"/>
    <x v="1"/>
    <s v="United States"/>
    <s v="Houston"/>
    <x v="5"/>
    <n v="77041"/>
    <x v="2"/>
    <x v="822"/>
    <x v="1"/>
    <x v="8"/>
    <s v="GBC Recycled VeloBinder Covers"/>
    <n v="6.8159999999999981"/>
    <x v="0"/>
    <n v="0.8"/>
    <n v="-11.587200000000003"/>
  </r>
  <r>
    <n v="9415"/>
    <x v="4708"/>
    <x v="1"/>
    <x v="1090"/>
    <d v="2012-10-22T00:00:00"/>
    <s v="Standard Class"/>
    <s v="JC-15775"/>
    <s v="John Castell"/>
    <x v="0"/>
    <s v="United States"/>
    <s v="Seattle"/>
    <x v="4"/>
    <n v="98115"/>
    <x v="1"/>
    <x v="1807"/>
    <x v="2"/>
    <x v="7"/>
    <s v="Motorola L703CM"/>
    <n v="249.58400000000003"/>
    <x v="0"/>
    <n v="0.2"/>
    <n v="15.598999999999997"/>
  </r>
  <r>
    <n v="9416"/>
    <x v="4708"/>
    <x v="1"/>
    <x v="1090"/>
    <d v="2012-10-22T00:00:00"/>
    <s v="Standard Class"/>
    <s v="JC-15775"/>
    <s v="John Castell"/>
    <x v="0"/>
    <s v="United States"/>
    <s v="Seattle"/>
    <x v="4"/>
    <n v="98115"/>
    <x v="1"/>
    <x v="1331"/>
    <x v="1"/>
    <x v="10"/>
    <s v="Xerox 1903"/>
    <n v="17.940000000000001"/>
    <x v="1"/>
    <n v="0"/>
    <n v="8.7906000000000013"/>
  </r>
  <r>
    <n v="9417"/>
    <x v="4708"/>
    <x v="1"/>
    <x v="1090"/>
    <d v="2012-10-22T00:00:00"/>
    <s v="Standard Class"/>
    <s v="JC-15775"/>
    <s v="John Castell"/>
    <x v="0"/>
    <s v="United States"/>
    <s v="Seattle"/>
    <x v="4"/>
    <n v="98115"/>
    <x v="1"/>
    <x v="224"/>
    <x v="0"/>
    <x v="5"/>
    <s v="Eldon 100 Class Desk Accessories"/>
    <n v="10.11"/>
    <x v="1"/>
    <n v="0"/>
    <n v="3.2351999999999994"/>
  </r>
  <r>
    <n v="9418"/>
    <x v="4709"/>
    <x v="2"/>
    <x v="1220"/>
    <d v="2011-11-01T00:00:00"/>
    <s v="Standard Class"/>
    <s v="RD-19810"/>
    <s v="Ross DeVincentis"/>
    <x v="2"/>
    <s v="United States"/>
    <s v="Fayetteville"/>
    <x v="3"/>
    <n v="28314"/>
    <x v="0"/>
    <x v="778"/>
    <x v="1"/>
    <x v="10"/>
    <s v="Xerox 2"/>
    <n v="10.368000000000002"/>
    <x v="0"/>
    <n v="0.2"/>
    <n v="3.6288"/>
  </r>
  <r>
    <n v="9419"/>
    <x v="4709"/>
    <x v="2"/>
    <x v="1220"/>
    <d v="2011-11-01T00:00:00"/>
    <s v="Standard Class"/>
    <s v="RD-19810"/>
    <s v="Ross DeVincentis"/>
    <x v="2"/>
    <s v="United States"/>
    <s v="Fayetteville"/>
    <x v="3"/>
    <n v="28314"/>
    <x v="0"/>
    <x v="811"/>
    <x v="1"/>
    <x v="10"/>
    <s v="Staples"/>
    <n v="11.952000000000002"/>
    <x v="1"/>
    <n v="0.2"/>
    <n v="4.0338000000000003"/>
  </r>
  <r>
    <n v="9420"/>
    <x v="4710"/>
    <x v="3"/>
    <x v="280"/>
    <d v="2014-10-05T00:00:00"/>
    <s v="Second Class"/>
    <s v="SC-20695"/>
    <s v="Steve Chapman"/>
    <x v="1"/>
    <s v="United States"/>
    <s v="Houston"/>
    <x v="5"/>
    <n v="77041"/>
    <x v="2"/>
    <x v="513"/>
    <x v="1"/>
    <x v="9"/>
    <s v="Fellowes Superior 10 Outlet Split Surge Protector"/>
    <n v="15.223999999999997"/>
    <x v="0"/>
    <n v="0.8"/>
    <n v="-38.821200000000012"/>
  </r>
  <r>
    <n v="9421"/>
    <x v="4710"/>
    <x v="3"/>
    <x v="280"/>
    <d v="2014-10-05T00:00:00"/>
    <s v="Second Class"/>
    <s v="SC-20695"/>
    <s v="Steve Chapman"/>
    <x v="1"/>
    <s v="United States"/>
    <s v="Houston"/>
    <x v="5"/>
    <n v="77041"/>
    <x v="2"/>
    <x v="1549"/>
    <x v="1"/>
    <x v="9"/>
    <s v="Acco 6 Outlet Guardian Premium Plus Surge Suppressor"/>
    <n v="21.983999999999995"/>
    <x v="5"/>
    <n v="0.8"/>
    <n v="-56.059200000000011"/>
  </r>
  <r>
    <n v="9422"/>
    <x v="4711"/>
    <x v="2"/>
    <x v="149"/>
    <d v="2011-07-27T00:00:00"/>
    <s v="Standard Class"/>
    <s v="NC-18535"/>
    <s v="Nick Crebassa"/>
    <x v="1"/>
    <s v="United States"/>
    <s v="San Francisco"/>
    <x v="1"/>
    <n v="94122"/>
    <x v="1"/>
    <x v="1066"/>
    <x v="2"/>
    <x v="7"/>
    <s v="VTech DS6151"/>
    <n v="604.75199999999995"/>
    <x v="5"/>
    <n v="0.2"/>
    <n v="60.475200000000058"/>
  </r>
  <r>
    <n v="9423"/>
    <x v="4711"/>
    <x v="2"/>
    <x v="149"/>
    <d v="2011-07-27T00:00:00"/>
    <s v="Standard Class"/>
    <s v="NC-18535"/>
    <s v="Nick Crebassa"/>
    <x v="1"/>
    <s v="United States"/>
    <s v="San Francisco"/>
    <x v="1"/>
    <n v="94122"/>
    <x v="1"/>
    <x v="597"/>
    <x v="1"/>
    <x v="14"/>
    <s v="Acme Softgrip Scissors"/>
    <n v="40.700000000000003"/>
    <x v="2"/>
    <n v="0"/>
    <n v="11.802999999999999"/>
  </r>
  <r>
    <n v="9424"/>
    <x v="4711"/>
    <x v="2"/>
    <x v="149"/>
    <d v="2011-07-27T00:00:00"/>
    <s v="Standard Class"/>
    <s v="NC-18535"/>
    <s v="Nick Crebassa"/>
    <x v="1"/>
    <s v="United States"/>
    <s v="San Francisco"/>
    <x v="1"/>
    <n v="94122"/>
    <x v="1"/>
    <x v="722"/>
    <x v="2"/>
    <x v="7"/>
    <s v="AT&amp;T CL2909"/>
    <n v="302.37599999999998"/>
    <x v="1"/>
    <n v="0.2"/>
    <n v="37.796999999999997"/>
  </r>
  <r>
    <n v="9425"/>
    <x v="4711"/>
    <x v="2"/>
    <x v="149"/>
    <d v="2011-07-27T00:00:00"/>
    <s v="Standard Class"/>
    <s v="NC-18535"/>
    <s v="Nick Crebassa"/>
    <x v="1"/>
    <s v="United States"/>
    <s v="San Francisco"/>
    <x v="1"/>
    <n v="94122"/>
    <x v="1"/>
    <x v="46"/>
    <x v="2"/>
    <x v="11"/>
    <s v="Imation 8gb Micro Traveldrive Usb 2.0 Flash Drive"/>
    <n v="45"/>
    <x v="1"/>
    <n v="0"/>
    <n v="4.9500000000000011"/>
  </r>
  <r>
    <n v="9426"/>
    <x v="4712"/>
    <x v="2"/>
    <x v="171"/>
    <d v="2011-09-17T00:00:00"/>
    <s v="Second Class"/>
    <s v="LW-17215"/>
    <s v="Luke Weiss"/>
    <x v="0"/>
    <s v="United States"/>
    <s v="New York City"/>
    <x v="15"/>
    <n v="10035"/>
    <x v="3"/>
    <x v="483"/>
    <x v="0"/>
    <x v="1"/>
    <s v="HON 5400 Series Task Chairs for Big and Tall"/>
    <n v="3785.2920000000004"/>
    <x v="5"/>
    <n v="0.1"/>
    <n v="420.58800000000019"/>
  </r>
  <r>
    <n v="9427"/>
    <x v="4713"/>
    <x v="0"/>
    <x v="306"/>
    <d v="2013-09-21T00:00:00"/>
    <s v="Standard Class"/>
    <s v="AH-10585"/>
    <s v="Angele Hood"/>
    <x v="0"/>
    <s v="United States"/>
    <s v="Seattle"/>
    <x v="4"/>
    <n v="98105"/>
    <x v="1"/>
    <x v="1658"/>
    <x v="1"/>
    <x v="6"/>
    <s v="SANFORD Major Accent Highlighters"/>
    <n v="35.4"/>
    <x v="2"/>
    <n v="0"/>
    <n v="13.452000000000002"/>
  </r>
  <r>
    <n v="9428"/>
    <x v="4714"/>
    <x v="2"/>
    <x v="501"/>
    <d v="2011-12-01T00:00:00"/>
    <s v="Standard Class"/>
    <s v="JO-15145"/>
    <s v="Jack O'Briant"/>
    <x v="1"/>
    <s v="United States"/>
    <s v="Buffalo"/>
    <x v="15"/>
    <n v="14215"/>
    <x v="3"/>
    <x v="892"/>
    <x v="0"/>
    <x v="5"/>
    <s v="Eldon Radial Chair Mat for Low to Medium Pile Carpets"/>
    <n v="199.89999999999998"/>
    <x v="2"/>
    <n v="0"/>
    <n v="39.97999999999999"/>
  </r>
  <r>
    <n v="9429"/>
    <x v="4715"/>
    <x v="2"/>
    <x v="218"/>
    <d v="2011-05-16T00:00:00"/>
    <s v="Standard Class"/>
    <s v="VW-21775"/>
    <s v="Victoria Wilson"/>
    <x v="1"/>
    <s v="United States"/>
    <s v="Huntsville"/>
    <x v="5"/>
    <n v="77340"/>
    <x v="2"/>
    <x v="377"/>
    <x v="0"/>
    <x v="1"/>
    <s v="Hon Multipurpose Stacking Arm Chairs"/>
    <n v="1212.9599999999998"/>
    <x v="8"/>
    <n v="0.3"/>
    <n v="-69.311999999999898"/>
  </r>
  <r>
    <n v="9430"/>
    <x v="4716"/>
    <x v="1"/>
    <x v="834"/>
    <d v="2012-09-01T00:00:00"/>
    <s v="Standard Class"/>
    <s v="BP-11185"/>
    <s v="Ben Peterman"/>
    <x v="1"/>
    <s v="United States"/>
    <s v="Dallas"/>
    <x v="5"/>
    <n v="75081"/>
    <x v="2"/>
    <x v="903"/>
    <x v="2"/>
    <x v="7"/>
    <s v="Mitel MiVoice 5330e IP Phone"/>
    <n v="1099.96"/>
    <x v="2"/>
    <n v="0.2"/>
    <n v="82.496999999999957"/>
  </r>
  <r>
    <n v="9431"/>
    <x v="4716"/>
    <x v="1"/>
    <x v="834"/>
    <d v="2012-09-01T00:00:00"/>
    <s v="Standard Class"/>
    <s v="BP-11185"/>
    <s v="Ben Peterman"/>
    <x v="1"/>
    <s v="United States"/>
    <s v="Dallas"/>
    <x v="5"/>
    <n v="75081"/>
    <x v="2"/>
    <x v="1116"/>
    <x v="0"/>
    <x v="3"/>
    <s v="Hon 2111 Invitation Series Straight Table"/>
    <n v="103.48100000000001"/>
    <x v="7"/>
    <n v="0.3"/>
    <n v="-16.261300000000006"/>
  </r>
  <r>
    <n v="9432"/>
    <x v="4717"/>
    <x v="1"/>
    <x v="974"/>
    <d v="2012-06-19T00:00:00"/>
    <s v="Same Day"/>
    <s v="PP-18955"/>
    <s v="Paul Prost"/>
    <x v="2"/>
    <s v="United States"/>
    <s v="Philadelphia"/>
    <x v="9"/>
    <n v="19134"/>
    <x v="3"/>
    <x v="1852"/>
    <x v="1"/>
    <x v="2"/>
    <s v="Self-Adhesive Address Labels for Typewriters with Dispenser Box"/>
    <n v="5.9039999999999999"/>
    <x v="0"/>
    <n v="0.2"/>
    <n v="1.9925999999999999"/>
  </r>
  <r>
    <n v="9433"/>
    <x v="4718"/>
    <x v="1"/>
    <x v="493"/>
    <d v="2012-08-23T00:00:00"/>
    <s v="Standard Class"/>
    <s v="SC-20725"/>
    <s v="Steven Cartwright"/>
    <x v="0"/>
    <s v="United States"/>
    <s v="Peoria"/>
    <x v="16"/>
    <n v="85345"/>
    <x v="1"/>
    <x v="1202"/>
    <x v="2"/>
    <x v="11"/>
    <s v="Imation Clip USB flash drive - 8 GB"/>
    <n v="30.080000000000002"/>
    <x v="0"/>
    <n v="0.2"/>
    <n v="-5.2640000000000002"/>
  </r>
  <r>
    <n v="9434"/>
    <x v="4718"/>
    <x v="1"/>
    <x v="493"/>
    <d v="2012-08-23T00:00:00"/>
    <s v="Standard Class"/>
    <s v="SC-20725"/>
    <s v="Steven Cartwright"/>
    <x v="0"/>
    <s v="United States"/>
    <s v="Peoria"/>
    <x v="16"/>
    <n v="85345"/>
    <x v="1"/>
    <x v="289"/>
    <x v="1"/>
    <x v="10"/>
    <s v="Xerox 21"/>
    <n v="36.288000000000011"/>
    <x v="3"/>
    <n v="0.2"/>
    <n v="12.700800000000001"/>
  </r>
  <r>
    <n v="9435"/>
    <x v="4718"/>
    <x v="1"/>
    <x v="493"/>
    <d v="2012-08-23T00:00:00"/>
    <s v="Standard Class"/>
    <s v="SC-20725"/>
    <s v="Steven Cartwright"/>
    <x v="0"/>
    <s v="United States"/>
    <s v="Peoria"/>
    <x v="16"/>
    <n v="85345"/>
    <x v="1"/>
    <x v="786"/>
    <x v="1"/>
    <x v="6"/>
    <s v="Newell 336"/>
    <n v="10.272000000000002"/>
    <x v="1"/>
    <n v="0.2"/>
    <n v="1.1555999999999984"/>
  </r>
  <r>
    <n v="9436"/>
    <x v="4718"/>
    <x v="1"/>
    <x v="493"/>
    <d v="2012-08-23T00:00:00"/>
    <s v="Standard Class"/>
    <s v="SC-20725"/>
    <s v="Steven Cartwright"/>
    <x v="0"/>
    <s v="United States"/>
    <s v="Peoria"/>
    <x v="16"/>
    <n v="85345"/>
    <x v="1"/>
    <x v="552"/>
    <x v="2"/>
    <x v="11"/>
    <s v="First Data FD10 PIN Pad"/>
    <n v="252.8"/>
    <x v="4"/>
    <n v="0.2"/>
    <n v="-31.600000000000037"/>
  </r>
  <r>
    <n v="9437"/>
    <x v="4719"/>
    <x v="1"/>
    <x v="12"/>
    <d v="2012-09-25T00:00:00"/>
    <s v="Same Day"/>
    <s v="BM-11785"/>
    <s v="Bryan Mills"/>
    <x v="0"/>
    <s v="United States"/>
    <s v="Philadelphia"/>
    <x v="9"/>
    <n v="19143"/>
    <x v="3"/>
    <x v="696"/>
    <x v="1"/>
    <x v="8"/>
    <s v="Acco Pressboard Covers with Storage Hooks, 14 7/8&quot; x 11&quot;, Light Blue"/>
    <n v="2.9460000000000006"/>
    <x v="0"/>
    <n v="0.7"/>
    <n v="-2.0621999999999998"/>
  </r>
  <r>
    <n v="9438"/>
    <x v="4720"/>
    <x v="3"/>
    <x v="1143"/>
    <d v="2014-06-01T00:00:00"/>
    <s v="Standard Class"/>
    <s v="CD-11920"/>
    <s v="Carlos Daly"/>
    <x v="0"/>
    <s v="United States"/>
    <s v="Oceanside"/>
    <x v="1"/>
    <n v="92054"/>
    <x v="1"/>
    <x v="1440"/>
    <x v="1"/>
    <x v="10"/>
    <s v="Xerox 201"/>
    <n v="12.96"/>
    <x v="0"/>
    <n v="0"/>
    <n v="6.2208000000000006"/>
  </r>
  <r>
    <n v="9439"/>
    <x v="4721"/>
    <x v="3"/>
    <x v="689"/>
    <d v="2014-08-06T00:00:00"/>
    <s v="Standard Class"/>
    <s v="GM-14680"/>
    <s v="Greg Matthias"/>
    <x v="0"/>
    <s v="United States"/>
    <s v="Philadelphia"/>
    <x v="9"/>
    <n v="19134"/>
    <x v="3"/>
    <x v="1270"/>
    <x v="2"/>
    <x v="7"/>
    <s v="Polycom SoundPoint Pro SE-225 Corded phone"/>
    <n v="285.57599999999996"/>
    <x v="4"/>
    <n v="0.4"/>
    <n v="-57.115200000000016"/>
  </r>
  <r>
    <n v="9440"/>
    <x v="4722"/>
    <x v="2"/>
    <x v="36"/>
    <d v="2011-10-17T00:00:00"/>
    <s v="Standard Class"/>
    <s v="BP-11050"/>
    <s v="Barry Pond"/>
    <x v="1"/>
    <s v="United States"/>
    <s v="Chicago"/>
    <x v="10"/>
    <n v="60623"/>
    <x v="2"/>
    <x v="1205"/>
    <x v="1"/>
    <x v="14"/>
    <s v="Acme Hot Forged Carbon Steel Scissors with Nickel-Plated Handles, 3 7/8&quot; Cut, 8&quot;L"/>
    <n v="22.240000000000002"/>
    <x v="0"/>
    <n v="0.2"/>
    <n v="2.5019999999999971"/>
  </r>
  <r>
    <n v="9441"/>
    <x v="4723"/>
    <x v="2"/>
    <x v="594"/>
    <d v="2011-05-29T00:00:00"/>
    <s v="Standard Class"/>
    <s v="BW-11065"/>
    <s v="Barry Weirich"/>
    <x v="0"/>
    <s v="United States"/>
    <s v="New York City"/>
    <x v="15"/>
    <n v="10035"/>
    <x v="3"/>
    <x v="1490"/>
    <x v="1"/>
    <x v="10"/>
    <s v="Strathmore Photo Frame Cards"/>
    <n v="14.62"/>
    <x v="0"/>
    <n v="0"/>
    <n v="6.7251999999999992"/>
  </r>
  <r>
    <n v="9442"/>
    <x v="4724"/>
    <x v="2"/>
    <x v="282"/>
    <d v="2011-12-31T00:00:00"/>
    <s v="Second Class"/>
    <s v="RE-19405"/>
    <s v="Ricardo Emerson"/>
    <x v="0"/>
    <s v="United States"/>
    <s v="Kent"/>
    <x v="24"/>
    <n v="44240"/>
    <x v="3"/>
    <x v="1204"/>
    <x v="1"/>
    <x v="9"/>
    <s v="Acco 6 Outlet Guardian Standard Surge Suppressor"/>
    <n v="48.36"/>
    <x v="2"/>
    <n v="0.2"/>
    <n v="6.0449999999999946"/>
  </r>
  <r>
    <n v="9443"/>
    <x v="4725"/>
    <x v="3"/>
    <x v="104"/>
    <d v="2014-04-12T00:00:00"/>
    <s v="Standard Class"/>
    <s v="HR-14770"/>
    <s v="Hallie Redmond"/>
    <x v="2"/>
    <s v="United States"/>
    <s v="Jacksonville"/>
    <x v="2"/>
    <n v="32216"/>
    <x v="0"/>
    <x v="400"/>
    <x v="1"/>
    <x v="6"/>
    <s v="50 Colored Long Pencils"/>
    <n v="16.256"/>
    <x v="0"/>
    <n v="0.2"/>
    <n v="1.2192000000000007"/>
  </r>
  <r>
    <n v="9444"/>
    <x v="4725"/>
    <x v="3"/>
    <x v="104"/>
    <d v="2014-04-12T00:00:00"/>
    <s v="Standard Class"/>
    <s v="HR-14770"/>
    <s v="Hallie Redmond"/>
    <x v="2"/>
    <s v="United States"/>
    <s v="Jacksonville"/>
    <x v="2"/>
    <n v="32216"/>
    <x v="0"/>
    <x v="819"/>
    <x v="2"/>
    <x v="7"/>
    <s v="AT&amp;T 1080 Corded phone"/>
    <n v="219.18400000000003"/>
    <x v="0"/>
    <n v="0.2"/>
    <n v="19.178600000000003"/>
  </r>
  <r>
    <n v="9445"/>
    <x v="4726"/>
    <x v="1"/>
    <x v="1201"/>
    <d v="2012-03-02T00:00:00"/>
    <s v="First Class"/>
    <s v="TP-21565"/>
    <s v="Tracy Poddar"/>
    <x v="1"/>
    <s v="United States"/>
    <s v="Coppell"/>
    <x v="5"/>
    <n v="75019"/>
    <x v="2"/>
    <x v="1620"/>
    <x v="2"/>
    <x v="7"/>
    <s v="Jackery Bar Premium Fast-charging Portable Charger"/>
    <n v="95.84"/>
    <x v="4"/>
    <n v="0.2"/>
    <n v="34.741999999999997"/>
  </r>
  <r>
    <n v="9446"/>
    <x v="4727"/>
    <x v="1"/>
    <x v="352"/>
    <d v="2012-06-03T00:00:00"/>
    <s v="Standard Class"/>
    <s v="KB-16315"/>
    <s v="Karl Braun"/>
    <x v="0"/>
    <s v="United States"/>
    <s v="Indianapolis"/>
    <x v="14"/>
    <n v="46203"/>
    <x v="2"/>
    <x v="617"/>
    <x v="1"/>
    <x v="2"/>
    <s v="Avery 476"/>
    <n v="12.39"/>
    <x v="1"/>
    <n v="0"/>
    <n v="5.6993999999999998"/>
  </r>
  <r>
    <n v="9447"/>
    <x v="4728"/>
    <x v="0"/>
    <x v="897"/>
    <d v="2013-09-29T00:00:00"/>
    <s v="Standard Class"/>
    <s v="AC-10660"/>
    <s v="Anna Chung"/>
    <x v="0"/>
    <s v="United States"/>
    <s v="Lawrence"/>
    <x v="14"/>
    <n v="46226"/>
    <x v="2"/>
    <x v="1357"/>
    <x v="1"/>
    <x v="10"/>
    <s v="Xerox 1895"/>
    <n v="35.880000000000003"/>
    <x v="5"/>
    <n v="0"/>
    <n v="16.146000000000001"/>
  </r>
  <r>
    <n v="9448"/>
    <x v="4729"/>
    <x v="3"/>
    <x v="837"/>
    <d v="2014-06-04T00:00:00"/>
    <s v="Standard Class"/>
    <s v="DN-13690"/>
    <s v="Duane Noonan"/>
    <x v="0"/>
    <s v="United States"/>
    <s v="Tulsa"/>
    <x v="26"/>
    <n v="74133"/>
    <x v="2"/>
    <x v="35"/>
    <x v="0"/>
    <x v="5"/>
    <s v="Electrix Architect's Clamp-On Swing Arm Lamp, Black"/>
    <n v="477.29999999999995"/>
    <x v="2"/>
    <n v="0"/>
    <n v="138.41699999999997"/>
  </r>
  <r>
    <n v="9449"/>
    <x v="4730"/>
    <x v="0"/>
    <x v="42"/>
    <d v="2013-09-24T00:00:00"/>
    <s v="Standard Class"/>
    <s v="CC-12430"/>
    <s v="Chuck Clark"/>
    <x v="2"/>
    <s v="United States"/>
    <s v="Redmond"/>
    <x v="4"/>
    <n v="98052"/>
    <x v="1"/>
    <x v="1038"/>
    <x v="1"/>
    <x v="2"/>
    <s v="Avery 481"/>
    <n v="12.32"/>
    <x v="4"/>
    <n v="0"/>
    <n v="5.9135999999999997"/>
  </r>
  <r>
    <n v="9450"/>
    <x v="4731"/>
    <x v="2"/>
    <x v="78"/>
    <d v="2011-09-13T00:00:00"/>
    <s v="Standard Class"/>
    <s v="TS-21340"/>
    <s v="Toby Swindell"/>
    <x v="0"/>
    <s v="United States"/>
    <s v="San Francisco"/>
    <x v="1"/>
    <n v="94109"/>
    <x v="1"/>
    <x v="973"/>
    <x v="1"/>
    <x v="8"/>
    <s v="Acco PRESSTEX Data Binder with Storage Hooks, Light Blue, 9 1/2&quot; X 11&quot;"/>
    <n v="8.6080000000000005"/>
    <x v="0"/>
    <n v="0.2"/>
    <n v="3.0127999999999995"/>
  </r>
  <r>
    <n v="9451"/>
    <x v="4732"/>
    <x v="3"/>
    <x v="95"/>
    <d v="2014-06-08T00:00:00"/>
    <s v="Standard Class"/>
    <s v="MO-17800"/>
    <s v="Meg O'Connel"/>
    <x v="2"/>
    <s v="United States"/>
    <s v="Spokane"/>
    <x v="4"/>
    <n v="99207"/>
    <x v="1"/>
    <x v="464"/>
    <x v="1"/>
    <x v="4"/>
    <s v="Eldon Gobal File Keepers"/>
    <n v="136.26"/>
    <x v="6"/>
    <n v="0"/>
    <n v="5.4503999999999913"/>
  </r>
  <r>
    <n v="9452"/>
    <x v="4733"/>
    <x v="1"/>
    <x v="694"/>
    <d v="2012-10-05T00:00:00"/>
    <s v="Standard Class"/>
    <s v="RP-19855"/>
    <s v="Roy Phan"/>
    <x v="1"/>
    <s v="United States"/>
    <s v="Los Angeles"/>
    <x v="1"/>
    <n v="90032"/>
    <x v="1"/>
    <x v="1094"/>
    <x v="1"/>
    <x v="9"/>
    <s v="Acco Smartsocket Table Surge Protector, 6 Color-Coded Adapter Outlets"/>
    <n v="186.14999999999998"/>
    <x v="1"/>
    <n v="0"/>
    <n v="55.844999999999985"/>
  </r>
  <r>
    <n v="9453"/>
    <x v="4733"/>
    <x v="1"/>
    <x v="694"/>
    <d v="2012-10-05T00:00:00"/>
    <s v="Standard Class"/>
    <s v="RP-19855"/>
    <s v="Roy Phan"/>
    <x v="1"/>
    <s v="United States"/>
    <s v="Los Angeles"/>
    <x v="1"/>
    <n v="90032"/>
    <x v="1"/>
    <x v="822"/>
    <x v="1"/>
    <x v="8"/>
    <s v="GBC Recycled VeloBinder Covers"/>
    <n v="81.792000000000002"/>
    <x v="5"/>
    <n v="0.2"/>
    <n v="26.582399999999986"/>
  </r>
  <r>
    <n v="9454"/>
    <x v="4733"/>
    <x v="1"/>
    <x v="694"/>
    <d v="2012-10-05T00:00:00"/>
    <s v="Standard Class"/>
    <s v="RP-19855"/>
    <s v="Roy Phan"/>
    <x v="1"/>
    <s v="United States"/>
    <s v="Los Angeles"/>
    <x v="1"/>
    <n v="90032"/>
    <x v="1"/>
    <x v="1799"/>
    <x v="1"/>
    <x v="14"/>
    <s v="Acme Galleria Hot Forged Steel Scissors with Colored Handles"/>
    <n v="47.19"/>
    <x v="1"/>
    <n v="0"/>
    <n v="13.685099999999995"/>
  </r>
  <r>
    <n v="9455"/>
    <x v="4733"/>
    <x v="1"/>
    <x v="694"/>
    <d v="2012-10-05T00:00:00"/>
    <s v="Standard Class"/>
    <s v="RP-19855"/>
    <s v="Roy Phan"/>
    <x v="1"/>
    <s v="United States"/>
    <s v="Los Angeles"/>
    <x v="1"/>
    <n v="90032"/>
    <x v="1"/>
    <x v="461"/>
    <x v="2"/>
    <x v="7"/>
    <s v="Motorola HK250 Universal Bluetooth Headset"/>
    <n v="36.783999999999999"/>
    <x v="0"/>
    <n v="0.2"/>
    <n v="-8.2763999999999971"/>
  </r>
  <r>
    <n v="9456"/>
    <x v="4734"/>
    <x v="0"/>
    <x v="950"/>
    <d v="2013-06-20T00:00:00"/>
    <s v="Second Class"/>
    <s v="JL-15175"/>
    <s v="James Lanier"/>
    <x v="2"/>
    <s v="United States"/>
    <s v="Chattanooga"/>
    <x v="18"/>
    <n v="37421"/>
    <x v="0"/>
    <x v="1855"/>
    <x v="2"/>
    <x v="15"/>
    <s v="Penpower WorldCard Pro Card Scanner"/>
    <n v="91.474999999999994"/>
    <x v="7"/>
    <n v="0.5"/>
    <n v="-1.8294999999999959"/>
  </r>
  <r>
    <n v="9457"/>
    <x v="4735"/>
    <x v="3"/>
    <x v="837"/>
    <d v="2014-06-04T00:00:00"/>
    <s v="Standard Class"/>
    <s v="BW-11110"/>
    <s v="Bart Watters"/>
    <x v="1"/>
    <s v="United States"/>
    <s v="Greensboro"/>
    <x v="3"/>
    <n v="27405"/>
    <x v="0"/>
    <x v="1856"/>
    <x v="2"/>
    <x v="11"/>
    <s v="Sony 8GB Class 10 Micro SDHC R40 Memory Card"/>
    <n v="27.192"/>
    <x v="1"/>
    <n v="0.2"/>
    <n v="0.33989999999999654"/>
  </r>
  <r>
    <n v="9458"/>
    <x v="4735"/>
    <x v="3"/>
    <x v="837"/>
    <d v="2014-06-04T00:00:00"/>
    <s v="Standard Class"/>
    <s v="BW-11110"/>
    <s v="Bart Watters"/>
    <x v="1"/>
    <s v="United States"/>
    <s v="Greensboro"/>
    <x v="3"/>
    <n v="27405"/>
    <x v="0"/>
    <x v="1232"/>
    <x v="1"/>
    <x v="8"/>
    <s v="Fellowes Twister Kit, Gray/Clear, 3/pkg"/>
    <n v="12.059999999999999"/>
    <x v="2"/>
    <n v="0.7"/>
    <n v="-10.050000000000001"/>
  </r>
  <r>
    <n v="9459"/>
    <x v="4736"/>
    <x v="2"/>
    <x v="1148"/>
    <d v="2011-10-14T00:00:00"/>
    <s v="Standard Class"/>
    <s v="SJ-20500"/>
    <s v="Shirley Jackson"/>
    <x v="0"/>
    <s v="United States"/>
    <s v="San Francisco"/>
    <x v="1"/>
    <n v="94122"/>
    <x v="1"/>
    <x v="281"/>
    <x v="1"/>
    <x v="6"/>
    <s v="Boston Heavy-Duty Trimline Electric Pencil Sharpeners"/>
    <n v="144.60000000000002"/>
    <x v="1"/>
    <n v="0"/>
    <n v="41.933999999999983"/>
  </r>
  <r>
    <n v="9460"/>
    <x v="4736"/>
    <x v="2"/>
    <x v="1148"/>
    <d v="2011-10-14T00:00:00"/>
    <s v="Standard Class"/>
    <s v="SJ-20500"/>
    <s v="Shirley Jackson"/>
    <x v="0"/>
    <s v="United States"/>
    <s v="San Francisco"/>
    <x v="1"/>
    <n v="94122"/>
    <x v="1"/>
    <x v="1730"/>
    <x v="2"/>
    <x v="7"/>
    <s v="iOttie HLCRIO102 Car Mount"/>
    <n v="15.991999999999999"/>
    <x v="7"/>
    <n v="0.2"/>
    <n v="-2.9985000000000022"/>
  </r>
  <r>
    <n v="9461"/>
    <x v="4737"/>
    <x v="2"/>
    <x v="664"/>
    <d v="2011-11-22T00:00:00"/>
    <s v="Second Class"/>
    <s v="FG-14260"/>
    <s v="Frank Gastineau"/>
    <x v="2"/>
    <s v="United States"/>
    <s v="New York City"/>
    <x v="15"/>
    <n v="10024"/>
    <x v="3"/>
    <x v="693"/>
    <x v="1"/>
    <x v="10"/>
    <s v="Southworth 100% Cotton The Best Paper"/>
    <n v="34.44"/>
    <x v="1"/>
    <n v="0"/>
    <n v="17.22"/>
  </r>
  <r>
    <n v="9462"/>
    <x v="4738"/>
    <x v="2"/>
    <x v="538"/>
    <d v="2011-10-24T00:00:00"/>
    <s v="Standard Class"/>
    <s v="EH-14125"/>
    <s v="Eugene Hildebrand"/>
    <x v="2"/>
    <s v="United States"/>
    <s v="Lakewood"/>
    <x v="1"/>
    <n v="90712"/>
    <x v="1"/>
    <x v="1086"/>
    <x v="2"/>
    <x v="7"/>
    <s v="RCA Visys Integrated PBX 8-Line Router"/>
    <n v="321.55200000000002"/>
    <x v="5"/>
    <n v="0.2"/>
    <n v="20.097000000000008"/>
  </r>
  <r>
    <n v="9463"/>
    <x v="4739"/>
    <x v="3"/>
    <x v="920"/>
    <d v="2014-12-01T00:00:00"/>
    <s v="Second Class"/>
    <s v="BS-11590"/>
    <s v="Brendan Sweed"/>
    <x v="1"/>
    <s v="United States"/>
    <s v="Louisville"/>
    <x v="0"/>
    <n v="40214"/>
    <x v="0"/>
    <x v="1131"/>
    <x v="0"/>
    <x v="1"/>
    <s v="Office Star - Professional Matrix Back Chair with 2-to-1 Synchro Tilt and Mesh Fabric Seat"/>
    <n v="701.96"/>
    <x v="0"/>
    <n v="0"/>
    <n v="168.47040000000004"/>
  </r>
  <r>
    <n v="9464"/>
    <x v="4740"/>
    <x v="2"/>
    <x v="1221"/>
    <d v="2011-03-03T00:00:00"/>
    <s v="First Class"/>
    <s v="JS-16030"/>
    <s v="Joy Smith"/>
    <x v="0"/>
    <s v="United States"/>
    <s v="Columbus"/>
    <x v="24"/>
    <n v="43229"/>
    <x v="3"/>
    <x v="487"/>
    <x v="1"/>
    <x v="6"/>
    <s v="Zebra Zazzle Fluorescent Highlighters"/>
    <n v="19.456000000000003"/>
    <x v="4"/>
    <n v="0.2"/>
    <n v="3.4047999999999981"/>
  </r>
  <r>
    <n v="9465"/>
    <x v="4741"/>
    <x v="2"/>
    <x v="1059"/>
    <d v="2011-12-25T00:00:00"/>
    <s v="Standard Class"/>
    <s v="JC-15775"/>
    <s v="John Castell"/>
    <x v="0"/>
    <s v="United States"/>
    <s v="Newark"/>
    <x v="13"/>
    <n v="19711"/>
    <x v="3"/>
    <x v="1568"/>
    <x v="1"/>
    <x v="2"/>
    <s v="Avery 492"/>
    <n v="17.28"/>
    <x v="5"/>
    <n v="0"/>
    <n v="7.9487999999999985"/>
  </r>
  <r>
    <n v="9466"/>
    <x v="4742"/>
    <x v="0"/>
    <x v="258"/>
    <d v="2013-11-24T00:00:00"/>
    <s v="Standard Class"/>
    <s v="JM-15265"/>
    <s v="Janet Molinari"/>
    <x v="1"/>
    <s v="United States"/>
    <s v="Seattle"/>
    <x v="4"/>
    <n v="98115"/>
    <x v="1"/>
    <x v="468"/>
    <x v="0"/>
    <x v="5"/>
    <s v="Tenex Chairmats For Use With Carpeted Floors"/>
    <n v="31.96"/>
    <x v="0"/>
    <n v="0"/>
    <n v="1.597999999999999"/>
  </r>
  <r>
    <n v="9467"/>
    <x v="4743"/>
    <x v="3"/>
    <x v="60"/>
    <d v="2014-11-11T00:00:00"/>
    <s v="Second Class"/>
    <s v="CD-12280"/>
    <s v="Christina DeMoss"/>
    <x v="0"/>
    <s v="United States"/>
    <s v="New York City"/>
    <x v="15"/>
    <n v="10024"/>
    <x v="3"/>
    <x v="141"/>
    <x v="1"/>
    <x v="8"/>
    <s v="GBC Prestige Therm-A-Bind Covers"/>
    <n v="164.68800000000002"/>
    <x v="5"/>
    <n v="0.2"/>
    <n v="55.582200000000007"/>
  </r>
  <r>
    <n v="9468"/>
    <x v="4743"/>
    <x v="3"/>
    <x v="60"/>
    <d v="2014-11-11T00:00:00"/>
    <s v="Second Class"/>
    <s v="CD-12280"/>
    <s v="Christina DeMoss"/>
    <x v="0"/>
    <s v="United States"/>
    <s v="New York City"/>
    <x v="15"/>
    <n v="10024"/>
    <x v="3"/>
    <x v="1582"/>
    <x v="0"/>
    <x v="3"/>
    <s v="Balt Split Level Computer Training Table"/>
    <n v="166.5"/>
    <x v="0"/>
    <n v="0.4"/>
    <n v="-66.599999999999994"/>
  </r>
  <r>
    <n v="9469"/>
    <x v="4743"/>
    <x v="3"/>
    <x v="60"/>
    <d v="2014-11-11T00:00:00"/>
    <s v="Second Class"/>
    <s v="CD-12280"/>
    <s v="Christina DeMoss"/>
    <x v="0"/>
    <s v="United States"/>
    <s v="New York City"/>
    <x v="15"/>
    <n v="10024"/>
    <x v="3"/>
    <x v="680"/>
    <x v="1"/>
    <x v="10"/>
    <s v="Xerox 202"/>
    <n v="12.96"/>
    <x v="0"/>
    <n v="0"/>
    <n v="6.2208000000000006"/>
  </r>
  <r>
    <n v="9470"/>
    <x v="4743"/>
    <x v="3"/>
    <x v="60"/>
    <d v="2014-11-11T00:00:00"/>
    <s v="Second Class"/>
    <s v="CD-12280"/>
    <s v="Christina DeMoss"/>
    <x v="0"/>
    <s v="United States"/>
    <s v="New York City"/>
    <x v="15"/>
    <n v="10024"/>
    <x v="3"/>
    <x v="417"/>
    <x v="1"/>
    <x v="10"/>
    <s v="Eaton Premium Continuous-Feed Paper, 25% Cotton, Letter Size, White, 1000 Shts/Box"/>
    <n v="110.96"/>
    <x v="0"/>
    <n v="0"/>
    <n v="53.260799999999996"/>
  </r>
  <r>
    <n v="9471"/>
    <x v="4743"/>
    <x v="3"/>
    <x v="60"/>
    <d v="2014-11-11T00:00:00"/>
    <s v="Second Class"/>
    <s v="CD-12280"/>
    <s v="Christina DeMoss"/>
    <x v="0"/>
    <s v="United States"/>
    <s v="New York City"/>
    <x v="15"/>
    <n v="10024"/>
    <x v="3"/>
    <x v="140"/>
    <x v="2"/>
    <x v="7"/>
    <s v="Anker Astro 15000mAh USB Portable Charger"/>
    <n v="99.98"/>
    <x v="0"/>
    <n v="0"/>
    <n v="3.9991999999999877"/>
  </r>
  <r>
    <n v="9472"/>
    <x v="4743"/>
    <x v="3"/>
    <x v="60"/>
    <d v="2014-11-11T00:00:00"/>
    <s v="Second Class"/>
    <s v="CD-12280"/>
    <s v="Christina DeMoss"/>
    <x v="0"/>
    <s v="United States"/>
    <s v="New York City"/>
    <x v="15"/>
    <n v="10024"/>
    <x v="3"/>
    <x v="276"/>
    <x v="1"/>
    <x v="8"/>
    <s v="Avery Premier Heavy-Duty Binder with Round Locking Rings"/>
    <n v="11.423999999999999"/>
    <x v="7"/>
    <n v="0.2"/>
    <n v="3.7127999999999997"/>
  </r>
  <r>
    <n v="9473"/>
    <x v="4743"/>
    <x v="3"/>
    <x v="60"/>
    <d v="2014-11-11T00:00:00"/>
    <s v="Second Class"/>
    <s v="CD-12280"/>
    <s v="Christina DeMoss"/>
    <x v="0"/>
    <s v="United States"/>
    <s v="New York City"/>
    <x v="15"/>
    <n v="10024"/>
    <x v="3"/>
    <x v="1459"/>
    <x v="0"/>
    <x v="1"/>
    <s v="Harbour Creations 67200 Series Stacking Chairs"/>
    <n v="128.12400000000002"/>
    <x v="0"/>
    <n v="0.1"/>
    <n v="24.2012"/>
  </r>
  <r>
    <n v="9474"/>
    <x v="4743"/>
    <x v="3"/>
    <x v="60"/>
    <d v="2014-11-11T00:00:00"/>
    <s v="Second Class"/>
    <s v="CD-12280"/>
    <s v="Christina DeMoss"/>
    <x v="0"/>
    <s v="United States"/>
    <s v="New York City"/>
    <x v="15"/>
    <n v="10024"/>
    <x v="3"/>
    <x v="1757"/>
    <x v="0"/>
    <x v="5"/>
    <s v="Career Cubicle Clock, 8 1/4&quot;, Black"/>
    <n v="101.4"/>
    <x v="2"/>
    <n v="0"/>
    <n v="38.532000000000004"/>
  </r>
  <r>
    <n v="9475"/>
    <x v="4744"/>
    <x v="1"/>
    <x v="70"/>
    <d v="2012-06-05T00:00:00"/>
    <s v="Second Class"/>
    <s v="JM-15265"/>
    <s v="Janet Molinari"/>
    <x v="1"/>
    <s v="United States"/>
    <s v="Chicago"/>
    <x v="10"/>
    <n v="60653"/>
    <x v="2"/>
    <x v="1139"/>
    <x v="1"/>
    <x v="2"/>
    <s v="Avery 501"/>
    <n v="5.9039999999999999"/>
    <x v="0"/>
    <n v="0.2"/>
    <n v="1.9925999999999999"/>
  </r>
  <r>
    <n v="9476"/>
    <x v="4744"/>
    <x v="1"/>
    <x v="70"/>
    <d v="2012-06-05T00:00:00"/>
    <s v="Second Class"/>
    <s v="JM-15265"/>
    <s v="Janet Molinari"/>
    <x v="1"/>
    <s v="United States"/>
    <s v="Chicago"/>
    <x v="10"/>
    <n v="60653"/>
    <x v="2"/>
    <x v="1030"/>
    <x v="1"/>
    <x v="10"/>
    <s v="Xerox 1988"/>
    <n v="173.48800000000003"/>
    <x v="3"/>
    <n v="0.2"/>
    <n v="54.214999999999982"/>
  </r>
  <r>
    <n v="9477"/>
    <x v="4744"/>
    <x v="1"/>
    <x v="70"/>
    <d v="2012-06-05T00:00:00"/>
    <s v="Second Class"/>
    <s v="JM-15265"/>
    <s v="Janet Molinari"/>
    <x v="1"/>
    <s v="United States"/>
    <s v="Chicago"/>
    <x v="10"/>
    <n v="60653"/>
    <x v="2"/>
    <x v="1537"/>
    <x v="0"/>
    <x v="5"/>
    <s v="Tenex Traditional Chairmats for Hard Floors, Average Lip, 36&quot; x 48&quot;"/>
    <n v="51.56"/>
    <x v="0"/>
    <n v="0.6"/>
    <n v="-61.872"/>
  </r>
  <r>
    <n v="9478"/>
    <x v="4744"/>
    <x v="1"/>
    <x v="70"/>
    <d v="2012-06-05T00:00:00"/>
    <s v="Second Class"/>
    <s v="JM-15265"/>
    <s v="Janet Molinari"/>
    <x v="1"/>
    <s v="United States"/>
    <s v="Chicago"/>
    <x v="10"/>
    <n v="60653"/>
    <x v="2"/>
    <x v="990"/>
    <x v="1"/>
    <x v="8"/>
    <s v="Storex Dura Pro Binders"/>
    <n v="3.5639999999999992"/>
    <x v="1"/>
    <n v="0.8"/>
    <n v="-6.2370000000000019"/>
  </r>
  <r>
    <n v="9479"/>
    <x v="4745"/>
    <x v="2"/>
    <x v="557"/>
    <d v="2011-09-14T00:00:00"/>
    <s v="Standard Class"/>
    <s v="SS-20410"/>
    <s v="Shahid Shariari"/>
    <x v="0"/>
    <s v="United States"/>
    <s v="Oswego"/>
    <x v="10"/>
    <n v="60543"/>
    <x v="2"/>
    <x v="1321"/>
    <x v="1"/>
    <x v="13"/>
    <s v="Acco Hot Clips Clips to Go"/>
    <n v="13.16"/>
    <x v="2"/>
    <n v="0.2"/>
    <n v="4.1124999999999998"/>
  </r>
  <r>
    <n v="9480"/>
    <x v="4745"/>
    <x v="2"/>
    <x v="557"/>
    <d v="2011-09-14T00:00:00"/>
    <s v="Standard Class"/>
    <s v="SS-20410"/>
    <s v="Shahid Shariari"/>
    <x v="0"/>
    <s v="United States"/>
    <s v="Oswego"/>
    <x v="10"/>
    <n v="60543"/>
    <x v="2"/>
    <x v="1206"/>
    <x v="1"/>
    <x v="8"/>
    <s v="Avery Heavy-Duty EZD View Binder with Locking Rings"/>
    <n v="3.8279999999999994"/>
    <x v="1"/>
    <n v="0.8"/>
    <n v="-6.5076000000000018"/>
  </r>
  <r>
    <n v="9481"/>
    <x v="4745"/>
    <x v="2"/>
    <x v="557"/>
    <d v="2011-09-14T00:00:00"/>
    <s v="Standard Class"/>
    <s v="SS-20410"/>
    <s v="Shahid Shariari"/>
    <x v="0"/>
    <s v="United States"/>
    <s v="Oswego"/>
    <x v="10"/>
    <n v="60543"/>
    <x v="2"/>
    <x v="569"/>
    <x v="1"/>
    <x v="8"/>
    <s v="Ibico Hi-Tech Manual Binding System"/>
    <n v="304.98999999999995"/>
    <x v="2"/>
    <n v="0.8"/>
    <n v="-533.73250000000007"/>
  </r>
  <r>
    <n v="9482"/>
    <x v="4746"/>
    <x v="3"/>
    <x v="44"/>
    <d v="2014-11-13T00:00:00"/>
    <s v="Standard Class"/>
    <s v="HG-14845"/>
    <s v="Harry Greene"/>
    <x v="0"/>
    <s v="United States"/>
    <s v="Dallas"/>
    <x v="5"/>
    <n v="75220"/>
    <x v="2"/>
    <x v="75"/>
    <x v="1"/>
    <x v="4"/>
    <s v="SimpliFile Personal File, Black Granite, 15w x 6-15/16d x 11-1/4h"/>
    <n v="18.16"/>
    <x v="0"/>
    <n v="0.2"/>
    <n v="1.8160000000000016"/>
  </r>
  <r>
    <n v="9483"/>
    <x v="4747"/>
    <x v="1"/>
    <x v="782"/>
    <d v="2012-06-24T00:00:00"/>
    <s v="Second Class"/>
    <s v="BC-11125"/>
    <s v="Becky Castell"/>
    <x v="2"/>
    <s v="United States"/>
    <s v="Philadelphia"/>
    <x v="9"/>
    <n v="19134"/>
    <x v="3"/>
    <x v="651"/>
    <x v="2"/>
    <x v="11"/>
    <s v="Razer Tiamat Over Ear 7.1 Surround Sound PC Gaming Headset"/>
    <n v="319.98400000000004"/>
    <x v="0"/>
    <n v="0.2"/>
    <n v="91.995400000000018"/>
  </r>
  <r>
    <n v="9484"/>
    <x v="4748"/>
    <x v="2"/>
    <x v="192"/>
    <d v="2011-07-28T00:00:00"/>
    <s v="Standard Class"/>
    <s v="AB-10255"/>
    <s v="Alejandro Ballentine"/>
    <x v="2"/>
    <s v="United States"/>
    <s v="Los Angeles"/>
    <x v="1"/>
    <n v="90008"/>
    <x v="1"/>
    <x v="346"/>
    <x v="1"/>
    <x v="6"/>
    <s v="Crayola Colored Pencils"/>
    <n v="19.68"/>
    <x v="5"/>
    <n v="0"/>
    <n v="6.4943999999999988"/>
  </r>
  <r>
    <n v="9485"/>
    <x v="4749"/>
    <x v="0"/>
    <x v="499"/>
    <d v="2013-12-05T00:00:00"/>
    <s v="Second Class"/>
    <s v="MY-18295"/>
    <s v="Muhammed Yedwab"/>
    <x v="1"/>
    <s v="United States"/>
    <s v="Houston"/>
    <x v="5"/>
    <n v="77036"/>
    <x v="2"/>
    <x v="1686"/>
    <x v="0"/>
    <x v="0"/>
    <s v="Sauder Camden County Collection Library"/>
    <n v="781.86399999999992"/>
    <x v="12"/>
    <n v="0.32"/>
    <n v="-137.97600000000008"/>
  </r>
  <r>
    <n v="9486"/>
    <x v="4749"/>
    <x v="0"/>
    <x v="499"/>
    <d v="2013-12-05T00:00:00"/>
    <s v="Second Class"/>
    <s v="MY-18295"/>
    <s v="Muhammed Yedwab"/>
    <x v="1"/>
    <s v="United States"/>
    <s v="Houston"/>
    <x v="5"/>
    <n v="77036"/>
    <x v="2"/>
    <x v="1117"/>
    <x v="1"/>
    <x v="10"/>
    <s v="Xerox 1962"/>
    <n v="30.816000000000003"/>
    <x v="6"/>
    <n v="0.2"/>
    <n v="9.6299999999999955"/>
  </r>
  <r>
    <n v="9487"/>
    <x v="4750"/>
    <x v="3"/>
    <x v="386"/>
    <d v="2014-10-13T00:00:00"/>
    <s v="Same Day"/>
    <s v="NF-18385"/>
    <s v="Natalie Fritzler"/>
    <x v="0"/>
    <s v="United States"/>
    <s v="Wheeling"/>
    <x v="48"/>
    <n v="26003"/>
    <x v="3"/>
    <x v="855"/>
    <x v="0"/>
    <x v="3"/>
    <s v="Chromcraft 48&quot; x 96&quot; Racetrack Double Pedestal Table"/>
    <n v="673.34399999999994"/>
    <x v="1"/>
    <n v="0.3"/>
    <n v="-76.953599999999994"/>
  </r>
  <r>
    <n v="9488"/>
    <x v="4751"/>
    <x v="3"/>
    <x v="157"/>
    <d v="2014-12-14T00:00:00"/>
    <s v="First Class"/>
    <s v="NB-18655"/>
    <s v="Nona Balk"/>
    <x v="1"/>
    <s v="United States"/>
    <s v="Paterson"/>
    <x v="30"/>
    <n v="7501"/>
    <x v="3"/>
    <x v="845"/>
    <x v="1"/>
    <x v="13"/>
    <s v="Stockwell Push Pins"/>
    <n v="6.5400000000000009"/>
    <x v="1"/>
    <n v="0"/>
    <n v="2.1581999999999999"/>
  </r>
  <r>
    <n v="9489"/>
    <x v="4752"/>
    <x v="1"/>
    <x v="486"/>
    <d v="2012-10-04T00:00:00"/>
    <s v="First Class"/>
    <s v="EM-13960"/>
    <s v="Eric Murdock"/>
    <x v="0"/>
    <s v="United States"/>
    <s v="Portland"/>
    <x v="21"/>
    <n v="97206"/>
    <x v="1"/>
    <x v="1118"/>
    <x v="2"/>
    <x v="7"/>
    <s v="Wilson Electronics DB Pro Signal Booster"/>
    <n v="572.80000000000007"/>
    <x v="0"/>
    <n v="0.2"/>
    <n v="50.120000000000033"/>
  </r>
  <r>
    <n v="9490"/>
    <x v="4753"/>
    <x v="0"/>
    <x v="1222"/>
    <d v="2013-08-12T00:00:00"/>
    <s v="Standard Class"/>
    <s v="MF-17665"/>
    <s v="Maureen Fritzler"/>
    <x v="1"/>
    <s v="United States"/>
    <s v="Huntsville"/>
    <x v="19"/>
    <n v="35810"/>
    <x v="0"/>
    <x v="1269"/>
    <x v="1"/>
    <x v="6"/>
    <s v="Boston Model 1800 Electric Pencil Sharpener, Gray"/>
    <n v="197.04999999999998"/>
    <x v="3"/>
    <n v="0"/>
    <n v="59.114999999999981"/>
  </r>
  <r>
    <n v="9491"/>
    <x v="4754"/>
    <x v="3"/>
    <x v="1032"/>
    <d v="2014-01-08T00:00:00"/>
    <s v="Standard Class"/>
    <s v="CM-12385"/>
    <s v="Christopher Martinez"/>
    <x v="0"/>
    <s v="United States"/>
    <s v="San Francisco"/>
    <x v="1"/>
    <n v="94110"/>
    <x v="1"/>
    <x v="382"/>
    <x v="1"/>
    <x v="8"/>
    <s v="GBC ProClick 150 Presentation Binding System"/>
    <n v="2022.2720000000002"/>
    <x v="8"/>
    <n v="0.2"/>
    <n v="682.5168000000001"/>
  </r>
  <r>
    <n v="9492"/>
    <x v="4754"/>
    <x v="3"/>
    <x v="1032"/>
    <d v="2014-01-08T00:00:00"/>
    <s v="Standard Class"/>
    <s v="CM-12385"/>
    <s v="Christopher Martinez"/>
    <x v="0"/>
    <s v="United States"/>
    <s v="San Francisco"/>
    <x v="1"/>
    <n v="94110"/>
    <x v="1"/>
    <x v="1279"/>
    <x v="1"/>
    <x v="6"/>
    <s v="Manco Dry-Lighter Erasable Highlighter"/>
    <n v="9.120000000000001"/>
    <x v="1"/>
    <n v="0"/>
    <n v="3.1007999999999996"/>
  </r>
  <r>
    <n v="9493"/>
    <x v="4755"/>
    <x v="3"/>
    <x v="659"/>
    <d v="2014-11-08T00:00:00"/>
    <s v="Same Day"/>
    <s v="EC-14050"/>
    <s v="Erin Creighton"/>
    <x v="0"/>
    <s v="United States"/>
    <s v="Oklahoma City"/>
    <x v="26"/>
    <n v="73120"/>
    <x v="2"/>
    <x v="15"/>
    <x v="1"/>
    <x v="8"/>
    <s v="Storex DuraTech Recycled Plastic Frosted Binders"/>
    <n v="38.160000000000004"/>
    <x v="6"/>
    <n v="0"/>
    <n v="19.080000000000002"/>
  </r>
  <r>
    <n v="9494"/>
    <x v="4756"/>
    <x v="0"/>
    <x v="835"/>
    <d v="2013-01-08T00:00:00"/>
    <s v="Standard Class"/>
    <s v="BO-11350"/>
    <s v="Bill Overfelt"/>
    <x v="1"/>
    <s v="United States"/>
    <s v="Broken Arrow"/>
    <x v="26"/>
    <n v="74012"/>
    <x v="2"/>
    <x v="342"/>
    <x v="0"/>
    <x v="3"/>
    <s v="Hon Practical Foundations 30 x 60 Training Table, Light Gray/Charcoal"/>
    <n v="1592.8500000000001"/>
    <x v="3"/>
    <n v="0"/>
    <n v="350.42700000000002"/>
  </r>
  <r>
    <n v="9495"/>
    <x v="4756"/>
    <x v="0"/>
    <x v="835"/>
    <d v="2013-01-08T00:00:00"/>
    <s v="Standard Class"/>
    <s v="BO-11350"/>
    <s v="Bill Overfelt"/>
    <x v="1"/>
    <s v="United States"/>
    <s v="Broken Arrow"/>
    <x v="26"/>
    <n v="74012"/>
    <x v="2"/>
    <x v="990"/>
    <x v="1"/>
    <x v="8"/>
    <s v="Storex Dura Pro Binders"/>
    <n v="11.88"/>
    <x v="0"/>
    <n v="0"/>
    <n v="5.3460000000000001"/>
  </r>
  <r>
    <n v="9496"/>
    <x v="4757"/>
    <x v="0"/>
    <x v="536"/>
    <d v="2013-05-17T00:00:00"/>
    <s v="Standard Class"/>
    <s v="VM-21835"/>
    <s v="Vivian Mathis"/>
    <x v="0"/>
    <s v="United States"/>
    <s v="Mission Viejo"/>
    <x v="1"/>
    <n v="92691"/>
    <x v="1"/>
    <x v="1824"/>
    <x v="2"/>
    <x v="11"/>
    <s v="Memorex Mini Travel Drive 32 GB USB 2.0 Flash Drive"/>
    <n v="120"/>
    <x v="5"/>
    <n v="0"/>
    <n v="46.800000000000004"/>
  </r>
  <r>
    <n v="9497"/>
    <x v="4757"/>
    <x v="0"/>
    <x v="536"/>
    <d v="2013-05-17T00:00:00"/>
    <s v="Standard Class"/>
    <s v="VM-21835"/>
    <s v="Vivian Mathis"/>
    <x v="0"/>
    <s v="United States"/>
    <s v="Mission Viejo"/>
    <x v="1"/>
    <n v="92691"/>
    <x v="1"/>
    <x v="1295"/>
    <x v="1"/>
    <x v="9"/>
    <s v="Staples"/>
    <n v="8.67"/>
    <x v="7"/>
    <n v="0"/>
    <n v="2.3409000000000004"/>
  </r>
  <r>
    <n v="9498"/>
    <x v="4758"/>
    <x v="3"/>
    <x v="60"/>
    <d v="2014-11-08T00:00:00"/>
    <s v="First Class"/>
    <s v="AB-10060"/>
    <s v="Adam Bellavance"/>
    <x v="2"/>
    <s v="United States"/>
    <s v="Greenwood"/>
    <x v="14"/>
    <n v="46142"/>
    <x v="2"/>
    <x v="249"/>
    <x v="1"/>
    <x v="10"/>
    <s v="Ampad Gold Fibre Wirebound Steno Books, 6&quot; x 9&quot;, Gregg Ruled"/>
    <n v="4.41"/>
    <x v="7"/>
    <n v="0"/>
    <n v="2.0286"/>
  </r>
  <r>
    <n v="9499"/>
    <x v="4758"/>
    <x v="3"/>
    <x v="60"/>
    <d v="2014-11-08T00:00:00"/>
    <s v="First Class"/>
    <s v="AB-10060"/>
    <s v="Adam Bellavance"/>
    <x v="2"/>
    <s v="United States"/>
    <s v="Greenwood"/>
    <x v="14"/>
    <n v="46142"/>
    <x v="2"/>
    <x v="1654"/>
    <x v="1"/>
    <x v="10"/>
    <s v="Staples"/>
    <n v="167.94"/>
    <x v="1"/>
    <n v="0"/>
    <n v="82.290599999999998"/>
  </r>
  <r>
    <n v="9500"/>
    <x v="4758"/>
    <x v="3"/>
    <x v="60"/>
    <d v="2014-11-08T00:00:00"/>
    <s v="First Class"/>
    <s v="AB-10060"/>
    <s v="Adam Bellavance"/>
    <x v="2"/>
    <s v="United States"/>
    <s v="Greenwood"/>
    <x v="14"/>
    <n v="46142"/>
    <x v="2"/>
    <x v="987"/>
    <x v="1"/>
    <x v="10"/>
    <s v="Strathmore Photo Mount Cards"/>
    <n v="67.8"/>
    <x v="12"/>
    <n v="0"/>
    <n v="31.187999999999999"/>
  </r>
  <r>
    <n v="9501"/>
    <x v="4759"/>
    <x v="0"/>
    <x v="439"/>
    <d v="2013-05-31T00:00:00"/>
    <s v="Standard Class"/>
    <s v="CM-12235"/>
    <s v="Chris McAfee"/>
    <x v="0"/>
    <s v="United States"/>
    <s v="Milwaukee"/>
    <x v="6"/>
    <n v="53209"/>
    <x v="2"/>
    <x v="1104"/>
    <x v="0"/>
    <x v="5"/>
    <s v="Nu-Dell Float Frame 11 x 14 1/2"/>
    <n v="26.94"/>
    <x v="1"/>
    <n v="0"/>
    <n v="11.314800000000002"/>
  </r>
  <r>
    <n v="9502"/>
    <x v="4760"/>
    <x v="1"/>
    <x v="312"/>
    <d v="2012-11-24T00:00:00"/>
    <s v="Standard Class"/>
    <s v="KW-16570"/>
    <s v="Kelly Williams"/>
    <x v="0"/>
    <s v="United States"/>
    <s v="San Francisco"/>
    <x v="1"/>
    <n v="94109"/>
    <x v="1"/>
    <x v="1445"/>
    <x v="0"/>
    <x v="5"/>
    <s v="Dana Swing-Arm Lamps"/>
    <n v="32.04"/>
    <x v="1"/>
    <n v="0"/>
    <n v="8.01"/>
  </r>
  <r>
    <n v="9503"/>
    <x v="4761"/>
    <x v="0"/>
    <x v="183"/>
    <d v="2013-04-30T00:00:00"/>
    <s v="Standard Class"/>
    <s v="MM-17920"/>
    <s v="Michael Moore"/>
    <x v="0"/>
    <s v="United States"/>
    <s v="Rome"/>
    <x v="15"/>
    <n v="13440"/>
    <x v="3"/>
    <x v="1742"/>
    <x v="1"/>
    <x v="6"/>
    <s v="Barrel Sharpener"/>
    <n v="32.129999999999995"/>
    <x v="6"/>
    <n v="0"/>
    <n v="8.3537999999999997"/>
  </r>
  <r>
    <n v="9504"/>
    <x v="4761"/>
    <x v="0"/>
    <x v="183"/>
    <d v="2013-04-30T00:00:00"/>
    <s v="Standard Class"/>
    <s v="MM-17920"/>
    <s v="Michael Moore"/>
    <x v="0"/>
    <s v="United States"/>
    <s v="Rome"/>
    <x v="15"/>
    <n v="13440"/>
    <x v="3"/>
    <x v="649"/>
    <x v="1"/>
    <x v="6"/>
    <s v="Newell 32"/>
    <n v="2.88"/>
    <x v="7"/>
    <n v="0"/>
    <n v="0.80640000000000001"/>
  </r>
  <r>
    <n v="9505"/>
    <x v="4762"/>
    <x v="0"/>
    <x v="500"/>
    <d v="2013-10-19T00:00:00"/>
    <s v="Standard Class"/>
    <s v="PW-19030"/>
    <s v="Pauline Webber"/>
    <x v="1"/>
    <s v="United States"/>
    <s v="New York City"/>
    <x v="15"/>
    <n v="10009"/>
    <x v="3"/>
    <x v="1807"/>
    <x v="2"/>
    <x v="7"/>
    <s v="Motorola L703CM"/>
    <n v="1091.93"/>
    <x v="3"/>
    <n v="0"/>
    <n v="272.98250000000002"/>
  </r>
  <r>
    <n v="9506"/>
    <x v="4762"/>
    <x v="0"/>
    <x v="500"/>
    <d v="2013-10-19T00:00:00"/>
    <s v="Standard Class"/>
    <s v="PW-19030"/>
    <s v="Pauline Webber"/>
    <x v="1"/>
    <s v="United States"/>
    <s v="New York City"/>
    <x v="15"/>
    <n v="10009"/>
    <x v="3"/>
    <x v="314"/>
    <x v="1"/>
    <x v="10"/>
    <s v="Xerox 1908"/>
    <n v="111.96"/>
    <x v="0"/>
    <n v="0"/>
    <n v="54.860399999999998"/>
  </r>
  <r>
    <n v="9507"/>
    <x v="4763"/>
    <x v="2"/>
    <x v="267"/>
    <d v="2011-04-07T00:00:00"/>
    <s v="Second Class"/>
    <s v="RD-19900"/>
    <s v="Ruben Dartt"/>
    <x v="0"/>
    <s v="United States"/>
    <s v="Dearborn Heights"/>
    <x v="12"/>
    <n v="48127"/>
    <x v="2"/>
    <x v="818"/>
    <x v="1"/>
    <x v="6"/>
    <s v="Stanley Contemporary Battery Pencil Sharpeners"/>
    <n v="26.7"/>
    <x v="0"/>
    <n v="0"/>
    <n v="7.4759999999999991"/>
  </r>
  <r>
    <n v="9508"/>
    <x v="4763"/>
    <x v="2"/>
    <x v="267"/>
    <d v="2011-04-07T00:00:00"/>
    <s v="Second Class"/>
    <s v="RD-19900"/>
    <s v="Ruben Dartt"/>
    <x v="0"/>
    <s v="United States"/>
    <s v="Dearborn Heights"/>
    <x v="12"/>
    <n v="48127"/>
    <x v="2"/>
    <x v="1232"/>
    <x v="1"/>
    <x v="8"/>
    <s v="Fellowes Twister Kit, Gray/Clear, 3/pkg"/>
    <n v="40.199999999999996"/>
    <x v="2"/>
    <n v="0"/>
    <n v="18.089999999999996"/>
  </r>
  <r>
    <n v="9509"/>
    <x v="4763"/>
    <x v="2"/>
    <x v="267"/>
    <d v="2011-04-07T00:00:00"/>
    <s v="Second Class"/>
    <s v="RD-19900"/>
    <s v="Ruben Dartt"/>
    <x v="0"/>
    <s v="United States"/>
    <s v="Dearborn Heights"/>
    <x v="12"/>
    <n v="48127"/>
    <x v="2"/>
    <x v="182"/>
    <x v="1"/>
    <x v="6"/>
    <s v="Binney &amp; Smith Crayola Metallic Colored Pencils, 8-Color Set"/>
    <n v="13.89"/>
    <x v="1"/>
    <n v="0"/>
    <n v="4.5836999999999994"/>
  </r>
  <r>
    <n v="9510"/>
    <x v="4763"/>
    <x v="2"/>
    <x v="267"/>
    <d v="2011-04-07T00:00:00"/>
    <s v="Second Class"/>
    <s v="RD-19900"/>
    <s v="Ruben Dartt"/>
    <x v="0"/>
    <s v="United States"/>
    <s v="Dearborn Heights"/>
    <x v="12"/>
    <n v="48127"/>
    <x v="2"/>
    <x v="156"/>
    <x v="1"/>
    <x v="4"/>
    <s v="Space Solutions HD Industrial Steel Shelving."/>
    <n v="689.81999999999994"/>
    <x v="5"/>
    <n v="0"/>
    <n v="20.694600000000008"/>
  </r>
  <r>
    <n v="9511"/>
    <x v="4764"/>
    <x v="0"/>
    <x v="876"/>
    <d v="2013-08-12T00:00:00"/>
    <s v="Standard Class"/>
    <s v="LM-17065"/>
    <s v="Liz MacKendrick"/>
    <x v="0"/>
    <s v="United States"/>
    <s v="New York City"/>
    <x v="15"/>
    <n v="10024"/>
    <x v="3"/>
    <x v="319"/>
    <x v="1"/>
    <x v="6"/>
    <s v="Dixon Prang Watercolor Pencils, 10-Color Set with Brush"/>
    <n v="38.339999999999996"/>
    <x v="6"/>
    <n v="0"/>
    <n v="15.7194"/>
  </r>
  <r>
    <n v="9512"/>
    <x v="4765"/>
    <x v="2"/>
    <x v="637"/>
    <d v="2011-12-16T00:00:00"/>
    <s v="First Class"/>
    <s v="CS-11845"/>
    <s v="Cari Sayre"/>
    <x v="1"/>
    <s v="United States"/>
    <s v="Chicago"/>
    <x v="10"/>
    <n v="60623"/>
    <x v="2"/>
    <x v="1087"/>
    <x v="1"/>
    <x v="8"/>
    <s v="GBC VeloBind Cover Sets"/>
    <n v="9.2639999999999976"/>
    <x v="1"/>
    <n v="0.8"/>
    <n v="-13.895999999999997"/>
  </r>
  <r>
    <n v="9513"/>
    <x v="4766"/>
    <x v="3"/>
    <x v="1109"/>
    <d v="2014-06-04T00:00:00"/>
    <s v="Second Class"/>
    <s v="KT-16480"/>
    <s v="Kean Thornton"/>
    <x v="0"/>
    <s v="United States"/>
    <s v="Dallas"/>
    <x v="5"/>
    <n v="75217"/>
    <x v="2"/>
    <x v="789"/>
    <x v="0"/>
    <x v="0"/>
    <s v="Atlantic Metals Mobile 5-Shelf Bookcases, Custom Colors"/>
    <n v="204.66639999999998"/>
    <x v="7"/>
    <n v="0.32"/>
    <n v="-6.0196000000000254"/>
  </r>
  <r>
    <n v="9514"/>
    <x v="4767"/>
    <x v="0"/>
    <x v="500"/>
    <d v="2013-10-20T00:00:00"/>
    <s v="Standard Class"/>
    <s v="BE-11410"/>
    <s v="Bobby Elias"/>
    <x v="0"/>
    <s v="United States"/>
    <s v="Appleton"/>
    <x v="6"/>
    <n v="54915"/>
    <x v="2"/>
    <x v="764"/>
    <x v="2"/>
    <x v="11"/>
    <s v="Plantronics CS510 - Over-the-Head monaural Wireless Headset System"/>
    <n v="1649.75"/>
    <x v="2"/>
    <n v="0"/>
    <n v="544.41749999999979"/>
  </r>
  <r>
    <n v="9515"/>
    <x v="4768"/>
    <x v="2"/>
    <x v="619"/>
    <d v="2011-03-18T00:00:00"/>
    <s v="Standard Class"/>
    <s v="NF-18475"/>
    <s v="Neil Französisch"/>
    <x v="2"/>
    <s v="United States"/>
    <s v="Jacksonville"/>
    <x v="2"/>
    <n v="32216"/>
    <x v="0"/>
    <x v="640"/>
    <x v="1"/>
    <x v="10"/>
    <s v="Xerox 1887"/>
    <n v="91.055999999999997"/>
    <x v="5"/>
    <n v="0.2"/>
    <n v="31.869599999999995"/>
  </r>
  <r>
    <n v="9516"/>
    <x v="4769"/>
    <x v="2"/>
    <x v="1223"/>
    <d v="2011-02-25T00:00:00"/>
    <s v="Standard Class"/>
    <s v="DL-13315"/>
    <s v="Delfina Latchford"/>
    <x v="0"/>
    <s v="United States"/>
    <s v="Chicago"/>
    <x v="10"/>
    <n v="60653"/>
    <x v="2"/>
    <x v="1159"/>
    <x v="1"/>
    <x v="6"/>
    <s v="Staples"/>
    <n v="54.207999999999998"/>
    <x v="9"/>
    <n v="0.2"/>
    <n v="8.808799999999998"/>
  </r>
  <r>
    <n v="9517"/>
    <x v="4770"/>
    <x v="1"/>
    <x v="252"/>
    <d v="2012-08-26T00:00:00"/>
    <s v="Second Class"/>
    <s v="MS-17710"/>
    <s v="Maurice Satty"/>
    <x v="0"/>
    <s v="United States"/>
    <s v="Bowling Green"/>
    <x v="24"/>
    <n v="43402"/>
    <x v="3"/>
    <x v="1250"/>
    <x v="2"/>
    <x v="7"/>
    <s v="Belkin SportFit Armband For iPhone 5s/5c, Fuchsia"/>
    <n v="26.981999999999999"/>
    <x v="1"/>
    <n v="0.4"/>
    <n v="4.0472999999999999"/>
  </r>
  <r>
    <n v="9518"/>
    <x v="4770"/>
    <x v="1"/>
    <x v="252"/>
    <d v="2012-08-26T00:00:00"/>
    <s v="Second Class"/>
    <s v="MS-17710"/>
    <s v="Maurice Satty"/>
    <x v="0"/>
    <s v="United States"/>
    <s v="Bowling Green"/>
    <x v="24"/>
    <n v="43402"/>
    <x v="3"/>
    <x v="1186"/>
    <x v="1"/>
    <x v="2"/>
    <s v="Avery 474"/>
    <n v="6.911999999999999"/>
    <x v="1"/>
    <n v="0.2"/>
    <n v="2.5056000000000003"/>
  </r>
  <r>
    <n v="9519"/>
    <x v="4770"/>
    <x v="1"/>
    <x v="252"/>
    <d v="2012-08-26T00:00:00"/>
    <s v="Second Class"/>
    <s v="MS-17710"/>
    <s v="Maurice Satty"/>
    <x v="0"/>
    <s v="United States"/>
    <s v="Bowling Green"/>
    <x v="24"/>
    <n v="43402"/>
    <x v="3"/>
    <x v="245"/>
    <x v="1"/>
    <x v="4"/>
    <s v="Adjustable Depth Letter/Legal Cart"/>
    <n v="435.50400000000002"/>
    <x v="1"/>
    <n v="0.2"/>
    <n v="48.994199999999921"/>
  </r>
  <r>
    <n v="9520"/>
    <x v="4771"/>
    <x v="3"/>
    <x v="540"/>
    <d v="2014-05-13T00:00:00"/>
    <s v="Second Class"/>
    <s v="MM-18055"/>
    <s v="Michelle Moray"/>
    <x v="0"/>
    <s v="United States"/>
    <s v="San Francisco"/>
    <x v="1"/>
    <n v="94110"/>
    <x v="1"/>
    <x v="1266"/>
    <x v="1"/>
    <x v="9"/>
    <s v="Fellowes Mighty 8 Compact Surge Protector"/>
    <n v="81.08"/>
    <x v="4"/>
    <n v="0"/>
    <n v="22.702400000000004"/>
  </r>
  <r>
    <n v="9521"/>
    <x v="4772"/>
    <x v="0"/>
    <x v="1084"/>
    <d v="2013-02-09T00:00:00"/>
    <s v="Standard Class"/>
    <s v="JB-15400"/>
    <s v="Jennifer Braxton"/>
    <x v="1"/>
    <s v="United States"/>
    <s v="Los Angeles"/>
    <x v="1"/>
    <n v="90049"/>
    <x v="1"/>
    <x v="243"/>
    <x v="1"/>
    <x v="4"/>
    <s v="Safco Commercial Shelving"/>
    <n v="93.02"/>
    <x v="0"/>
    <n v="0"/>
    <n v="3.720799999999997"/>
  </r>
  <r>
    <n v="9522"/>
    <x v="4773"/>
    <x v="2"/>
    <x v="174"/>
    <d v="2011-12-25T00:00:00"/>
    <s v="Standard Class"/>
    <s v="SG-20605"/>
    <s v="Speros Goranitis"/>
    <x v="0"/>
    <s v="United States"/>
    <s v="Chicago"/>
    <x v="10"/>
    <n v="60623"/>
    <x v="2"/>
    <x v="1857"/>
    <x v="2"/>
    <x v="7"/>
    <s v="RCA ViSYS 25425RE1 Corded phone"/>
    <n v="323.97600000000006"/>
    <x v="1"/>
    <n v="0.2"/>
    <n v="36.44729999999997"/>
  </r>
  <r>
    <n v="9523"/>
    <x v="4773"/>
    <x v="2"/>
    <x v="174"/>
    <d v="2011-12-25T00:00:00"/>
    <s v="Standard Class"/>
    <s v="SG-20605"/>
    <s v="Speros Goranitis"/>
    <x v="0"/>
    <s v="United States"/>
    <s v="Chicago"/>
    <x v="10"/>
    <n v="60623"/>
    <x v="2"/>
    <x v="1798"/>
    <x v="1"/>
    <x v="10"/>
    <s v="Xerox 229"/>
    <n v="15.552000000000003"/>
    <x v="1"/>
    <n v="0.2"/>
    <n v="5.4432"/>
  </r>
  <r>
    <n v="9524"/>
    <x v="4773"/>
    <x v="2"/>
    <x v="174"/>
    <d v="2011-12-25T00:00:00"/>
    <s v="Standard Class"/>
    <s v="SG-20605"/>
    <s v="Speros Goranitis"/>
    <x v="0"/>
    <s v="United States"/>
    <s v="Chicago"/>
    <x v="10"/>
    <n v="60623"/>
    <x v="2"/>
    <x v="1033"/>
    <x v="1"/>
    <x v="4"/>
    <s v="Rogers Jumbo File, Granite"/>
    <n v="32.591999999999999"/>
    <x v="1"/>
    <n v="0.2"/>
    <n v="-7.7406000000000006"/>
  </r>
  <r>
    <n v="9525"/>
    <x v="4774"/>
    <x v="3"/>
    <x v="256"/>
    <d v="2014-12-07T00:00:00"/>
    <s v="First Class"/>
    <s v="PB-18805"/>
    <s v="Patrick Bzostek"/>
    <x v="2"/>
    <s v="United States"/>
    <s v="Seattle"/>
    <x v="4"/>
    <n v="98115"/>
    <x v="1"/>
    <x v="301"/>
    <x v="1"/>
    <x v="8"/>
    <s v="GBC Premium Transparent Covers with Diagonal Lined Pattern"/>
    <n v="83.920000000000016"/>
    <x v="2"/>
    <n v="0.2"/>
    <n v="29.371999999999993"/>
  </r>
  <r>
    <n v="9526"/>
    <x v="4774"/>
    <x v="3"/>
    <x v="256"/>
    <d v="2014-12-07T00:00:00"/>
    <s v="First Class"/>
    <s v="PB-18805"/>
    <s v="Patrick Bzostek"/>
    <x v="2"/>
    <s v="United States"/>
    <s v="Seattle"/>
    <x v="4"/>
    <n v="98115"/>
    <x v="1"/>
    <x v="892"/>
    <x v="0"/>
    <x v="5"/>
    <s v="Eldon Radial Chair Mat for Low to Medium Pile Carpets"/>
    <n v="199.89999999999998"/>
    <x v="2"/>
    <n v="0"/>
    <n v="39.97999999999999"/>
  </r>
  <r>
    <n v="9527"/>
    <x v="4774"/>
    <x v="3"/>
    <x v="256"/>
    <d v="2014-12-07T00:00:00"/>
    <s v="First Class"/>
    <s v="PB-18805"/>
    <s v="Patrick Bzostek"/>
    <x v="2"/>
    <s v="United States"/>
    <s v="Seattle"/>
    <x v="4"/>
    <n v="98115"/>
    <x v="1"/>
    <x v="780"/>
    <x v="2"/>
    <x v="7"/>
    <s v="Cyber Acoustics AC-202b Speech Recognition Stereo Headset"/>
    <n v="31.176000000000002"/>
    <x v="1"/>
    <n v="0.2"/>
    <n v="-7.0145999999999997"/>
  </r>
  <r>
    <n v="9528"/>
    <x v="4774"/>
    <x v="3"/>
    <x v="256"/>
    <d v="2014-12-07T00:00:00"/>
    <s v="First Class"/>
    <s v="PB-18805"/>
    <s v="Patrick Bzostek"/>
    <x v="2"/>
    <s v="United States"/>
    <s v="Seattle"/>
    <x v="4"/>
    <n v="98115"/>
    <x v="1"/>
    <x v="379"/>
    <x v="1"/>
    <x v="8"/>
    <s v="GBC VeloBinder Manual Binding System"/>
    <n v="172.75200000000001"/>
    <x v="5"/>
    <n v="0.2"/>
    <n v="60.463200000000015"/>
  </r>
  <r>
    <n v="9529"/>
    <x v="4774"/>
    <x v="3"/>
    <x v="256"/>
    <d v="2014-12-07T00:00:00"/>
    <s v="First Class"/>
    <s v="PB-18805"/>
    <s v="Patrick Bzostek"/>
    <x v="2"/>
    <s v="United States"/>
    <s v="Seattle"/>
    <x v="4"/>
    <n v="98115"/>
    <x v="1"/>
    <x v="699"/>
    <x v="1"/>
    <x v="8"/>
    <s v="Fellowes Black Plastic Comb Bindings"/>
    <n v="9.2959999999999994"/>
    <x v="0"/>
    <n v="0.2"/>
    <n v="3.0211999999999994"/>
  </r>
  <r>
    <n v="9530"/>
    <x v="4775"/>
    <x v="3"/>
    <x v="668"/>
    <d v="2014-03-26T00:00:00"/>
    <s v="Same Day"/>
    <s v="AC-10615"/>
    <s v="Ann Chong"/>
    <x v="1"/>
    <s v="United States"/>
    <s v="Beaumont"/>
    <x v="5"/>
    <n v="77705"/>
    <x v="2"/>
    <x v="861"/>
    <x v="1"/>
    <x v="4"/>
    <s v="Iris Project Case"/>
    <n v="12.768000000000001"/>
    <x v="0"/>
    <n v="0.2"/>
    <n v="0.95759999999999934"/>
  </r>
  <r>
    <n v="9531"/>
    <x v="4776"/>
    <x v="3"/>
    <x v="141"/>
    <d v="2014-07-13T00:00:00"/>
    <s v="Standard Class"/>
    <s v="MR-17545"/>
    <s v="Mathew Reese"/>
    <x v="2"/>
    <s v="United States"/>
    <s v="Seattle"/>
    <x v="4"/>
    <n v="98103"/>
    <x v="1"/>
    <x v="813"/>
    <x v="1"/>
    <x v="10"/>
    <s v="Staples"/>
    <n v="52.76"/>
    <x v="0"/>
    <n v="0"/>
    <n v="24.269599999999997"/>
  </r>
  <r>
    <n v="9532"/>
    <x v="4777"/>
    <x v="3"/>
    <x v="40"/>
    <d v="2014-11-01T00:00:00"/>
    <s v="Standard Class"/>
    <s v="BF-11215"/>
    <s v="Benjamin Farhat"/>
    <x v="2"/>
    <s v="United States"/>
    <s v="Dallas"/>
    <x v="5"/>
    <n v="75217"/>
    <x v="2"/>
    <x v="1156"/>
    <x v="1"/>
    <x v="4"/>
    <s v="Multi-Use Personal File Cart and Caster Set, Three Stacking Bins"/>
    <n v="55.616"/>
    <x v="0"/>
    <n v="0.2"/>
    <n v="5.5616000000000021"/>
  </r>
  <r>
    <n v="9533"/>
    <x v="4778"/>
    <x v="0"/>
    <x v="189"/>
    <d v="2013-11-01T00:00:00"/>
    <s v="Standard Class"/>
    <s v="BW-11200"/>
    <s v="Ben Wallace"/>
    <x v="0"/>
    <s v="United States"/>
    <s v="New York City"/>
    <x v="15"/>
    <n v="10011"/>
    <x v="3"/>
    <x v="1272"/>
    <x v="0"/>
    <x v="1"/>
    <s v="Metal Folding Chairs, Beige, 4/Carton"/>
    <n v="427.64400000000001"/>
    <x v="9"/>
    <n v="0.1"/>
    <n v="80.777199999999979"/>
  </r>
  <r>
    <n v="9534"/>
    <x v="4778"/>
    <x v="0"/>
    <x v="189"/>
    <d v="2013-11-01T00:00:00"/>
    <s v="Standard Class"/>
    <s v="BW-11200"/>
    <s v="Ben Wallace"/>
    <x v="0"/>
    <s v="United States"/>
    <s v="New York City"/>
    <x v="15"/>
    <n v="10011"/>
    <x v="3"/>
    <x v="195"/>
    <x v="1"/>
    <x v="13"/>
    <s v="Advantus Push Pins, Aluminum Head"/>
    <n v="40.669999999999995"/>
    <x v="3"/>
    <n v="0"/>
    <n v="12.607699999999999"/>
  </r>
  <r>
    <n v="9535"/>
    <x v="4778"/>
    <x v="0"/>
    <x v="189"/>
    <d v="2013-11-01T00:00:00"/>
    <s v="Standard Class"/>
    <s v="BW-11200"/>
    <s v="Ben Wallace"/>
    <x v="0"/>
    <s v="United States"/>
    <s v="New York City"/>
    <x v="15"/>
    <n v="10011"/>
    <x v="3"/>
    <x v="1764"/>
    <x v="1"/>
    <x v="4"/>
    <s v="Rogers Profile Extra Capacity Storage Tub"/>
    <n v="33.479999999999997"/>
    <x v="0"/>
    <n v="0"/>
    <n v="1.3391999999999982"/>
  </r>
  <r>
    <n v="9536"/>
    <x v="4778"/>
    <x v="0"/>
    <x v="189"/>
    <d v="2013-11-01T00:00:00"/>
    <s v="Standard Class"/>
    <s v="BW-11200"/>
    <s v="Ben Wallace"/>
    <x v="0"/>
    <s v="United States"/>
    <s v="New York City"/>
    <x v="15"/>
    <n v="10011"/>
    <x v="3"/>
    <x v="525"/>
    <x v="1"/>
    <x v="8"/>
    <s v="Prestige Round Ring Binders"/>
    <n v="9.7280000000000015"/>
    <x v="0"/>
    <n v="0.2"/>
    <n v="3.283199999999999"/>
  </r>
  <r>
    <n v="9537"/>
    <x v="4779"/>
    <x v="3"/>
    <x v="492"/>
    <d v="2014-06-15T00:00:00"/>
    <s v="Second Class"/>
    <s v="TS-21610"/>
    <s v="Troy Staebel"/>
    <x v="0"/>
    <s v="United States"/>
    <s v="Chicago"/>
    <x v="10"/>
    <n v="60610"/>
    <x v="2"/>
    <x v="1256"/>
    <x v="0"/>
    <x v="5"/>
    <s v="Eldon Expressions Wood Desk Accessories, Oak"/>
    <n v="8.8559999999999999"/>
    <x v="1"/>
    <n v="0.6"/>
    <n v="-6.8634000000000013"/>
  </r>
  <r>
    <n v="9538"/>
    <x v="4780"/>
    <x v="0"/>
    <x v="477"/>
    <d v="2013-09-28T00:00:00"/>
    <s v="First Class"/>
    <s v="AS-10045"/>
    <s v="Aaron Smayling"/>
    <x v="1"/>
    <s v="United States"/>
    <s v="San Francisco"/>
    <x v="1"/>
    <n v="94110"/>
    <x v="1"/>
    <x v="178"/>
    <x v="0"/>
    <x v="0"/>
    <s v="Atlantic Metals Mobile 4-Shelf Bookcases, Custom Colors"/>
    <n v="477.666"/>
    <x v="0"/>
    <n v="0.15"/>
    <n v="84.293999999999969"/>
  </r>
  <r>
    <n v="9539"/>
    <x v="4781"/>
    <x v="3"/>
    <x v="210"/>
    <d v="2014-09-10T00:00:00"/>
    <s v="First Class"/>
    <s v="AA-10375"/>
    <s v="Allen Armold"/>
    <x v="0"/>
    <s v="United States"/>
    <s v="Providence"/>
    <x v="34"/>
    <n v="2908"/>
    <x v="3"/>
    <x v="938"/>
    <x v="1"/>
    <x v="10"/>
    <s v="Avoid Verbal Orders Carbonless Minifold Book"/>
    <n v="16.899999999999999"/>
    <x v="2"/>
    <n v="0"/>
    <n v="7.7739999999999991"/>
  </r>
  <r>
    <n v="9540"/>
    <x v="4781"/>
    <x v="3"/>
    <x v="210"/>
    <d v="2014-09-10T00:00:00"/>
    <s v="First Class"/>
    <s v="AA-10375"/>
    <s v="Allen Armold"/>
    <x v="0"/>
    <s v="United States"/>
    <s v="Providence"/>
    <x v="34"/>
    <n v="2908"/>
    <x v="3"/>
    <x v="368"/>
    <x v="1"/>
    <x v="10"/>
    <s v="Xerox 191"/>
    <n v="39.96"/>
    <x v="0"/>
    <n v="0"/>
    <n v="18.781199999999998"/>
  </r>
  <r>
    <n v="9541"/>
    <x v="4782"/>
    <x v="1"/>
    <x v="1224"/>
    <d v="2012-05-16T00:00:00"/>
    <s v="Second Class"/>
    <s v="PS-18970"/>
    <s v="Paul Stevenson"/>
    <x v="2"/>
    <s v="United States"/>
    <s v="Phoenix"/>
    <x v="16"/>
    <n v="85023"/>
    <x v="1"/>
    <x v="877"/>
    <x v="0"/>
    <x v="1"/>
    <s v="Global Chrome Stack Chair"/>
    <n v="191.96800000000002"/>
    <x v="3"/>
    <n v="0.2"/>
    <n v="16.797200000000004"/>
  </r>
  <r>
    <n v="9542"/>
    <x v="4783"/>
    <x v="1"/>
    <x v="705"/>
    <d v="2012-08-10T00:00:00"/>
    <s v="Standard Class"/>
    <s v="RP-19270"/>
    <s v="Rachel Payne"/>
    <x v="1"/>
    <s v="United States"/>
    <s v="Houston"/>
    <x v="5"/>
    <n v="77095"/>
    <x v="2"/>
    <x v="198"/>
    <x v="1"/>
    <x v="2"/>
    <s v="Avery 505"/>
    <n v="35.520000000000003"/>
    <x v="1"/>
    <n v="0.2"/>
    <n v="13.320000000000002"/>
  </r>
  <r>
    <n v="9543"/>
    <x v="4783"/>
    <x v="1"/>
    <x v="705"/>
    <d v="2012-08-10T00:00:00"/>
    <s v="Standard Class"/>
    <s v="RP-19270"/>
    <s v="Rachel Payne"/>
    <x v="1"/>
    <s v="United States"/>
    <s v="Houston"/>
    <x v="5"/>
    <n v="77095"/>
    <x v="2"/>
    <x v="799"/>
    <x v="1"/>
    <x v="8"/>
    <s v="Avery Hole Reinforcements"/>
    <n v="6.2299999999999986"/>
    <x v="2"/>
    <n v="0.8"/>
    <n v="-9.6565000000000047"/>
  </r>
  <r>
    <n v="9544"/>
    <x v="4783"/>
    <x v="1"/>
    <x v="705"/>
    <d v="2012-08-10T00:00:00"/>
    <s v="Standard Class"/>
    <s v="RP-19270"/>
    <s v="Rachel Payne"/>
    <x v="1"/>
    <s v="United States"/>
    <s v="Houston"/>
    <x v="5"/>
    <n v="77095"/>
    <x v="2"/>
    <x v="1733"/>
    <x v="1"/>
    <x v="10"/>
    <s v="Xerox 1906"/>
    <n v="56.704000000000001"/>
    <x v="0"/>
    <n v="0.2"/>
    <n v="19.137599999999992"/>
  </r>
  <r>
    <n v="9545"/>
    <x v="4783"/>
    <x v="1"/>
    <x v="705"/>
    <d v="2012-08-10T00:00:00"/>
    <s v="Standard Class"/>
    <s v="RP-19270"/>
    <s v="Rachel Payne"/>
    <x v="1"/>
    <s v="United States"/>
    <s v="Houston"/>
    <x v="5"/>
    <n v="77095"/>
    <x v="2"/>
    <x v="1103"/>
    <x v="0"/>
    <x v="0"/>
    <s v="O'Sullivan Manor Hill 2-Door Library in Brianna Oak"/>
    <n v="369.19919999999996"/>
    <x v="1"/>
    <n v="0.32"/>
    <n v="-114.01739999999995"/>
  </r>
  <r>
    <n v="9546"/>
    <x v="4784"/>
    <x v="2"/>
    <x v="194"/>
    <d v="2011-11-02T00:00:00"/>
    <s v="Standard Class"/>
    <s v="NC-18625"/>
    <s v="Noah Childs"/>
    <x v="1"/>
    <s v="United States"/>
    <s v="Columbus"/>
    <x v="14"/>
    <n v="47201"/>
    <x v="2"/>
    <x v="1430"/>
    <x v="2"/>
    <x v="11"/>
    <s v="Maxell 4.7GB DVD+R 5/Pack"/>
    <n v="1.98"/>
    <x v="0"/>
    <n v="0"/>
    <n v="0.89100000000000001"/>
  </r>
  <r>
    <n v="9547"/>
    <x v="4784"/>
    <x v="2"/>
    <x v="194"/>
    <d v="2011-11-02T00:00:00"/>
    <s v="Standard Class"/>
    <s v="NC-18625"/>
    <s v="Noah Childs"/>
    <x v="1"/>
    <s v="United States"/>
    <s v="Columbus"/>
    <x v="14"/>
    <n v="47201"/>
    <x v="2"/>
    <x v="67"/>
    <x v="1"/>
    <x v="10"/>
    <s v="Snap-A-Way Black Print Carbonless Ruled Speed Letter, Triplicate"/>
    <n v="75.88"/>
    <x v="0"/>
    <n v="0"/>
    <n v="35.663599999999995"/>
  </r>
  <r>
    <n v="9548"/>
    <x v="4785"/>
    <x v="0"/>
    <x v="1133"/>
    <d v="2013-06-21T00:00:00"/>
    <s v="Second Class"/>
    <s v="SC-20770"/>
    <s v="Stewart Carmichael"/>
    <x v="1"/>
    <s v="United States"/>
    <s v="Philadelphia"/>
    <x v="9"/>
    <n v="19134"/>
    <x v="3"/>
    <x v="1532"/>
    <x v="1"/>
    <x v="10"/>
    <s v="Xerox 1900"/>
    <n v="6.8480000000000008"/>
    <x v="0"/>
    <n v="0.2"/>
    <n v="2.1399999999999992"/>
  </r>
  <r>
    <n v="9549"/>
    <x v="4785"/>
    <x v="0"/>
    <x v="1133"/>
    <d v="2013-06-21T00:00:00"/>
    <s v="Second Class"/>
    <s v="SC-20770"/>
    <s v="Stewart Carmichael"/>
    <x v="1"/>
    <s v="United States"/>
    <s v="Philadelphia"/>
    <x v="9"/>
    <n v="19134"/>
    <x v="3"/>
    <x v="8"/>
    <x v="1"/>
    <x v="8"/>
    <s v="DXL Angle-View Binders with Locking Rings by Samsill"/>
    <n v="4.6260000000000003"/>
    <x v="0"/>
    <n v="0.7"/>
    <n v="-3.8549999999999986"/>
  </r>
  <r>
    <n v="9550"/>
    <x v="4785"/>
    <x v="0"/>
    <x v="1133"/>
    <d v="2013-06-21T00:00:00"/>
    <s v="Second Class"/>
    <s v="SC-20770"/>
    <s v="Stewart Carmichael"/>
    <x v="1"/>
    <s v="United States"/>
    <s v="Philadelphia"/>
    <x v="9"/>
    <n v="19134"/>
    <x v="3"/>
    <x v="1141"/>
    <x v="1"/>
    <x v="9"/>
    <s v="Harmony Air Purifier"/>
    <n v="453.6"/>
    <x v="1"/>
    <n v="0.2"/>
    <n v="90.71999999999997"/>
  </r>
  <r>
    <n v="9551"/>
    <x v="4786"/>
    <x v="1"/>
    <x v="910"/>
    <d v="2012-05-06T00:00:00"/>
    <s v="First Class"/>
    <s v="NF-18595"/>
    <s v="Nicole Fjeld"/>
    <x v="2"/>
    <s v="United States"/>
    <s v="San Jose"/>
    <x v="1"/>
    <n v="95123"/>
    <x v="1"/>
    <x v="68"/>
    <x v="1"/>
    <x v="8"/>
    <s v="Avery Binding System Hidden Tab Executive Style Index Sets"/>
    <n v="13.847999999999999"/>
    <x v="1"/>
    <n v="0.2"/>
    <n v="5.1929999999999996"/>
  </r>
  <r>
    <n v="9552"/>
    <x v="4787"/>
    <x v="1"/>
    <x v="113"/>
    <d v="2012-11-14T00:00:00"/>
    <s v="Standard Class"/>
    <s v="SC-20020"/>
    <s v="Sam Craven"/>
    <x v="0"/>
    <s v="United States"/>
    <s v="Philadelphia"/>
    <x v="9"/>
    <n v="19140"/>
    <x v="3"/>
    <x v="772"/>
    <x v="1"/>
    <x v="4"/>
    <s v="Iceberg Mobile Mega Data/Printer Cart "/>
    <n v="577.58400000000006"/>
    <x v="5"/>
    <n v="0.2"/>
    <n v="43.318799999999953"/>
  </r>
  <r>
    <n v="9553"/>
    <x v="4788"/>
    <x v="1"/>
    <x v="1051"/>
    <d v="2012-06-03T00:00:00"/>
    <s v="Standard Class"/>
    <s v="BD-11560"/>
    <s v="Brendan Dodson"/>
    <x v="2"/>
    <s v="United States"/>
    <s v="Springfield"/>
    <x v="17"/>
    <n v="22153"/>
    <x v="0"/>
    <x v="1302"/>
    <x v="2"/>
    <x v="11"/>
    <s v="Imation Secure Drive + Hardware Encrypted USB flash drive - 16 GB"/>
    <n v="151.96"/>
    <x v="4"/>
    <n v="0"/>
    <n v="36.470399999999998"/>
  </r>
  <r>
    <n v="9554"/>
    <x v="4789"/>
    <x v="0"/>
    <x v="897"/>
    <d v="2013-09-28T00:00:00"/>
    <s v="Standard Class"/>
    <s v="SM-20950"/>
    <s v="Suzanne McNair"/>
    <x v="1"/>
    <s v="United States"/>
    <s v="Broomfield"/>
    <x v="22"/>
    <n v="80020"/>
    <x v="1"/>
    <x v="390"/>
    <x v="0"/>
    <x v="5"/>
    <s v="Aluminum Document Frame"/>
    <n v="68.432000000000016"/>
    <x v="3"/>
    <n v="0.2"/>
    <n v="8.5539999999999878"/>
  </r>
  <r>
    <n v="9555"/>
    <x v="4790"/>
    <x v="1"/>
    <x v="109"/>
    <d v="2012-12-02T00:00:00"/>
    <s v="Standard Class"/>
    <s v="EB-14110"/>
    <s v="Eugene Barchas"/>
    <x v="0"/>
    <s v="United States"/>
    <s v="Columbus"/>
    <x v="24"/>
    <n v="43229"/>
    <x v="3"/>
    <x v="90"/>
    <x v="0"/>
    <x v="5"/>
    <s v="Seth Thomas 13 1/2&quot; Wall Clock"/>
    <n v="71.12"/>
    <x v="2"/>
    <n v="0.2"/>
    <n v="9.7789999999999964"/>
  </r>
  <r>
    <n v="9556"/>
    <x v="4790"/>
    <x v="1"/>
    <x v="109"/>
    <d v="2012-12-02T00:00:00"/>
    <s v="Standard Class"/>
    <s v="EB-14110"/>
    <s v="Eugene Barchas"/>
    <x v="0"/>
    <s v="United States"/>
    <s v="Columbus"/>
    <x v="24"/>
    <n v="43229"/>
    <x v="3"/>
    <x v="1014"/>
    <x v="1"/>
    <x v="13"/>
    <s v="Staples"/>
    <n v="3.008"/>
    <x v="0"/>
    <n v="0.2"/>
    <n v="0.56399999999999983"/>
  </r>
  <r>
    <n v="9557"/>
    <x v="4791"/>
    <x v="1"/>
    <x v="155"/>
    <d v="2012-12-05T00:00:00"/>
    <s v="Second Class"/>
    <s v="HP-14815"/>
    <s v="Harold Pawlan"/>
    <x v="2"/>
    <s v="United States"/>
    <s v="Concord"/>
    <x v="38"/>
    <n v="3301"/>
    <x v="3"/>
    <x v="779"/>
    <x v="1"/>
    <x v="10"/>
    <s v="Xerox 1935"/>
    <n v="184.66"/>
    <x v="3"/>
    <n v="0"/>
    <n v="84.943599999999989"/>
  </r>
  <r>
    <n v="9558"/>
    <x v="4792"/>
    <x v="2"/>
    <x v="1136"/>
    <d v="2011-10-19T00:00:00"/>
    <s v="Second Class"/>
    <s v="EB-14170"/>
    <s v="Evan Bailliet"/>
    <x v="0"/>
    <s v="United States"/>
    <s v="Houston"/>
    <x v="5"/>
    <n v="77095"/>
    <x v="2"/>
    <x v="1494"/>
    <x v="0"/>
    <x v="5"/>
    <s v="G.E. Longer-Life Indoor Recessed Floodlight Bulbs"/>
    <n v="5.3120000000000003"/>
    <x v="0"/>
    <n v="0.6"/>
    <n v="-1.5935999999999995"/>
  </r>
  <r>
    <n v="9559"/>
    <x v="4793"/>
    <x v="0"/>
    <x v="973"/>
    <d v="2013-05-06T00:00:00"/>
    <s v="First Class"/>
    <s v="SM-20905"/>
    <s v="Susan MacKendrick"/>
    <x v="0"/>
    <s v="United States"/>
    <s v="Newark"/>
    <x v="24"/>
    <n v="43055"/>
    <x v="3"/>
    <x v="217"/>
    <x v="2"/>
    <x v="11"/>
    <s v="Imation 16GB Mini TravelDrive USB 2.0 Flash Drive"/>
    <n v="132.52000000000004"/>
    <x v="2"/>
    <n v="0.2"/>
    <n v="34.786500000000004"/>
  </r>
  <r>
    <n v="9560"/>
    <x v="4793"/>
    <x v="0"/>
    <x v="973"/>
    <d v="2013-05-06T00:00:00"/>
    <s v="First Class"/>
    <s v="SM-20905"/>
    <s v="Susan MacKendrick"/>
    <x v="0"/>
    <s v="United States"/>
    <s v="Newark"/>
    <x v="24"/>
    <n v="43055"/>
    <x v="3"/>
    <x v="1166"/>
    <x v="1"/>
    <x v="4"/>
    <s v="Tennsco Industrial Shelving"/>
    <n v="195.64"/>
    <x v="2"/>
    <n v="0.2"/>
    <n v="-44.018999999999991"/>
  </r>
  <r>
    <n v="9561"/>
    <x v="4793"/>
    <x v="0"/>
    <x v="973"/>
    <d v="2013-05-06T00:00:00"/>
    <s v="First Class"/>
    <s v="SM-20905"/>
    <s v="Susan MacKendrick"/>
    <x v="0"/>
    <s v="United States"/>
    <s v="Newark"/>
    <x v="24"/>
    <n v="43055"/>
    <x v="3"/>
    <x v="1416"/>
    <x v="0"/>
    <x v="5"/>
    <s v="Computer Room Manger, 14&quot;"/>
    <n v="51.967999999999996"/>
    <x v="0"/>
    <n v="0.2"/>
    <n v="10.393599999999998"/>
  </r>
  <r>
    <n v="9562"/>
    <x v="4793"/>
    <x v="0"/>
    <x v="973"/>
    <d v="2013-05-06T00:00:00"/>
    <s v="First Class"/>
    <s v="SM-20905"/>
    <s v="Susan MacKendrick"/>
    <x v="0"/>
    <s v="United States"/>
    <s v="Newark"/>
    <x v="24"/>
    <n v="43055"/>
    <x v="3"/>
    <x v="1332"/>
    <x v="2"/>
    <x v="11"/>
    <s v="Logitech VX Revolution Cordless Laser Mouse for Notebooks (Black)"/>
    <n v="431.97600000000006"/>
    <x v="1"/>
    <n v="0.2"/>
    <n v="-75.59580000000004"/>
  </r>
  <r>
    <n v="9563"/>
    <x v="4793"/>
    <x v="0"/>
    <x v="973"/>
    <d v="2013-05-06T00:00:00"/>
    <s v="First Class"/>
    <s v="SM-20905"/>
    <s v="Susan MacKendrick"/>
    <x v="0"/>
    <s v="United States"/>
    <s v="Newark"/>
    <x v="24"/>
    <n v="43055"/>
    <x v="3"/>
    <x v="1858"/>
    <x v="2"/>
    <x v="15"/>
    <s v="Cisco 8961 IP Phone Charcoal"/>
    <n v="224.93700000000004"/>
    <x v="1"/>
    <n v="0.7"/>
    <n v="-164.9538"/>
  </r>
  <r>
    <n v="9564"/>
    <x v="4793"/>
    <x v="0"/>
    <x v="973"/>
    <d v="2013-05-06T00:00:00"/>
    <s v="First Class"/>
    <s v="SM-20905"/>
    <s v="Susan MacKendrick"/>
    <x v="0"/>
    <s v="United States"/>
    <s v="Newark"/>
    <x v="24"/>
    <n v="43055"/>
    <x v="3"/>
    <x v="1345"/>
    <x v="1"/>
    <x v="2"/>
    <s v="Avery 496"/>
    <n v="6"/>
    <x v="0"/>
    <n v="0.2"/>
    <n v="2.0999999999999996"/>
  </r>
  <r>
    <n v="9565"/>
    <x v="4794"/>
    <x v="1"/>
    <x v="932"/>
    <d v="2012-06-08T00:00:00"/>
    <s v="Standard Class"/>
    <s v="CG-12040"/>
    <s v="Catherine Glotzbach"/>
    <x v="2"/>
    <s v="United States"/>
    <s v="Los Angeles"/>
    <x v="1"/>
    <n v="90045"/>
    <x v="1"/>
    <x v="1017"/>
    <x v="1"/>
    <x v="10"/>
    <s v="Adams Telephone Message Book W/Dividers/Space For Phone Numbers, 5 1/4&quot;X8 1/2&quot;, 300/Messages"/>
    <n v="11.76"/>
    <x v="0"/>
    <n v="0"/>
    <n v="5.7623999999999995"/>
  </r>
  <r>
    <n v="9566"/>
    <x v="4795"/>
    <x v="2"/>
    <x v="691"/>
    <d v="2011-03-31T00:00:00"/>
    <s v="Same Day"/>
    <s v="TG-21640"/>
    <s v="Trudy Glocke"/>
    <x v="0"/>
    <s v="United States"/>
    <s v="Tampa"/>
    <x v="2"/>
    <n v="33614"/>
    <x v="0"/>
    <x v="228"/>
    <x v="0"/>
    <x v="1"/>
    <s v="Global Leather Highback Executive Chair with Pneumatic Height Adjustment, Black"/>
    <n v="1125.4879999999998"/>
    <x v="3"/>
    <n v="0.2"/>
    <n v="98.480200000000082"/>
  </r>
  <r>
    <n v="9567"/>
    <x v="4795"/>
    <x v="2"/>
    <x v="691"/>
    <d v="2011-03-31T00:00:00"/>
    <s v="Same Day"/>
    <s v="TG-21640"/>
    <s v="Trudy Glocke"/>
    <x v="0"/>
    <s v="United States"/>
    <s v="Tampa"/>
    <x v="2"/>
    <n v="33614"/>
    <x v="0"/>
    <x v="674"/>
    <x v="1"/>
    <x v="8"/>
    <s v="Ibico Plastic and Wire Spiral Binding Combs"/>
    <n v="12.645000000000001"/>
    <x v="2"/>
    <n v="0.7"/>
    <n v="-10.116"/>
  </r>
  <r>
    <n v="9568"/>
    <x v="4795"/>
    <x v="2"/>
    <x v="691"/>
    <d v="2011-03-31T00:00:00"/>
    <s v="Same Day"/>
    <s v="TG-21640"/>
    <s v="Trudy Glocke"/>
    <x v="0"/>
    <s v="United States"/>
    <s v="Tampa"/>
    <x v="2"/>
    <n v="33614"/>
    <x v="0"/>
    <x v="183"/>
    <x v="1"/>
    <x v="6"/>
    <s v="Binney &amp; Smith inkTank Erasable Desk Highlighter, Chisel Tip, Yellow, 12/Box"/>
    <n v="4.032"/>
    <x v="0"/>
    <n v="0.2"/>
    <n v="1.0584000000000002"/>
  </r>
  <r>
    <n v="9569"/>
    <x v="4796"/>
    <x v="3"/>
    <x v="957"/>
    <d v="2014-07-08T00:00:00"/>
    <s v="First Class"/>
    <s v="DK-12835"/>
    <s v="Damala Kotsonis"/>
    <x v="1"/>
    <s v="United States"/>
    <s v="Fremont"/>
    <x v="8"/>
    <n v="68025"/>
    <x v="2"/>
    <x v="125"/>
    <x v="2"/>
    <x v="7"/>
    <s v="Anker 36W 4-Port USB Wall Charger Travel Power Adapter for iPhone 5s 5c 5"/>
    <n v="79.959999999999994"/>
    <x v="4"/>
    <n v="0"/>
    <n v="22.388800000000003"/>
  </r>
  <r>
    <n v="9570"/>
    <x v="4797"/>
    <x v="1"/>
    <x v="496"/>
    <d v="2012-09-24T00:00:00"/>
    <s v="Same Day"/>
    <s v="MB-17305"/>
    <s v="Maria Bertelson"/>
    <x v="0"/>
    <s v="United States"/>
    <s v="Columbus"/>
    <x v="24"/>
    <n v="43229"/>
    <x v="3"/>
    <x v="1390"/>
    <x v="1"/>
    <x v="8"/>
    <s v="Accohide Poly Flexible Ring Binders"/>
    <n v="6.732000000000002"/>
    <x v="5"/>
    <n v="0.7"/>
    <n v="-4.4879999999999978"/>
  </r>
  <r>
    <n v="9571"/>
    <x v="4797"/>
    <x v="1"/>
    <x v="496"/>
    <d v="2012-09-24T00:00:00"/>
    <s v="Same Day"/>
    <s v="MB-17305"/>
    <s v="Maria Bertelson"/>
    <x v="0"/>
    <s v="United States"/>
    <s v="Columbus"/>
    <x v="24"/>
    <n v="43229"/>
    <x v="3"/>
    <x v="1222"/>
    <x v="1"/>
    <x v="4"/>
    <s v="Tennsco Lockers, Sand"/>
    <n v="33.568000000000005"/>
    <x v="0"/>
    <n v="0.2"/>
    <n v="1.6783999999999981"/>
  </r>
  <r>
    <n v="9572"/>
    <x v="4797"/>
    <x v="1"/>
    <x v="496"/>
    <d v="2012-09-24T00:00:00"/>
    <s v="Same Day"/>
    <s v="MB-17305"/>
    <s v="Maria Bertelson"/>
    <x v="0"/>
    <s v="United States"/>
    <s v="Columbus"/>
    <x v="24"/>
    <n v="43229"/>
    <x v="3"/>
    <x v="1652"/>
    <x v="1"/>
    <x v="12"/>
    <s v="#6 3/4 Gummed Flap White Envelopes"/>
    <n v="15.840000000000002"/>
    <x v="0"/>
    <n v="0.2"/>
    <n v="5.5439999999999987"/>
  </r>
  <r>
    <n v="9573"/>
    <x v="4797"/>
    <x v="1"/>
    <x v="496"/>
    <d v="2012-09-24T00:00:00"/>
    <s v="Same Day"/>
    <s v="MB-17305"/>
    <s v="Maria Bertelson"/>
    <x v="0"/>
    <s v="United States"/>
    <s v="Columbus"/>
    <x v="24"/>
    <n v="43229"/>
    <x v="3"/>
    <x v="580"/>
    <x v="1"/>
    <x v="2"/>
    <s v="Avery 4027 File Folder Labels for Dot Matrix Printers, 5000 Labels per Box, White"/>
    <n v="24.424000000000003"/>
    <x v="7"/>
    <n v="0.2"/>
    <n v="7.9378000000000002"/>
  </r>
  <r>
    <n v="9574"/>
    <x v="4797"/>
    <x v="1"/>
    <x v="496"/>
    <d v="2012-09-24T00:00:00"/>
    <s v="Same Day"/>
    <s v="MB-17305"/>
    <s v="Maria Bertelson"/>
    <x v="0"/>
    <s v="United States"/>
    <s v="Columbus"/>
    <x v="24"/>
    <n v="43229"/>
    <x v="3"/>
    <x v="1046"/>
    <x v="1"/>
    <x v="6"/>
    <s v="Newell 347"/>
    <n v="17.12"/>
    <x v="2"/>
    <n v="0.2"/>
    <n v="1.9259999999999975"/>
  </r>
  <r>
    <n v="9575"/>
    <x v="4798"/>
    <x v="1"/>
    <x v="863"/>
    <d v="2012-08-13T00:00:00"/>
    <s v="Same Day"/>
    <s v="SF-20065"/>
    <s v="Sandra Flanagan"/>
    <x v="0"/>
    <s v="United States"/>
    <s v="Pomona"/>
    <x v="1"/>
    <n v="91767"/>
    <x v="1"/>
    <x v="1172"/>
    <x v="0"/>
    <x v="5"/>
    <s v="Ultra Door Pull Handle"/>
    <n v="31.56"/>
    <x v="1"/>
    <n v="0"/>
    <n v="10.4148"/>
  </r>
  <r>
    <n v="9576"/>
    <x v="4799"/>
    <x v="1"/>
    <x v="989"/>
    <d v="2012-05-28T00:00:00"/>
    <s v="Second Class"/>
    <s v="PS-18760"/>
    <s v="Pamela Stobb"/>
    <x v="0"/>
    <s v="United States"/>
    <s v="San Antonio"/>
    <x v="5"/>
    <n v="78207"/>
    <x v="2"/>
    <x v="83"/>
    <x v="0"/>
    <x v="1"/>
    <s v="Novimex Swivel Fabric Task Chair"/>
    <n v="105.68599999999999"/>
    <x v="7"/>
    <n v="0.3"/>
    <n v="-28.686199999999999"/>
  </r>
  <r>
    <n v="9577"/>
    <x v="4799"/>
    <x v="1"/>
    <x v="989"/>
    <d v="2012-05-28T00:00:00"/>
    <s v="Second Class"/>
    <s v="PS-18760"/>
    <s v="Pamela Stobb"/>
    <x v="0"/>
    <s v="United States"/>
    <s v="San Antonio"/>
    <x v="5"/>
    <n v="78207"/>
    <x v="2"/>
    <x v="1093"/>
    <x v="2"/>
    <x v="15"/>
    <s v="StarTech.com 10/100 VDSL2 Ethernet Extender Kit"/>
    <n v="399.53999999999996"/>
    <x v="0"/>
    <n v="0.4"/>
    <n v="-79.908000000000015"/>
  </r>
  <r>
    <n v="9578"/>
    <x v="4799"/>
    <x v="1"/>
    <x v="989"/>
    <d v="2012-05-28T00:00:00"/>
    <s v="Second Class"/>
    <s v="PS-18760"/>
    <s v="Pamela Stobb"/>
    <x v="0"/>
    <s v="United States"/>
    <s v="San Antonio"/>
    <x v="5"/>
    <n v="78207"/>
    <x v="2"/>
    <x v="1144"/>
    <x v="0"/>
    <x v="1"/>
    <s v="Global Stack Chair with Arms, Black"/>
    <n v="104.93"/>
    <x v="2"/>
    <n v="0.3"/>
    <n v="-4.4969999999999999"/>
  </r>
  <r>
    <n v="9579"/>
    <x v="4800"/>
    <x v="3"/>
    <x v="32"/>
    <d v="2014-09-17T00:00:00"/>
    <s v="First Class"/>
    <s v="RB-19705"/>
    <s v="Roger Barcio"/>
    <x v="2"/>
    <s v="United States"/>
    <s v="New York City"/>
    <x v="15"/>
    <n v="10035"/>
    <x v="3"/>
    <x v="907"/>
    <x v="2"/>
    <x v="7"/>
    <s v="Wilson SignalBoost 841262 DB PRO Amplifier Kit"/>
    <n v="1079.8499999999999"/>
    <x v="1"/>
    <n v="0"/>
    <n v="323.95499999999993"/>
  </r>
  <r>
    <n v="9580"/>
    <x v="4800"/>
    <x v="3"/>
    <x v="32"/>
    <d v="2014-09-17T00:00:00"/>
    <s v="First Class"/>
    <s v="RB-19705"/>
    <s v="Roger Barcio"/>
    <x v="2"/>
    <s v="United States"/>
    <s v="New York City"/>
    <x v="15"/>
    <n v="10035"/>
    <x v="3"/>
    <x v="1043"/>
    <x v="1"/>
    <x v="4"/>
    <s v="Sensible Storage WireTech Storage Systems"/>
    <n v="70.98"/>
    <x v="7"/>
    <n v="0"/>
    <n v="3.5489999999999924"/>
  </r>
  <r>
    <n v="9581"/>
    <x v="4800"/>
    <x v="3"/>
    <x v="32"/>
    <d v="2014-09-17T00:00:00"/>
    <s v="First Class"/>
    <s v="RB-19705"/>
    <s v="Roger Barcio"/>
    <x v="2"/>
    <s v="United States"/>
    <s v="New York City"/>
    <x v="15"/>
    <n v="10035"/>
    <x v="3"/>
    <x v="758"/>
    <x v="1"/>
    <x v="6"/>
    <s v="Bulldog Table or Wall-Mount Pencil Sharpener"/>
    <n v="29.950000000000003"/>
    <x v="2"/>
    <n v="0"/>
    <n v="8.6854999999999993"/>
  </r>
  <r>
    <n v="9582"/>
    <x v="4800"/>
    <x v="3"/>
    <x v="32"/>
    <d v="2014-09-17T00:00:00"/>
    <s v="First Class"/>
    <s v="RB-19705"/>
    <s v="Roger Barcio"/>
    <x v="2"/>
    <s v="United States"/>
    <s v="New York City"/>
    <x v="15"/>
    <n v="10035"/>
    <x v="3"/>
    <x v="1585"/>
    <x v="0"/>
    <x v="1"/>
    <s v="Office Star - Contemporary Task Swivel chair with Loop Arms, Charcoal"/>
    <n v="589.41"/>
    <x v="2"/>
    <n v="0.1"/>
    <n v="-6.5490000000000492"/>
  </r>
  <r>
    <n v="9583"/>
    <x v="4801"/>
    <x v="0"/>
    <x v="843"/>
    <d v="2013-06-12T00:00:00"/>
    <s v="Standard Class"/>
    <s v="RS-19870"/>
    <s v="Roy Skaria"/>
    <x v="2"/>
    <s v="United States"/>
    <s v="Philadelphia"/>
    <x v="9"/>
    <n v="19120"/>
    <x v="3"/>
    <x v="131"/>
    <x v="1"/>
    <x v="13"/>
    <s v="Ideal Clamps"/>
    <n v="9.6479999999999997"/>
    <x v="5"/>
    <n v="0.2"/>
    <n v="3.4973999999999998"/>
  </r>
  <r>
    <n v="9584"/>
    <x v="4802"/>
    <x v="3"/>
    <x v="643"/>
    <d v="2014-06-28T00:00:00"/>
    <s v="Second Class"/>
    <s v="SB-20185"/>
    <s v="Sarah Brown"/>
    <x v="0"/>
    <s v="United States"/>
    <s v="New York City"/>
    <x v="15"/>
    <n v="10024"/>
    <x v="3"/>
    <x v="1248"/>
    <x v="0"/>
    <x v="0"/>
    <s v="DMI Eclipse Executive Suite Bookcases"/>
    <n v="400.78400000000005"/>
    <x v="7"/>
    <n v="0.2"/>
    <n v="-5.0098000000000269"/>
  </r>
  <r>
    <n v="9585"/>
    <x v="4803"/>
    <x v="3"/>
    <x v="775"/>
    <d v="2014-08-28T00:00:00"/>
    <s v="First Class"/>
    <s v="HJ-14875"/>
    <s v="Heather Jas"/>
    <x v="2"/>
    <s v="United States"/>
    <s v="Detroit"/>
    <x v="12"/>
    <n v="48234"/>
    <x v="2"/>
    <x v="1031"/>
    <x v="1"/>
    <x v="4"/>
    <s v="Neat Ideas Personal Hanging Folder Files, Black"/>
    <n v="53.72"/>
    <x v="4"/>
    <n v="0"/>
    <n v="13.967199999999998"/>
  </r>
  <r>
    <n v="9586"/>
    <x v="4804"/>
    <x v="0"/>
    <x v="370"/>
    <d v="2013-08-29T00:00:00"/>
    <s v="First Class"/>
    <s v="SV-20815"/>
    <s v="Stuart Van"/>
    <x v="1"/>
    <s v="United States"/>
    <s v="Miami"/>
    <x v="2"/>
    <n v="33142"/>
    <x v="0"/>
    <x v="1413"/>
    <x v="1"/>
    <x v="10"/>
    <s v="Xerox 1944"/>
    <n v="31.007999999999999"/>
    <x v="7"/>
    <n v="0.2"/>
    <n v="11.240400000000001"/>
  </r>
  <r>
    <n v="9587"/>
    <x v="4805"/>
    <x v="0"/>
    <x v="741"/>
    <d v="2013-11-19T00:00:00"/>
    <s v="Same Day"/>
    <s v="BE-11410"/>
    <s v="Bobby Elias"/>
    <x v="0"/>
    <s v="United States"/>
    <s v="Concord"/>
    <x v="1"/>
    <n v="94521"/>
    <x v="1"/>
    <x v="1329"/>
    <x v="1"/>
    <x v="8"/>
    <s v="Recycled Premium Regency Composition Covers"/>
    <n v="61.120000000000005"/>
    <x v="2"/>
    <n v="0.2"/>
    <n v="22.155999999999999"/>
  </r>
  <r>
    <n v="9588"/>
    <x v="4806"/>
    <x v="3"/>
    <x v="827"/>
    <d v="2014-04-23T00:00:00"/>
    <s v="Standard Class"/>
    <s v="BM-11575"/>
    <s v="Brendan Murry"/>
    <x v="1"/>
    <s v="United States"/>
    <s v="Chicago"/>
    <x v="10"/>
    <n v="60653"/>
    <x v="2"/>
    <x v="886"/>
    <x v="1"/>
    <x v="4"/>
    <s v="Carina Media Storage Towers in Natural &amp; Black"/>
    <n v="195.136"/>
    <x v="4"/>
    <n v="0.2"/>
    <n v="-43.9056"/>
  </r>
  <r>
    <n v="9589"/>
    <x v="4807"/>
    <x v="3"/>
    <x v="283"/>
    <d v="2014-07-29T00:00:00"/>
    <s v="Standard Class"/>
    <s v="AZ-10750"/>
    <s v="Annie Zypern"/>
    <x v="0"/>
    <s v="United States"/>
    <s v="Wheeling"/>
    <x v="10"/>
    <n v="60090"/>
    <x v="2"/>
    <x v="108"/>
    <x v="1"/>
    <x v="6"/>
    <s v="Hunt PowerHouse Electric Pencil Sharpener, Blue"/>
    <n v="121.536"/>
    <x v="4"/>
    <n v="0.2"/>
    <n v="15.191999999999979"/>
  </r>
  <r>
    <n v="9590"/>
    <x v="4808"/>
    <x v="2"/>
    <x v="218"/>
    <d v="2011-05-15T00:00:00"/>
    <s v="Standard Class"/>
    <s v="HD-14785"/>
    <s v="Harold Dahlen"/>
    <x v="2"/>
    <s v="United States"/>
    <s v="Chicago"/>
    <x v="10"/>
    <n v="60610"/>
    <x v="2"/>
    <x v="1749"/>
    <x v="1"/>
    <x v="10"/>
    <s v="Black Print Carbonless 8 1/2&quot; x 8 1/4&quot; Rapid Memo Book"/>
    <n v="17.472000000000001"/>
    <x v="1"/>
    <n v="0.2"/>
    <n v="5.6783999999999981"/>
  </r>
  <r>
    <n v="9591"/>
    <x v="4808"/>
    <x v="2"/>
    <x v="218"/>
    <d v="2011-05-15T00:00:00"/>
    <s v="Standard Class"/>
    <s v="HD-14785"/>
    <s v="Harold Dahlen"/>
    <x v="2"/>
    <s v="United States"/>
    <s v="Chicago"/>
    <x v="10"/>
    <n v="60610"/>
    <x v="2"/>
    <x v="920"/>
    <x v="1"/>
    <x v="8"/>
    <s v="Avery Arch Ring Binders"/>
    <n v="104.57999999999998"/>
    <x v="6"/>
    <n v="0.8"/>
    <n v="-172.55700000000007"/>
  </r>
  <r>
    <n v="9592"/>
    <x v="4809"/>
    <x v="0"/>
    <x v="1062"/>
    <d v="2013-08-02T00:00:00"/>
    <s v="Standard Class"/>
    <s v="BF-11005"/>
    <s v="Barry Franz"/>
    <x v="2"/>
    <s v="United States"/>
    <s v="Pasadena"/>
    <x v="5"/>
    <n v="77506"/>
    <x v="2"/>
    <x v="893"/>
    <x v="0"/>
    <x v="5"/>
    <s v="Eldon Image Series Desk Accessories, Ebony"/>
    <n v="24.700000000000003"/>
    <x v="2"/>
    <n v="0.6"/>
    <n v="-9.8799999999999955"/>
  </r>
  <r>
    <n v="9593"/>
    <x v="4809"/>
    <x v="0"/>
    <x v="1062"/>
    <d v="2013-08-02T00:00:00"/>
    <s v="Standard Class"/>
    <s v="BF-11005"/>
    <s v="Barry Franz"/>
    <x v="2"/>
    <s v="United States"/>
    <s v="Pasadena"/>
    <x v="5"/>
    <n v="77506"/>
    <x v="2"/>
    <x v="1814"/>
    <x v="0"/>
    <x v="5"/>
    <s v="Tenex Chairmat w/ Average Lip, 45&quot; x 53&quot;"/>
    <n v="302.72000000000003"/>
    <x v="2"/>
    <n v="0.6"/>
    <n v="-378.40000000000009"/>
  </r>
  <r>
    <n v="9594"/>
    <x v="4810"/>
    <x v="3"/>
    <x v="32"/>
    <d v="2014-09-20T00:00:00"/>
    <s v="Standard Class"/>
    <s v="HZ-14950"/>
    <s v="Henia Zydlo"/>
    <x v="0"/>
    <s v="United States"/>
    <s v="New York City"/>
    <x v="15"/>
    <n v="10024"/>
    <x v="3"/>
    <x v="1489"/>
    <x v="1"/>
    <x v="10"/>
    <s v="Xerox 1980"/>
    <n v="8.56"/>
    <x v="0"/>
    <n v="0"/>
    <n v="3.8519999999999994"/>
  </r>
  <r>
    <n v="9595"/>
    <x v="4810"/>
    <x v="3"/>
    <x v="32"/>
    <d v="2014-09-20T00:00:00"/>
    <s v="Standard Class"/>
    <s v="HZ-14950"/>
    <s v="Henia Zydlo"/>
    <x v="0"/>
    <s v="United States"/>
    <s v="New York City"/>
    <x v="15"/>
    <n v="10024"/>
    <x v="3"/>
    <x v="371"/>
    <x v="1"/>
    <x v="10"/>
    <s v="Xerox 1987"/>
    <n v="11.56"/>
    <x v="0"/>
    <n v="0"/>
    <n v="5.6644000000000005"/>
  </r>
  <r>
    <n v="9596"/>
    <x v="4811"/>
    <x v="3"/>
    <x v="714"/>
    <d v="2014-01-30T00:00:00"/>
    <s v="Standard Class"/>
    <s v="KD-16495"/>
    <s v="Keith Dawkins"/>
    <x v="1"/>
    <s v="United States"/>
    <s v="San Jose"/>
    <x v="1"/>
    <n v="95123"/>
    <x v="1"/>
    <x v="22"/>
    <x v="1"/>
    <x v="9"/>
    <s v="Acco Six-Outlet Power Strip, 4' Cord Length"/>
    <n v="25.86"/>
    <x v="1"/>
    <n v="0"/>
    <n v="6.7236000000000002"/>
  </r>
  <r>
    <n v="9597"/>
    <x v="4811"/>
    <x v="3"/>
    <x v="714"/>
    <d v="2014-01-30T00:00:00"/>
    <s v="Standard Class"/>
    <s v="KD-16495"/>
    <s v="Keith Dawkins"/>
    <x v="1"/>
    <s v="United States"/>
    <s v="San Jose"/>
    <x v="1"/>
    <n v="95123"/>
    <x v="1"/>
    <x v="1591"/>
    <x v="1"/>
    <x v="8"/>
    <s v="Ibico EB-19 Dual Function Manual Binding System"/>
    <n v="276.78400000000005"/>
    <x v="0"/>
    <n v="0.2"/>
    <n v="89.954799999999992"/>
  </r>
  <r>
    <n v="9598"/>
    <x v="4811"/>
    <x v="3"/>
    <x v="714"/>
    <d v="2014-01-30T00:00:00"/>
    <s v="Standard Class"/>
    <s v="KD-16495"/>
    <s v="Keith Dawkins"/>
    <x v="1"/>
    <s v="United States"/>
    <s v="San Jose"/>
    <x v="1"/>
    <n v="95123"/>
    <x v="1"/>
    <x v="1676"/>
    <x v="2"/>
    <x v="7"/>
    <s v="Jensen SMPS-640 - speaker phone"/>
    <n v="110.352"/>
    <x v="1"/>
    <n v="0.2"/>
    <n v="8.2763999999999953"/>
  </r>
  <r>
    <n v="9599"/>
    <x v="4812"/>
    <x v="1"/>
    <x v="444"/>
    <d v="2012-09-23T00:00:00"/>
    <s v="Standard Class"/>
    <s v="FC-14245"/>
    <s v="Frank Carlisle"/>
    <x v="2"/>
    <s v="United States"/>
    <s v="Sacramento"/>
    <x v="1"/>
    <n v="95823"/>
    <x v="1"/>
    <x v="1492"/>
    <x v="0"/>
    <x v="5"/>
    <s v="Seth Thomas 8 1/2&quot; Cubicle Clock"/>
    <n v="60.84"/>
    <x v="1"/>
    <n v="0"/>
    <n v="19.468799999999998"/>
  </r>
  <r>
    <n v="9600"/>
    <x v="4813"/>
    <x v="1"/>
    <x v="1225"/>
    <d v="2012-04-18T00:00:00"/>
    <s v="Standard Class"/>
    <s v="TP-21130"/>
    <s v="Theone Pippenger"/>
    <x v="0"/>
    <s v="United States"/>
    <s v="Springfield"/>
    <x v="21"/>
    <n v="97477"/>
    <x v="1"/>
    <x v="1324"/>
    <x v="1"/>
    <x v="9"/>
    <s v="Acco Smartsocket Color-Coded Six-Outlet AC Adapter Model Surge Protectors"/>
    <n v="35.207999999999998"/>
    <x v="7"/>
    <n v="0.2"/>
    <n v="2.6405999999999992"/>
  </r>
  <r>
    <n v="9601"/>
    <x v="4814"/>
    <x v="3"/>
    <x v="540"/>
    <d v="2014-05-12T00:00:00"/>
    <s v="Second Class"/>
    <s v="EB-13705"/>
    <s v="Ed Braxton"/>
    <x v="1"/>
    <s v="United States"/>
    <s v="Mansfield"/>
    <x v="5"/>
    <n v="76063"/>
    <x v="2"/>
    <x v="1465"/>
    <x v="1"/>
    <x v="10"/>
    <s v="Xerox 1997"/>
    <n v="41.472000000000008"/>
    <x v="8"/>
    <n v="0.2"/>
    <n v="14.5152"/>
  </r>
  <r>
    <n v="9602"/>
    <x v="4815"/>
    <x v="0"/>
    <x v="913"/>
    <d v="2013-09-10T00:00:00"/>
    <s v="Standard Class"/>
    <s v="JP-15520"/>
    <s v="Jeremy Pistek"/>
    <x v="0"/>
    <s v="United States"/>
    <s v="Jonesboro"/>
    <x v="36"/>
    <n v="72401"/>
    <x v="0"/>
    <x v="1052"/>
    <x v="1"/>
    <x v="10"/>
    <s v="Xerox 1886"/>
    <n v="239.5"/>
    <x v="2"/>
    <n v="0"/>
    <n v="114.95999999999998"/>
  </r>
  <r>
    <n v="9603"/>
    <x v="4816"/>
    <x v="2"/>
    <x v="946"/>
    <d v="2011-05-22T00:00:00"/>
    <s v="First Class"/>
    <s v="TD-20995"/>
    <s v="Tamara Dahlen"/>
    <x v="0"/>
    <s v="United States"/>
    <s v="Virginia Beach"/>
    <x v="17"/>
    <n v="23464"/>
    <x v="0"/>
    <x v="1726"/>
    <x v="1"/>
    <x v="14"/>
    <s v="Acme Design Stainless Steel Bent Scissors"/>
    <n v="34.200000000000003"/>
    <x v="2"/>
    <n v="0"/>
    <n v="9.234"/>
  </r>
  <r>
    <n v="9604"/>
    <x v="4817"/>
    <x v="0"/>
    <x v="26"/>
    <d v="2013-06-24T00:00:00"/>
    <s v="Standard Class"/>
    <s v="DM-13345"/>
    <s v="Denise Monton"/>
    <x v="1"/>
    <s v="United States"/>
    <s v="Rochester"/>
    <x v="15"/>
    <n v="14609"/>
    <x v="3"/>
    <x v="1021"/>
    <x v="0"/>
    <x v="3"/>
    <s v="Hon 2111 Invitation Series Corner Table"/>
    <n v="376.86599999999999"/>
    <x v="1"/>
    <n v="0.4"/>
    <n v="-213.55740000000006"/>
  </r>
  <r>
    <n v="9605"/>
    <x v="4818"/>
    <x v="1"/>
    <x v="121"/>
    <d v="2012-11-05T00:00:00"/>
    <s v="First Class"/>
    <s v="EG-13900"/>
    <s v="Emily Grady"/>
    <x v="0"/>
    <s v="United States"/>
    <s v="Chesapeake"/>
    <x v="17"/>
    <n v="23320"/>
    <x v="0"/>
    <x v="1859"/>
    <x v="1"/>
    <x v="9"/>
    <s v="Eureka Hand Vacuum, Bagless"/>
    <n v="197.72"/>
    <x v="4"/>
    <n v="0"/>
    <n v="55.36160000000001"/>
  </r>
  <r>
    <n v="9606"/>
    <x v="4819"/>
    <x v="3"/>
    <x v="259"/>
    <d v="2014-11-10T00:00:00"/>
    <s v="Standard Class"/>
    <s v="HG-14965"/>
    <s v="Henry Goldwyn"/>
    <x v="1"/>
    <s v="United States"/>
    <s v="Lancaster"/>
    <x v="24"/>
    <n v="43130"/>
    <x v="3"/>
    <x v="176"/>
    <x v="2"/>
    <x v="11"/>
    <s v="SanDisk Ultra 32 GB MicroSDHC Class 10 Memory Card"/>
    <n v="70.720000000000013"/>
    <x v="4"/>
    <n v="0.2"/>
    <n v="-6.1879999999999988"/>
  </r>
  <r>
    <n v="9607"/>
    <x v="4819"/>
    <x v="3"/>
    <x v="259"/>
    <d v="2014-11-10T00:00:00"/>
    <s v="Standard Class"/>
    <s v="HG-14965"/>
    <s v="Henry Goldwyn"/>
    <x v="1"/>
    <s v="United States"/>
    <s v="Lancaster"/>
    <x v="24"/>
    <n v="43130"/>
    <x v="3"/>
    <x v="871"/>
    <x v="1"/>
    <x v="4"/>
    <s v="Carina 42&quot;Hx23 3/4&quot;W Media Storage Unit"/>
    <n v="194.35200000000003"/>
    <x v="1"/>
    <n v="0.2"/>
    <n v="-43.729199999999992"/>
  </r>
  <r>
    <n v="9608"/>
    <x v="4820"/>
    <x v="3"/>
    <x v="256"/>
    <d v="2014-12-09T00:00:00"/>
    <s v="Second Class"/>
    <s v="BF-11080"/>
    <s v="Bart Folk"/>
    <x v="0"/>
    <s v="United States"/>
    <s v="New York City"/>
    <x v="15"/>
    <n v="10024"/>
    <x v="3"/>
    <x v="1552"/>
    <x v="1"/>
    <x v="10"/>
    <s v="Telephone Message Books with Fax/Mobile Section, 4 1/4&quot; x 6&quot;"/>
    <n v="21.6"/>
    <x v="5"/>
    <n v="0"/>
    <n v="9.9359999999999999"/>
  </r>
  <r>
    <n v="9609"/>
    <x v="4820"/>
    <x v="3"/>
    <x v="256"/>
    <d v="2014-12-09T00:00:00"/>
    <s v="Second Class"/>
    <s v="BF-11080"/>
    <s v="Bart Folk"/>
    <x v="0"/>
    <s v="United States"/>
    <s v="New York City"/>
    <x v="15"/>
    <n v="10024"/>
    <x v="3"/>
    <x v="1238"/>
    <x v="1"/>
    <x v="2"/>
    <s v="Avery 52"/>
    <n v="11.07"/>
    <x v="1"/>
    <n v="0"/>
    <n v="5.2028999999999996"/>
  </r>
  <r>
    <n v="9610"/>
    <x v="4821"/>
    <x v="0"/>
    <x v="458"/>
    <d v="2013-05-20T00:00:00"/>
    <s v="Second Class"/>
    <s v="SC-20095"/>
    <s v="Sanjit Chand"/>
    <x v="0"/>
    <s v="United States"/>
    <s v="Los Angeles"/>
    <x v="1"/>
    <n v="90045"/>
    <x v="1"/>
    <x v="1454"/>
    <x v="0"/>
    <x v="5"/>
    <s v="Tenex Carpeted, Granite-Look or Clear Contemporary Contour Shape Chair Mats"/>
    <n v="282.83999999999997"/>
    <x v="4"/>
    <n v="0"/>
    <n v="19.798799999999972"/>
  </r>
  <r>
    <n v="9611"/>
    <x v="4821"/>
    <x v="0"/>
    <x v="458"/>
    <d v="2013-05-20T00:00:00"/>
    <s v="Second Class"/>
    <s v="SC-20095"/>
    <s v="Sanjit Chand"/>
    <x v="0"/>
    <s v="United States"/>
    <s v="Los Angeles"/>
    <x v="1"/>
    <n v="90045"/>
    <x v="1"/>
    <x v="1038"/>
    <x v="1"/>
    <x v="2"/>
    <s v="Avery 481"/>
    <n v="27.72"/>
    <x v="6"/>
    <n v="0"/>
    <n v="13.3056"/>
  </r>
  <r>
    <n v="9612"/>
    <x v="4822"/>
    <x v="3"/>
    <x v="1200"/>
    <d v="2014-10-31T00:00:00"/>
    <s v="Standard Class"/>
    <s v="CS-11950"/>
    <s v="Carlos Soltero"/>
    <x v="0"/>
    <s v="United States"/>
    <s v="Jackson"/>
    <x v="35"/>
    <n v="39212"/>
    <x v="0"/>
    <x v="848"/>
    <x v="1"/>
    <x v="13"/>
    <s v="Staples"/>
    <n v="11.68"/>
    <x v="4"/>
    <n v="0"/>
    <n v="5.2559999999999993"/>
  </r>
  <r>
    <n v="9613"/>
    <x v="4823"/>
    <x v="0"/>
    <x v="31"/>
    <d v="2013-09-23T00:00:00"/>
    <s v="Standard Class"/>
    <s v="BD-11320"/>
    <s v="Bill Donatelli"/>
    <x v="0"/>
    <s v="United States"/>
    <s v="Woodland"/>
    <x v="1"/>
    <n v="95695"/>
    <x v="1"/>
    <x v="1501"/>
    <x v="2"/>
    <x v="7"/>
    <s v="Polycom CX300 Desktop Phone USB VoIP phone"/>
    <n v="239.98400000000004"/>
    <x v="0"/>
    <n v="0.2"/>
    <n v="23.998400000000004"/>
  </r>
  <r>
    <n v="9614"/>
    <x v="4824"/>
    <x v="2"/>
    <x v="7"/>
    <d v="2011-11-13T00:00:00"/>
    <s v="First Class"/>
    <s v="MZ-17515"/>
    <s v="Mary Zewe"/>
    <x v="1"/>
    <s v="United States"/>
    <s v="Seattle"/>
    <x v="4"/>
    <n v="98115"/>
    <x v="1"/>
    <x v="9"/>
    <x v="1"/>
    <x v="9"/>
    <s v="Belkin F5C206VTEL 6 Outlet Surge"/>
    <n v="22.98"/>
    <x v="7"/>
    <n v="0"/>
    <n v="6.8939999999999984"/>
  </r>
  <r>
    <n v="9615"/>
    <x v="4824"/>
    <x v="2"/>
    <x v="7"/>
    <d v="2011-11-13T00:00:00"/>
    <s v="First Class"/>
    <s v="MZ-17515"/>
    <s v="Mary Zewe"/>
    <x v="1"/>
    <s v="United States"/>
    <s v="Seattle"/>
    <x v="4"/>
    <n v="98115"/>
    <x v="1"/>
    <x v="1207"/>
    <x v="2"/>
    <x v="11"/>
    <s v="Belkin Standard 104 key USB Keyboard"/>
    <n v="102.13"/>
    <x v="3"/>
    <n v="0"/>
    <n v="15.319499999999996"/>
  </r>
  <r>
    <n v="9616"/>
    <x v="4824"/>
    <x v="2"/>
    <x v="7"/>
    <d v="2011-11-13T00:00:00"/>
    <s v="First Class"/>
    <s v="MZ-17515"/>
    <s v="Mary Zewe"/>
    <x v="1"/>
    <s v="United States"/>
    <s v="Seattle"/>
    <x v="4"/>
    <n v="98115"/>
    <x v="1"/>
    <x v="450"/>
    <x v="1"/>
    <x v="8"/>
    <s v="Fellowes PB500 Electric Punch Plastic Comb Binding Machine with Manual Bind"/>
    <n v="2033.5840000000001"/>
    <x v="0"/>
    <n v="0.2"/>
    <n v="762.59400000000005"/>
  </r>
  <r>
    <n v="9617"/>
    <x v="4825"/>
    <x v="0"/>
    <x v="250"/>
    <d v="2013-08-30T00:00:00"/>
    <s v="Standard Class"/>
    <s v="PW-19030"/>
    <s v="Pauline Webber"/>
    <x v="1"/>
    <s v="United States"/>
    <s v="Los Angeles"/>
    <x v="1"/>
    <n v="90049"/>
    <x v="1"/>
    <x v="826"/>
    <x v="1"/>
    <x v="6"/>
    <s v="Newell 346"/>
    <n v="5.76"/>
    <x v="0"/>
    <n v="0"/>
    <n v="1.6703999999999999"/>
  </r>
  <r>
    <n v="9618"/>
    <x v="4826"/>
    <x v="3"/>
    <x v="673"/>
    <d v="2014-11-22T00:00:00"/>
    <s v="Standard Class"/>
    <s v="BS-11380"/>
    <s v="Bill Stewart"/>
    <x v="1"/>
    <s v="United States"/>
    <s v="Bowling Green"/>
    <x v="24"/>
    <n v="43402"/>
    <x v="3"/>
    <x v="615"/>
    <x v="2"/>
    <x v="16"/>
    <s v="Hewlett Packard 610 Color Digital Copier / Printer"/>
    <n v="899.98199999999997"/>
    <x v="1"/>
    <n v="0.4"/>
    <n v="74.998499999999922"/>
  </r>
  <r>
    <n v="9619"/>
    <x v="4826"/>
    <x v="3"/>
    <x v="673"/>
    <d v="2014-11-22T00:00:00"/>
    <s v="Standard Class"/>
    <s v="BS-11380"/>
    <s v="Bill Stewart"/>
    <x v="1"/>
    <s v="United States"/>
    <s v="Bowling Green"/>
    <x v="24"/>
    <n v="43402"/>
    <x v="3"/>
    <x v="915"/>
    <x v="1"/>
    <x v="6"/>
    <s v="Panasonic KP-380BK Classic Electric Pencil Sharpener"/>
    <n v="86.352000000000004"/>
    <x v="1"/>
    <n v="0.2"/>
    <n v="5.3969999999999914"/>
  </r>
  <r>
    <n v="9620"/>
    <x v="4826"/>
    <x v="3"/>
    <x v="673"/>
    <d v="2014-11-22T00:00:00"/>
    <s v="Standard Class"/>
    <s v="BS-11380"/>
    <s v="Bill Stewart"/>
    <x v="1"/>
    <s v="United States"/>
    <s v="Bowling Green"/>
    <x v="24"/>
    <n v="43402"/>
    <x v="3"/>
    <x v="343"/>
    <x v="2"/>
    <x v="11"/>
    <s v="Logitech Media Keyboard K200"/>
    <n v="139.96000000000004"/>
    <x v="2"/>
    <n v="0.2"/>
    <n v="-1.7495000000000118"/>
  </r>
  <r>
    <n v="9621"/>
    <x v="4827"/>
    <x v="2"/>
    <x v="467"/>
    <d v="2011-09-30T00:00:00"/>
    <s v="Standard Class"/>
    <s v="DA-13450"/>
    <s v="Dianna Arnett"/>
    <x v="2"/>
    <s v="United States"/>
    <s v="Lancaster"/>
    <x v="24"/>
    <n v="43130"/>
    <x v="3"/>
    <x v="1809"/>
    <x v="1"/>
    <x v="9"/>
    <s v="Hoover Commercial Lightweight Upright Vacuum"/>
    <n v="16.704000000000001"/>
    <x v="5"/>
    <n v="0.2"/>
    <n v="1.2527999999999988"/>
  </r>
  <r>
    <n v="9622"/>
    <x v="4827"/>
    <x v="2"/>
    <x v="467"/>
    <d v="2011-09-30T00:00:00"/>
    <s v="Standard Class"/>
    <s v="DA-13450"/>
    <s v="Dianna Arnett"/>
    <x v="2"/>
    <s v="United States"/>
    <s v="Lancaster"/>
    <x v="24"/>
    <n v="43130"/>
    <x v="3"/>
    <x v="1837"/>
    <x v="2"/>
    <x v="11"/>
    <s v="Maxell CD-R Discs"/>
    <n v="3.1520000000000001"/>
    <x v="0"/>
    <n v="0.2"/>
    <n v="0.47279999999999966"/>
  </r>
  <r>
    <n v="9623"/>
    <x v="4827"/>
    <x v="2"/>
    <x v="467"/>
    <d v="2011-09-30T00:00:00"/>
    <s v="Standard Class"/>
    <s v="DA-13450"/>
    <s v="Dianna Arnett"/>
    <x v="2"/>
    <s v="United States"/>
    <s v="Lancaster"/>
    <x v="24"/>
    <n v="43130"/>
    <x v="3"/>
    <x v="1536"/>
    <x v="1"/>
    <x v="10"/>
    <s v="Message Book, Wirebound, Four 5 1/2&quot; X 4&quot; Forms/Pg., 200 Dupl. Sets/Book"/>
    <n v="32.896000000000001"/>
    <x v="4"/>
    <n v="0.2"/>
    <n v="11.102399999999996"/>
  </r>
  <r>
    <n v="9624"/>
    <x v="4828"/>
    <x v="3"/>
    <x v="222"/>
    <d v="2014-07-01T00:00:00"/>
    <s v="First Class"/>
    <s v="ME-17725"/>
    <s v="Max Engle"/>
    <x v="0"/>
    <s v="United States"/>
    <s v="Dallas"/>
    <x v="5"/>
    <n v="75220"/>
    <x v="2"/>
    <x v="650"/>
    <x v="1"/>
    <x v="9"/>
    <s v="Belkin F9G930V10-GRY 9 Outlet Surge"/>
    <n v="21.391999999999992"/>
    <x v="0"/>
    <n v="0.8"/>
    <n v="-54.549600000000012"/>
  </r>
  <r>
    <n v="9625"/>
    <x v="4828"/>
    <x v="3"/>
    <x v="222"/>
    <d v="2014-07-01T00:00:00"/>
    <s v="First Class"/>
    <s v="ME-17725"/>
    <s v="Max Engle"/>
    <x v="0"/>
    <s v="United States"/>
    <s v="Dallas"/>
    <x v="5"/>
    <n v="75220"/>
    <x v="2"/>
    <x v="1213"/>
    <x v="0"/>
    <x v="3"/>
    <s v="Bevis Round Conference Table Top &amp; Single Column Base"/>
    <n v="307.31400000000002"/>
    <x v="1"/>
    <n v="0.3"/>
    <n v="-39.511800000000036"/>
  </r>
  <r>
    <n v="9626"/>
    <x v="4828"/>
    <x v="3"/>
    <x v="222"/>
    <d v="2014-07-01T00:00:00"/>
    <s v="First Class"/>
    <s v="ME-17725"/>
    <s v="Max Engle"/>
    <x v="0"/>
    <s v="United States"/>
    <s v="Dallas"/>
    <x v="5"/>
    <n v="75220"/>
    <x v="2"/>
    <x v="1333"/>
    <x v="0"/>
    <x v="0"/>
    <s v="O'Sullivan Plantations 2-Door Library in Landvery Oak"/>
    <n v="409.99919999999997"/>
    <x v="1"/>
    <n v="0.32"/>
    <n v="-96.470399999999955"/>
  </r>
  <r>
    <n v="9627"/>
    <x v="4829"/>
    <x v="3"/>
    <x v="397"/>
    <d v="2014-09-26T00:00:00"/>
    <s v="First Class"/>
    <s v="MH-17785"/>
    <s v="Maya Herman"/>
    <x v="1"/>
    <s v="United States"/>
    <s v="Lubbock"/>
    <x v="5"/>
    <n v="79424"/>
    <x v="2"/>
    <x v="1828"/>
    <x v="1"/>
    <x v="10"/>
    <s v="Xerox 1899"/>
    <n v="9.2480000000000011"/>
    <x v="0"/>
    <n v="0.2"/>
    <n v="3.3524000000000003"/>
  </r>
  <r>
    <n v="9628"/>
    <x v="4830"/>
    <x v="2"/>
    <x v="533"/>
    <d v="2011-11-27T00:00:00"/>
    <s v="Standard Class"/>
    <s v="BT-11440"/>
    <s v="Bobby Trafton"/>
    <x v="0"/>
    <s v="United States"/>
    <s v="Detroit"/>
    <x v="12"/>
    <n v="48227"/>
    <x v="2"/>
    <x v="766"/>
    <x v="1"/>
    <x v="8"/>
    <s v="UniKeep View Case Binders"/>
    <n v="14.669999999999998"/>
    <x v="1"/>
    <n v="0"/>
    <n v="6.7481999999999989"/>
  </r>
  <r>
    <n v="9629"/>
    <x v="4831"/>
    <x v="2"/>
    <x v="286"/>
    <d v="2011-01-19T00:00:00"/>
    <s v="Standard Class"/>
    <s v="MM-17920"/>
    <s v="Michael Moore"/>
    <x v="0"/>
    <s v="United States"/>
    <s v="Newark"/>
    <x v="24"/>
    <n v="43055"/>
    <x v="3"/>
    <x v="711"/>
    <x v="1"/>
    <x v="10"/>
    <s v="Xerox 1923"/>
    <n v="37.408000000000001"/>
    <x v="3"/>
    <n v="0.2"/>
    <n v="13.0928"/>
  </r>
  <r>
    <n v="9630"/>
    <x v="4831"/>
    <x v="2"/>
    <x v="286"/>
    <d v="2011-01-19T00:00:00"/>
    <s v="Standard Class"/>
    <s v="MM-17920"/>
    <s v="Michael Moore"/>
    <x v="0"/>
    <s v="United States"/>
    <s v="Newark"/>
    <x v="24"/>
    <n v="43055"/>
    <x v="3"/>
    <x v="1547"/>
    <x v="1"/>
    <x v="8"/>
    <s v="Avery Metallic Poly Binders"/>
    <n v="3.4380000000000006"/>
    <x v="0"/>
    <n v="0.7"/>
    <n v="-2.5212000000000003"/>
  </r>
  <r>
    <n v="9631"/>
    <x v="4832"/>
    <x v="0"/>
    <x v="1207"/>
    <d v="2013-06-07T00:00:00"/>
    <s v="Standard Class"/>
    <s v="NM-18520"/>
    <s v="Neoma Murray"/>
    <x v="0"/>
    <s v="United States"/>
    <s v="New York City"/>
    <x v="15"/>
    <n v="10011"/>
    <x v="3"/>
    <x v="98"/>
    <x v="1"/>
    <x v="8"/>
    <s v="Avery Hidden Tab Dividers for Binding Systems"/>
    <n v="7.1519999999999992"/>
    <x v="1"/>
    <n v="0.2"/>
    <n v="2.3243999999999994"/>
  </r>
  <r>
    <n v="9632"/>
    <x v="4832"/>
    <x v="0"/>
    <x v="1207"/>
    <d v="2013-06-07T00:00:00"/>
    <s v="Standard Class"/>
    <s v="NM-18520"/>
    <s v="Neoma Murray"/>
    <x v="0"/>
    <s v="United States"/>
    <s v="New York City"/>
    <x v="15"/>
    <n v="10011"/>
    <x v="3"/>
    <x v="1620"/>
    <x v="2"/>
    <x v="7"/>
    <s v="Jackery Bar Premium Fast-charging Portable Charger"/>
    <n v="179.7"/>
    <x v="5"/>
    <n v="0"/>
    <n v="88.052999999999997"/>
  </r>
  <r>
    <n v="9633"/>
    <x v="4833"/>
    <x v="3"/>
    <x v="778"/>
    <d v="2014-02-18T00:00:00"/>
    <s v="Standard Class"/>
    <s v="MH-17455"/>
    <s v="Mark Hamilton"/>
    <x v="0"/>
    <s v="United States"/>
    <s v="Minneapolis"/>
    <x v="11"/>
    <n v="55407"/>
    <x v="2"/>
    <x v="1201"/>
    <x v="1"/>
    <x v="9"/>
    <s v="Holmes Replacement Filter for HEPA Air Cleaner, Medium Room"/>
    <n v="90.64"/>
    <x v="8"/>
    <n v="0"/>
    <n v="38.975200000000008"/>
  </r>
  <r>
    <n v="9634"/>
    <x v="4834"/>
    <x v="2"/>
    <x v="1005"/>
    <d v="2011-10-17T00:00:00"/>
    <s v="First Class"/>
    <s v="TC-21295"/>
    <s v="Toby Carlisle"/>
    <x v="0"/>
    <s v="United States"/>
    <s v="Everett"/>
    <x v="31"/>
    <n v="2149"/>
    <x v="3"/>
    <x v="1013"/>
    <x v="2"/>
    <x v="11"/>
    <s v="WD My Passport Ultra 500GB Portable External Hard Drive"/>
    <n v="177"/>
    <x v="1"/>
    <n v="0"/>
    <n v="30.089999999999982"/>
  </r>
  <r>
    <n v="9635"/>
    <x v="4834"/>
    <x v="2"/>
    <x v="1005"/>
    <d v="2011-10-17T00:00:00"/>
    <s v="First Class"/>
    <s v="TC-21295"/>
    <s v="Toby Carlisle"/>
    <x v="0"/>
    <s v="United States"/>
    <s v="Everett"/>
    <x v="31"/>
    <n v="2149"/>
    <x v="3"/>
    <x v="75"/>
    <x v="1"/>
    <x v="4"/>
    <s v="SimpliFile Personal File, Black Granite, 15w x 6-15/16d x 11-1/4h"/>
    <n v="79.45"/>
    <x v="3"/>
    <n v="0"/>
    <n v="22.246000000000006"/>
  </r>
  <r>
    <n v="9636"/>
    <x v="4834"/>
    <x v="2"/>
    <x v="1005"/>
    <d v="2011-10-17T00:00:00"/>
    <s v="First Class"/>
    <s v="TC-21295"/>
    <s v="Toby Carlisle"/>
    <x v="0"/>
    <s v="United States"/>
    <s v="Everett"/>
    <x v="31"/>
    <n v="2149"/>
    <x v="3"/>
    <x v="1688"/>
    <x v="0"/>
    <x v="1"/>
    <s v="Office Star - Ergonomic Mid Back Chair with 2-Way Adjustable Arms"/>
    <n v="1628.82"/>
    <x v="6"/>
    <n v="0"/>
    <n v="260.61120000000017"/>
  </r>
  <r>
    <n v="9637"/>
    <x v="4835"/>
    <x v="2"/>
    <x v="728"/>
    <d v="2011-11-25T00:00:00"/>
    <s v="Standard Class"/>
    <s v="MH-17785"/>
    <s v="Maya Herman"/>
    <x v="1"/>
    <s v="United States"/>
    <s v="Seattle"/>
    <x v="4"/>
    <n v="98105"/>
    <x v="1"/>
    <x v="568"/>
    <x v="0"/>
    <x v="5"/>
    <s v="Howard Miller 13-1/2&quot; Diameter Rosebrook Wall Clock"/>
    <n v="137.54"/>
    <x v="0"/>
    <n v="0"/>
    <n v="55.016000000000005"/>
  </r>
  <r>
    <n v="9638"/>
    <x v="4835"/>
    <x v="2"/>
    <x v="728"/>
    <d v="2011-11-25T00:00:00"/>
    <s v="Standard Class"/>
    <s v="MH-17785"/>
    <s v="Maya Herman"/>
    <x v="1"/>
    <s v="United States"/>
    <s v="Seattle"/>
    <x v="4"/>
    <n v="98105"/>
    <x v="1"/>
    <x v="962"/>
    <x v="0"/>
    <x v="3"/>
    <s v="Lesro Round Back Collection Coffee Table, End Table"/>
    <n v="730.2"/>
    <x v="4"/>
    <n v="0"/>
    <n v="94.926000000000045"/>
  </r>
  <r>
    <n v="9639"/>
    <x v="4836"/>
    <x v="3"/>
    <x v="105"/>
    <d v="2014-11-16T00:00:00"/>
    <s v="Second Class"/>
    <s v="EP-13915"/>
    <s v="Emily Phan"/>
    <x v="0"/>
    <s v="United States"/>
    <s v="Los Angeles"/>
    <x v="1"/>
    <n v="90032"/>
    <x v="1"/>
    <x v="1828"/>
    <x v="1"/>
    <x v="10"/>
    <s v="Xerox 1899"/>
    <n v="11.56"/>
    <x v="0"/>
    <n v="0"/>
    <n v="5.6644000000000005"/>
  </r>
  <r>
    <n v="9640"/>
    <x v="4837"/>
    <x v="1"/>
    <x v="1226"/>
    <d v="2012-01-31T00:00:00"/>
    <s v="Second Class"/>
    <s v="JH-15985"/>
    <s v="Joseph Holt"/>
    <x v="0"/>
    <s v="United States"/>
    <s v="Concord"/>
    <x v="3"/>
    <n v="28027"/>
    <x v="0"/>
    <x v="594"/>
    <x v="0"/>
    <x v="3"/>
    <s v="Chromcraft Bull-Nose Wood Oval Conference Tables &amp; Bases"/>
    <n v="4297.6440000000002"/>
    <x v="11"/>
    <n v="0.4"/>
    <n v="-1862.3124000000003"/>
  </r>
  <r>
    <n v="9641"/>
    <x v="4838"/>
    <x v="2"/>
    <x v="1009"/>
    <d v="2011-03-12T00:00:00"/>
    <s v="Standard Class"/>
    <s v="CM-12715"/>
    <s v="Craig Molinari"/>
    <x v="1"/>
    <s v="United States"/>
    <s v="Seattle"/>
    <x v="4"/>
    <n v="98103"/>
    <x v="1"/>
    <x v="105"/>
    <x v="1"/>
    <x v="6"/>
    <s v="Newell Chalk Holder"/>
    <n v="20.65"/>
    <x v="2"/>
    <n v="0"/>
    <n v="9.4989999999999988"/>
  </r>
  <r>
    <n v="9642"/>
    <x v="4838"/>
    <x v="2"/>
    <x v="1009"/>
    <d v="2011-03-12T00:00:00"/>
    <s v="Standard Class"/>
    <s v="CM-12715"/>
    <s v="Craig Molinari"/>
    <x v="1"/>
    <s v="United States"/>
    <s v="Seattle"/>
    <x v="4"/>
    <n v="98103"/>
    <x v="1"/>
    <x v="356"/>
    <x v="1"/>
    <x v="4"/>
    <s v="Contico 72&quot;H Heavy-Duty Storage System"/>
    <n v="204.89999999999998"/>
    <x v="2"/>
    <n v="0"/>
    <n v="0"/>
  </r>
  <r>
    <n v="9643"/>
    <x v="4838"/>
    <x v="2"/>
    <x v="1009"/>
    <d v="2011-03-12T00:00:00"/>
    <s v="Standard Class"/>
    <s v="CM-12715"/>
    <s v="Craig Molinari"/>
    <x v="1"/>
    <s v="United States"/>
    <s v="Seattle"/>
    <x v="4"/>
    <n v="98103"/>
    <x v="1"/>
    <x v="1853"/>
    <x v="0"/>
    <x v="1"/>
    <s v="Office Star - Task Chair with Contemporary Loop Arms"/>
    <n v="436.70400000000006"/>
    <x v="5"/>
    <n v="0.2"/>
    <n v="21.835199999999986"/>
  </r>
  <r>
    <n v="9644"/>
    <x v="4838"/>
    <x v="2"/>
    <x v="1009"/>
    <d v="2011-03-12T00:00:00"/>
    <s v="Standard Class"/>
    <s v="CM-12715"/>
    <s v="Craig Molinari"/>
    <x v="1"/>
    <s v="United States"/>
    <s v="Seattle"/>
    <x v="4"/>
    <n v="98103"/>
    <x v="1"/>
    <x v="1496"/>
    <x v="0"/>
    <x v="1"/>
    <s v="Global Leather and Oak Executive Chair, Black"/>
    <n v="481.56800000000004"/>
    <x v="0"/>
    <n v="0.2"/>
    <n v="54.17639999999993"/>
  </r>
  <r>
    <n v="9645"/>
    <x v="4839"/>
    <x v="3"/>
    <x v="110"/>
    <d v="2014-06-14T00:00:00"/>
    <s v="Standard Class"/>
    <s v="FO-14305"/>
    <s v="Frank Olsen"/>
    <x v="0"/>
    <s v="United States"/>
    <s v="Glendale"/>
    <x v="16"/>
    <n v="85301"/>
    <x v="1"/>
    <x v="1097"/>
    <x v="2"/>
    <x v="11"/>
    <s v="Memorex Micro Travel Drive 16 GB"/>
    <n v="89.544000000000011"/>
    <x v="3"/>
    <n v="0.2"/>
    <n v="12.312299999999993"/>
  </r>
  <r>
    <n v="9646"/>
    <x v="4839"/>
    <x v="3"/>
    <x v="110"/>
    <d v="2014-06-14T00:00:00"/>
    <s v="Standard Class"/>
    <s v="FO-14305"/>
    <s v="Frank Olsen"/>
    <x v="0"/>
    <s v="United States"/>
    <s v="Glendale"/>
    <x v="16"/>
    <n v="85301"/>
    <x v="1"/>
    <x v="210"/>
    <x v="1"/>
    <x v="4"/>
    <s v="Rogers Deluxe File Chest"/>
    <n v="35.167999999999999"/>
    <x v="0"/>
    <n v="0.2"/>
    <n v="-8.3524000000000012"/>
  </r>
  <r>
    <n v="9647"/>
    <x v="4839"/>
    <x v="3"/>
    <x v="110"/>
    <d v="2014-06-14T00:00:00"/>
    <s v="Standard Class"/>
    <s v="FO-14305"/>
    <s v="Frank Olsen"/>
    <x v="0"/>
    <s v="United States"/>
    <s v="Glendale"/>
    <x v="16"/>
    <n v="85301"/>
    <x v="1"/>
    <x v="261"/>
    <x v="1"/>
    <x v="8"/>
    <s v="GBC VeloBinder Electric Binding Machine"/>
    <n v="72.588000000000008"/>
    <x v="0"/>
    <n v="0.7"/>
    <n v="-48.391999999999982"/>
  </r>
  <r>
    <n v="9648"/>
    <x v="4840"/>
    <x v="2"/>
    <x v="84"/>
    <d v="2011-11-24T00:00:00"/>
    <s v="Standard Class"/>
    <s v="MW-18220"/>
    <s v="Mitch Webber"/>
    <x v="0"/>
    <s v="United States"/>
    <s v="Coon Rapids"/>
    <x v="11"/>
    <n v="55433"/>
    <x v="2"/>
    <x v="1125"/>
    <x v="1"/>
    <x v="4"/>
    <s v="Recycled Steel Personal File for Standard File Folders"/>
    <n v="221.16"/>
    <x v="4"/>
    <n v="0"/>
    <n v="57.501599999999996"/>
  </r>
  <r>
    <n v="9649"/>
    <x v="4840"/>
    <x v="2"/>
    <x v="84"/>
    <d v="2011-11-24T00:00:00"/>
    <s v="Standard Class"/>
    <s v="MW-18220"/>
    <s v="Mitch Webber"/>
    <x v="0"/>
    <s v="United States"/>
    <s v="Coon Rapids"/>
    <x v="11"/>
    <n v="55433"/>
    <x v="2"/>
    <x v="539"/>
    <x v="2"/>
    <x v="7"/>
    <s v="Jabra SPEAK 410"/>
    <n v="281.96999999999997"/>
    <x v="1"/>
    <n v="0"/>
    <n v="78.951599999999999"/>
  </r>
  <r>
    <n v="9650"/>
    <x v="4841"/>
    <x v="0"/>
    <x v="491"/>
    <d v="2013-12-01T00:00:00"/>
    <s v="Standard Class"/>
    <s v="MS-17365"/>
    <s v="Maribeth Schnelling"/>
    <x v="0"/>
    <s v="United States"/>
    <s v="Los Angeles"/>
    <x v="1"/>
    <n v="90045"/>
    <x v="1"/>
    <x v="1248"/>
    <x v="0"/>
    <x v="0"/>
    <s v="DMI Eclipse Executive Suite Bookcases"/>
    <n v="3406.6640000000002"/>
    <x v="8"/>
    <n v="0.15"/>
    <n v="160.31359999999984"/>
  </r>
  <r>
    <n v="9651"/>
    <x v="4841"/>
    <x v="0"/>
    <x v="491"/>
    <d v="2013-12-01T00:00:00"/>
    <s v="Standard Class"/>
    <s v="MS-17365"/>
    <s v="Maribeth Schnelling"/>
    <x v="0"/>
    <s v="United States"/>
    <s v="Los Angeles"/>
    <x v="1"/>
    <n v="90045"/>
    <x v="1"/>
    <x v="1560"/>
    <x v="1"/>
    <x v="6"/>
    <s v="Newell 31"/>
    <n v="37.17"/>
    <x v="6"/>
    <n v="0"/>
    <n v="10.4076"/>
  </r>
  <r>
    <n v="9652"/>
    <x v="4841"/>
    <x v="0"/>
    <x v="491"/>
    <d v="2013-12-01T00:00:00"/>
    <s v="Standard Class"/>
    <s v="MS-17365"/>
    <s v="Maribeth Schnelling"/>
    <x v="0"/>
    <s v="United States"/>
    <s v="Los Angeles"/>
    <x v="1"/>
    <n v="90045"/>
    <x v="1"/>
    <x v="791"/>
    <x v="1"/>
    <x v="9"/>
    <s v="Belkin F9S820V06 8 Outlet Surge"/>
    <n v="64.959999999999994"/>
    <x v="0"/>
    <n v="0"/>
    <n v="19.487999999999992"/>
  </r>
  <r>
    <n v="9653"/>
    <x v="4841"/>
    <x v="0"/>
    <x v="491"/>
    <d v="2013-12-01T00:00:00"/>
    <s v="Standard Class"/>
    <s v="MS-17365"/>
    <s v="Maribeth Schnelling"/>
    <x v="0"/>
    <s v="United States"/>
    <s v="Los Angeles"/>
    <x v="1"/>
    <n v="90045"/>
    <x v="1"/>
    <x v="1071"/>
    <x v="0"/>
    <x v="5"/>
    <s v="GE 48&quot; Fluorescent Tube, Cool White Energy Saver, 34 Watts, 30/Box"/>
    <n v="595.38"/>
    <x v="5"/>
    <n v="0"/>
    <n v="297.69"/>
  </r>
  <r>
    <n v="9654"/>
    <x v="4842"/>
    <x v="3"/>
    <x v="205"/>
    <d v="2014-01-28T00:00:00"/>
    <s v="Standard Class"/>
    <s v="HP-14815"/>
    <s v="Harold Pawlan"/>
    <x v="2"/>
    <s v="United States"/>
    <s v="Tucson"/>
    <x v="16"/>
    <n v="85705"/>
    <x v="1"/>
    <x v="1580"/>
    <x v="2"/>
    <x v="11"/>
    <s v="Logitech Wireless Anywhere Mouse MX for PC and Mac"/>
    <n v="95.984000000000009"/>
    <x v="0"/>
    <n v="0.2"/>
    <n v="11.997999999999998"/>
  </r>
  <r>
    <n v="9655"/>
    <x v="4842"/>
    <x v="3"/>
    <x v="205"/>
    <d v="2014-01-28T00:00:00"/>
    <s v="Standard Class"/>
    <s v="HP-14815"/>
    <s v="Harold Pawlan"/>
    <x v="2"/>
    <s v="United States"/>
    <s v="Tucson"/>
    <x v="16"/>
    <n v="85705"/>
    <x v="1"/>
    <x v="1263"/>
    <x v="1"/>
    <x v="8"/>
    <s v="Wilson Jones data.warehouse D-Ring Binders with DublLock"/>
    <n v="4.9380000000000006"/>
    <x v="0"/>
    <n v="0.7"/>
    <n v="-3.6212"/>
  </r>
  <r>
    <n v="9656"/>
    <x v="4843"/>
    <x v="2"/>
    <x v="358"/>
    <d v="2011-09-29T00:00:00"/>
    <s v="Standard Class"/>
    <s v="AS-10090"/>
    <s v="Adam Shillingsburg"/>
    <x v="0"/>
    <s v="United States"/>
    <s v="New York City"/>
    <x v="15"/>
    <n v="10035"/>
    <x v="3"/>
    <x v="1416"/>
    <x v="0"/>
    <x v="5"/>
    <s v="Computer Room Manger, 14&quot;"/>
    <n v="97.44"/>
    <x v="1"/>
    <n v="0"/>
    <n v="35.078399999999995"/>
  </r>
  <r>
    <n v="9657"/>
    <x v="4843"/>
    <x v="2"/>
    <x v="358"/>
    <d v="2011-09-29T00:00:00"/>
    <s v="Standard Class"/>
    <s v="AS-10090"/>
    <s v="Adam Shillingsburg"/>
    <x v="0"/>
    <s v="United States"/>
    <s v="New York City"/>
    <x v="15"/>
    <n v="10035"/>
    <x v="3"/>
    <x v="591"/>
    <x v="1"/>
    <x v="8"/>
    <s v="Cardinal Holdit Business Card Pockets"/>
    <n v="3.9840000000000004"/>
    <x v="7"/>
    <n v="0.2"/>
    <n v="1.3944000000000001"/>
  </r>
  <r>
    <n v="9658"/>
    <x v="4843"/>
    <x v="2"/>
    <x v="358"/>
    <d v="2011-09-29T00:00:00"/>
    <s v="Standard Class"/>
    <s v="AS-10090"/>
    <s v="Adam Shillingsburg"/>
    <x v="0"/>
    <s v="United States"/>
    <s v="New York City"/>
    <x v="15"/>
    <n v="10035"/>
    <x v="3"/>
    <x v="1731"/>
    <x v="1"/>
    <x v="6"/>
    <s v="Avery Hi-Liter GlideStik Fluorescent Highlighter, Yellow Ink"/>
    <n v="13.04"/>
    <x v="4"/>
    <n v="0"/>
    <n v="5.7376000000000005"/>
  </r>
  <r>
    <n v="9659"/>
    <x v="4843"/>
    <x v="2"/>
    <x v="358"/>
    <d v="2011-09-29T00:00:00"/>
    <s v="Standard Class"/>
    <s v="AS-10090"/>
    <s v="Adam Shillingsburg"/>
    <x v="0"/>
    <s v="United States"/>
    <s v="New York City"/>
    <x v="15"/>
    <n v="10035"/>
    <x v="3"/>
    <x v="1578"/>
    <x v="0"/>
    <x v="1"/>
    <s v="Office Star - Mid Back Dual function Ergonomic High Back Chair with 2-Way Adjustable Arms"/>
    <n v="579.52800000000002"/>
    <x v="4"/>
    <n v="0.1"/>
    <n v="83.709599999999966"/>
  </r>
  <r>
    <n v="9660"/>
    <x v="4844"/>
    <x v="2"/>
    <x v="959"/>
    <d v="2011-03-30T00:00:00"/>
    <s v="Second Class"/>
    <s v="CS-12505"/>
    <s v="Cindy Stewart"/>
    <x v="0"/>
    <s v="United States"/>
    <s v="Pomona"/>
    <x v="1"/>
    <n v="91767"/>
    <x v="1"/>
    <x v="1550"/>
    <x v="1"/>
    <x v="2"/>
    <s v="Smead Alpha-Z Color-Coded Name Labels First Letter Starter Set"/>
    <n v="18.75"/>
    <x v="2"/>
    <n v="0"/>
    <n v="9"/>
  </r>
  <r>
    <n v="9661"/>
    <x v="4845"/>
    <x v="0"/>
    <x v="112"/>
    <d v="2013-06-12T00:00:00"/>
    <s v="Standard Class"/>
    <s v="ME-17320"/>
    <s v="Maria Etezadi"/>
    <x v="2"/>
    <s v="United States"/>
    <s v="Santa Barbara"/>
    <x v="1"/>
    <n v="93101"/>
    <x v="1"/>
    <x v="1461"/>
    <x v="2"/>
    <x v="7"/>
    <s v="Samsung Galaxy Mega 6.3"/>
    <n v="3023.9280000000003"/>
    <x v="6"/>
    <n v="0.2"/>
    <n v="226.79460000000006"/>
  </r>
  <r>
    <n v="9662"/>
    <x v="4845"/>
    <x v="0"/>
    <x v="112"/>
    <d v="2013-06-12T00:00:00"/>
    <s v="Standard Class"/>
    <s v="ME-17320"/>
    <s v="Maria Etezadi"/>
    <x v="2"/>
    <s v="United States"/>
    <s v="Santa Barbara"/>
    <x v="1"/>
    <n v="93101"/>
    <x v="1"/>
    <x v="1556"/>
    <x v="2"/>
    <x v="11"/>
    <s v="Rosewill 107 Normal Keys USB Wired Standard Keyboard"/>
    <n v="26.96"/>
    <x v="0"/>
    <n v="0"/>
    <n v="3.7744"/>
  </r>
  <r>
    <n v="9663"/>
    <x v="4845"/>
    <x v="0"/>
    <x v="112"/>
    <d v="2013-06-12T00:00:00"/>
    <s v="Standard Class"/>
    <s v="ME-17320"/>
    <s v="Maria Etezadi"/>
    <x v="2"/>
    <s v="United States"/>
    <s v="Santa Barbara"/>
    <x v="1"/>
    <n v="93101"/>
    <x v="1"/>
    <x v="256"/>
    <x v="2"/>
    <x v="7"/>
    <s v="Bose SoundLink Bluetooth Speaker"/>
    <n v="477.6"/>
    <x v="1"/>
    <n v="0.2"/>
    <n v="161.19000000000003"/>
  </r>
  <r>
    <n v="9664"/>
    <x v="4846"/>
    <x v="3"/>
    <x v="515"/>
    <d v="2014-09-06T00:00:00"/>
    <s v="Standard Class"/>
    <s v="MS-17770"/>
    <s v="Maxwell Schwartz"/>
    <x v="0"/>
    <s v="United States"/>
    <s v="San Francisco"/>
    <x v="1"/>
    <n v="94109"/>
    <x v="1"/>
    <x v="557"/>
    <x v="1"/>
    <x v="4"/>
    <s v="Space Solutions Commercial Steel Shelving"/>
    <n v="193.95000000000002"/>
    <x v="1"/>
    <n v="0"/>
    <n v="9.6974999999999838"/>
  </r>
  <r>
    <n v="9665"/>
    <x v="4847"/>
    <x v="1"/>
    <x v="214"/>
    <d v="2012-12-07T00:00:00"/>
    <s v="Same Day"/>
    <s v="KH-16690"/>
    <s v="Kristen Hastings"/>
    <x v="1"/>
    <s v="United States"/>
    <s v="Riverside"/>
    <x v="1"/>
    <n v="92503"/>
    <x v="1"/>
    <x v="644"/>
    <x v="1"/>
    <x v="10"/>
    <s v="Xerox 218"/>
    <n v="12.96"/>
    <x v="0"/>
    <n v="0"/>
    <n v="6.2208000000000006"/>
  </r>
  <r>
    <n v="9666"/>
    <x v="4848"/>
    <x v="3"/>
    <x v="673"/>
    <d v="2014-11-21T00:00:00"/>
    <s v="Standard Class"/>
    <s v="LC-16885"/>
    <s v="Lena Creighton"/>
    <x v="0"/>
    <s v="United States"/>
    <s v="Los Angeles"/>
    <x v="1"/>
    <n v="90049"/>
    <x v="1"/>
    <x v="892"/>
    <x v="0"/>
    <x v="5"/>
    <s v="Eldon Radial Chair Mat for Low to Medium Pile Carpets"/>
    <n v="119.94"/>
    <x v="1"/>
    <n v="0"/>
    <n v="23.987999999999996"/>
  </r>
  <r>
    <n v="9667"/>
    <x v="4848"/>
    <x v="3"/>
    <x v="673"/>
    <d v="2014-11-21T00:00:00"/>
    <s v="Standard Class"/>
    <s v="LC-16885"/>
    <s v="Lena Creighton"/>
    <x v="0"/>
    <s v="United States"/>
    <s v="Los Angeles"/>
    <x v="1"/>
    <n v="90049"/>
    <x v="1"/>
    <x v="1379"/>
    <x v="0"/>
    <x v="5"/>
    <s v="Eldon Image Series Black Desk Accessories"/>
    <n v="12.419999999999998"/>
    <x v="1"/>
    <n v="0"/>
    <n v="4.4711999999999996"/>
  </r>
  <r>
    <n v="9668"/>
    <x v="4849"/>
    <x v="0"/>
    <x v="131"/>
    <d v="2013-04-28T00:00:00"/>
    <s v="Standard Class"/>
    <s v="AF-10870"/>
    <s v="Art Ferguson"/>
    <x v="0"/>
    <s v="United States"/>
    <s v="San Clemente"/>
    <x v="1"/>
    <n v="92672"/>
    <x v="1"/>
    <x v="507"/>
    <x v="1"/>
    <x v="8"/>
    <s v="Recycled Pressboard Report Cover with Reinforced Top Hinge"/>
    <n v="18.088000000000001"/>
    <x v="3"/>
    <n v="0.2"/>
    <n v="6.5569000000000006"/>
  </r>
  <r>
    <n v="9669"/>
    <x v="4849"/>
    <x v="0"/>
    <x v="131"/>
    <d v="2013-04-28T00:00:00"/>
    <s v="Standard Class"/>
    <s v="AF-10870"/>
    <s v="Art Ferguson"/>
    <x v="0"/>
    <s v="United States"/>
    <s v="San Clemente"/>
    <x v="1"/>
    <n v="92672"/>
    <x v="1"/>
    <x v="244"/>
    <x v="1"/>
    <x v="12"/>
    <s v="Recycled Interoffice Envelopes with String and Button Closure, 10 x 13"/>
    <n v="71.97"/>
    <x v="1"/>
    <n v="0"/>
    <n v="35.984999999999999"/>
  </r>
  <r>
    <n v="9670"/>
    <x v="4850"/>
    <x v="3"/>
    <x v="459"/>
    <d v="2014-04-07T00:00:00"/>
    <s v="Standard Class"/>
    <s v="AH-10465"/>
    <s v="Amy Hunt"/>
    <x v="0"/>
    <s v="United States"/>
    <s v="Decatur"/>
    <x v="19"/>
    <n v="35601"/>
    <x v="0"/>
    <x v="639"/>
    <x v="1"/>
    <x v="2"/>
    <s v="Avery 499"/>
    <n v="14.940000000000001"/>
    <x v="1"/>
    <n v="0"/>
    <n v="6.8723999999999998"/>
  </r>
  <r>
    <n v="9671"/>
    <x v="4851"/>
    <x v="1"/>
    <x v="863"/>
    <d v="2012-08-15T00:00:00"/>
    <s v="First Class"/>
    <s v="GK-14620"/>
    <s v="Grace Kelly"/>
    <x v="1"/>
    <s v="United States"/>
    <s v="Greensboro"/>
    <x v="3"/>
    <n v="27405"/>
    <x v="0"/>
    <x v="1175"/>
    <x v="1"/>
    <x v="6"/>
    <s v="Newell 309"/>
    <n v="64.680000000000007"/>
    <x v="3"/>
    <n v="0.2"/>
    <n v="8.0849999999999973"/>
  </r>
  <r>
    <n v="9672"/>
    <x v="4852"/>
    <x v="3"/>
    <x v="38"/>
    <d v="2014-11-20T00:00:00"/>
    <s v="Standard Class"/>
    <s v="KL-16645"/>
    <s v="Ken Lonsdale"/>
    <x v="0"/>
    <s v="United States"/>
    <s v="Dublin"/>
    <x v="1"/>
    <n v="94568"/>
    <x v="1"/>
    <x v="895"/>
    <x v="2"/>
    <x v="7"/>
    <s v="Samsung Replacement EH64AVFWE Premium Headset"/>
    <n v="22"/>
    <x v="2"/>
    <n v="0.2"/>
    <n v="1.375"/>
  </r>
  <r>
    <n v="9673"/>
    <x v="4853"/>
    <x v="0"/>
    <x v="443"/>
    <d v="2013-12-29T00:00:00"/>
    <s v="Standard Class"/>
    <s v="FM-14290"/>
    <s v="Frank Merwin"/>
    <x v="2"/>
    <s v="United States"/>
    <s v="Philadelphia"/>
    <x v="9"/>
    <n v="19143"/>
    <x v="3"/>
    <x v="1231"/>
    <x v="1"/>
    <x v="10"/>
    <s v="Xerox 1952"/>
    <n v="7.9680000000000009"/>
    <x v="0"/>
    <n v="0.2"/>
    <n v="2.6892000000000005"/>
  </r>
  <r>
    <n v="9674"/>
    <x v="4853"/>
    <x v="0"/>
    <x v="443"/>
    <d v="2013-12-29T00:00:00"/>
    <s v="Standard Class"/>
    <s v="FM-14290"/>
    <s v="Frank Merwin"/>
    <x v="2"/>
    <s v="United States"/>
    <s v="Philadelphia"/>
    <x v="9"/>
    <n v="19143"/>
    <x v="3"/>
    <x v="1860"/>
    <x v="2"/>
    <x v="7"/>
    <s v="LG G2"/>
    <n v="1499.9699999999998"/>
    <x v="2"/>
    <n v="0.4"/>
    <n v="-374.99250000000006"/>
  </r>
  <r>
    <n v="9675"/>
    <x v="4854"/>
    <x v="2"/>
    <x v="192"/>
    <d v="2011-07-24T00:00:00"/>
    <s v="Second Class"/>
    <s v="JL-15850"/>
    <s v="John Lucas"/>
    <x v="0"/>
    <s v="United States"/>
    <s v="Houston"/>
    <x v="5"/>
    <n v="77095"/>
    <x v="2"/>
    <x v="1291"/>
    <x v="1"/>
    <x v="4"/>
    <s v="Fellowes Bases and Tops For Staxonsteel/High-Stak Systems"/>
    <n v="26.632000000000001"/>
    <x v="7"/>
    <n v="0.2"/>
    <n v="1.331599999999999"/>
  </r>
  <r>
    <n v="9676"/>
    <x v="4855"/>
    <x v="0"/>
    <x v="715"/>
    <d v="2013-05-11T00:00:00"/>
    <s v="Standard Class"/>
    <s v="GM-14500"/>
    <s v="Gene McClure"/>
    <x v="0"/>
    <s v="United States"/>
    <s v="Bakersfield"/>
    <x v="1"/>
    <n v="93309"/>
    <x v="1"/>
    <x v="1163"/>
    <x v="0"/>
    <x v="5"/>
    <s v="Executive Impressions 8-1/2&quot; Career Panel/Partition Cubicle Clock"/>
    <n v="41.6"/>
    <x v="4"/>
    <n v="0"/>
    <n v="14.143999999999998"/>
  </r>
  <r>
    <n v="9677"/>
    <x v="4856"/>
    <x v="2"/>
    <x v="683"/>
    <d v="2011-12-03T00:00:00"/>
    <s v="Standard Class"/>
    <s v="MC-17635"/>
    <s v="Matthew Clasen"/>
    <x v="1"/>
    <s v="United States"/>
    <s v="Richmond"/>
    <x v="14"/>
    <n v="47374"/>
    <x v="2"/>
    <x v="761"/>
    <x v="1"/>
    <x v="12"/>
    <s v="Laser &amp; Ink Jet Business Envelopes"/>
    <n v="64.02"/>
    <x v="5"/>
    <n v="0"/>
    <n v="29.449199999999998"/>
  </r>
  <r>
    <n v="9678"/>
    <x v="4857"/>
    <x v="0"/>
    <x v="724"/>
    <d v="2013-04-24T00:00:00"/>
    <s v="Standard Class"/>
    <s v="CS-12490"/>
    <s v="Cindy Schnelling"/>
    <x v="1"/>
    <s v="United States"/>
    <s v="New York City"/>
    <x v="15"/>
    <n v="10009"/>
    <x v="3"/>
    <x v="372"/>
    <x v="1"/>
    <x v="6"/>
    <s v="American Pencil"/>
    <n v="6.99"/>
    <x v="1"/>
    <n v="0"/>
    <n v="2.027099999999999"/>
  </r>
  <r>
    <n v="9679"/>
    <x v="4857"/>
    <x v="0"/>
    <x v="724"/>
    <d v="2013-04-24T00:00:00"/>
    <s v="Standard Class"/>
    <s v="CS-12490"/>
    <s v="Cindy Schnelling"/>
    <x v="1"/>
    <s v="United States"/>
    <s v="New York City"/>
    <x v="15"/>
    <n v="10009"/>
    <x v="3"/>
    <x v="1839"/>
    <x v="1"/>
    <x v="14"/>
    <s v="Acme Design Line 8&quot; Stainless Steel Bent Scissors w/Champagne Handles, 3-1/8&quot; Cut"/>
    <n v="6.84"/>
    <x v="7"/>
    <n v="0"/>
    <n v="1.8468"/>
  </r>
  <r>
    <n v="9680"/>
    <x v="4858"/>
    <x v="1"/>
    <x v="17"/>
    <d v="2012-12-31T00:00:00"/>
    <s v="Standard Class"/>
    <s v="AH-10030"/>
    <s v="Aaron Hawkins"/>
    <x v="1"/>
    <s v="United States"/>
    <s v="San Francisco"/>
    <x v="1"/>
    <n v="94122"/>
    <x v="1"/>
    <x v="765"/>
    <x v="1"/>
    <x v="4"/>
    <s v="Fellowes Super Stor/Drawer Files"/>
    <n v="323.10000000000002"/>
    <x v="0"/>
    <n v="0"/>
    <n v="61.38900000000001"/>
  </r>
  <r>
    <n v="9681"/>
    <x v="4858"/>
    <x v="1"/>
    <x v="17"/>
    <d v="2012-12-31T00:00:00"/>
    <s v="Standard Class"/>
    <s v="AH-10030"/>
    <s v="Aaron Hawkins"/>
    <x v="1"/>
    <s v="United States"/>
    <s v="San Francisco"/>
    <x v="1"/>
    <n v="94122"/>
    <x v="1"/>
    <x v="918"/>
    <x v="2"/>
    <x v="7"/>
    <s v="Geemarc AmpliPOWER60"/>
    <n v="668.16"/>
    <x v="6"/>
    <n v="0.2"/>
    <n v="75.167999999999921"/>
  </r>
  <r>
    <n v="9682"/>
    <x v="4859"/>
    <x v="3"/>
    <x v="1096"/>
    <d v="2014-12-19T00:00:00"/>
    <s v="Standard Class"/>
    <s v="EP-13915"/>
    <s v="Emily Phan"/>
    <x v="0"/>
    <s v="United States"/>
    <s v="San Francisco"/>
    <x v="1"/>
    <n v="94122"/>
    <x v="1"/>
    <x v="1363"/>
    <x v="1"/>
    <x v="2"/>
    <s v="Avery 49"/>
    <n v="8.64"/>
    <x v="1"/>
    <n v="0"/>
    <n v="4.2336"/>
  </r>
  <r>
    <n v="9683"/>
    <x v="4859"/>
    <x v="3"/>
    <x v="1096"/>
    <d v="2014-12-19T00:00:00"/>
    <s v="Standard Class"/>
    <s v="EP-13915"/>
    <s v="Emily Phan"/>
    <x v="0"/>
    <s v="United States"/>
    <s v="San Francisco"/>
    <x v="1"/>
    <n v="94122"/>
    <x v="1"/>
    <x v="860"/>
    <x v="1"/>
    <x v="10"/>
    <s v="Xerox 1996"/>
    <n v="38.880000000000003"/>
    <x v="5"/>
    <n v="0"/>
    <n v="18.662400000000002"/>
  </r>
  <r>
    <n v="9684"/>
    <x v="4859"/>
    <x v="3"/>
    <x v="1096"/>
    <d v="2014-12-19T00:00:00"/>
    <s v="Standard Class"/>
    <s v="EP-13915"/>
    <s v="Emily Phan"/>
    <x v="0"/>
    <s v="United States"/>
    <s v="San Francisco"/>
    <x v="1"/>
    <n v="94122"/>
    <x v="1"/>
    <x v="1001"/>
    <x v="0"/>
    <x v="5"/>
    <s v="Eldon Executive Woodline II Desk Accessories, Mahogany"/>
    <n v="201.04"/>
    <x v="8"/>
    <n v="0"/>
    <n v="54.280799999999999"/>
  </r>
  <r>
    <n v="9685"/>
    <x v="4859"/>
    <x v="3"/>
    <x v="1096"/>
    <d v="2014-12-19T00:00:00"/>
    <s v="Standard Class"/>
    <s v="EP-13915"/>
    <s v="Emily Phan"/>
    <x v="0"/>
    <s v="United States"/>
    <s v="San Francisco"/>
    <x v="1"/>
    <n v="94122"/>
    <x v="1"/>
    <x v="1641"/>
    <x v="1"/>
    <x v="10"/>
    <s v="Xerox 1975"/>
    <n v="12.96"/>
    <x v="0"/>
    <n v="0"/>
    <n v="6.3504000000000005"/>
  </r>
  <r>
    <n v="9686"/>
    <x v="4860"/>
    <x v="3"/>
    <x v="460"/>
    <d v="2014-01-05T00:00:00"/>
    <s v="Second Class"/>
    <s v="FW-14395"/>
    <s v="Fred Wasserman"/>
    <x v="1"/>
    <s v="United States"/>
    <s v="Los Angeles"/>
    <x v="1"/>
    <n v="90032"/>
    <x v="1"/>
    <x v="1350"/>
    <x v="2"/>
    <x v="11"/>
    <s v="Kensington K72356US Mouse-in-a-Box USB Desktop Mouse"/>
    <n v="16.59"/>
    <x v="7"/>
    <n v="0"/>
    <n v="5.8064999999999998"/>
  </r>
  <r>
    <n v="9687"/>
    <x v="4861"/>
    <x v="3"/>
    <x v="1109"/>
    <d v="2014-06-04T00:00:00"/>
    <s v="Standard Class"/>
    <s v="KA-16525"/>
    <s v="Kelly Andreada"/>
    <x v="0"/>
    <s v="United States"/>
    <s v="San Diego"/>
    <x v="1"/>
    <n v="92037"/>
    <x v="1"/>
    <x v="628"/>
    <x v="1"/>
    <x v="6"/>
    <s v="Dixon My First Ticonderoga Pencil, #2"/>
    <n v="35.099999999999994"/>
    <x v="5"/>
    <n v="0"/>
    <n v="10.178999999999997"/>
  </r>
  <r>
    <n v="9688"/>
    <x v="4862"/>
    <x v="3"/>
    <x v="1033"/>
    <d v="2014-10-07T00:00:00"/>
    <s v="Standard Class"/>
    <s v="SC-20050"/>
    <s v="Sample Company A"/>
    <x v="2"/>
    <s v="United States"/>
    <s v="Arlington"/>
    <x v="5"/>
    <n v="76017"/>
    <x v="2"/>
    <x v="625"/>
    <x v="1"/>
    <x v="8"/>
    <s v="GBC Instant Report Kit"/>
    <n v="11.645999999999997"/>
    <x v="6"/>
    <n v="0.8"/>
    <n v="-17.469000000000005"/>
  </r>
  <r>
    <n v="9689"/>
    <x v="4863"/>
    <x v="3"/>
    <x v="308"/>
    <d v="2014-06-28T00:00:00"/>
    <s v="Standard Class"/>
    <s v="PG-18895"/>
    <s v="Paul Gonzalez"/>
    <x v="0"/>
    <s v="United States"/>
    <s v="Richmond"/>
    <x v="17"/>
    <n v="23223"/>
    <x v="0"/>
    <x v="1483"/>
    <x v="1"/>
    <x v="10"/>
    <s v="Xerox 230"/>
    <n v="32.400000000000006"/>
    <x v="2"/>
    <n v="0"/>
    <n v="15.552000000000001"/>
  </r>
  <r>
    <n v="9690"/>
    <x v="4863"/>
    <x v="3"/>
    <x v="308"/>
    <d v="2014-06-28T00:00:00"/>
    <s v="Standard Class"/>
    <s v="PG-18895"/>
    <s v="Paul Gonzalez"/>
    <x v="0"/>
    <s v="United States"/>
    <s v="Richmond"/>
    <x v="17"/>
    <n v="23223"/>
    <x v="0"/>
    <x v="1419"/>
    <x v="2"/>
    <x v="7"/>
    <s v="BlackBerry Q10"/>
    <n v="503.96"/>
    <x v="4"/>
    <n v="0"/>
    <n v="125.99000000000001"/>
  </r>
  <r>
    <n v="9691"/>
    <x v="4864"/>
    <x v="3"/>
    <x v="1095"/>
    <d v="2014-04-06T00:00:00"/>
    <s v="First Class"/>
    <s v="TA-21385"/>
    <s v="Tom Ashbrook"/>
    <x v="2"/>
    <s v="United States"/>
    <s v="New York City"/>
    <x v="15"/>
    <n v="10035"/>
    <x v="3"/>
    <x v="824"/>
    <x v="1"/>
    <x v="6"/>
    <s v="Newell 326"/>
    <n v="7.04"/>
    <x v="4"/>
    <n v="0"/>
    <n v="2.0415999999999999"/>
  </r>
  <r>
    <n v="9692"/>
    <x v="4865"/>
    <x v="1"/>
    <x v="50"/>
    <d v="2012-11-17T00:00:00"/>
    <s v="Standard Class"/>
    <s v="PO-18850"/>
    <s v="Patrick O'Brill"/>
    <x v="0"/>
    <s v="United States"/>
    <s v="Houston"/>
    <x v="5"/>
    <n v="77041"/>
    <x v="2"/>
    <x v="789"/>
    <x v="0"/>
    <x v="0"/>
    <s v="Atlantic Metals Mobile 5-Shelf Bookcases, Custom Colors"/>
    <n v="613.99919999999997"/>
    <x v="1"/>
    <n v="0.32"/>
    <n v="-18.058800000000076"/>
  </r>
  <r>
    <n v="9693"/>
    <x v="4866"/>
    <x v="1"/>
    <x v="834"/>
    <d v="2012-09-02T00:00:00"/>
    <s v="Standard Class"/>
    <s v="SM-20950"/>
    <s v="Suzanne McNair"/>
    <x v="1"/>
    <s v="United States"/>
    <s v="Fairfield"/>
    <x v="29"/>
    <n v="6824"/>
    <x v="3"/>
    <x v="1354"/>
    <x v="1"/>
    <x v="4"/>
    <s v="SAFCO Mobile Desk Side File, Wire Frame"/>
    <n v="470.35999999999996"/>
    <x v="10"/>
    <n v="0"/>
    <n v="122.2936"/>
  </r>
  <r>
    <n v="9694"/>
    <x v="4867"/>
    <x v="3"/>
    <x v="241"/>
    <d v="2014-09-29T00:00:00"/>
    <s v="Second Class"/>
    <s v="NK-18490"/>
    <s v="Neil Knudson"/>
    <x v="2"/>
    <s v="United States"/>
    <s v="San Francisco"/>
    <x v="1"/>
    <n v="94110"/>
    <x v="1"/>
    <x v="1262"/>
    <x v="1"/>
    <x v="10"/>
    <s v="Array Memo Cubes"/>
    <n v="31.08"/>
    <x v="5"/>
    <n v="0"/>
    <n v="15.229199999999999"/>
  </r>
  <r>
    <n v="9695"/>
    <x v="4867"/>
    <x v="3"/>
    <x v="241"/>
    <d v="2014-09-29T00:00:00"/>
    <s v="Second Class"/>
    <s v="NK-18490"/>
    <s v="Neil Knudson"/>
    <x v="2"/>
    <s v="United States"/>
    <s v="San Francisco"/>
    <x v="1"/>
    <n v="94110"/>
    <x v="1"/>
    <x v="503"/>
    <x v="1"/>
    <x v="14"/>
    <s v="Acme Value Line Scissors"/>
    <n v="7.3"/>
    <x v="0"/>
    <n v="0"/>
    <n v="2.1899999999999995"/>
  </r>
  <r>
    <n v="9696"/>
    <x v="4868"/>
    <x v="0"/>
    <x v="25"/>
    <d v="2013-12-15T00:00:00"/>
    <s v="First Class"/>
    <s v="SC-20695"/>
    <s v="Steve Chapman"/>
    <x v="1"/>
    <s v="United States"/>
    <s v="Springfield"/>
    <x v="24"/>
    <n v="45503"/>
    <x v="3"/>
    <x v="9"/>
    <x v="1"/>
    <x v="9"/>
    <s v="Belkin F5C206VTEL 6 Outlet Surge"/>
    <n v="73.536000000000001"/>
    <x v="4"/>
    <n v="0.2"/>
    <n v="9.1919999999999931"/>
  </r>
  <r>
    <n v="9697"/>
    <x v="4869"/>
    <x v="2"/>
    <x v="1227"/>
    <d v="2011-06-15T00:00:00"/>
    <s v="Second Class"/>
    <s v="HK-14890"/>
    <s v="Heather Kirkland"/>
    <x v="1"/>
    <s v="United States"/>
    <s v="Detroit"/>
    <x v="12"/>
    <n v="48234"/>
    <x v="2"/>
    <x v="508"/>
    <x v="1"/>
    <x v="2"/>
    <s v="Dot Matrix Printer Tape Reel Labels, White, 5000/Box"/>
    <n v="491.55"/>
    <x v="2"/>
    <n v="0"/>
    <n v="240.8595"/>
  </r>
  <r>
    <n v="9698"/>
    <x v="4870"/>
    <x v="0"/>
    <x v="21"/>
    <d v="2013-03-12T00:00:00"/>
    <s v="Same Day"/>
    <s v="BT-11485"/>
    <s v="Brad Thomas"/>
    <x v="2"/>
    <s v="United States"/>
    <s v="Philadelphia"/>
    <x v="9"/>
    <n v="19140"/>
    <x v="3"/>
    <x v="1183"/>
    <x v="0"/>
    <x v="5"/>
    <s v="DAX Charcoal/Nickel-Tone Document Frame, 5 x 7"/>
    <n v="30.336000000000002"/>
    <x v="4"/>
    <n v="0.2"/>
    <n v="9.48"/>
  </r>
  <r>
    <n v="9699"/>
    <x v="4871"/>
    <x v="3"/>
    <x v="934"/>
    <d v="2014-12-20T00:00:00"/>
    <s v="Standard Class"/>
    <s v="KM-16660"/>
    <s v="Khloe Miller"/>
    <x v="0"/>
    <s v="United States"/>
    <s v="Inglewood"/>
    <x v="1"/>
    <n v="90301"/>
    <x v="1"/>
    <x v="229"/>
    <x v="1"/>
    <x v="10"/>
    <s v="Wirebound Message Books, Two 4 1/4&quot; x 5&quot; Forms per Page"/>
    <n v="22.830000000000002"/>
    <x v="1"/>
    <n v="0"/>
    <n v="10.7301"/>
  </r>
  <r>
    <n v="9700"/>
    <x v="4871"/>
    <x v="3"/>
    <x v="934"/>
    <d v="2014-12-20T00:00:00"/>
    <s v="Standard Class"/>
    <s v="KM-16660"/>
    <s v="Khloe Miller"/>
    <x v="0"/>
    <s v="United States"/>
    <s v="Inglewood"/>
    <x v="1"/>
    <n v="90301"/>
    <x v="1"/>
    <x v="1825"/>
    <x v="1"/>
    <x v="9"/>
    <s v="Hoover Commercial SteamVac"/>
    <n v="54.32"/>
    <x v="4"/>
    <n v="0"/>
    <n v="16.295999999999999"/>
  </r>
  <r>
    <n v="9701"/>
    <x v="4871"/>
    <x v="3"/>
    <x v="934"/>
    <d v="2014-12-20T00:00:00"/>
    <s v="Standard Class"/>
    <s v="KM-16660"/>
    <s v="Khloe Miller"/>
    <x v="0"/>
    <s v="United States"/>
    <s v="Inglewood"/>
    <x v="1"/>
    <n v="90301"/>
    <x v="1"/>
    <x v="1361"/>
    <x v="2"/>
    <x v="7"/>
    <s v="Panasonic KX TS3282B Corded phone"/>
    <n v="196.77600000000001"/>
    <x v="1"/>
    <n v="0.2"/>
    <n v="14.758199999999995"/>
  </r>
  <r>
    <n v="9702"/>
    <x v="4872"/>
    <x v="0"/>
    <x v="859"/>
    <d v="2013-11-05T00:00:00"/>
    <s v="Standard Class"/>
    <s v="SP-20920"/>
    <s v="Susan Pistek"/>
    <x v="0"/>
    <s v="United States"/>
    <s v="San Luis Obispo"/>
    <x v="1"/>
    <n v="93405"/>
    <x v="1"/>
    <x v="804"/>
    <x v="1"/>
    <x v="13"/>
    <s v="Assorted Color Push Pins"/>
    <n v="3.62"/>
    <x v="0"/>
    <n v="0"/>
    <n v="1.1945999999999999"/>
  </r>
  <r>
    <n v="9703"/>
    <x v="4873"/>
    <x v="3"/>
    <x v="689"/>
    <d v="2014-08-05T00:00:00"/>
    <s v="Standard Class"/>
    <s v="LB-16795"/>
    <s v="Laurel Beltran"/>
    <x v="2"/>
    <s v="United States"/>
    <s v="Wilmington"/>
    <x v="13"/>
    <n v="19805"/>
    <x v="3"/>
    <x v="96"/>
    <x v="1"/>
    <x v="10"/>
    <s v="Avery Personal Creations Heavyweight Cards"/>
    <n v="11.54"/>
    <x v="7"/>
    <n v="0"/>
    <n v="5.5391999999999992"/>
  </r>
  <r>
    <n v="9704"/>
    <x v="4873"/>
    <x v="3"/>
    <x v="689"/>
    <d v="2014-08-05T00:00:00"/>
    <s v="Standard Class"/>
    <s v="LB-16795"/>
    <s v="Laurel Beltran"/>
    <x v="2"/>
    <s v="United States"/>
    <s v="Wilmington"/>
    <x v="13"/>
    <n v="19805"/>
    <x v="3"/>
    <x v="13"/>
    <x v="1"/>
    <x v="8"/>
    <s v="Fellowes PB200 Plastic Comb Binding Machine"/>
    <n v="849.95"/>
    <x v="2"/>
    <n v="0"/>
    <n v="390.97699999999998"/>
  </r>
  <r>
    <n v="9705"/>
    <x v="4873"/>
    <x v="3"/>
    <x v="689"/>
    <d v="2014-08-05T00:00:00"/>
    <s v="Standard Class"/>
    <s v="LB-16795"/>
    <s v="Laurel Beltran"/>
    <x v="2"/>
    <s v="United States"/>
    <s v="Wilmington"/>
    <x v="13"/>
    <n v="19805"/>
    <x v="3"/>
    <x v="1812"/>
    <x v="1"/>
    <x v="8"/>
    <s v="Black Avery Memo-Size 3-Ring Binder, 5 1/2&quot; x 8 1/2&quot;"/>
    <n v="11.01"/>
    <x v="1"/>
    <n v="0"/>
    <n v="5.3948999999999998"/>
  </r>
  <r>
    <n v="9706"/>
    <x v="4874"/>
    <x v="3"/>
    <x v="15"/>
    <d v="2014-10-24T00:00:00"/>
    <s v="Standard Class"/>
    <s v="JS-16030"/>
    <s v="Joy Smith"/>
    <x v="0"/>
    <s v="United States"/>
    <s v="San Francisco"/>
    <x v="1"/>
    <n v="94122"/>
    <x v="1"/>
    <x v="729"/>
    <x v="1"/>
    <x v="8"/>
    <s v="JM Magazine Binder"/>
    <n v="39.624000000000009"/>
    <x v="1"/>
    <n v="0.2"/>
    <n v="13.868400000000001"/>
  </r>
  <r>
    <n v="9707"/>
    <x v="4875"/>
    <x v="0"/>
    <x v="147"/>
    <d v="2013-10-28T00:00:00"/>
    <s v="Standard Class"/>
    <s v="CS-11950"/>
    <s v="Carlos Soltero"/>
    <x v="0"/>
    <s v="United States"/>
    <s v="Los Angeles"/>
    <x v="1"/>
    <n v="90045"/>
    <x v="1"/>
    <x v="1719"/>
    <x v="0"/>
    <x v="1"/>
    <s v="Office Star Flex Back Scooter Chair with Aluminum Finish Frame"/>
    <n v="242.13600000000002"/>
    <x v="1"/>
    <n v="0.2"/>
    <n v="12.106799999999993"/>
  </r>
  <r>
    <n v="9708"/>
    <x v="4875"/>
    <x v="0"/>
    <x v="147"/>
    <d v="2013-10-28T00:00:00"/>
    <s v="Standard Class"/>
    <s v="CS-11950"/>
    <s v="Carlos Soltero"/>
    <x v="0"/>
    <s v="United States"/>
    <s v="Los Angeles"/>
    <x v="1"/>
    <n v="90045"/>
    <x v="1"/>
    <x v="105"/>
    <x v="1"/>
    <x v="6"/>
    <s v="Newell Chalk Holder"/>
    <n v="12.39"/>
    <x v="1"/>
    <n v="0"/>
    <n v="5.6993999999999998"/>
  </r>
  <r>
    <n v="9709"/>
    <x v="4875"/>
    <x v="0"/>
    <x v="147"/>
    <d v="2013-10-28T00:00:00"/>
    <s v="Standard Class"/>
    <s v="CS-11950"/>
    <s v="Carlos Soltero"/>
    <x v="0"/>
    <s v="United States"/>
    <s v="Los Angeles"/>
    <x v="1"/>
    <n v="90045"/>
    <x v="1"/>
    <x v="1611"/>
    <x v="0"/>
    <x v="5"/>
    <s v="Eldon Expressions Wood and Plastic Desk Accessories, Oak"/>
    <n v="19.96"/>
    <x v="0"/>
    <n v="0"/>
    <n v="5.5888000000000009"/>
  </r>
  <r>
    <n v="9710"/>
    <x v="4875"/>
    <x v="0"/>
    <x v="147"/>
    <d v="2013-10-28T00:00:00"/>
    <s v="Standard Class"/>
    <s v="CS-11950"/>
    <s v="Carlos Soltero"/>
    <x v="0"/>
    <s v="United States"/>
    <s v="Los Angeles"/>
    <x v="1"/>
    <n v="90045"/>
    <x v="1"/>
    <x v="418"/>
    <x v="1"/>
    <x v="4"/>
    <s v="SAFCO Boltless Steel Shelving"/>
    <n v="340.92"/>
    <x v="1"/>
    <n v="0"/>
    <n v="3.4091999999999842"/>
  </r>
  <r>
    <n v="9711"/>
    <x v="4876"/>
    <x v="2"/>
    <x v="1127"/>
    <d v="2011-11-10T00:00:00"/>
    <s v="Standard Class"/>
    <s v="MD-17350"/>
    <s v="Maribeth Dona"/>
    <x v="0"/>
    <s v="United States"/>
    <s v="Philadelphia"/>
    <x v="9"/>
    <n v="19143"/>
    <x v="3"/>
    <x v="1304"/>
    <x v="0"/>
    <x v="5"/>
    <s v="Tenex Antistatic Computer Chair Mats"/>
    <n v="273.56799999999998"/>
    <x v="0"/>
    <n v="0.2"/>
    <n v="-34.196000000000026"/>
  </r>
  <r>
    <n v="9712"/>
    <x v="4876"/>
    <x v="2"/>
    <x v="1127"/>
    <d v="2011-11-10T00:00:00"/>
    <s v="Standard Class"/>
    <s v="MD-17350"/>
    <s v="Maribeth Dona"/>
    <x v="0"/>
    <s v="United States"/>
    <s v="Philadelphia"/>
    <x v="9"/>
    <n v="19143"/>
    <x v="3"/>
    <x v="715"/>
    <x v="1"/>
    <x v="8"/>
    <s v="Wilson Jones Legal Size Ring Binders"/>
    <n v="13.194000000000001"/>
    <x v="0"/>
    <n v="0.7"/>
    <n v="-8.7959999999999958"/>
  </r>
  <r>
    <n v="9713"/>
    <x v="4876"/>
    <x v="2"/>
    <x v="1127"/>
    <d v="2011-11-10T00:00:00"/>
    <s v="Standard Class"/>
    <s v="MD-17350"/>
    <s v="Maribeth Dona"/>
    <x v="0"/>
    <s v="United States"/>
    <s v="Philadelphia"/>
    <x v="9"/>
    <n v="19143"/>
    <x v="3"/>
    <x v="906"/>
    <x v="1"/>
    <x v="4"/>
    <s v="Tennsco Double-Tier Lockers"/>
    <n v="1080.096"/>
    <x v="5"/>
    <n v="0.2"/>
    <n v="-94.508399999999995"/>
  </r>
  <r>
    <n v="9714"/>
    <x v="4876"/>
    <x v="2"/>
    <x v="1127"/>
    <d v="2011-11-10T00:00:00"/>
    <s v="Standard Class"/>
    <s v="MD-17350"/>
    <s v="Maribeth Dona"/>
    <x v="0"/>
    <s v="United States"/>
    <s v="Philadelphia"/>
    <x v="9"/>
    <n v="19143"/>
    <x v="3"/>
    <x v="553"/>
    <x v="2"/>
    <x v="11"/>
    <s v="Sony 16GB Class 10 Micro SDHC R40 Memory Card"/>
    <n v="51.56"/>
    <x v="2"/>
    <n v="0.2"/>
    <n v="-6.4450000000000021"/>
  </r>
  <r>
    <n v="9715"/>
    <x v="4876"/>
    <x v="2"/>
    <x v="1127"/>
    <d v="2011-11-10T00:00:00"/>
    <s v="Standard Class"/>
    <s v="MD-17350"/>
    <s v="Maribeth Dona"/>
    <x v="0"/>
    <s v="United States"/>
    <s v="Philadelphia"/>
    <x v="9"/>
    <n v="19143"/>
    <x v="3"/>
    <x v="1312"/>
    <x v="2"/>
    <x v="11"/>
    <s v="Memorex Micro Travel Drive 32 GB"/>
    <n v="58.415999999999997"/>
    <x v="0"/>
    <n v="0.2"/>
    <n v="16.794600000000003"/>
  </r>
  <r>
    <n v="9716"/>
    <x v="4877"/>
    <x v="0"/>
    <x v="77"/>
    <d v="2013-11-13T00:00:00"/>
    <s v="Standard Class"/>
    <s v="LD-17005"/>
    <s v="Lisa DeCherney"/>
    <x v="0"/>
    <s v="United States"/>
    <s v="San Francisco"/>
    <x v="1"/>
    <n v="94122"/>
    <x v="1"/>
    <x v="379"/>
    <x v="1"/>
    <x v="8"/>
    <s v="GBC VeloBinder Manual Binding System"/>
    <n v="57.584000000000003"/>
    <x v="0"/>
    <n v="0.2"/>
    <n v="20.154400000000003"/>
  </r>
  <r>
    <n v="9717"/>
    <x v="4878"/>
    <x v="0"/>
    <x v="399"/>
    <d v="2013-08-15T00:00:00"/>
    <s v="Second Class"/>
    <s v="DB-13270"/>
    <s v="Deborah Brumfield"/>
    <x v="2"/>
    <s v="United States"/>
    <s v="Philadelphia"/>
    <x v="9"/>
    <n v="19134"/>
    <x v="3"/>
    <x v="1759"/>
    <x v="1"/>
    <x v="6"/>
    <s v="Boston 16765 Mini Stand Up Battery Pencil Sharpener"/>
    <n v="37.312000000000005"/>
    <x v="4"/>
    <n v="0.2"/>
    <n v="2.7984000000000027"/>
  </r>
  <r>
    <n v="9718"/>
    <x v="4879"/>
    <x v="0"/>
    <x v="198"/>
    <d v="2013-06-01T00:00:00"/>
    <s v="Same Day"/>
    <s v="AT-10735"/>
    <s v="Annie Thurman"/>
    <x v="0"/>
    <s v="United States"/>
    <s v="Houston"/>
    <x v="5"/>
    <n v="77041"/>
    <x v="2"/>
    <x v="125"/>
    <x v="2"/>
    <x v="7"/>
    <s v="Anker 36W 4-Port USB Wall Charger Travel Power Adapter for iPhone 5s 5c 5"/>
    <n v="79.959999999999994"/>
    <x v="2"/>
    <n v="0.2"/>
    <n v="7.9960000000000058"/>
  </r>
  <r>
    <n v="9719"/>
    <x v="4879"/>
    <x v="0"/>
    <x v="198"/>
    <d v="2013-06-01T00:00:00"/>
    <s v="Same Day"/>
    <s v="AT-10735"/>
    <s v="Annie Thurman"/>
    <x v="0"/>
    <s v="United States"/>
    <s v="Houston"/>
    <x v="5"/>
    <n v="77041"/>
    <x v="2"/>
    <x v="201"/>
    <x v="2"/>
    <x v="11"/>
    <s v="Sony Micro Vault Click 16 GB USB 2.0 Flash Drive"/>
    <n v="223.96"/>
    <x v="2"/>
    <n v="0.2"/>
    <n v="11.198000000000015"/>
  </r>
  <r>
    <n v="9720"/>
    <x v="4880"/>
    <x v="3"/>
    <x v="105"/>
    <d v="2014-11-15T00:00:00"/>
    <s v="Second Class"/>
    <s v="DK-13375"/>
    <s v="Dennis Kane"/>
    <x v="0"/>
    <s v="United States"/>
    <s v="Lancaster"/>
    <x v="9"/>
    <n v="17602"/>
    <x v="3"/>
    <x v="942"/>
    <x v="1"/>
    <x v="4"/>
    <s v="SAFCO Commercial Wire Shelving, Black"/>
    <n v="221.024"/>
    <x v="0"/>
    <n v="0.2"/>
    <n v="-55.256"/>
  </r>
  <r>
    <n v="9721"/>
    <x v="4881"/>
    <x v="0"/>
    <x v="897"/>
    <d v="2013-09-27T00:00:00"/>
    <s v="Standard Class"/>
    <s v="CS-12250"/>
    <s v="Chris Selesnick"/>
    <x v="1"/>
    <s v="United States"/>
    <s v="Green Bay"/>
    <x v="6"/>
    <n v="54302"/>
    <x v="2"/>
    <x v="1462"/>
    <x v="0"/>
    <x v="5"/>
    <s v="DAX Two-Tone Rosewood/Black Document Frame, Desktop, 5 x 7"/>
    <n v="18.96"/>
    <x v="0"/>
    <n v="0"/>
    <n v="7.5840000000000014"/>
  </r>
  <r>
    <n v="9722"/>
    <x v="4882"/>
    <x v="0"/>
    <x v="595"/>
    <d v="2013-02-20T00:00:00"/>
    <s v="Standard Class"/>
    <s v="JF-15565"/>
    <s v="Jill Fjeld"/>
    <x v="0"/>
    <s v="United States"/>
    <s v="New York City"/>
    <x v="15"/>
    <n v="10024"/>
    <x v="3"/>
    <x v="1708"/>
    <x v="0"/>
    <x v="1"/>
    <s v="Hon Every-Day Chair Series Swivel Task Chairs"/>
    <n v="326.64600000000002"/>
    <x v="1"/>
    <n v="0.1"/>
    <n v="39.923399999999994"/>
  </r>
  <r>
    <n v="9723"/>
    <x v="4882"/>
    <x v="0"/>
    <x v="595"/>
    <d v="2013-02-20T00:00:00"/>
    <s v="Standard Class"/>
    <s v="JF-15565"/>
    <s v="Jill Fjeld"/>
    <x v="0"/>
    <s v="United States"/>
    <s v="New York City"/>
    <x v="15"/>
    <n v="10024"/>
    <x v="3"/>
    <x v="246"/>
    <x v="2"/>
    <x v="11"/>
    <s v="Logitech 910-002974 M325 Wireless Mouse for Web Scrolling"/>
    <n v="89.97"/>
    <x v="1"/>
    <n v="0"/>
    <n v="39.586800000000011"/>
  </r>
  <r>
    <n v="9724"/>
    <x v="4883"/>
    <x v="2"/>
    <x v="1091"/>
    <d v="2011-12-26T00:00:00"/>
    <s v="Standard Class"/>
    <s v="TW-21025"/>
    <s v="Tamara Willingham"/>
    <x v="2"/>
    <s v="United States"/>
    <s v="New York City"/>
    <x v="15"/>
    <n v="10011"/>
    <x v="3"/>
    <x v="697"/>
    <x v="1"/>
    <x v="8"/>
    <s v="Lock-Up Easel 'Spel-Binder'"/>
    <n v="296.71200000000005"/>
    <x v="11"/>
    <n v="0.2"/>
    <n v="100.14029999999998"/>
  </r>
  <r>
    <n v="9725"/>
    <x v="4884"/>
    <x v="1"/>
    <x v="901"/>
    <d v="2012-12-11T00:00:00"/>
    <s v="Standard Class"/>
    <s v="TB-21250"/>
    <s v="Tim Brockman"/>
    <x v="0"/>
    <s v="United States"/>
    <s v="Bloomington"/>
    <x v="10"/>
    <n v="61701"/>
    <x v="2"/>
    <x v="661"/>
    <x v="1"/>
    <x v="12"/>
    <s v="Security-Tint Envelopes"/>
    <n v="12.224"/>
    <x v="0"/>
    <n v="0.2"/>
    <n v="4.4311999999999996"/>
  </r>
  <r>
    <n v="9726"/>
    <x v="4885"/>
    <x v="3"/>
    <x v="697"/>
    <d v="2014-09-21T00:00:00"/>
    <s v="First Class"/>
    <s v="SC-20380"/>
    <s v="Shahid Collister"/>
    <x v="0"/>
    <s v="United States"/>
    <s v="Boise"/>
    <x v="45"/>
    <n v="83704"/>
    <x v="1"/>
    <x v="1016"/>
    <x v="2"/>
    <x v="11"/>
    <s v="Logitech Trackman Marble Mouse"/>
    <n v="89.97"/>
    <x v="1"/>
    <n v="0"/>
    <n v="37.787400000000005"/>
  </r>
  <r>
    <n v="9727"/>
    <x v="4886"/>
    <x v="3"/>
    <x v="574"/>
    <d v="2014-12-05T00:00:00"/>
    <s v="First Class"/>
    <s v="KM-16720"/>
    <s v="Kunst Miller"/>
    <x v="0"/>
    <s v="United States"/>
    <s v="Lowell"/>
    <x v="31"/>
    <n v="1852"/>
    <x v="3"/>
    <x v="1360"/>
    <x v="1"/>
    <x v="9"/>
    <s v="Belkin 8 Outlet Surge Protector"/>
    <n v="286.85999999999996"/>
    <x v="3"/>
    <n v="0"/>
    <n v="80.320799999999991"/>
  </r>
  <r>
    <n v="9728"/>
    <x v="4886"/>
    <x v="3"/>
    <x v="574"/>
    <d v="2014-12-05T00:00:00"/>
    <s v="First Class"/>
    <s v="KM-16720"/>
    <s v="Kunst Miller"/>
    <x v="0"/>
    <s v="United States"/>
    <s v="Lowell"/>
    <x v="31"/>
    <n v="1852"/>
    <x v="3"/>
    <x v="34"/>
    <x v="2"/>
    <x v="7"/>
    <s v="GE 30524EE4"/>
    <n v="979.95"/>
    <x v="2"/>
    <n v="0"/>
    <n v="284.18549999999993"/>
  </r>
  <r>
    <n v="9729"/>
    <x v="4886"/>
    <x v="3"/>
    <x v="574"/>
    <d v="2014-12-05T00:00:00"/>
    <s v="First Class"/>
    <s v="KM-16720"/>
    <s v="Kunst Miller"/>
    <x v="0"/>
    <s v="United States"/>
    <s v="Lowell"/>
    <x v="31"/>
    <n v="1852"/>
    <x v="3"/>
    <x v="482"/>
    <x v="1"/>
    <x v="14"/>
    <s v="Staples"/>
    <n v="4.3600000000000003"/>
    <x v="0"/>
    <n v="0"/>
    <n v="0.17439999999999944"/>
  </r>
  <r>
    <n v="9730"/>
    <x v="4887"/>
    <x v="2"/>
    <x v="411"/>
    <d v="2011-10-04T00:00:00"/>
    <s v="Standard Class"/>
    <s v="EB-14170"/>
    <s v="Evan Bailliet"/>
    <x v="0"/>
    <s v="United States"/>
    <s v="Seattle"/>
    <x v="4"/>
    <n v="98115"/>
    <x v="1"/>
    <x v="1375"/>
    <x v="1"/>
    <x v="8"/>
    <s v="GBC Standard Plastic Binding Systems' Combs"/>
    <n v="10.048000000000002"/>
    <x v="0"/>
    <n v="0.2"/>
    <n v="3.1399999999999988"/>
  </r>
  <r>
    <n v="9731"/>
    <x v="4887"/>
    <x v="2"/>
    <x v="411"/>
    <d v="2011-10-04T00:00:00"/>
    <s v="Standard Class"/>
    <s v="EB-14170"/>
    <s v="Evan Bailliet"/>
    <x v="0"/>
    <s v="United States"/>
    <s v="Seattle"/>
    <x v="4"/>
    <n v="98115"/>
    <x v="1"/>
    <x v="765"/>
    <x v="1"/>
    <x v="4"/>
    <s v="Fellowes Super Stor/Drawer Files"/>
    <n v="807.75"/>
    <x v="2"/>
    <n v="0"/>
    <n v="153.47250000000003"/>
  </r>
  <r>
    <n v="9732"/>
    <x v="4888"/>
    <x v="3"/>
    <x v="237"/>
    <d v="2014-11-20T00:00:00"/>
    <s v="Standard Class"/>
    <s v="JE-15715"/>
    <s v="Joe Elijah"/>
    <x v="0"/>
    <s v="United States"/>
    <s v="Los Angeles"/>
    <x v="1"/>
    <n v="90049"/>
    <x v="1"/>
    <x v="1046"/>
    <x v="1"/>
    <x v="6"/>
    <s v="Newell 347"/>
    <n v="34.24"/>
    <x v="8"/>
    <n v="0"/>
    <n v="9.9295999999999971"/>
  </r>
  <r>
    <n v="9733"/>
    <x v="4889"/>
    <x v="2"/>
    <x v="1071"/>
    <d v="2011-08-25T00:00:00"/>
    <s v="Standard Class"/>
    <s v="NC-18535"/>
    <s v="Nick Crebassa"/>
    <x v="1"/>
    <s v="United States"/>
    <s v="Hampton"/>
    <x v="17"/>
    <n v="23666"/>
    <x v="0"/>
    <x v="1464"/>
    <x v="0"/>
    <x v="1"/>
    <s v="Safco Chair Connectors, 6/Carton"/>
    <n v="500.23999999999995"/>
    <x v="11"/>
    <n v="0"/>
    <n v="145.06959999999992"/>
  </r>
  <r>
    <n v="9734"/>
    <x v="4889"/>
    <x v="2"/>
    <x v="1071"/>
    <d v="2011-08-25T00:00:00"/>
    <s v="Standard Class"/>
    <s v="NC-18535"/>
    <s v="Nick Crebassa"/>
    <x v="1"/>
    <s v="United States"/>
    <s v="Hampton"/>
    <x v="17"/>
    <n v="23666"/>
    <x v="0"/>
    <x v="1603"/>
    <x v="1"/>
    <x v="10"/>
    <s v="Riverleaf Stik-Withit Designer Note Cubes"/>
    <n v="20.12"/>
    <x v="0"/>
    <n v="0"/>
    <n v="9.2552000000000003"/>
  </r>
  <r>
    <n v="9735"/>
    <x v="4889"/>
    <x v="2"/>
    <x v="1071"/>
    <d v="2011-08-25T00:00:00"/>
    <s v="Standard Class"/>
    <s v="NC-18535"/>
    <s v="Nick Crebassa"/>
    <x v="1"/>
    <s v="United States"/>
    <s v="Hampton"/>
    <x v="17"/>
    <n v="23666"/>
    <x v="0"/>
    <x v="1176"/>
    <x v="1"/>
    <x v="8"/>
    <s v="GBC DocuBind TL300 Electric Binding System"/>
    <n v="896.99"/>
    <x v="7"/>
    <n v="0"/>
    <n v="421.58529999999996"/>
  </r>
  <r>
    <n v="9736"/>
    <x v="4890"/>
    <x v="2"/>
    <x v="84"/>
    <d v="2011-11-22T00:00:00"/>
    <s v="Second Class"/>
    <s v="AD-10180"/>
    <s v="Alan Dominguez"/>
    <x v="2"/>
    <s v="United States"/>
    <s v="Philadelphia"/>
    <x v="9"/>
    <n v="19134"/>
    <x v="3"/>
    <x v="1843"/>
    <x v="1"/>
    <x v="10"/>
    <s v="1/4 Fold Party Design Invitations &amp; White Envelopes, 24 8-1/2&quot; X 11&quot; Cards, 25 Env./Pack"/>
    <n v="5.88"/>
    <x v="7"/>
    <n v="0.2"/>
    <n v="1.9844999999999995"/>
  </r>
  <r>
    <n v="9737"/>
    <x v="4891"/>
    <x v="1"/>
    <x v="685"/>
    <d v="2012-07-03T00:00:00"/>
    <s v="Standard Class"/>
    <s v="NF-18475"/>
    <s v="Neil Französisch"/>
    <x v="2"/>
    <s v="United States"/>
    <s v="Omaha"/>
    <x v="8"/>
    <n v="68104"/>
    <x v="2"/>
    <x v="524"/>
    <x v="2"/>
    <x v="7"/>
    <s v="Cisco 8x8 Inc. 6753i IP Business Phone System"/>
    <n v="269.98"/>
    <x v="0"/>
    <n v="0"/>
    <n v="72.894599999999997"/>
  </r>
  <r>
    <n v="9738"/>
    <x v="4892"/>
    <x v="3"/>
    <x v="633"/>
    <d v="2014-03-22T00:00:00"/>
    <s v="Standard Class"/>
    <s v="KD-16615"/>
    <s v="Ken Dana"/>
    <x v="1"/>
    <s v="United States"/>
    <s v="Los Angeles"/>
    <x v="1"/>
    <n v="90032"/>
    <x v="1"/>
    <x v="1449"/>
    <x v="1"/>
    <x v="4"/>
    <s v="Dual Level, Single-Width Filing Carts"/>
    <n v="310.12"/>
    <x v="0"/>
    <n v="0"/>
    <n v="80.631200000000007"/>
  </r>
  <r>
    <n v="9739"/>
    <x v="4892"/>
    <x v="3"/>
    <x v="633"/>
    <d v="2014-03-22T00:00:00"/>
    <s v="Standard Class"/>
    <s v="KD-16615"/>
    <s v="Ken Dana"/>
    <x v="1"/>
    <s v="United States"/>
    <s v="Los Angeles"/>
    <x v="1"/>
    <n v="90032"/>
    <x v="1"/>
    <x v="908"/>
    <x v="1"/>
    <x v="8"/>
    <s v="XtraLife ClearVue Slant-D Ring Binder, White, 3&quot;"/>
    <n v="70.463999999999999"/>
    <x v="5"/>
    <n v="0.2"/>
    <n v="22.900799999999997"/>
  </r>
  <r>
    <n v="9740"/>
    <x v="4892"/>
    <x v="3"/>
    <x v="633"/>
    <d v="2014-03-22T00:00:00"/>
    <s v="Standard Class"/>
    <s v="KD-16615"/>
    <s v="Ken Dana"/>
    <x v="1"/>
    <s v="United States"/>
    <s v="Los Angeles"/>
    <x v="1"/>
    <n v="90032"/>
    <x v="1"/>
    <x v="1181"/>
    <x v="1"/>
    <x v="8"/>
    <s v="Pressboard Hanging Data Binders for Unburst Sheets"/>
    <n v="19.68"/>
    <x v="2"/>
    <n v="0.2"/>
    <n v="6.8879999999999981"/>
  </r>
  <r>
    <n v="9741"/>
    <x v="4892"/>
    <x v="3"/>
    <x v="633"/>
    <d v="2014-03-22T00:00:00"/>
    <s v="Standard Class"/>
    <s v="KD-16615"/>
    <s v="Ken Dana"/>
    <x v="1"/>
    <s v="United States"/>
    <s v="Los Angeles"/>
    <x v="1"/>
    <n v="90032"/>
    <x v="1"/>
    <x v="589"/>
    <x v="1"/>
    <x v="9"/>
    <s v="Bionaire Personal Warm Mist Humidifier/Vaporizer"/>
    <n v="140.67000000000002"/>
    <x v="1"/>
    <n v="0"/>
    <n v="54.861300000000007"/>
  </r>
  <r>
    <n v="9742"/>
    <x v="4893"/>
    <x v="1"/>
    <x v="627"/>
    <d v="2012-11-12T00:00:00"/>
    <s v="Standard Class"/>
    <s v="QJ-19255"/>
    <s v="Quincy Jones"/>
    <x v="1"/>
    <s v="United States"/>
    <s v="Burlington"/>
    <x v="42"/>
    <s v="05408"/>
    <x v="3"/>
    <x v="26"/>
    <x v="0"/>
    <x v="0"/>
    <s v="Riverside Palais Royal Lawyers Bookcase, Royale Cherry Finish"/>
    <n v="4404.8999999999996"/>
    <x v="2"/>
    <n v="0"/>
    <n v="1013.1270000000001"/>
  </r>
  <r>
    <n v="9743"/>
    <x v="4894"/>
    <x v="3"/>
    <x v="354"/>
    <d v="2014-12-03T00:00:00"/>
    <s v="Standard Class"/>
    <s v="EP-13915"/>
    <s v="Emily Phan"/>
    <x v="0"/>
    <s v="United States"/>
    <s v="San Diego"/>
    <x v="1"/>
    <n v="92037"/>
    <x v="1"/>
    <x v="300"/>
    <x v="1"/>
    <x v="2"/>
    <s v="Round Specialty Laser Printer Labels"/>
    <n v="62.65"/>
    <x v="2"/>
    <n v="0"/>
    <n v="29.445499999999996"/>
  </r>
  <r>
    <n v="9744"/>
    <x v="4895"/>
    <x v="0"/>
    <x v="950"/>
    <d v="2013-06-23T00:00:00"/>
    <s v="Standard Class"/>
    <s v="JJ-15445"/>
    <s v="Jennifer Jackson"/>
    <x v="0"/>
    <s v="United States"/>
    <s v="Newark"/>
    <x v="13"/>
    <n v="19711"/>
    <x v="3"/>
    <x v="1042"/>
    <x v="1"/>
    <x v="2"/>
    <s v="Avery 518"/>
    <n v="9.4499999999999993"/>
    <x v="1"/>
    <n v="0"/>
    <n v="4.5359999999999996"/>
  </r>
  <r>
    <n v="9745"/>
    <x v="4896"/>
    <x v="3"/>
    <x v="276"/>
    <d v="2014-01-26T00:00:00"/>
    <s v="Standard Class"/>
    <s v="BE-11410"/>
    <s v="Bobby Elias"/>
    <x v="0"/>
    <s v="United States"/>
    <s v="Aurora"/>
    <x v="10"/>
    <n v="60505"/>
    <x v="2"/>
    <x v="556"/>
    <x v="1"/>
    <x v="12"/>
    <s v="Airmail Envelopes"/>
    <n v="268.57600000000002"/>
    <x v="4"/>
    <n v="0.2"/>
    <n v="90.64439999999999"/>
  </r>
  <r>
    <n v="9746"/>
    <x v="4897"/>
    <x v="3"/>
    <x v="221"/>
    <d v="2014-11-25T00:00:00"/>
    <s v="Same Day"/>
    <s v="BP-11290"/>
    <s v="Beth Paige"/>
    <x v="0"/>
    <s v="United States"/>
    <s v="Los Angeles"/>
    <x v="1"/>
    <n v="90008"/>
    <x v="1"/>
    <x v="342"/>
    <x v="0"/>
    <x v="3"/>
    <s v="Hon Practical Foundations 30 x 60 Training Table, Light Gray/Charcoal"/>
    <n v="364.08000000000004"/>
    <x v="0"/>
    <n v="0.2"/>
    <n v="9.1020000000000039"/>
  </r>
  <r>
    <n v="9747"/>
    <x v="4897"/>
    <x v="3"/>
    <x v="221"/>
    <d v="2014-11-25T00:00:00"/>
    <s v="Same Day"/>
    <s v="BP-11290"/>
    <s v="Beth Paige"/>
    <x v="0"/>
    <s v="United States"/>
    <s v="Los Angeles"/>
    <x v="1"/>
    <n v="90008"/>
    <x v="1"/>
    <x v="972"/>
    <x v="0"/>
    <x v="3"/>
    <s v="Hon 61000 Series Interactive Training Tables"/>
    <n v="71.088000000000008"/>
    <x v="0"/>
    <n v="0.2"/>
    <n v="-1.7772000000000041"/>
  </r>
  <r>
    <n v="9748"/>
    <x v="4898"/>
    <x v="2"/>
    <x v="7"/>
    <d v="2011-11-15T00:00:00"/>
    <s v="Standard Class"/>
    <s v="BH-11710"/>
    <s v="Brosina Hoffman"/>
    <x v="0"/>
    <s v="United States"/>
    <s v="Chicago"/>
    <x v="10"/>
    <n v="60653"/>
    <x v="2"/>
    <x v="1649"/>
    <x v="0"/>
    <x v="5"/>
    <s v="DAX Wood Document Frame."/>
    <n v="10.984000000000002"/>
    <x v="0"/>
    <n v="0.6"/>
    <n v="-7.9634"/>
  </r>
  <r>
    <n v="9749"/>
    <x v="4898"/>
    <x v="2"/>
    <x v="7"/>
    <d v="2011-11-15T00:00:00"/>
    <s v="Standard Class"/>
    <s v="BH-11710"/>
    <s v="Brosina Hoffman"/>
    <x v="0"/>
    <s v="United States"/>
    <s v="Chicago"/>
    <x v="10"/>
    <n v="60653"/>
    <x v="2"/>
    <x v="463"/>
    <x v="0"/>
    <x v="1"/>
    <s v="Global Commerce Series High-Back Swivel/Tilt Chairs"/>
    <n v="797.94399999999996"/>
    <x v="4"/>
    <n v="0.3"/>
    <n v="-56.995999999999981"/>
  </r>
  <r>
    <n v="9750"/>
    <x v="4899"/>
    <x v="0"/>
    <x v="758"/>
    <d v="2013-03-09T00:00:00"/>
    <s v="Standard Class"/>
    <s v="EM-13810"/>
    <s v="Eleni McCrary"/>
    <x v="1"/>
    <s v="United States"/>
    <s v="Dover"/>
    <x v="38"/>
    <n v="3820"/>
    <x v="3"/>
    <x v="428"/>
    <x v="2"/>
    <x v="11"/>
    <s v="Logitech G602 Wireless Gaming Mouse"/>
    <n v="159.97999999999999"/>
    <x v="0"/>
    <n v="0"/>
    <n v="57.592799999999997"/>
  </r>
  <r>
    <n v="9751"/>
    <x v="4900"/>
    <x v="0"/>
    <x v="1228"/>
    <d v="2013-10-16T00:00:00"/>
    <s v="Standard Class"/>
    <s v="EP-13915"/>
    <s v="Emily Phan"/>
    <x v="0"/>
    <s v="United States"/>
    <s v="Chicago"/>
    <x v="10"/>
    <n v="60610"/>
    <x v="2"/>
    <x v="1412"/>
    <x v="1"/>
    <x v="6"/>
    <s v="Avery Fluorescent Highlighter Four-Color Set"/>
    <n v="5.3440000000000003"/>
    <x v="0"/>
    <n v="0.2"/>
    <n v="0.66799999999999948"/>
  </r>
  <r>
    <n v="9752"/>
    <x v="4900"/>
    <x v="0"/>
    <x v="1228"/>
    <d v="2013-10-16T00:00:00"/>
    <s v="Standard Class"/>
    <s v="EP-13915"/>
    <s v="Emily Phan"/>
    <x v="0"/>
    <s v="United States"/>
    <s v="Chicago"/>
    <x v="10"/>
    <n v="60610"/>
    <x v="2"/>
    <x v="1175"/>
    <x v="1"/>
    <x v="6"/>
    <s v="Newell 309"/>
    <n v="27.72"/>
    <x v="1"/>
    <n v="0.2"/>
    <n v="3.4649999999999999"/>
  </r>
  <r>
    <n v="9753"/>
    <x v="4901"/>
    <x v="0"/>
    <x v="949"/>
    <d v="2013-07-03T00:00:00"/>
    <s v="First Class"/>
    <s v="NZ-18565"/>
    <s v="Nick Zandusky"/>
    <x v="2"/>
    <s v="United States"/>
    <s v="Seattle"/>
    <x v="4"/>
    <n v="98115"/>
    <x v="1"/>
    <x v="744"/>
    <x v="1"/>
    <x v="8"/>
    <s v="Zipper Ring Binder Pockets"/>
    <n v="2.4960000000000004"/>
    <x v="7"/>
    <n v="0.2"/>
    <n v="0.90479999999999983"/>
  </r>
  <r>
    <n v="9754"/>
    <x v="4902"/>
    <x v="3"/>
    <x v="996"/>
    <d v="2014-03-30T00:00:00"/>
    <s v="Second Class"/>
    <s v="LC-16870"/>
    <s v="Lena Cacioppo"/>
    <x v="0"/>
    <s v="United States"/>
    <s v="Richmond"/>
    <x v="17"/>
    <n v="23223"/>
    <x v="0"/>
    <x v="1570"/>
    <x v="1"/>
    <x v="2"/>
    <s v="Avery 05222 Permanent Self-Adhesive File Folder Labels for Typewriters, on Rolls, White, 250/Roll"/>
    <n v="8.26"/>
    <x v="0"/>
    <n v="0"/>
    <n v="3.7995999999999999"/>
  </r>
  <r>
    <n v="9755"/>
    <x v="4902"/>
    <x v="3"/>
    <x v="996"/>
    <d v="2014-03-30T00:00:00"/>
    <s v="Second Class"/>
    <s v="LC-16870"/>
    <s v="Lena Cacioppo"/>
    <x v="0"/>
    <s v="United States"/>
    <s v="Richmond"/>
    <x v="17"/>
    <n v="23223"/>
    <x v="0"/>
    <x v="213"/>
    <x v="1"/>
    <x v="8"/>
    <s v="GBC Instant Index System for Binding Systems"/>
    <n v="17.760000000000002"/>
    <x v="0"/>
    <n v="0"/>
    <n v="8.8800000000000008"/>
  </r>
  <r>
    <n v="9756"/>
    <x v="4902"/>
    <x v="3"/>
    <x v="996"/>
    <d v="2014-03-30T00:00:00"/>
    <s v="Second Class"/>
    <s v="LC-16870"/>
    <s v="Lena Cacioppo"/>
    <x v="0"/>
    <s v="United States"/>
    <s v="Richmond"/>
    <x v="17"/>
    <n v="23223"/>
    <x v="0"/>
    <x v="1439"/>
    <x v="1"/>
    <x v="4"/>
    <s v="Carina Mini System Audio Rack, Model AR050B"/>
    <n v="332.94"/>
    <x v="1"/>
    <n v="0"/>
    <n v="9.9882000000000204"/>
  </r>
  <r>
    <n v="9757"/>
    <x v="4902"/>
    <x v="3"/>
    <x v="996"/>
    <d v="2014-03-30T00:00:00"/>
    <s v="Second Class"/>
    <s v="LC-16870"/>
    <s v="Lena Cacioppo"/>
    <x v="0"/>
    <s v="United States"/>
    <s v="Richmond"/>
    <x v="17"/>
    <n v="23223"/>
    <x v="0"/>
    <x v="277"/>
    <x v="0"/>
    <x v="3"/>
    <s v="BPI Conference Tables"/>
    <n v="292.10000000000002"/>
    <x v="0"/>
    <n v="0"/>
    <n v="58.419999999999987"/>
  </r>
  <r>
    <n v="9758"/>
    <x v="4902"/>
    <x v="3"/>
    <x v="996"/>
    <d v="2014-03-30T00:00:00"/>
    <s v="Second Class"/>
    <s v="LC-16870"/>
    <s v="Lena Cacioppo"/>
    <x v="0"/>
    <s v="United States"/>
    <s v="Richmond"/>
    <x v="17"/>
    <n v="23223"/>
    <x v="0"/>
    <x v="1783"/>
    <x v="2"/>
    <x v="7"/>
    <s v="Panasonic KX - TS880B Telephone"/>
    <n v="206.1"/>
    <x v="2"/>
    <n v="0"/>
    <n v="55.647000000000006"/>
  </r>
  <r>
    <n v="9759"/>
    <x v="4902"/>
    <x v="3"/>
    <x v="996"/>
    <d v="2014-03-30T00:00:00"/>
    <s v="Second Class"/>
    <s v="LC-16870"/>
    <s v="Lena Cacioppo"/>
    <x v="0"/>
    <s v="United States"/>
    <s v="Richmond"/>
    <x v="17"/>
    <n v="23223"/>
    <x v="0"/>
    <x v="249"/>
    <x v="1"/>
    <x v="10"/>
    <s v="Ampad Gold Fibre Wirebound Steno Books, 6&quot; x 9&quot;, Gregg Ruled"/>
    <n v="17.64"/>
    <x v="4"/>
    <n v="0"/>
    <n v="8.1143999999999998"/>
  </r>
  <r>
    <n v="9760"/>
    <x v="4903"/>
    <x v="0"/>
    <x v="731"/>
    <d v="2013-11-06T00:00:00"/>
    <s v="Standard Class"/>
    <s v="SF-20965"/>
    <s v="Sylvia Foulston"/>
    <x v="1"/>
    <s v="United States"/>
    <s v="San Francisco"/>
    <x v="1"/>
    <n v="94109"/>
    <x v="1"/>
    <x v="1131"/>
    <x v="0"/>
    <x v="1"/>
    <s v="Office Star - Professional Matrix Back Chair with 2-to-1 Synchro Tilt and Mesh Fabric Seat"/>
    <n v="1403.9200000000003"/>
    <x v="2"/>
    <n v="0.2"/>
    <n v="70.196000000000026"/>
  </r>
  <r>
    <n v="9761"/>
    <x v="4904"/>
    <x v="3"/>
    <x v="259"/>
    <d v="2014-11-09T00:00:00"/>
    <s v="Standard Class"/>
    <s v="KM-16375"/>
    <s v="Katherine Murray"/>
    <x v="2"/>
    <s v="United States"/>
    <s v="Springdale"/>
    <x v="36"/>
    <n v="72762"/>
    <x v="0"/>
    <x v="1539"/>
    <x v="1"/>
    <x v="6"/>
    <s v="Binney &amp; Smith inkTank Desk Highlighter, Chisel Tip, Yellow, 12/Box"/>
    <n v="4.3"/>
    <x v="0"/>
    <n v="0"/>
    <n v="1.4189999999999996"/>
  </r>
  <r>
    <n v="9762"/>
    <x v="4905"/>
    <x v="2"/>
    <x v="1047"/>
    <d v="2011-02-19T00:00:00"/>
    <s v="Standard Class"/>
    <s v="ML-17395"/>
    <s v="Marina Lichtenstein"/>
    <x v="1"/>
    <s v="United States"/>
    <s v="Seattle"/>
    <x v="4"/>
    <n v="98103"/>
    <x v="1"/>
    <x v="1105"/>
    <x v="2"/>
    <x v="11"/>
    <s v="Logitech G600 MMO Gaming Mouse"/>
    <n v="239.96999999999997"/>
    <x v="1"/>
    <n v="0"/>
    <n v="86.389199999999988"/>
  </r>
  <r>
    <n v="9763"/>
    <x v="4905"/>
    <x v="2"/>
    <x v="1047"/>
    <d v="2011-02-19T00:00:00"/>
    <s v="Standard Class"/>
    <s v="ML-17395"/>
    <s v="Marina Lichtenstein"/>
    <x v="1"/>
    <s v="United States"/>
    <s v="Seattle"/>
    <x v="4"/>
    <n v="98103"/>
    <x v="1"/>
    <x v="1360"/>
    <x v="1"/>
    <x v="9"/>
    <s v="Belkin 8 Outlet Surge Protector"/>
    <n v="81.96"/>
    <x v="0"/>
    <n v="0"/>
    <n v="22.948799999999999"/>
  </r>
  <r>
    <n v="9764"/>
    <x v="4905"/>
    <x v="2"/>
    <x v="1047"/>
    <d v="2011-02-19T00:00:00"/>
    <s v="Standard Class"/>
    <s v="ML-17395"/>
    <s v="Marina Lichtenstein"/>
    <x v="1"/>
    <s v="United States"/>
    <s v="Seattle"/>
    <x v="4"/>
    <n v="98103"/>
    <x v="1"/>
    <x v="1420"/>
    <x v="1"/>
    <x v="14"/>
    <s v="Compact Automatic Electric Letter Opener"/>
    <n v="238.62"/>
    <x v="0"/>
    <n v="0"/>
    <n v="4.7724000000000046"/>
  </r>
  <r>
    <n v="9765"/>
    <x v="4906"/>
    <x v="2"/>
    <x v="1229"/>
    <d v="2011-06-23T00:00:00"/>
    <s v="Standard Class"/>
    <s v="MC-18100"/>
    <s v="Mick Crebagga"/>
    <x v="0"/>
    <s v="United States"/>
    <s v="Los Angeles"/>
    <x v="1"/>
    <n v="90036"/>
    <x v="1"/>
    <x v="139"/>
    <x v="2"/>
    <x v="7"/>
    <s v="Plantronics Cordless Phone Headset with In-line Volume - M214C"/>
    <n v="139.80000000000001"/>
    <x v="2"/>
    <n v="0.2"/>
    <n v="12.232500000000009"/>
  </r>
  <r>
    <n v="9766"/>
    <x v="4907"/>
    <x v="3"/>
    <x v="1230"/>
    <d v="2014-03-07T00:00:00"/>
    <s v="Standard Class"/>
    <s v="DB-13660"/>
    <s v="Duane Benoit"/>
    <x v="0"/>
    <s v="United States"/>
    <s v="Middletown"/>
    <x v="29"/>
    <n v="6457"/>
    <x v="3"/>
    <x v="1181"/>
    <x v="1"/>
    <x v="8"/>
    <s v="Pressboard Hanging Data Binders for Unburst Sheets"/>
    <n v="9.84"/>
    <x v="0"/>
    <n v="0"/>
    <n v="4.7231999999999994"/>
  </r>
  <r>
    <n v="9767"/>
    <x v="4907"/>
    <x v="3"/>
    <x v="1230"/>
    <d v="2014-03-07T00:00:00"/>
    <s v="Standard Class"/>
    <s v="DB-13660"/>
    <s v="Duane Benoit"/>
    <x v="0"/>
    <s v="United States"/>
    <s v="Middletown"/>
    <x v="29"/>
    <n v="6457"/>
    <x v="3"/>
    <x v="565"/>
    <x v="1"/>
    <x v="10"/>
    <s v="Southworth 100% Résumé Paper, 24lb."/>
    <n v="7.78"/>
    <x v="7"/>
    <n v="0"/>
    <n v="3.5009999999999994"/>
  </r>
  <r>
    <n v="9768"/>
    <x v="4908"/>
    <x v="3"/>
    <x v="34"/>
    <d v="2014-12-16T00:00:00"/>
    <s v="Standard Class"/>
    <s v="LW-17215"/>
    <s v="Luke Weiss"/>
    <x v="0"/>
    <s v="United States"/>
    <s v="Grand Rapids"/>
    <x v="12"/>
    <n v="49505"/>
    <x v="2"/>
    <x v="1045"/>
    <x v="1"/>
    <x v="8"/>
    <s v="GBC Imprintable Covers"/>
    <n v="54.900000000000006"/>
    <x v="2"/>
    <n v="0"/>
    <n v="26.901000000000003"/>
  </r>
  <r>
    <n v="9769"/>
    <x v="4909"/>
    <x v="3"/>
    <x v="226"/>
    <d v="2014-12-15T00:00:00"/>
    <s v="Standard Class"/>
    <s v="TC-21535"/>
    <s v="Tracy Collins"/>
    <x v="2"/>
    <s v="United States"/>
    <s v="San Francisco"/>
    <x v="1"/>
    <n v="94122"/>
    <x v="1"/>
    <x v="1305"/>
    <x v="1"/>
    <x v="10"/>
    <s v="REDIFORM Incoming/Outgoing Call Register, 11&quot; X 8 1/2&quot;, 100 Messages"/>
    <n v="50.04"/>
    <x v="5"/>
    <n v="0"/>
    <n v="25.02"/>
  </r>
  <r>
    <n v="9770"/>
    <x v="4910"/>
    <x v="0"/>
    <x v="390"/>
    <d v="2013-12-01T00:00:00"/>
    <s v="Standard Class"/>
    <s v="SC-20050"/>
    <s v="Sample Company A"/>
    <x v="2"/>
    <s v="United States"/>
    <s v="Hialeah"/>
    <x v="2"/>
    <n v="33012"/>
    <x v="0"/>
    <x v="604"/>
    <x v="0"/>
    <x v="0"/>
    <s v="O'Sullivan Cherrywood Estates Traditional Bookcase"/>
    <n v="339.92000000000007"/>
    <x v="2"/>
    <n v="0.2"/>
    <n v="8.4979999999999762"/>
  </r>
  <r>
    <n v="9771"/>
    <x v="4910"/>
    <x v="0"/>
    <x v="390"/>
    <d v="2013-12-01T00:00:00"/>
    <s v="Standard Class"/>
    <s v="SC-20050"/>
    <s v="Sample Company A"/>
    <x v="2"/>
    <s v="United States"/>
    <s v="Hialeah"/>
    <x v="2"/>
    <n v="33012"/>
    <x v="0"/>
    <x v="1128"/>
    <x v="1"/>
    <x v="10"/>
    <s v="Tops Wirebound Message Log Books"/>
    <n v="10.528"/>
    <x v="4"/>
    <n v="0.2"/>
    <n v="3.4215999999999993"/>
  </r>
  <r>
    <n v="9772"/>
    <x v="4910"/>
    <x v="0"/>
    <x v="390"/>
    <d v="2013-12-01T00:00:00"/>
    <s v="Standard Class"/>
    <s v="SC-20050"/>
    <s v="Sample Company A"/>
    <x v="2"/>
    <s v="United States"/>
    <s v="Hialeah"/>
    <x v="2"/>
    <n v="33012"/>
    <x v="0"/>
    <x v="1276"/>
    <x v="1"/>
    <x v="9"/>
    <s v="Fellowes Advanced Computer Series Surge Protectors"/>
    <n v="42.384"/>
    <x v="0"/>
    <n v="0.2"/>
    <n v="4.2384000000000022"/>
  </r>
  <r>
    <n v="9773"/>
    <x v="4911"/>
    <x v="0"/>
    <x v="894"/>
    <d v="2013-07-04T00:00:00"/>
    <s v="Same Day"/>
    <s v="FM-14215"/>
    <s v="Filia McAdams"/>
    <x v="1"/>
    <s v="United States"/>
    <s v="Philadelphia"/>
    <x v="9"/>
    <n v="19143"/>
    <x v="3"/>
    <x v="1090"/>
    <x v="1"/>
    <x v="10"/>
    <s v="Xerox 1925"/>
    <n v="123.92000000000002"/>
    <x v="2"/>
    <n v="0.2"/>
    <n v="38.724999999999994"/>
  </r>
  <r>
    <n v="9774"/>
    <x v="4912"/>
    <x v="0"/>
    <x v="190"/>
    <d v="2013-07-04T00:00:00"/>
    <s v="Standard Class"/>
    <s v="PF-19225"/>
    <s v="Phillip Flathmann"/>
    <x v="0"/>
    <s v="United States"/>
    <s v="Atlanta"/>
    <x v="32"/>
    <n v="30318"/>
    <x v="0"/>
    <x v="1623"/>
    <x v="2"/>
    <x v="7"/>
    <s v="Cisco IP Phone 7961G VoIP phone - Dark gray"/>
    <n v="135.94999999999999"/>
    <x v="7"/>
    <n v="0"/>
    <n v="39.425499999999985"/>
  </r>
  <r>
    <n v="9775"/>
    <x v="4913"/>
    <x v="2"/>
    <x v="711"/>
    <d v="2011-07-30T00:00:00"/>
    <s v="Standard Class"/>
    <s v="LF-17185"/>
    <s v="Luke Foster"/>
    <x v="0"/>
    <s v="United States"/>
    <s v="San Antonio"/>
    <x v="5"/>
    <n v="78207"/>
    <x v="2"/>
    <x v="316"/>
    <x v="1"/>
    <x v="8"/>
    <s v="GBC DocuBind P400 Electric Binding System"/>
    <n v="2177.5839999999994"/>
    <x v="8"/>
    <n v="0.8"/>
    <n v="-3701.8928000000014"/>
  </r>
  <r>
    <n v="9776"/>
    <x v="4913"/>
    <x v="2"/>
    <x v="711"/>
    <d v="2011-07-30T00:00:00"/>
    <s v="Standard Class"/>
    <s v="LF-17185"/>
    <s v="Luke Foster"/>
    <x v="0"/>
    <s v="United States"/>
    <s v="San Antonio"/>
    <x v="5"/>
    <n v="78207"/>
    <x v="2"/>
    <x v="1474"/>
    <x v="0"/>
    <x v="5"/>
    <s v="DAX Clear Channel Poster Frame"/>
    <n v="17.496000000000002"/>
    <x v="1"/>
    <n v="0.6"/>
    <n v="-10.060199999999998"/>
  </r>
  <r>
    <n v="9777"/>
    <x v="4913"/>
    <x v="2"/>
    <x v="711"/>
    <d v="2011-07-30T00:00:00"/>
    <s v="Standard Class"/>
    <s v="LF-17185"/>
    <s v="Luke Foster"/>
    <x v="0"/>
    <s v="United States"/>
    <s v="San Antonio"/>
    <x v="5"/>
    <n v="78207"/>
    <x v="2"/>
    <x v="301"/>
    <x v="1"/>
    <x v="8"/>
    <s v="GBC Premium Transparent Covers with Diagonal Lined Pattern"/>
    <n v="16.783999999999995"/>
    <x v="4"/>
    <n v="0.8"/>
    <n v="-26.854400000000012"/>
  </r>
  <r>
    <n v="9778"/>
    <x v="4913"/>
    <x v="2"/>
    <x v="711"/>
    <d v="2011-07-30T00:00:00"/>
    <s v="Standard Class"/>
    <s v="LF-17185"/>
    <s v="Luke Foster"/>
    <x v="0"/>
    <s v="United States"/>
    <s v="San Antonio"/>
    <x v="5"/>
    <n v="78207"/>
    <x v="2"/>
    <x v="333"/>
    <x v="2"/>
    <x v="11"/>
    <s v="Microsoft Natural Keyboard Elite"/>
    <n v="431.13600000000002"/>
    <x v="6"/>
    <n v="0.2"/>
    <n v="-26.946000000000012"/>
  </r>
  <r>
    <n v="9779"/>
    <x v="4913"/>
    <x v="2"/>
    <x v="711"/>
    <d v="2011-07-30T00:00:00"/>
    <s v="Standard Class"/>
    <s v="LF-17185"/>
    <s v="Luke Foster"/>
    <x v="0"/>
    <s v="United States"/>
    <s v="San Antonio"/>
    <x v="5"/>
    <n v="78207"/>
    <x v="2"/>
    <x v="213"/>
    <x v="1"/>
    <x v="8"/>
    <s v="GBC Instant Index System for Binding Systems"/>
    <n v="8.879999999999999"/>
    <x v="2"/>
    <n v="0.8"/>
    <n v="-13.32"/>
  </r>
  <r>
    <n v="9780"/>
    <x v="4913"/>
    <x v="2"/>
    <x v="711"/>
    <d v="2011-07-30T00:00:00"/>
    <s v="Standard Class"/>
    <s v="LF-17185"/>
    <s v="Luke Foster"/>
    <x v="0"/>
    <s v="United States"/>
    <s v="San Antonio"/>
    <x v="5"/>
    <n v="78207"/>
    <x v="2"/>
    <x v="1204"/>
    <x v="1"/>
    <x v="9"/>
    <s v="Acco 6 Outlet Guardian Standard Surge Suppressor"/>
    <n v="4.8359999999999985"/>
    <x v="0"/>
    <n v="0.8"/>
    <n v="-12.090000000000003"/>
  </r>
  <r>
    <n v="9781"/>
    <x v="4914"/>
    <x v="0"/>
    <x v="749"/>
    <d v="2013-09-19T00:00:00"/>
    <s v="Standard Class"/>
    <s v="CL-12565"/>
    <s v="Clay Ludtke"/>
    <x v="0"/>
    <s v="United States"/>
    <s v="Long Beach"/>
    <x v="15"/>
    <n v="11561"/>
    <x v="3"/>
    <x v="1285"/>
    <x v="2"/>
    <x v="7"/>
    <s v="Wi-Ex zBoost YX540 Cellular Phone Signal Booster"/>
    <n v="437.84999999999997"/>
    <x v="1"/>
    <n v="0"/>
    <n v="131.35499999999996"/>
  </r>
  <r>
    <n v="9782"/>
    <x v="4914"/>
    <x v="0"/>
    <x v="749"/>
    <d v="2013-09-19T00:00:00"/>
    <s v="Standard Class"/>
    <s v="CL-12565"/>
    <s v="Clay Ludtke"/>
    <x v="0"/>
    <s v="United States"/>
    <s v="Long Beach"/>
    <x v="15"/>
    <n v="11561"/>
    <x v="3"/>
    <x v="1178"/>
    <x v="1"/>
    <x v="8"/>
    <s v="GBC DocuBind 200 Manual Binding Machine"/>
    <n v="673.5680000000001"/>
    <x v="0"/>
    <n v="0.2"/>
    <n v="252.58799999999999"/>
  </r>
  <r>
    <n v="9783"/>
    <x v="4915"/>
    <x v="1"/>
    <x v="70"/>
    <d v="2012-06-02T00:00:00"/>
    <s v="Second Class"/>
    <s v="EM-13825"/>
    <s v="Elizabeth Moffitt"/>
    <x v="1"/>
    <s v="United States"/>
    <s v="Paterson"/>
    <x v="30"/>
    <n v="7501"/>
    <x v="3"/>
    <x v="519"/>
    <x v="1"/>
    <x v="10"/>
    <s v="Xerox 1889"/>
    <n v="274.8"/>
    <x v="2"/>
    <n v="0"/>
    <n v="134.65199999999999"/>
  </r>
  <r>
    <n v="9784"/>
    <x v="4915"/>
    <x v="1"/>
    <x v="70"/>
    <d v="2012-06-02T00:00:00"/>
    <s v="Second Class"/>
    <s v="EM-13825"/>
    <s v="Elizabeth Moffitt"/>
    <x v="1"/>
    <s v="United States"/>
    <s v="Paterson"/>
    <x v="30"/>
    <n v="7501"/>
    <x v="3"/>
    <x v="821"/>
    <x v="1"/>
    <x v="4"/>
    <s v="Fellowes Mobile File Cart, Black"/>
    <n v="62.18"/>
    <x v="7"/>
    <n v="0"/>
    <n v="16.788600000000002"/>
  </r>
  <r>
    <n v="9785"/>
    <x v="4915"/>
    <x v="1"/>
    <x v="70"/>
    <d v="2012-06-02T00:00:00"/>
    <s v="Second Class"/>
    <s v="EM-13825"/>
    <s v="Elizabeth Moffitt"/>
    <x v="1"/>
    <s v="United States"/>
    <s v="Paterson"/>
    <x v="30"/>
    <n v="7501"/>
    <x v="3"/>
    <x v="1379"/>
    <x v="0"/>
    <x v="5"/>
    <s v="Eldon Image Series Black Desk Accessories"/>
    <n v="8.2799999999999994"/>
    <x v="0"/>
    <n v="0"/>
    <n v="2.9807999999999995"/>
  </r>
  <r>
    <n v="9786"/>
    <x v="4916"/>
    <x v="1"/>
    <x v="1231"/>
    <d v="2012-05-13T00:00:00"/>
    <s v="Standard Class"/>
    <s v="ME-17725"/>
    <s v="Max Engle"/>
    <x v="0"/>
    <s v="United States"/>
    <s v="Louisville"/>
    <x v="0"/>
    <n v="40214"/>
    <x v="0"/>
    <x v="1526"/>
    <x v="1"/>
    <x v="8"/>
    <s v="Acco Flexible ACCOHIDE Square Ring Data Binder, Dark Blue, 11 1/2&quot; X 14&quot; 7/8&quot;"/>
    <n v="48.81"/>
    <x v="1"/>
    <n v="0"/>
    <n v="23.916899999999998"/>
  </r>
  <r>
    <n v="9787"/>
    <x v="4917"/>
    <x v="2"/>
    <x v="1127"/>
    <d v="2011-11-05T00:00:00"/>
    <s v="Same Day"/>
    <s v="BG-11035"/>
    <s v="Barry Gonzalez"/>
    <x v="0"/>
    <s v="United States"/>
    <s v="Hampton"/>
    <x v="17"/>
    <n v="23666"/>
    <x v="0"/>
    <x v="1144"/>
    <x v="0"/>
    <x v="1"/>
    <s v="Global Stack Chair with Arms, Black"/>
    <n v="149.9"/>
    <x v="2"/>
    <n v="0"/>
    <n v="40.472999999999999"/>
  </r>
  <r>
    <n v="9788"/>
    <x v="4918"/>
    <x v="3"/>
    <x v="996"/>
    <d v="2014-04-02T00:00:00"/>
    <s v="Standard Class"/>
    <s v="CJ-12010"/>
    <s v="Caroline Jumper"/>
    <x v="0"/>
    <s v="United States"/>
    <s v="Houston"/>
    <x v="5"/>
    <n v="77070"/>
    <x v="2"/>
    <x v="789"/>
    <x v="0"/>
    <x v="0"/>
    <s v="Atlantic Metals Mobile 5-Shelf Bookcases, Custom Colors"/>
    <n v="1023.3319999999999"/>
    <x v="2"/>
    <n v="0.32"/>
    <n v="-30.098000000000127"/>
  </r>
  <r>
    <n v="9789"/>
    <x v="4918"/>
    <x v="3"/>
    <x v="996"/>
    <d v="2014-04-02T00:00:00"/>
    <s v="Standard Class"/>
    <s v="CJ-12010"/>
    <s v="Caroline Jumper"/>
    <x v="0"/>
    <s v="United States"/>
    <s v="Houston"/>
    <x v="5"/>
    <n v="77070"/>
    <x v="2"/>
    <x v="120"/>
    <x v="0"/>
    <x v="1"/>
    <s v="Global Deluxe High-Back Manager's Chair"/>
    <n v="600.55799999999999"/>
    <x v="1"/>
    <n v="0.3"/>
    <n v="-8.5794000000000779"/>
  </r>
  <r>
    <n v="9790"/>
    <x v="4918"/>
    <x v="3"/>
    <x v="996"/>
    <d v="2014-04-02T00:00:00"/>
    <s v="Standard Class"/>
    <s v="CJ-12010"/>
    <s v="Caroline Jumper"/>
    <x v="0"/>
    <s v="United States"/>
    <s v="Houston"/>
    <x v="5"/>
    <n v="77070"/>
    <x v="2"/>
    <x v="648"/>
    <x v="2"/>
    <x v="11"/>
    <s v="Kensington SlimBlade Notebook Wireless Mouse with Nano Receiver "/>
    <n v="39.992000000000004"/>
    <x v="7"/>
    <n v="0.2"/>
    <n v="6.9985999999999997"/>
  </r>
  <r>
    <n v="9791"/>
    <x v="4918"/>
    <x v="3"/>
    <x v="996"/>
    <d v="2014-04-02T00:00:00"/>
    <s v="Standard Class"/>
    <s v="CJ-12010"/>
    <s v="Caroline Jumper"/>
    <x v="0"/>
    <s v="United States"/>
    <s v="Houston"/>
    <x v="5"/>
    <n v="77070"/>
    <x v="2"/>
    <x v="1318"/>
    <x v="0"/>
    <x v="1"/>
    <s v="Global Leather &amp; Oak Executive Chair, Burgundy"/>
    <n v="211.24599999999998"/>
    <x v="0"/>
    <n v="0.3"/>
    <n v="-66.391599999999983"/>
  </r>
  <r>
    <n v="9792"/>
    <x v="4919"/>
    <x v="2"/>
    <x v="371"/>
    <d v="2011-05-23T00:00:00"/>
    <s v="Second Class"/>
    <s v="KH-16360"/>
    <s v="Katherine Hughes"/>
    <x v="0"/>
    <s v="United States"/>
    <s v="Houston"/>
    <x v="5"/>
    <n v="77070"/>
    <x v="2"/>
    <x v="1040"/>
    <x v="1"/>
    <x v="12"/>
    <s v="Staples"/>
    <n v="56.063999999999993"/>
    <x v="5"/>
    <n v="0.2"/>
    <n v="21.024000000000001"/>
  </r>
  <r>
    <n v="9793"/>
    <x v="4919"/>
    <x v="2"/>
    <x v="371"/>
    <d v="2011-05-23T00:00:00"/>
    <s v="Second Class"/>
    <s v="KH-16360"/>
    <s v="Katherine Hughes"/>
    <x v="0"/>
    <s v="United States"/>
    <s v="Houston"/>
    <x v="5"/>
    <n v="77070"/>
    <x v="2"/>
    <x v="389"/>
    <x v="0"/>
    <x v="1"/>
    <s v="Global Deluxe Steno Chair"/>
    <n v="107.77200000000001"/>
    <x v="0"/>
    <n v="0.3"/>
    <n v="-29.252400000000009"/>
  </r>
  <r>
    <n v="9794"/>
    <x v="4919"/>
    <x v="2"/>
    <x v="371"/>
    <d v="2011-05-23T00:00:00"/>
    <s v="Second Class"/>
    <s v="KH-16360"/>
    <s v="Katherine Hughes"/>
    <x v="0"/>
    <s v="United States"/>
    <s v="Houston"/>
    <x v="5"/>
    <n v="77070"/>
    <x v="2"/>
    <x v="670"/>
    <x v="1"/>
    <x v="10"/>
    <s v="Adams Telephone Message Books, 5 1/4” x 11”"/>
    <n v="4.8320000000000007"/>
    <x v="7"/>
    <n v="0.2"/>
    <n v="1.6307999999999998"/>
  </r>
  <r>
    <n v="9795"/>
    <x v="4919"/>
    <x v="2"/>
    <x v="371"/>
    <d v="2011-05-23T00:00:00"/>
    <s v="Second Class"/>
    <s v="KH-16360"/>
    <s v="Katherine Hughes"/>
    <x v="0"/>
    <s v="United States"/>
    <s v="Houston"/>
    <x v="5"/>
    <n v="77070"/>
    <x v="2"/>
    <x v="999"/>
    <x v="1"/>
    <x v="8"/>
    <s v="Ibico Plastic Spiral Binding Combs"/>
    <n v="18.239999999999995"/>
    <x v="1"/>
    <n v="0.8"/>
    <n v="-31.00800000000001"/>
  </r>
  <r>
    <n v="9796"/>
    <x v="4920"/>
    <x v="0"/>
    <x v="206"/>
    <d v="2013-05-29T00:00:00"/>
    <s v="Standard Class"/>
    <s v="SH-19975"/>
    <s v="Sally Hughsby"/>
    <x v="1"/>
    <s v="United States"/>
    <s v="Chicago"/>
    <x v="10"/>
    <n v="60610"/>
    <x v="2"/>
    <x v="858"/>
    <x v="1"/>
    <x v="8"/>
    <s v="Cardinal HOLDit! Binder Insert Strips,Extra Strips"/>
    <n v="3.7979999999999992"/>
    <x v="1"/>
    <n v="0.8"/>
    <n v="-5.8869000000000007"/>
  </r>
  <r>
    <n v="9797"/>
    <x v="4921"/>
    <x v="1"/>
    <x v="1026"/>
    <d v="2012-01-17T00:00:00"/>
    <s v="Standard Class"/>
    <s v="CS-12490"/>
    <s v="Cindy Schnelling"/>
    <x v="1"/>
    <s v="United States"/>
    <s v="Toledo"/>
    <x v="24"/>
    <n v="43615"/>
    <x v="3"/>
    <x v="313"/>
    <x v="1"/>
    <x v="6"/>
    <s v="BIC Brite Liner Highlighters, Chisel Tip"/>
    <n v="10.368000000000002"/>
    <x v="0"/>
    <n v="0.2"/>
    <n v="1.5551999999999992"/>
  </r>
  <r>
    <n v="9798"/>
    <x v="4921"/>
    <x v="1"/>
    <x v="1026"/>
    <d v="2012-01-17T00:00:00"/>
    <s v="Standard Class"/>
    <s v="CS-12490"/>
    <s v="Cindy Schnelling"/>
    <x v="1"/>
    <s v="United States"/>
    <s v="Toledo"/>
    <x v="24"/>
    <n v="43615"/>
    <x v="3"/>
    <x v="34"/>
    <x v="2"/>
    <x v="7"/>
    <s v="GE 30524EE4"/>
    <n v="235.18799999999999"/>
    <x v="0"/>
    <n v="0.4"/>
    <n v="-43.117800000000045"/>
  </r>
  <r>
    <n v="9799"/>
    <x v="4921"/>
    <x v="1"/>
    <x v="1026"/>
    <d v="2012-01-17T00:00:00"/>
    <s v="Standard Class"/>
    <s v="CS-12490"/>
    <s v="Cindy Schnelling"/>
    <x v="1"/>
    <s v="United States"/>
    <s v="Toledo"/>
    <x v="24"/>
    <n v="43615"/>
    <x v="3"/>
    <x v="1353"/>
    <x v="2"/>
    <x v="7"/>
    <s v="Anker 24W Portable Micro USB Car Charger"/>
    <n v="26.376000000000001"/>
    <x v="4"/>
    <n v="0.4"/>
    <n v="2.6375999999999991"/>
  </r>
  <r>
    <n v="9800"/>
    <x v="4921"/>
    <x v="1"/>
    <x v="1026"/>
    <d v="2012-01-17T00:00:00"/>
    <s v="Standard Class"/>
    <s v="CS-12490"/>
    <s v="Cindy Schnelling"/>
    <x v="1"/>
    <s v="United States"/>
    <s v="Toledo"/>
    <x v="24"/>
    <n v="43615"/>
    <x v="3"/>
    <x v="1694"/>
    <x v="2"/>
    <x v="11"/>
    <s v="SanDisk Cruzer 4 GB USB Flash Drive"/>
    <n v="10.384"/>
    <x v="0"/>
    <n v="0.2"/>
    <n v="2.2065999999999999"/>
  </r>
  <r>
    <n v="9801"/>
    <x v="4921"/>
    <x v="1"/>
    <x v="1026"/>
    <d v="2012-01-17T00:00:00"/>
    <s v="Standard Class"/>
    <s v="CS-12490"/>
    <s v="Cindy Schnelling"/>
    <x v="1"/>
    <s v="United States"/>
    <s v="Toledo"/>
    <x v="24"/>
    <n v="43615"/>
    <x v="3"/>
    <x v="476"/>
    <x v="2"/>
    <x v="7"/>
    <s v="LG Electronics Tone+ HBS-730 Bluetooth Headset"/>
    <n v="107.11799999999999"/>
    <x v="1"/>
    <n v="0.4"/>
    <n v="-21.423599999999993"/>
  </r>
  <r>
    <n v="9802"/>
    <x v="4922"/>
    <x v="3"/>
    <x v="365"/>
    <d v="2014-10-07T00:00:00"/>
    <s v="Standard Class"/>
    <s v="JK-15730"/>
    <s v="Joe Kamberova"/>
    <x v="0"/>
    <s v="United States"/>
    <s v="Lodi"/>
    <x v="1"/>
    <n v="95240"/>
    <x v="1"/>
    <x v="1205"/>
    <x v="1"/>
    <x v="14"/>
    <s v="Acme Hot Forged Carbon Steel Scissors with Nickel-Plated Handles, 3 7/8&quot; Cut, 8&quot;L"/>
    <n v="97.3"/>
    <x v="3"/>
    <n v="0"/>
    <n v="28.216999999999992"/>
  </r>
  <r>
    <n v="9803"/>
    <x v="4923"/>
    <x v="1"/>
    <x v="1074"/>
    <d v="2012-07-20T00:00:00"/>
    <s v="Second Class"/>
    <s v="PJ-19015"/>
    <s v="Pauline Johnson"/>
    <x v="0"/>
    <s v="United States"/>
    <s v="New York City"/>
    <x v="15"/>
    <n v="10024"/>
    <x v="3"/>
    <x v="73"/>
    <x v="1"/>
    <x v="8"/>
    <s v="Economy Binders"/>
    <n v="3.3280000000000003"/>
    <x v="0"/>
    <n v="0.2"/>
    <n v="1.2064000000000001"/>
  </r>
  <r>
    <n v="9804"/>
    <x v="4923"/>
    <x v="1"/>
    <x v="1074"/>
    <d v="2012-07-20T00:00:00"/>
    <s v="Second Class"/>
    <s v="PJ-19015"/>
    <s v="Pauline Johnson"/>
    <x v="0"/>
    <s v="United States"/>
    <s v="New York City"/>
    <x v="15"/>
    <n v="10024"/>
    <x v="3"/>
    <x v="1236"/>
    <x v="2"/>
    <x v="7"/>
    <s v="Plantronics CS 50-USB - headset - Convertible, Monaural"/>
    <n v="135.99"/>
    <x v="7"/>
    <n v="0"/>
    <n v="36.717300000000009"/>
  </r>
  <r>
    <n v="9805"/>
    <x v="4923"/>
    <x v="1"/>
    <x v="1074"/>
    <d v="2012-07-20T00:00:00"/>
    <s v="Second Class"/>
    <s v="PJ-19015"/>
    <s v="Pauline Johnson"/>
    <x v="0"/>
    <s v="United States"/>
    <s v="New York City"/>
    <x v="15"/>
    <n v="10024"/>
    <x v="3"/>
    <x v="1256"/>
    <x v="0"/>
    <x v="5"/>
    <s v="Eldon Expressions Wood Desk Accessories, Oak"/>
    <n v="7.38"/>
    <x v="7"/>
    <n v="0"/>
    <n v="2.1401999999999992"/>
  </r>
  <r>
    <n v="9806"/>
    <x v="4924"/>
    <x v="0"/>
    <x v="147"/>
    <d v="2013-10-27T00:00:00"/>
    <s v="Standard Class"/>
    <s v="AP-10720"/>
    <s v="Anne Pryor"/>
    <x v="2"/>
    <s v="United States"/>
    <s v="Fort Lauderdale"/>
    <x v="2"/>
    <n v="33311"/>
    <x v="0"/>
    <x v="1146"/>
    <x v="0"/>
    <x v="5"/>
    <s v="Seth Thomas 14&quot; Day/Date Wall Clock"/>
    <n v="45.568000000000005"/>
    <x v="0"/>
    <n v="0.2"/>
    <n v="9.6832000000000011"/>
  </r>
  <r>
    <n v="9807"/>
    <x v="4924"/>
    <x v="0"/>
    <x v="147"/>
    <d v="2013-10-27T00:00:00"/>
    <s v="Standard Class"/>
    <s v="AP-10720"/>
    <s v="Anne Pryor"/>
    <x v="2"/>
    <s v="United States"/>
    <s v="Fort Lauderdale"/>
    <x v="2"/>
    <n v="33311"/>
    <x v="0"/>
    <x v="1224"/>
    <x v="1"/>
    <x v="8"/>
    <s v="GBC Personal VeloBind Strips"/>
    <n v="28.752000000000006"/>
    <x v="8"/>
    <n v="0.7"/>
    <n v="-21.084799999999994"/>
  </r>
  <r>
    <n v="9808"/>
    <x v="4925"/>
    <x v="3"/>
    <x v="944"/>
    <d v="2014-08-02T00:00:00"/>
    <s v="Second Class"/>
    <s v="JW-15955"/>
    <s v="Joni Wasserman"/>
    <x v="0"/>
    <s v="United States"/>
    <s v="Raleigh"/>
    <x v="3"/>
    <n v="27604"/>
    <x v="0"/>
    <x v="64"/>
    <x v="0"/>
    <x v="1"/>
    <s v="Global Value Mid-Back Manager's Chair, Gray"/>
    <n v="194.84800000000001"/>
    <x v="4"/>
    <n v="0.2"/>
    <n v="12.177999999999983"/>
  </r>
  <r>
    <n v="9809"/>
    <x v="4926"/>
    <x v="3"/>
    <x v="246"/>
    <d v="2014-07-27T00:00:00"/>
    <s v="Standard Class"/>
    <s v="PT-19090"/>
    <s v="Pete Takahito"/>
    <x v="0"/>
    <s v="United States"/>
    <s v="Chicago"/>
    <x v="10"/>
    <n v="60623"/>
    <x v="2"/>
    <x v="1085"/>
    <x v="1"/>
    <x v="8"/>
    <s v="Wilson Jones 1&quot; Hanging DublLock Ring Binders"/>
    <n v="2.1119999999999997"/>
    <x v="0"/>
    <n v="0.8"/>
    <n v="-3.3792"/>
  </r>
  <r>
    <n v="9810"/>
    <x v="4927"/>
    <x v="2"/>
    <x v="845"/>
    <d v="2011-11-11T00:00:00"/>
    <s v="Second Class"/>
    <s v="TB-21595"/>
    <s v="Troy Blackwell"/>
    <x v="0"/>
    <s v="United States"/>
    <s v="Portland"/>
    <x v="21"/>
    <n v="97206"/>
    <x v="1"/>
    <x v="88"/>
    <x v="1"/>
    <x v="10"/>
    <s v="Xerox 1995"/>
    <n v="25.920000000000005"/>
    <x v="2"/>
    <n v="0.2"/>
    <n v="9.0719999999999992"/>
  </r>
  <r>
    <n v="9811"/>
    <x v="4927"/>
    <x v="2"/>
    <x v="845"/>
    <d v="2011-11-11T00:00:00"/>
    <s v="Second Class"/>
    <s v="TB-21595"/>
    <s v="Troy Blackwell"/>
    <x v="0"/>
    <s v="United States"/>
    <s v="Portland"/>
    <x v="21"/>
    <n v="97206"/>
    <x v="1"/>
    <x v="978"/>
    <x v="1"/>
    <x v="6"/>
    <s v="Panasonic KP-150 Electric Pencil Sharpener"/>
    <n v="120.76800000000001"/>
    <x v="4"/>
    <n v="0.2"/>
    <n v="9.0575999999999972"/>
  </r>
  <r>
    <n v="9812"/>
    <x v="4928"/>
    <x v="0"/>
    <x v="581"/>
    <d v="2013-12-01T00:00:00"/>
    <s v="First Class"/>
    <s v="CB-12025"/>
    <s v="Cassandra Brandow"/>
    <x v="0"/>
    <s v="United States"/>
    <s v="East Orange"/>
    <x v="30"/>
    <n v="7017"/>
    <x v="3"/>
    <x v="1414"/>
    <x v="1"/>
    <x v="10"/>
    <s v="Xerox 215"/>
    <n v="25.92"/>
    <x v="4"/>
    <n v="0"/>
    <n v="12.441600000000001"/>
  </r>
  <r>
    <n v="9813"/>
    <x v="4928"/>
    <x v="0"/>
    <x v="581"/>
    <d v="2013-12-01T00:00:00"/>
    <s v="First Class"/>
    <s v="CB-12025"/>
    <s v="Cassandra Brandow"/>
    <x v="0"/>
    <s v="United States"/>
    <s v="East Orange"/>
    <x v="30"/>
    <n v="7017"/>
    <x v="3"/>
    <x v="332"/>
    <x v="1"/>
    <x v="6"/>
    <s v="Newell 324"/>
    <n v="34.650000000000006"/>
    <x v="1"/>
    <n v="0"/>
    <n v="9.702"/>
  </r>
  <r>
    <n v="9814"/>
    <x v="4928"/>
    <x v="0"/>
    <x v="581"/>
    <d v="2013-12-01T00:00:00"/>
    <s v="First Class"/>
    <s v="CB-12025"/>
    <s v="Cassandra Brandow"/>
    <x v="0"/>
    <s v="United States"/>
    <s v="East Orange"/>
    <x v="30"/>
    <n v="7017"/>
    <x v="3"/>
    <x v="839"/>
    <x v="1"/>
    <x v="10"/>
    <s v="Xerox 1945"/>
    <n v="204.95000000000002"/>
    <x v="2"/>
    <n v="0"/>
    <n v="100.4255"/>
  </r>
  <r>
    <n v="9815"/>
    <x v="4928"/>
    <x v="0"/>
    <x v="581"/>
    <d v="2013-12-01T00:00:00"/>
    <s v="First Class"/>
    <s v="CB-12025"/>
    <s v="Cassandra Brandow"/>
    <x v="0"/>
    <s v="United States"/>
    <s v="East Orange"/>
    <x v="30"/>
    <n v="7017"/>
    <x v="3"/>
    <x v="1399"/>
    <x v="1"/>
    <x v="8"/>
    <s v="GBC Pre-Punched Binding Paper, Plastic, White, 8-1/2&quot; x 11&quot;"/>
    <n v="79.95"/>
    <x v="2"/>
    <n v="0"/>
    <n v="38.376000000000005"/>
  </r>
  <r>
    <n v="9816"/>
    <x v="4929"/>
    <x v="1"/>
    <x v="1214"/>
    <d v="2012-06-12T00:00:00"/>
    <s v="Standard Class"/>
    <s v="AG-10495"/>
    <s v="Andrew Gjertsen"/>
    <x v="1"/>
    <s v="United States"/>
    <s v="Saint Petersburg"/>
    <x v="2"/>
    <n v="33710"/>
    <x v="0"/>
    <x v="1323"/>
    <x v="1"/>
    <x v="10"/>
    <s v="Xerox 1951"/>
    <n v="173.48800000000003"/>
    <x v="3"/>
    <n v="0.2"/>
    <n v="54.214999999999982"/>
  </r>
  <r>
    <n v="9817"/>
    <x v="4929"/>
    <x v="1"/>
    <x v="1214"/>
    <d v="2012-06-12T00:00:00"/>
    <s v="Standard Class"/>
    <s v="AG-10495"/>
    <s v="Andrew Gjertsen"/>
    <x v="1"/>
    <s v="United States"/>
    <s v="Saint Petersburg"/>
    <x v="2"/>
    <n v="33710"/>
    <x v="0"/>
    <x v="765"/>
    <x v="1"/>
    <x v="4"/>
    <s v="Fellowes Super Stor/Drawer Files"/>
    <n v="516.96"/>
    <x v="4"/>
    <n v="0.2"/>
    <n v="-6.4619999999999891"/>
  </r>
  <r>
    <n v="9818"/>
    <x v="4929"/>
    <x v="1"/>
    <x v="1214"/>
    <d v="2012-06-12T00:00:00"/>
    <s v="Standard Class"/>
    <s v="AG-10495"/>
    <s v="Andrew Gjertsen"/>
    <x v="1"/>
    <s v="United States"/>
    <s v="Saint Petersburg"/>
    <x v="2"/>
    <n v="33710"/>
    <x v="0"/>
    <x v="1435"/>
    <x v="0"/>
    <x v="5"/>
    <s v="Advantus Employee of the Month Certificate Frame, 11 x 13-1/2"/>
    <n v="173.208"/>
    <x v="3"/>
    <n v="0.2"/>
    <n v="45.467100000000009"/>
  </r>
  <r>
    <n v="9819"/>
    <x v="4929"/>
    <x v="1"/>
    <x v="1214"/>
    <d v="2012-06-12T00:00:00"/>
    <s v="Standard Class"/>
    <s v="AG-10495"/>
    <s v="Andrew Gjertsen"/>
    <x v="1"/>
    <s v="United States"/>
    <s v="Saint Petersburg"/>
    <x v="2"/>
    <n v="33710"/>
    <x v="0"/>
    <x v="449"/>
    <x v="1"/>
    <x v="6"/>
    <s v="Newell 344"/>
    <n v="4.4479999999999995"/>
    <x v="0"/>
    <n v="0.2"/>
    <n v="0.3335999999999999"/>
  </r>
  <r>
    <n v="9820"/>
    <x v="4929"/>
    <x v="1"/>
    <x v="1214"/>
    <d v="2012-06-12T00:00:00"/>
    <s v="Standard Class"/>
    <s v="AG-10495"/>
    <s v="Andrew Gjertsen"/>
    <x v="1"/>
    <s v="United States"/>
    <s v="Saint Petersburg"/>
    <x v="2"/>
    <n v="33710"/>
    <x v="0"/>
    <x v="1550"/>
    <x v="1"/>
    <x v="2"/>
    <s v="Smead Alpha-Z Color-Coded Name Labels First Letter Starter Set"/>
    <n v="9"/>
    <x v="1"/>
    <n v="0.2"/>
    <n v="3.1499999999999995"/>
  </r>
  <r>
    <n v="9821"/>
    <x v="4929"/>
    <x v="1"/>
    <x v="1214"/>
    <d v="2012-06-12T00:00:00"/>
    <s v="Standard Class"/>
    <s v="AG-10495"/>
    <s v="Andrew Gjertsen"/>
    <x v="1"/>
    <s v="United States"/>
    <s v="Saint Petersburg"/>
    <x v="2"/>
    <n v="33710"/>
    <x v="0"/>
    <x v="1737"/>
    <x v="1"/>
    <x v="10"/>
    <s v="Xerox 1963"/>
    <n v="42.24"/>
    <x v="12"/>
    <n v="0.2"/>
    <n v="13.199999999999998"/>
  </r>
  <r>
    <n v="9822"/>
    <x v="4929"/>
    <x v="1"/>
    <x v="1214"/>
    <d v="2012-06-12T00:00:00"/>
    <s v="Standard Class"/>
    <s v="AG-10495"/>
    <s v="Andrew Gjertsen"/>
    <x v="1"/>
    <s v="United States"/>
    <s v="Saint Petersburg"/>
    <x v="2"/>
    <n v="33710"/>
    <x v="0"/>
    <x v="471"/>
    <x v="1"/>
    <x v="8"/>
    <s v="Premier Elliptical Ring Binder, Black"/>
    <n v="18.264000000000003"/>
    <x v="0"/>
    <n v="0.7"/>
    <n v="-13.393599999999999"/>
  </r>
  <r>
    <n v="9823"/>
    <x v="4930"/>
    <x v="2"/>
    <x v="860"/>
    <d v="2011-08-19T00:00:00"/>
    <s v="Standard Class"/>
    <s v="BD-11605"/>
    <s v="Brian Dahlen"/>
    <x v="0"/>
    <s v="United States"/>
    <s v="San Francisco"/>
    <x v="1"/>
    <n v="94122"/>
    <x v="1"/>
    <x v="543"/>
    <x v="1"/>
    <x v="9"/>
    <s v="Tripp Lite TLP810NET Broadband Surge for Modem/Fax"/>
    <n v="152.91"/>
    <x v="1"/>
    <n v="0"/>
    <n v="42.814799999999998"/>
  </r>
  <r>
    <n v="9824"/>
    <x v="4930"/>
    <x v="2"/>
    <x v="860"/>
    <d v="2011-08-19T00:00:00"/>
    <s v="Standard Class"/>
    <s v="BD-11605"/>
    <s v="Brian Dahlen"/>
    <x v="0"/>
    <s v="United States"/>
    <s v="San Francisco"/>
    <x v="1"/>
    <n v="94122"/>
    <x v="1"/>
    <x v="1090"/>
    <x v="1"/>
    <x v="10"/>
    <s v="Xerox 1925"/>
    <n v="92.94"/>
    <x v="1"/>
    <n v="0"/>
    <n v="41.822999999999993"/>
  </r>
  <r>
    <n v="9825"/>
    <x v="4930"/>
    <x v="2"/>
    <x v="860"/>
    <d v="2011-08-19T00:00:00"/>
    <s v="Standard Class"/>
    <s v="BD-11605"/>
    <s v="Brian Dahlen"/>
    <x v="0"/>
    <s v="United States"/>
    <s v="San Francisco"/>
    <x v="1"/>
    <n v="94122"/>
    <x v="1"/>
    <x v="78"/>
    <x v="1"/>
    <x v="8"/>
    <s v="Avery Heavy-Duty EZD  Binder With Locking Rings"/>
    <n v="17.856000000000002"/>
    <x v="4"/>
    <n v="0.2"/>
    <n v="6.2495999999999992"/>
  </r>
  <r>
    <n v="9826"/>
    <x v="4930"/>
    <x v="2"/>
    <x v="860"/>
    <d v="2011-08-19T00:00:00"/>
    <s v="Standard Class"/>
    <s v="BD-11605"/>
    <s v="Brian Dahlen"/>
    <x v="0"/>
    <s v="United States"/>
    <s v="San Francisco"/>
    <x v="1"/>
    <n v="94122"/>
    <x v="1"/>
    <x v="612"/>
    <x v="1"/>
    <x v="8"/>
    <s v="GBC Durable Plastic Covers"/>
    <n v="46.440000000000005"/>
    <x v="1"/>
    <n v="0.2"/>
    <n v="15.092999999999998"/>
  </r>
  <r>
    <n v="9827"/>
    <x v="4930"/>
    <x v="2"/>
    <x v="860"/>
    <d v="2011-08-19T00:00:00"/>
    <s v="Standard Class"/>
    <s v="BD-11605"/>
    <s v="Brian Dahlen"/>
    <x v="0"/>
    <s v="United States"/>
    <s v="San Francisco"/>
    <x v="1"/>
    <n v="94122"/>
    <x v="1"/>
    <x v="1225"/>
    <x v="0"/>
    <x v="1"/>
    <s v="Novimex Fabric Task Chair"/>
    <n v="195.136"/>
    <x v="4"/>
    <n v="0.2"/>
    <n v="-12.196000000000005"/>
  </r>
  <r>
    <n v="9828"/>
    <x v="4931"/>
    <x v="3"/>
    <x v="249"/>
    <d v="2014-06-27T00:00:00"/>
    <s v="Standard Class"/>
    <s v="JS-15685"/>
    <s v="Jim Sink"/>
    <x v="1"/>
    <s v="United States"/>
    <s v="New York City"/>
    <x v="15"/>
    <n v="10035"/>
    <x v="3"/>
    <x v="557"/>
    <x v="1"/>
    <x v="4"/>
    <s v="Space Solutions Commercial Steel Shelving"/>
    <n v="129.30000000000001"/>
    <x v="0"/>
    <n v="0"/>
    <n v="6.4649999999999892"/>
  </r>
  <r>
    <n v="9829"/>
    <x v="4931"/>
    <x v="3"/>
    <x v="249"/>
    <d v="2014-06-27T00:00:00"/>
    <s v="Standard Class"/>
    <s v="JS-15685"/>
    <s v="Jim Sink"/>
    <x v="1"/>
    <s v="United States"/>
    <s v="New York City"/>
    <x v="15"/>
    <n v="10035"/>
    <x v="3"/>
    <x v="544"/>
    <x v="1"/>
    <x v="8"/>
    <s v="Wilson Jones Turn Tabs Binder Tool for Ring Binders"/>
    <n v="11.568000000000001"/>
    <x v="1"/>
    <n v="0.2"/>
    <n v="3.7595999999999998"/>
  </r>
  <r>
    <n v="9830"/>
    <x v="4932"/>
    <x v="3"/>
    <x v="11"/>
    <d v="2014-07-24T00:00:00"/>
    <s v="Standard Class"/>
    <s v="NF-18385"/>
    <s v="Natalie Fritzler"/>
    <x v="0"/>
    <s v="United States"/>
    <s v="Charlotte"/>
    <x v="3"/>
    <n v="28205"/>
    <x v="0"/>
    <x v="38"/>
    <x v="0"/>
    <x v="1"/>
    <s v="Global Fabric Manager's Chair, Dark Gray"/>
    <n v="242.35200000000003"/>
    <x v="1"/>
    <n v="0.2"/>
    <n v="15.147000000000006"/>
  </r>
  <r>
    <n v="9831"/>
    <x v="4933"/>
    <x v="2"/>
    <x v="757"/>
    <d v="2011-12-18T00:00:00"/>
    <s v="Second Class"/>
    <s v="SC-20305"/>
    <s v="Sean Christensen"/>
    <x v="0"/>
    <s v="United States"/>
    <s v="Beaumont"/>
    <x v="5"/>
    <n v="77705"/>
    <x v="2"/>
    <x v="1336"/>
    <x v="2"/>
    <x v="11"/>
    <s v="Razer Kraken 7.1 Surround Sound Over Ear USB Gaming Headset"/>
    <n v="319.96800000000002"/>
    <x v="4"/>
    <n v="0.2"/>
    <n v="95.990400000000008"/>
  </r>
  <r>
    <n v="9832"/>
    <x v="4933"/>
    <x v="2"/>
    <x v="757"/>
    <d v="2011-12-18T00:00:00"/>
    <s v="Second Class"/>
    <s v="SC-20305"/>
    <s v="Sean Christensen"/>
    <x v="0"/>
    <s v="United States"/>
    <s v="Beaumont"/>
    <x v="5"/>
    <n v="77705"/>
    <x v="2"/>
    <x v="50"/>
    <x v="0"/>
    <x v="5"/>
    <s v="Longer-Life Soft White Bulbs"/>
    <n v="8.6240000000000023"/>
    <x v="3"/>
    <n v="0.6"/>
    <n v="-2.5872000000000011"/>
  </r>
  <r>
    <n v="9833"/>
    <x v="4934"/>
    <x v="2"/>
    <x v="598"/>
    <d v="2011-05-22T00:00:00"/>
    <s v="Second Class"/>
    <s v="GA-14515"/>
    <s v="George Ashbrook"/>
    <x v="0"/>
    <s v="United States"/>
    <s v="Dallas"/>
    <x v="5"/>
    <n v="75220"/>
    <x v="2"/>
    <x v="1050"/>
    <x v="1"/>
    <x v="10"/>
    <s v="Xerox 1949"/>
    <n v="3.9840000000000004"/>
    <x v="7"/>
    <n v="0.2"/>
    <n v="1.4442000000000004"/>
  </r>
  <r>
    <n v="9834"/>
    <x v="4935"/>
    <x v="3"/>
    <x v="32"/>
    <d v="2014-09-20T00:00:00"/>
    <s v="Standard Class"/>
    <s v="CY-12745"/>
    <s v="Craig Yedwab"/>
    <x v="1"/>
    <s v="United States"/>
    <s v="Springfield"/>
    <x v="24"/>
    <n v="45503"/>
    <x v="3"/>
    <x v="265"/>
    <x v="2"/>
    <x v="11"/>
    <s v="Logitech Wireless Gaming Headset G930"/>
    <n v="895.94400000000019"/>
    <x v="3"/>
    <n v="0.2"/>
    <n v="190.38810000000001"/>
  </r>
  <r>
    <n v="9835"/>
    <x v="4936"/>
    <x v="0"/>
    <x v="1155"/>
    <d v="2013-10-13T00:00:00"/>
    <s v="First Class"/>
    <s v="WB-21850"/>
    <s v="William Brown"/>
    <x v="0"/>
    <s v="United States"/>
    <s v="La Porte"/>
    <x v="5"/>
    <n v="77571"/>
    <x v="2"/>
    <x v="1457"/>
    <x v="0"/>
    <x v="5"/>
    <s v="Eldon 400 Class Desk Accessories, Black Carbon"/>
    <n v="14"/>
    <x v="4"/>
    <n v="0.6"/>
    <n v="-6.2999999999999972"/>
  </r>
  <r>
    <n v="9836"/>
    <x v="4936"/>
    <x v="0"/>
    <x v="1155"/>
    <d v="2013-10-13T00:00:00"/>
    <s v="First Class"/>
    <s v="WB-21850"/>
    <s v="William Brown"/>
    <x v="0"/>
    <s v="United States"/>
    <s v="La Porte"/>
    <x v="5"/>
    <n v="77571"/>
    <x v="2"/>
    <x v="800"/>
    <x v="1"/>
    <x v="8"/>
    <s v="Wilson Jones Ledger-Size, Piano-Hinge Binder, 2&quot;, Blue"/>
    <n v="16.391999999999996"/>
    <x v="0"/>
    <n v="0.8"/>
    <n v="-26.227200000000003"/>
  </r>
  <r>
    <n v="9837"/>
    <x v="4937"/>
    <x v="0"/>
    <x v="477"/>
    <d v="2013-10-02T00:00:00"/>
    <s v="Standard Class"/>
    <s v="DL-12865"/>
    <s v="Dan Lawera"/>
    <x v="0"/>
    <s v="United States"/>
    <s v="Long Beach"/>
    <x v="1"/>
    <n v="90805"/>
    <x v="1"/>
    <x v="834"/>
    <x v="1"/>
    <x v="10"/>
    <s v="Ampad Evidence Wirebond Steno Books, 6&quot; x 9&quot;"/>
    <n v="10.9"/>
    <x v="2"/>
    <n v="0"/>
    <n v="5.1229999999999993"/>
  </r>
  <r>
    <n v="9838"/>
    <x v="4937"/>
    <x v="0"/>
    <x v="477"/>
    <d v="2013-10-02T00:00:00"/>
    <s v="Standard Class"/>
    <s v="DL-12865"/>
    <s v="Dan Lawera"/>
    <x v="0"/>
    <s v="United States"/>
    <s v="Long Beach"/>
    <x v="1"/>
    <n v="90805"/>
    <x v="1"/>
    <x v="429"/>
    <x v="1"/>
    <x v="2"/>
    <s v="Alphabetical Labels for Top Tab Filing"/>
    <n v="29.6"/>
    <x v="0"/>
    <n v="0"/>
    <n v="14.8"/>
  </r>
  <r>
    <n v="9839"/>
    <x v="4937"/>
    <x v="0"/>
    <x v="477"/>
    <d v="2013-10-02T00:00:00"/>
    <s v="Standard Class"/>
    <s v="DL-12865"/>
    <s v="Dan Lawera"/>
    <x v="0"/>
    <s v="United States"/>
    <s v="Long Beach"/>
    <x v="1"/>
    <n v="90805"/>
    <x v="1"/>
    <x v="1140"/>
    <x v="1"/>
    <x v="2"/>
    <s v="Avery 513"/>
    <n v="4.9800000000000004"/>
    <x v="7"/>
    <n v="0"/>
    <n v="2.2907999999999999"/>
  </r>
  <r>
    <n v="9840"/>
    <x v="4937"/>
    <x v="0"/>
    <x v="477"/>
    <d v="2013-10-02T00:00:00"/>
    <s v="Standard Class"/>
    <s v="DL-12865"/>
    <s v="Dan Lawera"/>
    <x v="0"/>
    <s v="United States"/>
    <s v="Long Beach"/>
    <x v="1"/>
    <n v="90805"/>
    <x v="1"/>
    <x v="1687"/>
    <x v="2"/>
    <x v="16"/>
    <s v="Canon PC-428 Personal Copier"/>
    <n v="479.97600000000006"/>
    <x v="1"/>
    <n v="0.2"/>
    <n v="161.99189999999999"/>
  </r>
  <r>
    <n v="9841"/>
    <x v="4937"/>
    <x v="0"/>
    <x v="477"/>
    <d v="2013-10-02T00:00:00"/>
    <s v="Standard Class"/>
    <s v="DL-12865"/>
    <s v="Dan Lawera"/>
    <x v="0"/>
    <s v="United States"/>
    <s v="Long Beach"/>
    <x v="1"/>
    <n v="90805"/>
    <x v="1"/>
    <x v="1709"/>
    <x v="2"/>
    <x v="7"/>
    <s v="SmartStand Mobile Device Holder, Assorted Colors"/>
    <n v="44.736000000000004"/>
    <x v="8"/>
    <n v="0.2"/>
    <n v="4.4736000000000011"/>
  </r>
  <r>
    <n v="9842"/>
    <x v="4937"/>
    <x v="0"/>
    <x v="477"/>
    <d v="2013-10-02T00:00:00"/>
    <s v="Standard Class"/>
    <s v="DL-12865"/>
    <s v="Dan Lawera"/>
    <x v="0"/>
    <s v="United States"/>
    <s v="Long Beach"/>
    <x v="1"/>
    <n v="90805"/>
    <x v="1"/>
    <x v="826"/>
    <x v="1"/>
    <x v="6"/>
    <s v="Newell 346"/>
    <n v="5.76"/>
    <x v="0"/>
    <n v="0"/>
    <n v="1.6703999999999999"/>
  </r>
  <r>
    <n v="9843"/>
    <x v="4937"/>
    <x v="0"/>
    <x v="477"/>
    <d v="2013-10-02T00:00:00"/>
    <s v="Standard Class"/>
    <s v="DL-12865"/>
    <s v="Dan Lawera"/>
    <x v="0"/>
    <s v="United States"/>
    <s v="Long Beach"/>
    <x v="1"/>
    <n v="90805"/>
    <x v="1"/>
    <x v="662"/>
    <x v="0"/>
    <x v="1"/>
    <s v="Global Airflow Leather Mesh Back Chair, Black"/>
    <n v="483.13599999999997"/>
    <x v="4"/>
    <n v="0.2"/>
    <n v="60.391999999999939"/>
  </r>
  <r>
    <n v="9844"/>
    <x v="4938"/>
    <x v="2"/>
    <x v="561"/>
    <d v="2011-06-06T00:00:00"/>
    <s v="First Class"/>
    <s v="RE-19450"/>
    <s v="Richard Eichhorn"/>
    <x v="0"/>
    <s v="United States"/>
    <s v="Decatur"/>
    <x v="10"/>
    <n v="62521"/>
    <x v="2"/>
    <x v="1140"/>
    <x v="1"/>
    <x v="2"/>
    <s v="Avery 513"/>
    <n v="15.936000000000002"/>
    <x v="4"/>
    <n v="0.2"/>
    <n v="5.1791999999999998"/>
  </r>
  <r>
    <n v="9845"/>
    <x v="4938"/>
    <x v="2"/>
    <x v="561"/>
    <d v="2011-06-06T00:00:00"/>
    <s v="First Class"/>
    <s v="RE-19450"/>
    <s v="Richard Eichhorn"/>
    <x v="0"/>
    <s v="United States"/>
    <s v="Decatur"/>
    <x v="10"/>
    <n v="62521"/>
    <x v="2"/>
    <x v="504"/>
    <x v="0"/>
    <x v="5"/>
    <s v="Contract Clock, 14&quot;, Brown"/>
    <n v="61.543999999999997"/>
    <x v="3"/>
    <n v="0.6"/>
    <n v="-40.003599999999999"/>
  </r>
  <r>
    <n v="9846"/>
    <x v="4938"/>
    <x v="2"/>
    <x v="561"/>
    <d v="2011-06-06T00:00:00"/>
    <s v="First Class"/>
    <s v="RE-19450"/>
    <s v="Richard Eichhorn"/>
    <x v="0"/>
    <s v="United States"/>
    <s v="Decatur"/>
    <x v="10"/>
    <n v="62521"/>
    <x v="2"/>
    <x v="1125"/>
    <x v="1"/>
    <x v="4"/>
    <s v="Recycled Steel Personal File for Standard File Folders"/>
    <n v="132.696"/>
    <x v="1"/>
    <n v="0.2"/>
    <n v="9.9521999999999977"/>
  </r>
  <r>
    <n v="9847"/>
    <x v="4939"/>
    <x v="3"/>
    <x v="264"/>
    <d v="2014-09-05T00:00:00"/>
    <s v="Second Class"/>
    <s v="MH-17290"/>
    <s v="Marc Harrigan"/>
    <x v="2"/>
    <s v="United States"/>
    <s v="Los Angeles"/>
    <x v="1"/>
    <n v="90008"/>
    <x v="1"/>
    <x v="22"/>
    <x v="1"/>
    <x v="9"/>
    <s v="Acco Six-Outlet Power Strip, 4' Cord Length"/>
    <n v="43.099999999999994"/>
    <x v="2"/>
    <n v="0"/>
    <n v="11.206"/>
  </r>
  <r>
    <n v="9848"/>
    <x v="4939"/>
    <x v="3"/>
    <x v="264"/>
    <d v="2014-09-05T00:00:00"/>
    <s v="Second Class"/>
    <s v="MH-17290"/>
    <s v="Marc Harrigan"/>
    <x v="2"/>
    <s v="United States"/>
    <s v="Los Angeles"/>
    <x v="1"/>
    <n v="90008"/>
    <x v="1"/>
    <x v="743"/>
    <x v="0"/>
    <x v="5"/>
    <s v="Luxo Professional Combination Clamp-On Lamps"/>
    <n v="511.5"/>
    <x v="2"/>
    <n v="0"/>
    <n v="132.99"/>
  </r>
  <r>
    <n v="9849"/>
    <x v="4939"/>
    <x v="3"/>
    <x v="264"/>
    <d v="2014-09-05T00:00:00"/>
    <s v="Second Class"/>
    <s v="MH-17290"/>
    <s v="Marc Harrigan"/>
    <x v="2"/>
    <s v="United States"/>
    <s v="Los Angeles"/>
    <x v="1"/>
    <n v="90008"/>
    <x v="1"/>
    <x v="805"/>
    <x v="1"/>
    <x v="8"/>
    <s v="GBC Velobind Prepunched Cover Sets, Regency Series"/>
    <n v="147.91999999999999"/>
    <x v="2"/>
    <n v="0.2"/>
    <n v="46.224999999999987"/>
  </r>
  <r>
    <n v="9850"/>
    <x v="4940"/>
    <x v="2"/>
    <x v="791"/>
    <d v="2011-04-18T00:00:00"/>
    <s v="Standard Class"/>
    <s v="EH-13765"/>
    <s v="Edward Hooks"/>
    <x v="1"/>
    <s v="United States"/>
    <s v="Lodi"/>
    <x v="1"/>
    <n v="95240"/>
    <x v="1"/>
    <x v="1571"/>
    <x v="1"/>
    <x v="6"/>
    <s v="Prismacolor Color Pencil Set"/>
    <n v="39.68"/>
    <x v="0"/>
    <n v="0"/>
    <n v="16.268800000000002"/>
  </r>
  <r>
    <n v="9851"/>
    <x v="4941"/>
    <x v="0"/>
    <x v="440"/>
    <d v="2013-05-07T00:00:00"/>
    <s v="Standard Class"/>
    <s v="EH-13765"/>
    <s v="Edward Hooks"/>
    <x v="1"/>
    <s v="United States"/>
    <s v="New York City"/>
    <x v="15"/>
    <n v="10009"/>
    <x v="3"/>
    <x v="545"/>
    <x v="0"/>
    <x v="5"/>
    <s v="Eldon 200 Class Desk Accessories"/>
    <n v="12.56"/>
    <x v="0"/>
    <n v="0"/>
    <n v="4.0191999999999997"/>
  </r>
  <r>
    <n v="9852"/>
    <x v="4941"/>
    <x v="0"/>
    <x v="440"/>
    <d v="2013-05-07T00:00:00"/>
    <s v="Standard Class"/>
    <s v="EH-13765"/>
    <s v="Edward Hooks"/>
    <x v="1"/>
    <s v="United States"/>
    <s v="New York City"/>
    <x v="15"/>
    <n v="10009"/>
    <x v="3"/>
    <x v="443"/>
    <x v="1"/>
    <x v="8"/>
    <s v="Vinyl Sectional Post Binders"/>
    <n v="90.480000000000018"/>
    <x v="1"/>
    <n v="0.2"/>
    <n v="33.93"/>
  </r>
  <r>
    <n v="9853"/>
    <x v="4941"/>
    <x v="0"/>
    <x v="440"/>
    <d v="2013-05-07T00:00:00"/>
    <s v="Standard Class"/>
    <s v="EH-13765"/>
    <s v="Edward Hooks"/>
    <x v="1"/>
    <s v="United States"/>
    <s v="New York City"/>
    <x v="15"/>
    <n v="10009"/>
    <x v="3"/>
    <x v="1221"/>
    <x v="1"/>
    <x v="10"/>
    <s v="Southworth Parchment Paper &amp; Envelopes"/>
    <n v="13.08"/>
    <x v="0"/>
    <n v="0"/>
    <n v="6.0167999999999999"/>
  </r>
  <r>
    <n v="9854"/>
    <x v="4941"/>
    <x v="0"/>
    <x v="440"/>
    <d v="2013-05-07T00:00:00"/>
    <s v="Standard Class"/>
    <s v="EH-13765"/>
    <s v="Edward Hooks"/>
    <x v="1"/>
    <s v="United States"/>
    <s v="New York City"/>
    <x v="15"/>
    <n v="10009"/>
    <x v="3"/>
    <x v="592"/>
    <x v="0"/>
    <x v="5"/>
    <s v="Howard Miller 13&quot; Diameter Pewter Finish Round Wall Clock"/>
    <n v="214.7"/>
    <x v="2"/>
    <n v="0"/>
    <n v="83.733000000000004"/>
  </r>
  <r>
    <n v="9855"/>
    <x v="4942"/>
    <x v="3"/>
    <x v="249"/>
    <d v="2014-06-24T00:00:00"/>
    <s v="Standard Class"/>
    <s v="GA-14515"/>
    <s v="George Ashbrook"/>
    <x v="0"/>
    <s v="United States"/>
    <s v="San Francisco"/>
    <x v="1"/>
    <n v="94109"/>
    <x v="1"/>
    <x v="1598"/>
    <x v="0"/>
    <x v="5"/>
    <s v="DAX Copper Panel Document Frame, 5 x 7 Size"/>
    <n v="50.32"/>
    <x v="4"/>
    <n v="0"/>
    <n v="21.134400000000003"/>
  </r>
  <r>
    <n v="9856"/>
    <x v="4942"/>
    <x v="3"/>
    <x v="249"/>
    <d v="2014-06-24T00:00:00"/>
    <s v="Standard Class"/>
    <s v="GA-14515"/>
    <s v="George Ashbrook"/>
    <x v="0"/>
    <s v="United States"/>
    <s v="San Francisco"/>
    <x v="1"/>
    <n v="94109"/>
    <x v="1"/>
    <x v="1493"/>
    <x v="1"/>
    <x v="10"/>
    <s v="Xerox 1907"/>
    <n v="24.56"/>
    <x v="0"/>
    <n v="0"/>
    <n v="11.543199999999999"/>
  </r>
  <r>
    <n v="9857"/>
    <x v="4943"/>
    <x v="2"/>
    <x v="1232"/>
    <d v="2011-11-11T00:00:00"/>
    <s v="Standard Class"/>
    <s v="GA-14515"/>
    <s v="George Ashbrook"/>
    <x v="0"/>
    <s v="United States"/>
    <s v="Columbus"/>
    <x v="32"/>
    <n v="31907"/>
    <x v="0"/>
    <x v="57"/>
    <x v="1"/>
    <x v="10"/>
    <s v="Array Parchment Paper, Assorted Colors"/>
    <n v="43.68"/>
    <x v="5"/>
    <n v="0"/>
    <n v="20.9664"/>
  </r>
  <r>
    <n v="9858"/>
    <x v="4944"/>
    <x v="1"/>
    <x v="514"/>
    <d v="2012-03-30T00:00:00"/>
    <s v="Standard Class"/>
    <s v="EB-13840"/>
    <s v="Ellis Ballard"/>
    <x v="1"/>
    <s v="United States"/>
    <s v="Seattle"/>
    <x v="4"/>
    <n v="98103"/>
    <x v="1"/>
    <x v="411"/>
    <x v="0"/>
    <x v="3"/>
    <s v="Bush Advantage Collection Racetrack Conference Table"/>
    <n v="3393.68"/>
    <x v="8"/>
    <n v="0"/>
    <n v="610.86239999999998"/>
  </r>
  <r>
    <n v="9859"/>
    <x v="4945"/>
    <x v="3"/>
    <x v="424"/>
    <d v="2014-01-21T00:00:00"/>
    <s v="Standard Class"/>
    <s v="HR-14770"/>
    <s v="Hallie Redmond"/>
    <x v="2"/>
    <s v="United States"/>
    <s v="Richmond"/>
    <x v="14"/>
    <n v="47374"/>
    <x v="2"/>
    <x v="146"/>
    <x v="1"/>
    <x v="4"/>
    <s v="Tenex Personal Project File with Scoop Front Design, Black"/>
    <n v="67.400000000000006"/>
    <x v="2"/>
    <n v="0"/>
    <n v="17.523999999999997"/>
  </r>
  <r>
    <n v="9860"/>
    <x v="4945"/>
    <x v="3"/>
    <x v="424"/>
    <d v="2014-01-21T00:00:00"/>
    <s v="Standard Class"/>
    <s v="HR-14770"/>
    <s v="Hallie Redmond"/>
    <x v="2"/>
    <s v="United States"/>
    <s v="Richmond"/>
    <x v="14"/>
    <n v="47374"/>
    <x v="2"/>
    <x v="242"/>
    <x v="1"/>
    <x v="13"/>
    <s v="Bagged Rubber Bands"/>
    <n v="2.52"/>
    <x v="0"/>
    <n v="0"/>
    <n v="0.1008"/>
  </r>
  <r>
    <n v="9861"/>
    <x v="4945"/>
    <x v="3"/>
    <x v="424"/>
    <d v="2014-01-21T00:00:00"/>
    <s v="Standard Class"/>
    <s v="HR-14770"/>
    <s v="Hallie Redmond"/>
    <x v="2"/>
    <s v="United States"/>
    <s v="Richmond"/>
    <x v="14"/>
    <n v="47374"/>
    <x v="2"/>
    <x v="1049"/>
    <x v="2"/>
    <x v="7"/>
    <s v="ARKON Windshield Dashboard Air Vent Car Mount Holder"/>
    <n v="67.8"/>
    <x v="4"/>
    <n v="0"/>
    <n v="1.3559999999999945"/>
  </r>
  <r>
    <n v="9862"/>
    <x v="4945"/>
    <x v="3"/>
    <x v="424"/>
    <d v="2014-01-21T00:00:00"/>
    <s v="Standard Class"/>
    <s v="HR-14770"/>
    <s v="Hallie Redmond"/>
    <x v="2"/>
    <s v="United States"/>
    <s v="Richmond"/>
    <x v="14"/>
    <n v="47374"/>
    <x v="2"/>
    <x v="1190"/>
    <x v="1"/>
    <x v="4"/>
    <s v="Staples"/>
    <n v="18.760000000000002"/>
    <x v="0"/>
    <n v="0"/>
    <n v="5.2528000000000006"/>
  </r>
  <r>
    <n v="9863"/>
    <x v="4945"/>
    <x v="3"/>
    <x v="424"/>
    <d v="2014-01-21T00:00:00"/>
    <s v="Standard Class"/>
    <s v="HR-14770"/>
    <s v="Hallie Redmond"/>
    <x v="2"/>
    <s v="United States"/>
    <s v="Richmond"/>
    <x v="14"/>
    <n v="47374"/>
    <x v="2"/>
    <x v="427"/>
    <x v="2"/>
    <x v="11"/>
    <s v="Imation USB 2.0 Swivel Flash Drive USB flash drive - 4 GB - Pink"/>
    <n v="12.12"/>
    <x v="4"/>
    <n v="0"/>
    <n v="2.5451999999999995"/>
  </r>
  <r>
    <n v="9864"/>
    <x v="4945"/>
    <x v="3"/>
    <x v="424"/>
    <d v="2014-01-21T00:00:00"/>
    <s v="Standard Class"/>
    <s v="HR-14770"/>
    <s v="Hallie Redmond"/>
    <x v="2"/>
    <s v="United States"/>
    <s v="Richmond"/>
    <x v="14"/>
    <n v="47374"/>
    <x v="2"/>
    <x v="752"/>
    <x v="1"/>
    <x v="10"/>
    <s v="Xerox 188"/>
    <n v="11.34"/>
    <x v="7"/>
    <n v="0"/>
    <n v="5.5565999999999995"/>
  </r>
  <r>
    <n v="9865"/>
    <x v="4945"/>
    <x v="3"/>
    <x v="424"/>
    <d v="2014-01-21T00:00:00"/>
    <s v="Standard Class"/>
    <s v="HR-14770"/>
    <s v="Hallie Redmond"/>
    <x v="2"/>
    <s v="United States"/>
    <s v="Richmond"/>
    <x v="14"/>
    <n v="47374"/>
    <x v="2"/>
    <x v="240"/>
    <x v="2"/>
    <x v="11"/>
    <s v="Microsoft Sculpt Comfort Mouse"/>
    <n v="159.80000000000001"/>
    <x v="4"/>
    <n v="0"/>
    <n v="70.312000000000012"/>
  </r>
  <r>
    <n v="9866"/>
    <x v="4945"/>
    <x v="3"/>
    <x v="424"/>
    <d v="2014-01-21T00:00:00"/>
    <s v="Standard Class"/>
    <s v="HR-14770"/>
    <s v="Hallie Redmond"/>
    <x v="2"/>
    <s v="United States"/>
    <s v="Richmond"/>
    <x v="14"/>
    <n v="47374"/>
    <x v="2"/>
    <x v="1183"/>
    <x v="0"/>
    <x v="5"/>
    <s v="DAX Charcoal/Nickel-Tone Document Frame, 5 x 7"/>
    <n v="18.96"/>
    <x v="0"/>
    <n v="0"/>
    <n v="8.532"/>
  </r>
  <r>
    <n v="9867"/>
    <x v="4946"/>
    <x v="1"/>
    <x v="514"/>
    <d v="2012-03-28T00:00:00"/>
    <s v="Second Class"/>
    <s v="SM-20950"/>
    <s v="Suzanne McNair"/>
    <x v="1"/>
    <s v="United States"/>
    <s v="New York City"/>
    <x v="15"/>
    <n v="10009"/>
    <x v="3"/>
    <x v="1449"/>
    <x v="1"/>
    <x v="4"/>
    <s v="Dual Level, Single-Width Filing Carts"/>
    <n v="1085.42"/>
    <x v="3"/>
    <n v="0"/>
    <n v="282.20920000000001"/>
  </r>
  <r>
    <n v="9868"/>
    <x v="4946"/>
    <x v="1"/>
    <x v="514"/>
    <d v="2012-03-28T00:00:00"/>
    <s v="Second Class"/>
    <s v="SM-20950"/>
    <s v="Suzanne McNair"/>
    <x v="1"/>
    <s v="United States"/>
    <s v="New York City"/>
    <x v="15"/>
    <n v="10009"/>
    <x v="3"/>
    <x v="1518"/>
    <x v="1"/>
    <x v="9"/>
    <s v="Disposable Triple-Filter Dust Bags"/>
    <n v="13.11"/>
    <x v="1"/>
    <n v="0"/>
    <n v="3.4086000000000003"/>
  </r>
  <r>
    <n v="9869"/>
    <x v="4947"/>
    <x v="2"/>
    <x v="301"/>
    <d v="2011-11-03T00:00:00"/>
    <s v="First Class"/>
    <s v="EA-14035"/>
    <s v="Erin Ashbrook"/>
    <x v="1"/>
    <s v="United States"/>
    <s v="Mason"/>
    <x v="24"/>
    <n v="45040"/>
    <x v="3"/>
    <x v="592"/>
    <x v="0"/>
    <x v="5"/>
    <s v="Howard Miller 13&quot; Diameter Pewter Finish Round Wall Clock"/>
    <n v="68.703999999999994"/>
    <x v="0"/>
    <n v="0.2"/>
    <n v="16.317200000000003"/>
  </r>
  <r>
    <n v="9870"/>
    <x v="4947"/>
    <x v="2"/>
    <x v="301"/>
    <d v="2011-11-03T00:00:00"/>
    <s v="First Class"/>
    <s v="EA-14035"/>
    <s v="Erin Ashbrook"/>
    <x v="1"/>
    <s v="United States"/>
    <s v="Mason"/>
    <x v="24"/>
    <n v="45040"/>
    <x v="3"/>
    <x v="1581"/>
    <x v="1"/>
    <x v="8"/>
    <s v="Acco Economy Flexible Poly Round Ring Binder"/>
    <n v="3.1320000000000001"/>
    <x v="0"/>
    <n v="0.7"/>
    <n v="-2.6099999999999994"/>
  </r>
  <r>
    <n v="9871"/>
    <x v="4947"/>
    <x v="2"/>
    <x v="301"/>
    <d v="2011-11-03T00:00:00"/>
    <s v="First Class"/>
    <s v="EA-14035"/>
    <s v="Erin Ashbrook"/>
    <x v="1"/>
    <s v="United States"/>
    <s v="Mason"/>
    <x v="24"/>
    <n v="45040"/>
    <x v="3"/>
    <x v="444"/>
    <x v="1"/>
    <x v="8"/>
    <s v="GBC Standard Therm-A-Bind Covers"/>
    <n v="22.428000000000004"/>
    <x v="1"/>
    <n v="0.7"/>
    <n v="-17.942399999999992"/>
  </r>
  <r>
    <n v="9872"/>
    <x v="4948"/>
    <x v="3"/>
    <x v="833"/>
    <d v="2014-10-07T00:00:00"/>
    <s v="Same Day"/>
    <s v="MH-17455"/>
    <s v="Mark Hamilton"/>
    <x v="0"/>
    <s v="United States"/>
    <s v="Chicago"/>
    <x v="10"/>
    <n v="60623"/>
    <x v="2"/>
    <x v="245"/>
    <x v="1"/>
    <x v="4"/>
    <s v="Adjustable Depth Letter/Legal Cart"/>
    <n v="290.33600000000001"/>
    <x v="0"/>
    <n v="0.2"/>
    <n v="32.662799999999947"/>
  </r>
  <r>
    <n v="9873"/>
    <x v="4948"/>
    <x v="3"/>
    <x v="833"/>
    <d v="2014-10-07T00:00:00"/>
    <s v="Same Day"/>
    <s v="MH-17455"/>
    <s v="Mark Hamilton"/>
    <x v="0"/>
    <s v="United States"/>
    <s v="Chicago"/>
    <x v="10"/>
    <n v="60623"/>
    <x v="2"/>
    <x v="787"/>
    <x v="1"/>
    <x v="6"/>
    <s v="Staples"/>
    <n v="19.152000000000001"/>
    <x v="0"/>
    <n v="0.2"/>
    <n v="1.1969999999999992"/>
  </r>
  <r>
    <n v="9874"/>
    <x v="4949"/>
    <x v="0"/>
    <x v="107"/>
    <d v="2013-12-15T00:00:00"/>
    <s v="Standard Class"/>
    <s v="SL-20155"/>
    <s v="Sara Luxemburg"/>
    <x v="2"/>
    <s v="United States"/>
    <s v="New York City"/>
    <x v="15"/>
    <n v="10024"/>
    <x v="3"/>
    <x v="1516"/>
    <x v="1"/>
    <x v="10"/>
    <s v="Xerox 221"/>
    <n v="6.48"/>
    <x v="7"/>
    <n v="0"/>
    <n v="3.1104000000000003"/>
  </r>
  <r>
    <n v="9875"/>
    <x v="4950"/>
    <x v="0"/>
    <x v="897"/>
    <d v="2013-09-25T00:00:00"/>
    <s v="Second Class"/>
    <s v="NP-18685"/>
    <s v="Nora Pelletier"/>
    <x v="2"/>
    <s v="United States"/>
    <s v="Parma"/>
    <x v="24"/>
    <n v="44134"/>
    <x v="3"/>
    <x v="889"/>
    <x v="1"/>
    <x v="12"/>
    <s v="Blue String-Tie &amp; Button Interoffice Envelopes, 10 x 13"/>
    <n v="63.967999999999996"/>
    <x v="0"/>
    <n v="0.2"/>
    <n v="19.989999999999995"/>
  </r>
  <r>
    <n v="9876"/>
    <x v="4951"/>
    <x v="1"/>
    <x v="1233"/>
    <d v="2013-01-05T00:00:00"/>
    <s v="Standard Class"/>
    <s v="RF-19840"/>
    <s v="Roy Französisch"/>
    <x v="0"/>
    <s v="United States"/>
    <s v="New York City"/>
    <x v="15"/>
    <n v="10035"/>
    <x v="3"/>
    <x v="1847"/>
    <x v="1"/>
    <x v="14"/>
    <s v="Acme Serrated Blade Letter Opener"/>
    <n v="6.36"/>
    <x v="0"/>
    <n v="0"/>
    <n v="6.3600000000000101E-2"/>
  </r>
  <r>
    <n v="9877"/>
    <x v="4952"/>
    <x v="3"/>
    <x v="693"/>
    <d v="2014-04-22T00:00:00"/>
    <s v="First Class"/>
    <s v="BE-11455"/>
    <s v="Brad Eason"/>
    <x v="2"/>
    <s v="United States"/>
    <s v="Cleveland"/>
    <x v="24"/>
    <n v="44105"/>
    <x v="3"/>
    <x v="1244"/>
    <x v="1"/>
    <x v="4"/>
    <s v="Tennsco 6- and 18-Compartment Lockers"/>
    <n v="848.5440000000001"/>
    <x v="4"/>
    <n v="0.2"/>
    <n v="-21.213600000000099"/>
  </r>
  <r>
    <n v="9878"/>
    <x v="4952"/>
    <x v="3"/>
    <x v="693"/>
    <d v="2014-04-22T00:00:00"/>
    <s v="First Class"/>
    <s v="BE-11455"/>
    <s v="Brad Eason"/>
    <x v="2"/>
    <s v="United States"/>
    <s v="Cleveland"/>
    <x v="24"/>
    <n v="44105"/>
    <x v="3"/>
    <x v="1458"/>
    <x v="1"/>
    <x v="8"/>
    <s v="Wilson Jones Clip &amp; Carry Folder Binder Tool for Ring Binders, Clear"/>
    <n v="8.7000000000000011"/>
    <x v="2"/>
    <n v="0.7"/>
    <n v="-6.379999999999999"/>
  </r>
  <r>
    <n v="9879"/>
    <x v="4952"/>
    <x v="3"/>
    <x v="693"/>
    <d v="2014-04-22T00:00:00"/>
    <s v="First Class"/>
    <s v="BE-11455"/>
    <s v="Brad Eason"/>
    <x v="2"/>
    <s v="United States"/>
    <s v="Cleveland"/>
    <x v="24"/>
    <n v="44105"/>
    <x v="3"/>
    <x v="1787"/>
    <x v="2"/>
    <x v="7"/>
    <s v="Avaya 5410 Digital phone"/>
    <n v="122.38199999999999"/>
    <x v="1"/>
    <n v="0.4"/>
    <n v="-24.476399999999998"/>
  </r>
  <r>
    <n v="9880"/>
    <x v="4953"/>
    <x v="0"/>
    <x v="1036"/>
    <d v="2013-08-26T00:00:00"/>
    <s v="Standard Class"/>
    <s v="JK-15370"/>
    <s v="Jay Kimmel"/>
    <x v="0"/>
    <s v="United States"/>
    <s v="New York City"/>
    <x v="15"/>
    <n v="10035"/>
    <x v="3"/>
    <x v="955"/>
    <x v="0"/>
    <x v="1"/>
    <s v="Leather Task Chair, Black"/>
    <n v="573.17399999999998"/>
    <x v="3"/>
    <n v="0.1"/>
    <n v="63.685999999999979"/>
  </r>
  <r>
    <n v="9881"/>
    <x v="4954"/>
    <x v="1"/>
    <x v="352"/>
    <d v="2012-05-31T00:00:00"/>
    <s v="First Class"/>
    <s v="CC-12100"/>
    <s v="Chad Cunningham"/>
    <x v="2"/>
    <s v="United States"/>
    <s v="Cleveland"/>
    <x v="24"/>
    <n v="44105"/>
    <x v="3"/>
    <x v="258"/>
    <x v="1"/>
    <x v="10"/>
    <s v="Staples"/>
    <n v="85.055999999999997"/>
    <x v="1"/>
    <n v="0.2"/>
    <n v="28.706399999999991"/>
  </r>
  <r>
    <n v="9882"/>
    <x v="4955"/>
    <x v="2"/>
    <x v="1132"/>
    <d v="2011-08-13T00:00:00"/>
    <s v="First Class"/>
    <s v="LL-16840"/>
    <s v="Lauren Leatherbury"/>
    <x v="0"/>
    <s v="United States"/>
    <s v="Woodstock"/>
    <x v="32"/>
    <n v="30188"/>
    <x v="0"/>
    <x v="605"/>
    <x v="1"/>
    <x v="8"/>
    <s v="Acco Translucent Poly Ring Binders"/>
    <n v="14.04"/>
    <x v="1"/>
    <n v="0"/>
    <n v="6.7392000000000003"/>
  </r>
  <r>
    <n v="9883"/>
    <x v="4955"/>
    <x v="2"/>
    <x v="1132"/>
    <d v="2011-08-13T00:00:00"/>
    <s v="First Class"/>
    <s v="LL-16840"/>
    <s v="Lauren Leatherbury"/>
    <x v="0"/>
    <s v="United States"/>
    <s v="Woodstock"/>
    <x v="32"/>
    <n v="30188"/>
    <x v="0"/>
    <x v="917"/>
    <x v="2"/>
    <x v="11"/>
    <s v="Maxell 74 Minute CD-R Spindle, 50/Pack"/>
    <n v="272.61"/>
    <x v="11"/>
    <n v="0"/>
    <n v="98.139599999999987"/>
  </r>
  <r>
    <n v="9884"/>
    <x v="4956"/>
    <x v="2"/>
    <x v="1234"/>
    <d v="2011-04-08T00:00:00"/>
    <s v="Standard Class"/>
    <s v="KE-16420"/>
    <s v="Katrina Edelman"/>
    <x v="1"/>
    <s v="United States"/>
    <s v="Los Angeles"/>
    <x v="1"/>
    <n v="90008"/>
    <x v="1"/>
    <x v="407"/>
    <x v="1"/>
    <x v="12"/>
    <s v="Staples"/>
    <n v="11.16"/>
    <x v="0"/>
    <n v="0"/>
    <n v="5.58"/>
  </r>
  <r>
    <n v="9885"/>
    <x v="4956"/>
    <x v="2"/>
    <x v="1234"/>
    <d v="2011-04-08T00:00:00"/>
    <s v="Standard Class"/>
    <s v="KE-16420"/>
    <s v="Katrina Edelman"/>
    <x v="1"/>
    <s v="United States"/>
    <s v="Los Angeles"/>
    <x v="1"/>
    <n v="90008"/>
    <x v="1"/>
    <x v="1196"/>
    <x v="2"/>
    <x v="11"/>
    <s v="Enermax Briskie RF Wireless Keyboard and Mouse Combo"/>
    <n v="62.31"/>
    <x v="1"/>
    <n v="0"/>
    <n v="22.4316"/>
  </r>
  <r>
    <n v="9886"/>
    <x v="4956"/>
    <x v="2"/>
    <x v="1234"/>
    <d v="2011-04-08T00:00:00"/>
    <s v="Standard Class"/>
    <s v="KE-16420"/>
    <s v="Katrina Edelman"/>
    <x v="1"/>
    <s v="United States"/>
    <s v="Los Angeles"/>
    <x v="1"/>
    <n v="90008"/>
    <x v="1"/>
    <x v="1105"/>
    <x v="2"/>
    <x v="11"/>
    <s v="Logitech G600 MMO Gaming Mouse"/>
    <n v="159.97999999999999"/>
    <x v="0"/>
    <n v="0"/>
    <n v="57.592799999999997"/>
  </r>
  <r>
    <n v="9887"/>
    <x v="4957"/>
    <x v="2"/>
    <x v="1213"/>
    <d v="2011-01-28T00:00:00"/>
    <s v="Standard Class"/>
    <s v="SG-20605"/>
    <s v="Speros Goranitis"/>
    <x v="0"/>
    <s v="United States"/>
    <s v="Lafayette"/>
    <x v="14"/>
    <n v="47905"/>
    <x v="2"/>
    <x v="494"/>
    <x v="1"/>
    <x v="13"/>
    <s v="Alliance Big Bands Rubber Bands, 12/Pack"/>
    <n v="5.9399999999999995"/>
    <x v="1"/>
    <n v="0"/>
    <n v="0"/>
  </r>
  <r>
    <n v="9888"/>
    <x v="4958"/>
    <x v="3"/>
    <x v="386"/>
    <d v="2014-10-16T00:00:00"/>
    <s v="First Class"/>
    <s v="CA-12265"/>
    <s v="Christina Anderson"/>
    <x v="0"/>
    <s v="United States"/>
    <s v="New York City"/>
    <x v="15"/>
    <n v="10024"/>
    <x v="3"/>
    <x v="1231"/>
    <x v="1"/>
    <x v="10"/>
    <s v="Xerox 1952"/>
    <n v="9.9600000000000009"/>
    <x v="0"/>
    <n v="0"/>
    <n v="4.6812000000000005"/>
  </r>
  <r>
    <n v="9889"/>
    <x v="4959"/>
    <x v="1"/>
    <x v="816"/>
    <d v="2012-08-12T00:00:00"/>
    <s v="Standard Class"/>
    <s v="RD-19585"/>
    <s v="Rob Dowd"/>
    <x v="0"/>
    <s v="United States"/>
    <s v="Utica"/>
    <x v="15"/>
    <n v="13501"/>
    <x v="3"/>
    <x v="1105"/>
    <x v="2"/>
    <x v="11"/>
    <s v="Logitech G600 MMO Gaming Mouse"/>
    <n v="79.989999999999995"/>
    <x v="7"/>
    <n v="0"/>
    <n v="28.796399999999998"/>
  </r>
  <r>
    <n v="9890"/>
    <x v="4960"/>
    <x v="3"/>
    <x v="498"/>
    <d v="2014-03-21T00:00:00"/>
    <s v="First Class"/>
    <s v="VG-21805"/>
    <s v="Vivek Grady"/>
    <x v="1"/>
    <s v="United States"/>
    <s v="Lakewood"/>
    <x v="30"/>
    <n v="8701"/>
    <x v="3"/>
    <x v="1701"/>
    <x v="1"/>
    <x v="6"/>
    <s v="Dixon Ticonderoga Pencils"/>
    <n v="8.94"/>
    <x v="1"/>
    <n v="0"/>
    <n v="2.4138000000000006"/>
  </r>
  <r>
    <n v="9891"/>
    <x v="4961"/>
    <x v="0"/>
    <x v="197"/>
    <d v="2013-07-29T00:00:00"/>
    <s v="Second Class"/>
    <s v="SH-19975"/>
    <s v="Sally Hughsby"/>
    <x v="1"/>
    <s v="United States"/>
    <s v="Milwaukee"/>
    <x v="6"/>
    <n v="53209"/>
    <x v="2"/>
    <x v="1540"/>
    <x v="1"/>
    <x v="10"/>
    <s v="Speediset Carbonless Redi-Letter 7&quot; x 8 1/2&quot;"/>
    <n v="20.62"/>
    <x v="0"/>
    <n v="0"/>
    <n v="9.6913999999999998"/>
  </r>
  <r>
    <n v="9892"/>
    <x v="4961"/>
    <x v="0"/>
    <x v="197"/>
    <d v="2013-07-29T00:00:00"/>
    <s v="Second Class"/>
    <s v="SH-19975"/>
    <s v="Sally Hughsby"/>
    <x v="1"/>
    <s v="United States"/>
    <s v="Milwaukee"/>
    <x v="6"/>
    <n v="53209"/>
    <x v="2"/>
    <x v="936"/>
    <x v="2"/>
    <x v="11"/>
    <s v="Memorex Froggy Flash Drive 8 GB"/>
    <n v="124.25"/>
    <x v="3"/>
    <n v="0"/>
    <n v="48.457499999999996"/>
  </r>
  <r>
    <n v="9893"/>
    <x v="4961"/>
    <x v="0"/>
    <x v="197"/>
    <d v="2013-07-29T00:00:00"/>
    <s v="Second Class"/>
    <s v="SH-19975"/>
    <s v="Sally Hughsby"/>
    <x v="1"/>
    <s v="United States"/>
    <s v="Milwaukee"/>
    <x v="6"/>
    <n v="53209"/>
    <x v="2"/>
    <x v="476"/>
    <x v="2"/>
    <x v="7"/>
    <s v="LG Electronics Tone+ HBS-730 Bluetooth Headset"/>
    <n v="297.55"/>
    <x v="2"/>
    <n v="0"/>
    <n v="83.314000000000021"/>
  </r>
  <r>
    <n v="9894"/>
    <x v="4961"/>
    <x v="0"/>
    <x v="197"/>
    <d v="2013-07-29T00:00:00"/>
    <s v="Second Class"/>
    <s v="SH-19975"/>
    <s v="Sally Hughsby"/>
    <x v="1"/>
    <s v="United States"/>
    <s v="Milwaukee"/>
    <x v="6"/>
    <n v="53209"/>
    <x v="2"/>
    <x v="1719"/>
    <x v="0"/>
    <x v="1"/>
    <s v="Office Star Flex Back Scooter Chair with Aluminum Finish Frame"/>
    <n v="403.56"/>
    <x v="4"/>
    <n v="0"/>
    <n v="96.854399999999998"/>
  </r>
  <r>
    <n v="9895"/>
    <x v="4961"/>
    <x v="0"/>
    <x v="197"/>
    <d v="2013-07-29T00:00:00"/>
    <s v="Second Class"/>
    <s v="SH-19975"/>
    <s v="Sally Hughsby"/>
    <x v="1"/>
    <s v="United States"/>
    <s v="Milwaukee"/>
    <x v="6"/>
    <n v="53209"/>
    <x v="2"/>
    <x v="285"/>
    <x v="0"/>
    <x v="5"/>
    <s v="Eldon Expressions Desk Accessory, Wood Photo Frame, Mahogany"/>
    <n v="95.199999999999989"/>
    <x v="2"/>
    <n v="0"/>
    <n v="27.60799999999999"/>
  </r>
  <r>
    <n v="9896"/>
    <x v="4962"/>
    <x v="2"/>
    <x v="467"/>
    <d v="2011-10-01T00:00:00"/>
    <s v="Standard Class"/>
    <s v="MM-17920"/>
    <s v="Michael Moore"/>
    <x v="0"/>
    <s v="United States"/>
    <s v="Chicago"/>
    <x v="10"/>
    <n v="60623"/>
    <x v="2"/>
    <x v="1563"/>
    <x v="2"/>
    <x v="11"/>
    <s v="Maxell Pro 80 Minute CD-R, 10/Pack"/>
    <n v="153.82400000000001"/>
    <x v="10"/>
    <n v="0.2"/>
    <n v="38.456000000000003"/>
  </r>
  <r>
    <n v="9897"/>
    <x v="4963"/>
    <x v="2"/>
    <x v="1103"/>
    <d v="2011-06-20T00:00:00"/>
    <s v="Second Class"/>
    <s v="JF-15415"/>
    <s v="Jennifer Ferguson"/>
    <x v="0"/>
    <s v="United States"/>
    <s v="Chicago"/>
    <x v="10"/>
    <n v="60653"/>
    <x v="2"/>
    <x v="1669"/>
    <x v="1"/>
    <x v="10"/>
    <s v="Xerox 1892"/>
    <n v="62.015999999999998"/>
    <x v="0"/>
    <n v="0.2"/>
    <n v="22.480800000000002"/>
  </r>
  <r>
    <n v="9898"/>
    <x v="4964"/>
    <x v="0"/>
    <x v="112"/>
    <d v="2013-06-11T00:00:00"/>
    <s v="Standard Class"/>
    <s v="LP-17095"/>
    <s v="Liz Preis"/>
    <x v="0"/>
    <s v="United States"/>
    <s v="Fairfield"/>
    <x v="24"/>
    <n v="45014"/>
    <x v="3"/>
    <x v="622"/>
    <x v="0"/>
    <x v="5"/>
    <s v="Electrix Halogen Magnifier Lamp"/>
    <n v="466.32000000000005"/>
    <x v="1"/>
    <n v="0.2"/>
    <n v="34.97399999999999"/>
  </r>
  <r>
    <n v="9899"/>
    <x v="4964"/>
    <x v="0"/>
    <x v="112"/>
    <d v="2013-06-11T00:00:00"/>
    <s v="Standard Class"/>
    <s v="LP-17095"/>
    <s v="Liz Preis"/>
    <x v="0"/>
    <s v="United States"/>
    <s v="Fairfield"/>
    <x v="24"/>
    <n v="45014"/>
    <x v="3"/>
    <x v="1704"/>
    <x v="0"/>
    <x v="5"/>
    <s v="Deflect-o EconoMat Nonstudded, No Bevel Mat"/>
    <n v="82.64"/>
    <x v="0"/>
    <n v="0.2"/>
    <n v="0"/>
  </r>
  <r>
    <n v="9900"/>
    <x v="4965"/>
    <x v="2"/>
    <x v="1176"/>
    <d v="2011-04-03T00:00:00"/>
    <s v="Standard Class"/>
    <s v="MP-18175"/>
    <s v="Mike Pelletier"/>
    <x v="2"/>
    <s v="United States"/>
    <s v="Springfield"/>
    <x v="24"/>
    <n v="45503"/>
    <x v="3"/>
    <x v="594"/>
    <x v="0"/>
    <x v="3"/>
    <s v="Chromcraft Bull-Nose Wood Oval Conference Tables &amp; Bases"/>
    <n v="330.58800000000002"/>
    <x v="7"/>
    <n v="0.4"/>
    <n v="-143.25480000000002"/>
  </r>
  <r>
    <n v="9901"/>
    <x v="4966"/>
    <x v="3"/>
    <x v="170"/>
    <d v="2014-08-26T00:00:00"/>
    <s v="Standard Class"/>
    <s v="SC-20845"/>
    <s v="Sung Chung"/>
    <x v="0"/>
    <s v="United States"/>
    <s v="Louisville"/>
    <x v="22"/>
    <n v="80027"/>
    <x v="1"/>
    <x v="595"/>
    <x v="1"/>
    <x v="4"/>
    <s v="Recycled Data-Pak for Archival Bound Computer Printouts, 12-1/2 x 12-1/2 x 16"/>
    <n v="237.09600000000003"/>
    <x v="1"/>
    <n v="0.2"/>
    <n v="20.745899999999985"/>
  </r>
  <r>
    <n v="9902"/>
    <x v="4966"/>
    <x v="3"/>
    <x v="170"/>
    <d v="2014-08-26T00:00:00"/>
    <s v="Standard Class"/>
    <s v="SC-20845"/>
    <s v="Sung Chung"/>
    <x v="0"/>
    <s v="United States"/>
    <s v="Louisville"/>
    <x v="22"/>
    <n v="80027"/>
    <x v="1"/>
    <x v="1183"/>
    <x v="0"/>
    <x v="5"/>
    <s v="DAX Charcoal/Nickel-Tone Document Frame, 5 x 7"/>
    <n v="22.752000000000002"/>
    <x v="1"/>
    <n v="0.2"/>
    <n v="7.1099999999999994"/>
  </r>
  <r>
    <n v="9903"/>
    <x v="4966"/>
    <x v="3"/>
    <x v="170"/>
    <d v="2014-08-26T00:00:00"/>
    <s v="Standard Class"/>
    <s v="SC-20845"/>
    <s v="Sung Chung"/>
    <x v="0"/>
    <s v="United States"/>
    <s v="Louisville"/>
    <x v="22"/>
    <n v="80027"/>
    <x v="1"/>
    <x v="144"/>
    <x v="1"/>
    <x v="10"/>
    <s v="Southworth 25% Cotton Antique Laid Paper &amp; Envelopes"/>
    <n v="6.6720000000000006"/>
    <x v="7"/>
    <n v="0.2"/>
    <n v="2.0849999999999991"/>
  </r>
  <r>
    <n v="9904"/>
    <x v="4967"/>
    <x v="2"/>
    <x v="607"/>
    <d v="2011-11-18T00:00:00"/>
    <s v="Standard Class"/>
    <s v="DP-13000"/>
    <s v="Darren Powers"/>
    <x v="0"/>
    <s v="United States"/>
    <s v="Carrollton"/>
    <x v="5"/>
    <n v="75007"/>
    <x v="2"/>
    <x v="1377"/>
    <x v="0"/>
    <x v="5"/>
    <s v="GE General Use Halogen Bulbs, 100 Watts, 1 Bulb per Pack"/>
    <n v="25.128000000000004"/>
    <x v="1"/>
    <n v="0.6"/>
    <n v="-6.9101999999999997"/>
  </r>
  <r>
    <n v="9905"/>
    <x v="4967"/>
    <x v="2"/>
    <x v="607"/>
    <d v="2011-11-18T00:00:00"/>
    <s v="Standard Class"/>
    <s v="DP-13000"/>
    <s v="Darren Powers"/>
    <x v="0"/>
    <s v="United States"/>
    <s v="Carrollton"/>
    <x v="5"/>
    <n v="75007"/>
    <x v="2"/>
    <x v="428"/>
    <x v="2"/>
    <x v="11"/>
    <s v="Logitech G602 Wireless Gaming Mouse"/>
    <n v="127.98399999999999"/>
    <x v="0"/>
    <n v="0.2"/>
    <n v="25.596799999999998"/>
  </r>
  <r>
    <n v="9906"/>
    <x v="4968"/>
    <x v="1"/>
    <x v="1023"/>
    <d v="2012-09-15T00:00:00"/>
    <s v="First Class"/>
    <s v="KD-16615"/>
    <s v="Ken Dana"/>
    <x v="1"/>
    <s v="United States"/>
    <s v="Anaheim"/>
    <x v="1"/>
    <n v="92804"/>
    <x v="1"/>
    <x v="1155"/>
    <x v="0"/>
    <x v="5"/>
    <s v="Flat Face Poster Frame"/>
    <n v="131.88"/>
    <x v="3"/>
    <n v="0"/>
    <n v="55.389600000000002"/>
  </r>
  <r>
    <n v="9907"/>
    <x v="4968"/>
    <x v="1"/>
    <x v="1023"/>
    <d v="2012-09-15T00:00:00"/>
    <s v="First Class"/>
    <s v="KD-16615"/>
    <s v="Ken Dana"/>
    <x v="1"/>
    <s v="United States"/>
    <s v="Anaheim"/>
    <x v="1"/>
    <n v="92804"/>
    <x v="1"/>
    <x v="1124"/>
    <x v="1"/>
    <x v="8"/>
    <s v="Acco Data Flex Cable Posts For Top &amp; Bottom Load Binders, 6&quot; Capacity"/>
    <n v="25.031999999999996"/>
    <x v="1"/>
    <n v="0.2"/>
    <n v="7.822499999999998"/>
  </r>
  <r>
    <n v="9908"/>
    <x v="4968"/>
    <x v="1"/>
    <x v="1023"/>
    <d v="2012-09-15T00:00:00"/>
    <s v="First Class"/>
    <s v="KD-16615"/>
    <s v="Ken Dana"/>
    <x v="1"/>
    <s v="United States"/>
    <s v="Anaheim"/>
    <x v="1"/>
    <n v="92804"/>
    <x v="1"/>
    <x v="1180"/>
    <x v="0"/>
    <x v="1"/>
    <s v="Global Comet Stacking Armless Chair"/>
    <n v="717.72"/>
    <x v="1"/>
    <n v="0.2"/>
    <n v="71.77200000000002"/>
  </r>
  <r>
    <n v="9909"/>
    <x v="4968"/>
    <x v="1"/>
    <x v="1023"/>
    <d v="2012-09-15T00:00:00"/>
    <s v="First Class"/>
    <s v="KD-16615"/>
    <s v="Ken Dana"/>
    <x v="1"/>
    <s v="United States"/>
    <s v="Anaheim"/>
    <x v="1"/>
    <n v="92804"/>
    <x v="1"/>
    <x v="1484"/>
    <x v="0"/>
    <x v="5"/>
    <s v="Eldon Econocleat Chair Mats for Low Pile Carpets"/>
    <n v="207.35"/>
    <x v="2"/>
    <n v="0"/>
    <n v="24.881999999999991"/>
  </r>
  <r>
    <n v="9910"/>
    <x v="4968"/>
    <x v="1"/>
    <x v="1023"/>
    <d v="2012-09-15T00:00:00"/>
    <s v="First Class"/>
    <s v="KD-16615"/>
    <s v="Ken Dana"/>
    <x v="1"/>
    <s v="United States"/>
    <s v="Anaheim"/>
    <x v="1"/>
    <n v="92804"/>
    <x v="1"/>
    <x v="943"/>
    <x v="0"/>
    <x v="5"/>
    <s v="Tensor Computer Mounted Lamp"/>
    <n v="44.67"/>
    <x v="1"/>
    <n v="0"/>
    <n v="12.060900000000002"/>
  </r>
  <r>
    <n v="9911"/>
    <x v="4968"/>
    <x v="1"/>
    <x v="1023"/>
    <d v="2012-09-15T00:00:00"/>
    <s v="First Class"/>
    <s v="KD-16615"/>
    <s v="Ken Dana"/>
    <x v="1"/>
    <s v="United States"/>
    <s v="Anaheim"/>
    <x v="1"/>
    <n v="92804"/>
    <x v="1"/>
    <x v="921"/>
    <x v="1"/>
    <x v="10"/>
    <s v="Xerox 1915"/>
    <n v="209.7"/>
    <x v="0"/>
    <n v="0"/>
    <n v="100.65599999999999"/>
  </r>
  <r>
    <n v="9912"/>
    <x v="4969"/>
    <x v="2"/>
    <x v="267"/>
    <d v="2011-04-09T00:00:00"/>
    <s v="Standard Class"/>
    <s v="RP-19855"/>
    <s v="Roy Phan"/>
    <x v="1"/>
    <s v="United States"/>
    <s v="Richmond"/>
    <x v="0"/>
    <n v="40475"/>
    <x v="0"/>
    <x v="91"/>
    <x v="1"/>
    <x v="8"/>
    <s v="Ibico Standard Transparent Covers"/>
    <n v="115.36"/>
    <x v="3"/>
    <n v="0"/>
    <n v="56.526400000000002"/>
  </r>
  <r>
    <n v="9913"/>
    <x v="4970"/>
    <x v="1"/>
    <x v="998"/>
    <d v="2012-10-12T00:00:00"/>
    <s v="First Class"/>
    <s v="KN-16390"/>
    <s v="Katherine Nockton"/>
    <x v="1"/>
    <s v="United States"/>
    <s v="Santa Barbara"/>
    <x v="1"/>
    <n v="93101"/>
    <x v="1"/>
    <x v="1318"/>
    <x v="0"/>
    <x v="1"/>
    <s v="Global Leather &amp; Oak Executive Chair, Burgundy"/>
    <n v="362.13599999999997"/>
    <x v="1"/>
    <n v="0.2"/>
    <n v="-54.320399999999978"/>
  </r>
  <r>
    <n v="9914"/>
    <x v="4970"/>
    <x v="1"/>
    <x v="998"/>
    <d v="2012-10-12T00:00:00"/>
    <s v="First Class"/>
    <s v="KN-16390"/>
    <s v="Katherine Nockton"/>
    <x v="1"/>
    <s v="United States"/>
    <s v="Santa Barbara"/>
    <x v="1"/>
    <n v="93101"/>
    <x v="1"/>
    <x v="1655"/>
    <x v="1"/>
    <x v="2"/>
    <s v="Avery 503"/>
    <n v="31.049999999999997"/>
    <x v="1"/>
    <n v="0"/>
    <n v="14.904"/>
  </r>
  <r>
    <n v="9915"/>
    <x v="4971"/>
    <x v="3"/>
    <x v="926"/>
    <d v="2014-02-01T00:00:00"/>
    <s v="Second Class"/>
    <s v="TM-21010"/>
    <s v="Tamara Manning"/>
    <x v="0"/>
    <s v="United States"/>
    <s v="Marion"/>
    <x v="23"/>
    <n v="52302"/>
    <x v="2"/>
    <x v="1465"/>
    <x v="1"/>
    <x v="10"/>
    <s v="Xerox 1997"/>
    <n v="12.96"/>
    <x v="0"/>
    <n v="0"/>
    <n v="6.2208000000000006"/>
  </r>
  <r>
    <n v="9916"/>
    <x v="4971"/>
    <x v="3"/>
    <x v="926"/>
    <d v="2014-02-01T00:00:00"/>
    <s v="Second Class"/>
    <s v="TM-21010"/>
    <s v="Tamara Manning"/>
    <x v="0"/>
    <s v="United States"/>
    <s v="Marion"/>
    <x v="23"/>
    <n v="52302"/>
    <x v="2"/>
    <x v="640"/>
    <x v="1"/>
    <x v="10"/>
    <s v="Xerox 1887"/>
    <n v="94.85"/>
    <x v="2"/>
    <n v="0"/>
    <n v="45.527999999999992"/>
  </r>
  <r>
    <n v="9917"/>
    <x v="4971"/>
    <x v="3"/>
    <x v="926"/>
    <d v="2014-02-01T00:00:00"/>
    <s v="Second Class"/>
    <s v="TM-21010"/>
    <s v="Tamara Manning"/>
    <x v="0"/>
    <s v="United States"/>
    <s v="Marion"/>
    <x v="23"/>
    <n v="52302"/>
    <x v="2"/>
    <x v="146"/>
    <x v="1"/>
    <x v="4"/>
    <s v="Tenex Personal Project File with Scoop Front Design, Black"/>
    <n v="13.48"/>
    <x v="7"/>
    <n v="0"/>
    <n v="3.5047999999999995"/>
  </r>
  <r>
    <n v="9918"/>
    <x v="4971"/>
    <x v="3"/>
    <x v="926"/>
    <d v="2014-02-01T00:00:00"/>
    <s v="Second Class"/>
    <s v="TM-21010"/>
    <s v="Tamara Manning"/>
    <x v="0"/>
    <s v="United States"/>
    <s v="Marion"/>
    <x v="23"/>
    <n v="52302"/>
    <x v="2"/>
    <x v="527"/>
    <x v="0"/>
    <x v="5"/>
    <s v="DAX Value U-Channel Document Frames, Easel Back"/>
    <n v="14.91"/>
    <x v="1"/>
    <n v="0"/>
    <n v="4.6220999999999997"/>
  </r>
  <r>
    <n v="9919"/>
    <x v="4972"/>
    <x v="1"/>
    <x v="496"/>
    <d v="2012-09-29T00:00:00"/>
    <s v="Standard Class"/>
    <s v="JF-15190"/>
    <s v="Jamie Frazer"/>
    <x v="0"/>
    <s v="United States"/>
    <s v="New York City"/>
    <x v="15"/>
    <n v="10035"/>
    <x v="3"/>
    <x v="889"/>
    <x v="1"/>
    <x v="12"/>
    <s v="Blue String-Tie &amp; Button Interoffice Envelopes, 10 x 13"/>
    <n v="39.979999999999997"/>
    <x v="7"/>
    <n v="0"/>
    <n v="17.990999999999996"/>
  </r>
  <r>
    <n v="9920"/>
    <x v="4973"/>
    <x v="0"/>
    <x v="543"/>
    <d v="2013-03-20T00:00:00"/>
    <s v="Standard Class"/>
    <s v="MY-18295"/>
    <s v="Muhammed Yedwab"/>
    <x v="1"/>
    <s v="United States"/>
    <s v="Bryan"/>
    <x v="5"/>
    <n v="77803"/>
    <x v="2"/>
    <x v="83"/>
    <x v="0"/>
    <x v="1"/>
    <s v="Novimex Swivel Fabric Task Chair"/>
    <n v="528.42999999999995"/>
    <x v="2"/>
    <n v="0.3"/>
    <n v="-143.43099999999998"/>
  </r>
  <r>
    <n v="9921"/>
    <x v="4973"/>
    <x v="0"/>
    <x v="543"/>
    <d v="2013-03-20T00:00:00"/>
    <s v="Standard Class"/>
    <s v="MY-18295"/>
    <s v="Muhammed Yedwab"/>
    <x v="1"/>
    <s v="United States"/>
    <s v="Bryan"/>
    <x v="5"/>
    <n v="77803"/>
    <x v="2"/>
    <x v="1399"/>
    <x v="1"/>
    <x v="8"/>
    <s v="GBC Pre-Punched Binding Paper, Plastic, White, 8-1/2&quot; x 11&quot;"/>
    <n v="22.385999999999996"/>
    <x v="3"/>
    <n v="0.8"/>
    <n v="-35.817600000000013"/>
  </r>
  <r>
    <n v="9922"/>
    <x v="4974"/>
    <x v="2"/>
    <x v="156"/>
    <d v="2011-11-30T00:00:00"/>
    <s v="Standard Class"/>
    <s v="AT-10435"/>
    <s v="Alyssa Tate"/>
    <x v="2"/>
    <s v="United States"/>
    <s v="Akron"/>
    <x v="24"/>
    <n v="44312"/>
    <x v="3"/>
    <x v="849"/>
    <x v="1"/>
    <x v="8"/>
    <s v="Acco Expandable Hanging Binders"/>
    <n v="5.7420000000000009"/>
    <x v="1"/>
    <n v="0.7"/>
    <n v="-4.5935999999999986"/>
  </r>
  <r>
    <n v="9923"/>
    <x v="4975"/>
    <x v="3"/>
    <x v="636"/>
    <d v="2014-05-11T00:00:00"/>
    <s v="Standard Class"/>
    <s v="JF-15490"/>
    <s v="Jeremy Farry"/>
    <x v="0"/>
    <s v="United States"/>
    <s v="Chicago"/>
    <x v="10"/>
    <n v="60653"/>
    <x v="2"/>
    <x v="876"/>
    <x v="2"/>
    <x v="11"/>
    <s v="Kensington Orbit Wireless Mobile Trackball for PC and Mac"/>
    <n v="191.96800000000002"/>
    <x v="4"/>
    <n v="0.2"/>
    <n v="28.79519999999998"/>
  </r>
  <r>
    <n v="9924"/>
    <x v="4976"/>
    <x v="1"/>
    <x v="305"/>
    <d v="2012-03-23T00:00:00"/>
    <s v="First Class"/>
    <s v="DH-13075"/>
    <s v="Dave Hallsten"/>
    <x v="1"/>
    <s v="United States"/>
    <s v="New York City"/>
    <x v="15"/>
    <n v="10035"/>
    <x v="3"/>
    <x v="350"/>
    <x v="1"/>
    <x v="8"/>
    <s v="Wilson Jones Century Plastic Molded Ring Binders"/>
    <n v="49.847999999999999"/>
    <x v="1"/>
    <n v="0.2"/>
    <n v="16.823699999999999"/>
  </r>
  <r>
    <n v="9925"/>
    <x v="4976"/>
    <x v="1"/>
    <x v="305"/>
    <d v="2012-03-23T00:00:00"/>
    <s v="First Class"/>
    <s v="DH-13075"/>
    <s v="Dave Hallsten"/>
    <x v="1"/>
    <s v="United States"/>
    <s v="New York City"/>
    <x v="15"/>
    <n v="10035"/>
    <x v="3"/>
    <x v="244"/>
    <x v="1"/>
    <x v="12"/>
    <s v="Recycled Interoffice Envelopes with String and Button Closure, 10 x 13"/>
    <n v="23.99"/>
    <x v="7"/>
    <n v="0"/>
    <n v="11.994999999999999"/>
  </r>
  <r>
    <n v="9926"/>
    <x v="4976"/>
    <x v="1"/>
    <x v="305"/>
    <d v="2012-03-23T00:00:00"/>
    <s v="First Class"/>
    <s v="DH-13075"/>
    <s v="Dave Hallsten"/>
    <x v="1"/>
    <s v="United States"/>
    <s v="New York City"/>
    <x v="15"/>
    <n v="10035"/>
    <x v="3"/>
    <x v="13"/>
    <x v="1"/>
    <x v="8"/>
    <s v="Fellowes PB200 Plastic Comb Binding Machine"/>
    <n v="1087.9360000000001"/>
    <x v="8"/>
    <n v="0.2"/>
    <n v="353.5791999999999"/>
  </r>
  <r>
    <n v="9927"/>
    <x v="4976"/>
    <x v="1"/>
    <x v="305"/>
    <d v="2012-03-23T00:00:00"/>
    <s v="First Class"/>
    <s v="DH-13075"/>
    <s v="Dave Hallsten"/>
    <x v="1"/>
    <s v="United States"/>
    <s v="New York City"/>
    <x v="15"/>
    <n v="10035"/>
    <x v="3"/>
    <x v="966"/>
    <x v="2"/>
    <x v="7"/>
    <s v="Panasonic KX T7731-B Digital phone"/>
    <n v="199.98"/>
    <x v="0"/>
    <n v="0"/>
    <n v="53.994599999999991"/>
  </r>
  <r>
    <n v="9928"/>
    <x v="4976"/>
    <x v="1"/>
    <x v="305"/>
    <d v="2012-03-23T00:00:00"/>
    <s v="First Class"/>
    <s v="DH-13075"/>
    <s v="Dave Hallsten"/>
    <x v="1"/>
    <s v="United States"/>
    <s v="New York City"/>
    <x v="15"/>
    <n v="10035"/>
    <x v="3"/>
    <x v="1222"/>
    <x v="1"/>
    <x v="4"/>
    <s v="Tennsco Lockers, Sand"/>
    <n v="83.92"/>
    <x v="4"/>
    <n v="0"/>
    <n v="20.140799999999999"/>
  </r>
  <r>
    <n v="9929"/>
    <x v="4977"/>
    <x v="0"/>
    <x v="913"/>
    <d v="2013-09-05T00:00:00"/>
    <s v="Same Day"/>
    <s v="IM-15055"/>
    <s v="Ionia McGrath"/>
    <x v="0"/>
    <s v="United States"/>
    <s v="San Francisco"/>
    <x v="1"/>
    <n v="94122"/>
    <x v="1"/>
    <x v="74"/>
    <x v="0"/>
    <x v="5"/>
    <s v="6&quot; Cubicle Wall Clock, Black"/>
    <n v="24.27"/>
    <x v="1"/>
    <n v="0"/>
    <n v="8.7371999999999996"/>
  </r>
  <r>
    <n v="9930"/>
    <x v="4977"/>
    <x v="0"/>
    <x v="913"/>
    <d v="2013-09-05T00:00:00"/>
    <s v="Same Day"/>
    <s v="IM-15055"/>
    <s v="Ionia McGrath"/>
    <x v="0"/>
    <s v="United States"/>
    <s v="San Francisco"/>
    <x v="1"/>
    <n v="94122"/>
    <x v="1"/>
    <x v="1293"/>
    <x v="2"/>
    <x v="16"/>
    <s v="Canon PC1060 Personal Laser Copier"/>
    <n v="2799.9600000000005"/>
    <x v="2"/>
    <n v="0.2"/>
    <n v="944.98649999999986"/>
  </r>
  <r>
    <n v="9931"/>
    <x v="4978"/>
    <x v="1"/>
    <x v="50"/>
    <d v="2012-11-17T00:00:00"/>
    <s v="Standard Class"/>
    <s v="KH-16510"/>
    <s v="Keith Herrera"/>
    <x v="0"/>
    <s v="United States"/>
    <s v="San Bernardino"/>
    <x v="1"/>
    <n v="92404"/>
    <x v="1"/>
    <x v="1488"/>
    <x v="1"/>
    <x v="8"/>
    <s v="Universal Recycled Hanging Pressboard Report Binders, Letter Size"/>
    <n v="9.8719999999999999"/>
    <x v="0"/>
    <n v="0.2"/>
    <n v="3.4551999999999996"/>
  </r>
  <r>
    <n v="9932"/>
    <x v="4978"/>
    <x v="1"/>
    <x v="50"/>
    <d v="2012-11-17T00:00:00"/>
    <s v="Standard Class"/>
    <s v="KH-16510"/>
    <s v="Keith Herrera"/>
    <x v="0"/>
    <s v="United States"/>
    <s v="San Bernardino"/>
    <x v="1"/>
    <n v="92404"/>
    <x v="1"/>
    <x v="1373"/>
    <x v="0"/>
    <x v="0"/>
    <s v="O'Sullivan Living Dimensions 3-Shelf Bookcases"/>
    <n v="683.33199999999999"/>
    <x v="4"/>
    <n v="0.15"/>
    <n v="-40.196000000000055"/>
  </r>
  <r>
    <n v="9933"/>
    <x v="4978"/>
    <x v="1"/>
    <x v="50"/>
    <d v="2012-11-17T00:00:00"/>
    <s v="Standard Class"/>
    <s v="KH-16510"/>
    <s v="Keith Herrera"/>
    <x v="0"/>
    <s v="United States"/>
    <s v="San Bernardino"/>
    <x v="1"/>
    <n v="92404"/>
    <x v="1"/>
    <x v="1532"/>
    <x v="1"/>
    <x v="10"/>
    <s v="Xerox 1900"/>
    <n v="29.96"/>
    <x v="3"/>
    <n v="0"/>
    <n v="13.481999999999998"/>
  </r>
  <r>
    <n v="9934"/>
    <x v="4979"/>
    <x v="2"/>
    <x v="384"/>
    <d v="2011-07-14T00:00:00"/>
    <s v="First Class"/>
    <s v="JK-15205"/>
    <s v="Jamie Kunitz"/>
    <x v="0"/>
    <s v="United States"/>
    <s v="Niagara Falls"/>
    <x v="15"/>
    <n v="14304"/>
    <x v="3"/>
    <x v="1514"/>
    <x v="2"/>
    <x v="7"/>
    <s v="Cisco SPA112 2 Port Phone Adapter"/>
    <n v="164.85000000000002"/>
    <x v="1"/>
    <n v="0"/>
    <n v="47.806499999999993"/>
  </r>
  <r>
    <n v="9935"/>
    <x v="4980"/>
    <x v="0"/>
    <x v="281"/>
    <d v="2013-04-13T00:00:00"/>
    <s v="Standard Class"/>
    <s v="AS-10240"/>
    <s v="Alan Shonely"/>
    <x v="0"/>
    <s v="United States"/>
    <s v="Philadelphia"/>
    <x v="9"/>
    <n v="19120"/>
    <x v="3"/>
    <x v="1803"/>
    <x v="1"/>
    <x v="9"/>
    <s v="Belkin 7-Outlet SurgeMaster Home Series"/>
    <n v="33.528000000000006"/>
    <x v="1"/>
    <n v="0.2"/>
    <n v="2.5146000000000015"/>
  </r>
  <r>
    <n v="9936"/>
    <x v="4980"/>
    <x v="0"/>
    <x v="281"/>
    <d v="2013-04-13T00:00:00"/>
    <s v="Standard Class"/>
    <s v="AS-10240"/>
    <s v="Alan Shonely"/>
    <x v="0"/>
    <s v="United States"/>
    <s v="Philadelphia"/>
    <x v="9"/>
    <n v="19120"/>
    <x v="3"/>
    <x v="1861"/>
    <x v="1"/>
    <x v="4"/>
    <s v="Eldon Jumbo ProFile Portable File Boxes Graphite/Black"/>
    <n v="36.744"/>
    <x v="1"/>
    <n v="0.2"/>
    <n v="3.6744000000000039"/>
  </r>
  <r>
    <n v="9937"/>
    <x v="4981"/>
    <x v="3"/>
    <x v="92"/>
    <d v="2014-06-29T00:00:00"/>
    <s v="Standard Class"/>
    <s v="SC-20575"/>
    <s v="Sonia Cooley"/>
    <x v="0"/>
    <s v="United States"/>
    <s v="Cranston"/>
    <x v="34"/>
    <n v="2920"/>
    <x v="3"/>
    <x v="141"/>
    <x v="1"/>
    <x v="8"/>
    <s v="GBC Prestige Therm-A-Bind Covers"/>
    <n v="102.93"/>
    <x v="1"/>
    <n v="0"/>
    <n v="48.377100000000006"/>
  </r>
  <r>
    <n v="9938"/>
    <x v="4982"/>
    <x v="0"/>
    <x v="1235"/>
    <d v="2013-06-07T00:00:00"/>
    <s v="Second Class"/>
    <s v="CP-12340"/>
    <s v="Christine Phan"/>
    <x v="1"/>
    <s v="United States"/>
    <s v="Los Angeles"/>
    <x v="1"/>
    <n v="90049"/>
    <x v="1"/>
    <x v="972"/>
    <x v="0"/>
    <x v="3"/>
    <s v="Hon 61000 Series Interactive Training Tables"/>
    <n v="71.088000000000008"/>
    <x v="0"/>
    <n v="0.2"/>
    <n v="-1.7772000000000041"/>
  </r>
  <r>
    <n v="9939"/>
    <x v="4983"/>
    <x v="0"/>
    <x v="939"/>
    <d v="2013-12-18T00:00:00"/>
    <s v="Standard Class"/>
    <s v="NS-18640"/>
    <s v="Noel Staavos"/>
    <x v="1"/>
    <s v="United States"/>
    <s v="New York City"/>
    <x v="15"/>
    <n v="10009"/>
    <x v="3"/>
    <x v="441"/>
    <x v="0"/>
    <x v="5"/>
    <s v="Eldon 500 Class Desk Accessories"/>
    <n v="60.35"/>
    <x v="2"/>
    <n v="0"/>
    <n v="19.915500000000002"/>
  </r>
  <r>
    <n v="9940"/>
    <x v="4983"/>
    <x v="0"/>
    <x v="939"/>
    <d v="2013-12-18T00:00:00"/>
    <s v="Standard Class"/>
    <s v="NS-18640"/>
    <s v="Noel Staavos"/>
    <x v="1"/>
    <s v="United States"/>
    <s v="New York City"/>
    <x v="15"/>
    <n v="10009"/>
    <x v="3"/>
    <x v="1280"/>
    <x v="1"/>
    <x v="14"/>
    <s v="Fiskars Home &amp; Office Scissors"/>
    <n v="35.520000000000003"/>
    <x v="4"/>
    <n v="0"/>
    <n v="9.9456000000000024"/>
  </r>
  <r>
    <n v="9941"/>
    <x v="4983"/>
    <x v="0"/>
    <x v="939"/>
    <d v="2013-12-18T00:00:00"/>
    <s v="Standard Class"/>
    <s v="NS-18640"/>
    <s v="Noel Staavos"/>
    <x v="1"/>
    <s v="United States"/>
    <s v="New York City"/>
    <x v="15"/>
    <n v="10009"/>
    <x v="3"/>
    <x v="902"/>
    <x v="1"/>
    <x v="6"/>
    <s v="Sanford Pocket Accent Highlighters"/>
    <n v="11.200000000000001"/>
    <x v="3"/>
    <n v="0"/>
    <n v="4.8160000000000007"/>
  </r>
  <r>
    <n v="9942"/>
    <x v="4984"/>
    <x v="3"/>
    <x v="221"/>
    <d v="2014-12-01T00:00:00"/>
    <s v="Standard Class"/>
    <s v="JL-15835"/>
    <s v="John Lee"/>
    <x v="0"/>
    <s v="United States"/>
    <s v="San Francisco"/>
    <x v="1"/>
    <n v="94122"/>
    <x v="1"/>
    <x v="404"/>
    <x v="2"/>
    <x v="11"/>
    <s v="Memorex Mini Travel Drive 16 GB USB 2.0 Flash Drive"/>
    <n v="223.58"/>
    <x v="9"/>
    <n v="0"/>
    <n v="87.196200000000005"/>
  </r>
  <r>
    <n v="9943"/>
    <x v="4985"/>
    <x v="2"/>
    <x v="129"/>
    <d v="2012-01-03T00:00:00"/>
    <s v="Standard Class"/>
    <s v="MD-17350"/>
    <s v="Maribeth Dona"/>
    <x v="0"/>
    <s v="United States"/>
    <s v="Anaheim"/>
    <x v="1"/>
    <n v="92804"/>
    <x v="1"/>
    <x v="1439"/>
    <x v="1"/>
    <x v="4"/>
    <s v="Carina Mini System Audio Rack, Model AR050B"/>
    <n v="998.82"/>
    <x v="6"/>
    <n v="0"/>
    <n v="29.964600000000061"/>
  </r>
  <r>
    <n v="9944"/>
    <x v="4985"/>
    <x v="2"/>
    <x v="129"/>
    <d v="2012-01-03T00:00:00"/>
    <s v="Standard Class"/>
    <s v="MD-17350"/>
    <s v="Maribeth Dona"/>
    <x v="0"/>
    <s v="United States"/>
    <s v="Anaheim"/>
    <x v="1"/>
    <n v="92804"/>
    <x v="1"/>
    <x v="682"/>
    <x v="1"/>
    <x v="14"/>
    <s v="Acme Box Cutter Scissors"/>
    <n v="51.150000000000006"/>
    <x v="2"/>
    <n v="0"/>
    <n v="13.299000000000003"/>
  </r>
  <r>
    <n v="9945"/>
    <x v="4986"/>
    <x v="1"/>
    <x v="1236"/>
    <d v="2012-04-17T00:00:00"/>
    <s v="Second Class"/>
    <s v="RD-19660"/>
    <s v="Robert Dilbeck"/>
    <x v="2"/>
    <s v="United States"/>
    <s v="Seattle"/>
    <x v="4"/>
    <n v="98103"/>
    <x v="1"/>
    <x v="1033"/>
    <x v="1"/>
    <x v="4"/>
    <s v="Rogers Jumbo File, Granite"/>
    <n v="40.74"/>
    <x v="1"/>
    <n v="0"/>
    <n v="0.4073999999999991"/>
  </r>
  <r>
    <n v="9946"/>
    <x v="4987"/>
    <x v="2"/>
    <x v="1086"/>
    <d v="2011-03-06T00:00:00"/>
    <s v="Standard Class"/>
    <s v="NH-18610"/>
    <s v="Nicole Hansen"/>
    <x v="1"/>
    <s v="United States"/>
    <s v="Philadelphia"/>
    <x v="9"/>
    <n v="19120"/>
    <x v="3"/>
    <x v="1450"/>
    <x v="1"/>
    <x v="10"/>
    <s v="Xerox 1971"/>
    <n v="3.4240000000000004"/>
    <x v="7"/>
    <n v="0.2"/>
    <n v="1.0699999999999996"/>
  </r>
  <r>
    <n v="9947"/>
    <x v="4987"/>
    <x v="2"/>
    <x v="1086"/>
    <d v="2011-03-06T00:00:00"/>
    <s v="Standard Class"/>
    <s v="NH-18610"/>
    <s v="Nicole Hansen"/>
    <x v="1"/>
    <s v="United States"/>
    <s v="Philadelphia"/>
    <x v="9"/>
    <n v="19120"/>
    <x v="3"/>
    <x v="725"/>
    <x v="2"/>
    <x v="11"/>
    <s v="Hypercom P1300 Pinpad"/>
    <n v="151.20000000000002"/>
    <x v="1"/>
    <n v="0.2"/>
    <n v="32.130000000000003"/>
  </r>
  <r>
    <n v="9948"/>
    <x v="4988"/>
    <x v="3"/>
    <x v="702"/>
    <d v="2014-06-04T00:00:00"/>
    <s v="Second Class"/>
    <s v="HW-14935"/>
    <s v="Helen Wasserman"/>
    <x v="1"/>
    <s v="United States"/>
    <s v="Indianapolis"/>
    <x v="14"/>
    <n v="46203"/>
    <x v="2"/>
    <x v="623"/>
    <x v="0"/>
    <x v="1"/>
    <s v="Hon 4070 Series Pagoda Round Back Stacking Chairs"/>
    <n v="1925.88"/>
    <x v="5"/>
    <n v="0"/>
    <n v="539.24639999999999"/>
  </r>
  <r>
    <n v="9949"/>
    <x v="4988"/>
    <x v="3"/>
    <x v="702"/>
    <d v="2014-06-04T00:00:00"/>
    <s v="Second Class"/>
    <s v="HW-14935"/>
    <s v="Helen Wasserman"/>
    <x v="1"/>
    <s v="United States"/>
    <s v="Indianapolis"/>
    <x v="14"/>
    <n v="46203"/>
    <x v="2"/>
    <x v="227"/>
    <x v="1"/>
    <x v="9"/>
    <s v="Honeywell Enviracaire Portable HEPA Air Cleaner for 17' x 22' Room"/>
    <n v="2405.1999999999998"/>
    <x v="8"/>
    <n v="0"/>
    <n v="793.71599999999989"/>
  </r>
  <r>
    <n v="9950"/>
    <x v="4988"/>
    <x v="3"/>
    <x v="702"/>
    <d v="2014-06-04T00:00:00"/>
    <s v="Second Class"/>
    <s v="HW-14935"/>
    <s v="Helen Wasserman"/>
    <x v="1"/>
    <s v="United States"/>
    <s v="Indianapolis"/>
    <x v="14"/>
    <n v="46203"/>
    <x v="2"/>
    <x v="1130"/>
    <x v="2"/>
    <x v="11"/>
    <s v="Maxell LTO Ultrium - 800 GB"/>
    <n v="83.97"/>
    <x v="1"/>
    <n v="0"/>
    <n v="15.954299999999993"/>
  </r>
  <r>
    <n v="9951"/>
    <x v="4988"/>
    <x v="3"/>
    <x v="702"/>
    <d v="2014-06-04T00:00:00"/>
    <s v="Second Class"/>
    <s v="HW-14935"/>
    <s v="Helen Wasserman"/>
    <x v="1"/>
    <s v="United States"/>
    <s v="Indianapolis"/>
    <x v="14"/>
    <n v="46203"/>
    <x v="2"/>
    <x v="685"/>
    <x v="2"/>
    <x v="11"/>
    <s v="Logitech MX Performance Wireless Mouse"/>
    <n v="39.89"/>
    <x v="7"/>
    <n v="0"/>
    <n v="14.7593"/>
  </r>
  <r>
    <n v="9952"/>
    <x v="4988"/>
    <x v="3"/>
    <x v="702"/>
    <d v="2014-06-04T00:00:00"/>
    <s v="Second Class"/>
    <s v="HW-14935"/>
    <s v="Helen Wasserman"/>
    <x v="1"/>
    <s v="United States"/>
    <s v="Indianapolis"/>
    <x v="14"/>
    <n v="46203"/>
    <x v="2"/>
    <x v="844"/>
    <x v="1"/>
    <x v="8"/>
    <s v="Cardinal Slant-D Ring Binders"/>
    <n v="17.38"/>
    <x v="0"/>
    <n v="0"/>
    <n v="8.69"/>
  </r>
  <r>
    <n v="9953"/>
    <x v="4989"/>
    <x v="1"/>
    <x v="639"/>
    <d v="2012-12-16T00:00:00"/>
    <s v="Second Class"/>
    <s v="DB-12970"/>
    <s v="Darren Budd"/>
    <x v="1"/>
    <s v="United States"/>
    <s v="Los Angeles"/>
    <x v="1"/>
    <n v="90045"/>
    <x v="1"/>
    <x v="303"/>
    <x v="1"/>
    <x v="8"/>
    <s v="Ibico Recycled Grain-Textured Covers"/>
    <n v="55.264000000000003"/>
    <x v="0"/>
    <n v="0.2"/>
    <n v="20.723999999999997"/>
  </r>
  <r>
    <n v="9954"/>
    <x v="4989"/>
    <x v="1"/>
    <x v="639"/>
    <d v="2012-12-16T00:00:00"/>
    <s v="Second Class"/>
    <s v="DB-12970"/>
    <s v="Darren Budd"/>
    <x v="1"/>
    <s v="United States"/>
    <s v="Los Angeles"/>
    <x v="1"/>
    <n v="90045"/>
    <x v="1"/>
    <x v="1347"/>
    <x v="1"/>
    <x v="10"/>
    <s v="Xerox 23"/>
    <n v="6.48"/>
    <x v="7"/>
    <n v="0"/>
    <n v="3.1104000000000003"/>
  </r>
  <r>
    <n v="9955"/>
    <x v="4989"/>
    <x v="1"/>
    <x v="639"/>
    <d v="2012-12-16T00:00:00"/>
    <s v="Second Class"/>
    <s v="DB-12970"/>
    <s v="Darren Budd"/>
    <x v="1"/>
    <s v="United States"/>
    <s v="Los Angeles"/>
    <x v="1"/>
    <n v="90045"/>
    <x v="1"/>
    <x v="1395"/>
    <x v="1"/>
    <x v="8"/>
    <s v="GBC Laser Imprintable Binding System Covers, Desert Sand"/>
    <n v="34.248000000000005"/>
    <x v="1"/>
    <n v="0.2"/>
    <n v="11.558699999999998"/>
  </r>
  <r>
    <n v="9956"/>
    <x v="4989"/>
    <x v="1"/>
    <x v="639"/>
    <d v="2012-12-16T00:00:00"/>
    <s v="Second Class"/>
    <s v="DB-12970"/>
    <s v="Darren Budd"/>
    <x v="1"/>
    <s v="United States"/>
    <s v="Los Angeles"/>
    <x v="1"/>
    <n v="90045"/>
    <x v="1"/>
    <x v="975"/>
    <x v="0"/>
    <x v="3"/>
    <s v="Bush Andora Conference Table, Maple/Graphite Gray Finish"/>
    <n v="273.56799999999998"/>
    <x v="0"/>
    <n v="0.2"/>
    <n v="10.258800000000008"/>
  </r>
  <r>
    <n v="9957"/>
    <x v="4990"/>
    <x v="2"/>
    <x v="7"/>
    <d v="2011-11-17T00:00:00"/>
    <s v="Standard Class"/>
    <s v="KN-16705"/>
    <s v="Kristina Nunn"/>
    <x v="2"/>
    <s v="United States"/>
    <s v="New Rochelle"/>
    <x v="15"/>
    <n v="10801"/>
    <x v="3"/>
    <x v="1286"/>
    <x v="1"/>
    <x v="10"/>
    <s v="Wirebound Message Books, Four 2 3/4&quot; x 5&quot; Forms per Page, 600 Sets per Book"/>
    <n v="46.349999999999994"/>
    <x v="2"/>
    <n v="0"/>
    <n v="21.784499999999998"/>
  </r>
  <r>
    <n v="9958"/>
    <x v="4990"/>
    <x v="2"/>
    <x v="7"/>
    <d v="2011-11-17T00:00:00"/>
    <s v="Standard Class"/>
    <s v="KN-16705"/>
    <s v="Kristina Nunn"/>
    <x v="2"/>
    <s v="United States"/>
    <s v="New Rochelle"/>
    <x v="15"/>
    <n v="10801"/>
    <x v="3"/>
    <x v="1558"/>
    <x v="1"/>
    <x v="10"/>
    <s v="Xerox 1882"/>
    <n v="223.92"/>
    <x v="4"/>
    <n v="0"/>
    <n v="109.7208"/>
  </r>
  <r>
    <n v="9959"/>
    <x v="4990"/>
    <x v="2"/>
    <x v="7"/>
    <d v="2011-11-17T00:00:00"/>
    <s v="Standard Class"/>
    <s v="KN-16705"/>
    <s v="Kristina Nunn"/>
    <x v="2"/>
    <s v="United States"/>
    <s v="New Rochelle"/>
    <x v="15"/>
    <n v="10801"/>
    <x v="3"/>
    <x v="503"/>
    <x v="1"/>
    <x v="14"/>
    <s v="Acme Value Line Scissors"/>
    <n v="7.3"/>
    <x v="0"/>
    <n v="0"/>
    <n v="2.1899999999999995"/>
  </r>
  <r>
    <n v="9960"/>
    <x v="4991"/>
    <x v="3"/>
    <x v="833"/>
    <d v="2014-10-12T00:00:00"/>
    <s v="Standard Class"/>
    <s v="AJ-10945"/>
    <s v="Ashley Jarboe"/>
    <x v="0"/>
    <s v="United States"/>
    <s v="Chandler"/>
    <x v="16"/>
    <n v="85224"/>
    <x v="1"/>
    <x v="1663"/>
    <x v="1"/>
    <x v="6"/>
    <s v="Avery Hi-Liter Smear-Safe Highlighters"/>
    <n v="9.3439999999999994"/>
    <x v="0"/>
    <n v="0.2"/>
    <n v="1.8687999999999998"/>
  </r>
  <r>
    <n v="9961"/>
    <x v="4992"/>
    <x v="3"/>
    <x v="118"/>
    <d v="2014-09-19T00:00:00"/>
    <s v="Second Class"/>
    <s v="CL-12700"/>
    <s v="Craig Leslie"/>
    <x v="2"/>
    <s v="United States"/>
    <s v="Florence"/>
    <x v="0"/>
    <n v="41042"/>
    <x v="0"/>
    <x v="1542"/>
    <x v="2"/>
    <x v="11"/>
    <s v="KeyTronic E03601U1 - Keyboard - Beige"/>
    <n v="18"/>
    <x v="7"/>
    <n v="0"/>
    <n v="3.2399999999999984"/>
  </r>
  <r>
    <n v="9962"/>
    <x v="4993"/>
    <x v="1"/>
    <x v="531"/>
    <d v="2012-03-22T00:00:00"/>
    <s v="First Class"/>
    <s v="CM-12655"/>
    <s v="Corinna Mitchell"/>
    <x v="2"/>
    <s v="United States"/>
    <s v="Houston"/>
    <x v="5"/>
    <n v="77041"/>
    <x v="2"/>
    <x v="1127"/>
    <x v="1"/>
    <x v="10"/>
    <s v="Xerox 1919"/>
    <n v="65.584000000000003"/>
    <x v="0"/>
    <n v="0.2"/>
    <n v="23.7742"/>
  </r>
  <r>
    <n v="9963"/>
    <x v="4993"/>
    <x v="1"/>
    <x v="531"/>
    <d v="2012-03-22T00:00:00"/>
    <s v="First Class"/>
    <s v="CM-12655"/>
    <s v="Corinna Mitchell"/>
    <x v="2"/>
    <s v="United States"/>
    <s v="Houston"/>
    <x v="5"/>
    <n v="77041"/>
    <x v="2"/>
    <x v="1601"/>
    <x v="0"/>
    <x v="0"/>
    <s v="Bush Heritage Pine Collection 5-Shelf Bookcase, Albany Pine Finish, *Special Order"/>
    <n v="383.46559999999994"/>
    <x v="4"/>
    <n v="0.32"/>
    <n v="-67.670400000000001"/>
  </r>
  <r>
    <n v="9964"/>
    <x v="4994"/>
    <x v="1"/>
    <x v="353"/>
    <d v="2012-07-26T00:00:00"/>
    <s v="Same Day"/>
    <s v="AS-10240"/>
    <s v="Alan Shonely"/>
    <x v="0"/>
    <s v="United States"/>
    <s v="Philadelphia"/>
    <x v="9"/>
    <n v="19140"/>
    <x v="3"/>
    <x v="934"/>
    <x v="1"/>
    <x v="10"/>
    <s v="Eureka Recycled Copy Paper 8 1/2&quot; x 11&quot;, Ream"/>
    <n v="10.368000000000002"/>
    <x v="0"/>
    <n v="0.2"/>
    <n v="3.6288"/>
  </r>
  <r>
    <n v="9965"/>
    <x v="4995"/>
    <x v="0"/>
    <x v="5"/>
    <d v="2013-12-11T00:00:00"/>
    <s v="Second Class"/>
    <s v="HE-14800"/>
    <s v="Harold Engle"/>
    <x v="1"/>
    <s v="United States"/>
    <s v="Newark"/>
    <x v="13"/>
    <n v="19711"/>
    <x v="3"/>
    <x v="278"/>
    <x v="0"/>
    <x v="5"/>
    <s v="Electrix 20W Halogen Replacement Bulb for Zoom-In Desk Lamp"/>
    <n v="13.4"/>
    <x v="7"/>
    <n v="0"/>
    <n v="6.4319999999999995"/>
  </r>
  <r>
    <n v="9966"/>
    <x v="4995"/>
    <x v="0"/>
    <x v="5"/>
    <d v="2013-12-11T00:00:00"/>
    <s v="Second Class"/>
    <s v="HE-14800"/>
    <s v="Harold Engle"/>
    <x v="1"/>
    <s v="United States"/>
    <s v="Newark"/>
    <x v="13"/>
    <n v="19711"/>
    <x v="3"/>
    <x v="811"/>
    <x v="1"/>
    <x v="10"/>
    <s v="Staples"/>
    <n v="4.9800000000000004"/>
    <x v="7"/>
    <n v="0"/>
    <n v="2.3406000000000002"/>
  </r>
  <r>
    <n v="9967"/>
    <x v="4995"/>
    <x v="0"/>
    <x v="5"/>
    <d v="2013-12-11T00:00:00"/>
    <s v="Second Class"/>
    <s v="HE-14800"/>
    <s v="Harold Engle"/>
    <x v="1"/>
    <s v="United States"/>
    <s v="Newark"/>
    <x v="13"/>
    <n v="19711"/>
    <x v="3"/>
    <x v="1358"/>
    <x v="1"/>
    <x v="12"/>
    <s v="#10 White Business Envelopes,4 1/8 x 9 1/2"/>
    <n v="109.69"/>
    <x v="3"/>
    <n v="0"/>
    <n v="51.554299999999991"/>
  </r>
  <r>
    <n v="9968"/>
    <x v="4996"/>
    <x v="3"/>
    <x v="157"/>
    <d v="2014-12-18T00:00:00"/>
    <s v="Standard Class"/>
    <s v="RB-19435"/>
    <s v="Richard Bierner"/>
    <x v="0"/>
    <s v="United States"/>
    <s v="Plainfield"/>
    <x v="30"/>
    <n v="7060"/>
    <x v="3"/>
    <x v="1232"/>
    <x v="1"/>
    <x v="8"/>
    <s v="Fellowes Twister Kit, Gray/Clear, 3/pkg"/>
    <n v="40.199999999999996"/>
    <x v="2"/>
    <n v="0"/>
    <n v="18.089999999999996"/>
  </r>
  <r>
    <n v="9969"/>
    <x v="4996"/>
    <x v="3"/>
    <x v="157"/>
    <d v="2014-12-18T00:00:00"/>
    <s v="Standard Class"/>
    <s v="RB-19435"/>
    <s v="Richard Bierner"/>
    <x v="0"/>
    <s v="United States"/>
    <s v="Plainfield"/>
    <x v="30"/>
    <n v="7060"/>
    <x v="3"/>
    <x v="1498"/>
    <x v="1"/>
    <x v="8"/>
    <s v="Ibico Ibimaster 300 Manual Binding System"/>
    <n v="735.98"/>
    <x v="0"/>
    <n v="0"/>
    <n v="331.19099999999997"/>
  </r>
  <r>
    <n v="9970"/>
    <x v="4996"/>
    <x v="3"/>
    <x v="157"/>
    <d v="2014-12-18T00:00:00"/>
    <s v="Standard Class"/>
    <s v="RB-19435"/>
    <s v="Richard Bierner"/>
    <x v="0"/>
    <s v="United States"/>
    <s v="Plainfield"/>
    <x v="30"/>
    <n v="7060"/>
    <x v="3"/>
    <x v="189"/>
    <x v="1"/>
    <x v="9"/>
    <s v="Bravo II Megaboss 12-Amp Hard Body Upright, Replacement Belts, 2 Belts per Pack"/>
    <n v="22.75"/>
    <x v="3"/>
    <n v="0"/>
    <n v="6.5974999999999993"/>
  </r>
  <r>
    <n v="9971"/>
    <x v="4997"/>
    <x v="1"/>
    <x v="1141"/>
    <d v="2012-07-02T00:00:00"/>
    <s v="Standard Class"/>
    <s v="MP-17470"/>
    <s v="Mark Packer"/>
    <x v="2"/>
    <s v="United States"/>
    <s v="Smyrna"/>
    <x v="32"/>
    <n v="30080"/>
    <x v="0"/>
    <x v="979"/>
    <x v="1"/>
    <x v="8"/>
    <s v="GBC Recycled Regency Composition Covers"/>
    <n v="119.56"/>
    <x v="0"/>
    <n v="0"/>
    <n v="54.997599999999991"/>
  </r>
  <r>
    <n v="9972"/>
    <x v="4997"/>
    <x v="1"/>
    <x v="1141"/>
    <d v="2012-07-02T00:00:00"/>
    <s v="Standard Class"/>
    <s v="MP-17470"/>
    <s v="Mark Packer"/>
    <x v="2"/>
    <s v="United States"/>
    <s v="Smyrna"/>
    <x v="32"/>
    <n v="30080"/>
    <x v="0"/>
    <x v="1269"/>
    <x v="1"/>
    <x v="6"/>
    <s v="Boston Model 1800 Electric Pencil Sharpener, Gray"/>
    <n v="140.75"/>
    <x v="2"/>
    <n v="0"/>
    <n v="42.22499999999998"/>
  </r>
  <r>
    <n v="9973"/>
    <x v="4998"/>
    <x v="0"/>
    <x v="108"/>
    <d v="2013-09-18T00:00:00"/>
    <s v="Standard Class"/>
    <s v="RC-19960"/>
    <s v="Ryan Crowe"/>
    <x v="0"/>
    <s v="United States"/>
    <s v="Houston"/>
    <x v="5"/>
    <n v="77041"/>
    <x v="2"/>
    <x v="633"/>
    <x v="1"/>
    <x v="12"/>
    <s v="Cameo Buff Policy Envelopes"/>
    <n v="99.567999999999998"/>
    <x v="0"/>
    <n v="0.2"/>
    <n v="33.604199999999992"/>
  </r>
  <r>
    <n v="9974"/>
    <x v="4999"/>
    <x v="0"/>
    <x v="409"/>
    <d v="2013-12-11T00:00:00"/>
    <s v="Standard Class"/>
    <s v="AP-10720"/>
    <s v="Anne Pryor"/>
    <x v="2"/>
    <s v="United States"/>
    <s v="Los Angeles"/>
    <x v="1"/>
    <n v="90032"/>
    <x v="1"/>
    <x v="1787"/>
    <x v="2"/>
    <x v="7"/>
    <s v="Avaya 5410 Digital phone"/>
    <n v="271.95999999999998"/>
    <x v="2"/>
    <n v="0.2"/>
    <n v="27.195999999999998"/>
  </r>
  <r>
    <n v="9975"/>
    <x v="4999"/>
    <x v="0"/>
    <x v="409"/>
    <d v="2013-12-11T00:00:00"/>
    <s v="Standard Class"/>
    <s v="AP-10720"/>
    <s v="Anne Pryor"/>
    <x v="2"/>
    <s v="United States"/>
    <s v="Los Angeles"/>
    <x v="1"/>
    <n v="90032"/>
    <x v="1"/>
    <x v="1126"/>
    <x v="1"/>
    <x v="6"/>
    <s v="Blackstonian Pencils"/>
    <n v="18.689999999999998"/>
    <x v="3"/>
    <n v="0"/>
    <n v="5.2332000000000001"/>
  </r>
  <r>
    <n v="9976"/>
    <x v="4999"/>
    <x v="0"/>
    <x v="409"/>
    <d v="2013-12-11T00:00:00"/>
    <s v="Standard Class"/>
    <s v="AP-10720"/>
    <s v="Anne Pryor"/>
    <x v="2"/>
    <s v="United States"/>
    <s v="Los Angeles"/>
    <x v="1"/>
    <n v="90032"/>
    <x v="1"/>
    <x v="578"/>
    <x v="1"/>
    <x v="10"/>
    <s v="Xerox 1977"/>
    <n v="13.36"/>
    <x v="0"/>
    <n v="0"/>
    <n v="6.4127999999999998"/>
  </r>
  <r>
    <n v="9977"/>
    <x v="4999"/>
    <x v="0"/>
    <x v="409"/>
    <d v="2013-12-11T00:00:00"/>
    <s v="Standard Class"/>
    <s v="AP-10720"/>
    <s v="Anne Pryor"/>
    <x v="2"/>
    <s v="United States"/>
    <s v="Los Angeles"/>
    <x v="1"/>
    <n v="90032"/>
    <x v="1"/>
    <x v="495"/>
    <x v="2"/>
    <x v="7"/>
    <s v="Cisco SPA301"/>
    <n v="249.58400000000003"/>
    <x v="0"/>
    <n v="0.2"/>
    <n v="31.197999999999986"/>
  </r>
  <r>
    <n v="9978"/>
    <x v="4999"/>
    <x v="0"/>
    <x v="409"/>
    <d v="2013-12-11T00:00:00"/>
    <s v="Standard Class"/>
    <s v="AP-10720"/>
    <s v="Anne Pryor"/>
    <x v="2"/>
    <s v="United States"/>
    <s v="Los Angeles"/>
    <x v="1"/>
    <n v="90032"/>
    <x v="1"/>
    <x v="494"/>
    <x v="1"/>
    <x v="13"/>
    <s v="Alliance Big Bands Rubber Bands, 12/Pack"/>
    <n v="13.86"/>
    <x v="3"/>
    <n v="0"/>
    <n v="0"/>
  </r>
  <r>
    <n v="9979"/>
    <x v="4999"/>
    <x v="0"/>
    <x v="409"/>
    <d v="2013-12-11T00:00:00"/>
    <s v="Standard Class"/>
    <s v="AP-10720"/>
    <s v="Anne Pryor"/>
    <x v="2"/>
    <s v="United States"/>
    <s v="Los Angeles"/>
    <x v="1"/>
    <n v="90032"/>
    <x v="1"/>
    <x v="807"/>
    <x v="1"/>
    <x v="8"/>
    <s v="Avery Durable Slant Ring Binders With Label Holder"/>
    <n v="13.375999999999999"/>
    <x v="4"/>
    <n v="0.2"/>
    <n v="4.6815999999999995"/>
  </r>
  <r>
    <n v="9980"/>
    <x v="4999"/>
    <x v="0"/>
    <x v="409"/>
    <d v="2013-12-11T00:00:00"/>
    <s v="Standard Class"/>
    <s v="AP-10720"/>
    <s v="Anne Pryor"/>
    <x v="2"/>
    <s v="United States"/>
    <s v="Los Angeles"/>
    <x v="1"/>
    <n v="90032"/>
    <x v="1"/>
    <x v="920"/>
    <x v="1"/>
    <x v="8"/>
    <s v="Ibico Recycled Linen-Style Covers"/>
    <n v="437.47200000000009"/>
    <x v="9"/>
    <n v="0.2"/>
    <n v="153.11519999999999"/>
  </r>
  <r>
    <n v="9981"/>
    <x v="5000"/>
    <x v="1"/>
    <x v="684"/>
    <d v="2012-09-09T00:00:00"/>
    <s v="Second Class"/>
    <s v="SW-20455"/>
    <s v="Shaun Weien"/>
    <x v="0"/>
    <s v="United States"/>
    <s v="Lafayette"/>
    <x v="28"/>
    <n v="70506"/>
    <x v="0"/>
    <x v="977"/>
    <x v="0"/>
    <x v="3"/>
    <s v="KI Adjustable-Height Table"/>
    <n v="85.98"/>
    <x v="7"/>
    <n v="0"/>
    <n v="22.354800000000004"/>
  </r>
  <r>
    <n v="9982"/>
    <x v="5001"/>
    <x v="3"/>
    <x v="646"/>
    <d v="2014-08-07T00:00:00"/>
    <s v="First Class"/>
    <s v="TB-21055"/>
    <s v="Ted Butterfield"/>
    <x v="0"/>
    <s v="United States"/>
    <s v="Fairfield"/>
    <x v="24"/>
    <n v="45014"/>
    <x v="3"/>
    <x v="617"/>
    <x v="1"/>
    <x v="2"/>
    <s v="Avery 476"/>
    <n v="16.520000000000003"/>
    <x v="2"/>
    <n v="0.2"/>
    <n v="5.368999999999998"/>
  </r>
  <r>
    <n v="9983"/>
    <x v="5002"/>
    <x v="0"/>
    <x v="897"/>
    <d v="2013-09-29T00:00:00"/>
    <s v="Standard Class"/>
    <s v="RC-19960"/>
    <s v="Ryan Crowe"/>
    <x v="0"/>
    <s v="United States"/>
    <s v="Grand Rapids"/>
    <x v="12"/>
    <n v="49505"/>
    <x v="2"/>
    <x v="727"/>
    <x v="1"/>
    <x v="10"/>
    <s v="RSVP Cards &amp; Envelopes, Blank White, 8-1/2&quot; X 11&quot;, 24 Cards/25 Envelopes/Set"/>
    <n v="35.56"/>
    <x v="3"/>
    <n v="0"/>
    <n v="16.713200000000001"/>
  </r>
  <r>
    <n v="9984"/>
    <x v="5002"/>
    <x v="0"/>
    <x v="897"/>
    <d v="2013-09-29T00:00:00"/>
    <s v="Standard Class"/>
    <s v="RC-19960"/>
    <s v="Ryan Crowe"/>
    <x v="0"/>
    <s v="United States"/>
    <s v="Grand Rapids"/>
    <x v="12"/>
    <n v="49505"/>
    <x v="2"/>
    <x v="1692"/>
    <x v="2"/>
    <x v="7"/>
    <s v="Panasonic KX TS208W Corded phone"/>
    <n v="97.98"/>
    <x v="0"/>
    <n v="0"/>
    <n v="27.434400000000011"/>
  </r>
  <r>
    <n v="9985"/>
    <x v="5003"/>
    <x v="1"/>
    <x v="961"/>
    <d v="2012-05-23T00:00:00"/>
    <s v="Standard Class"/>
    <s v="DV-13465"/>
    <s v="Dianna Vittorini"/>
    <x v="0"/>
    <s v="United States"/>
    <s v="Long Beach"/>
    <x v="15"/>
    <n v="11561"/>
    <x v="3"/>
    <x v="365"/>
    <x v="1"/>
    <x v="2"/>
    <s v="Self-Adhesive Removable Labels"/>
    <n v="31.5"/>
    <x v="12"/>
    <n v="0"/>
    <n v="15.120000000000001"/>
  </r>
  <r>
    <n v="9986"/>
    <x v="5003"/>
    <x v="1"/>
    <x v="961"/>
    <d v="2012-05-23T00:00:00"/>
    <s v="Standard Class"/>
    <s v="DV-13465"/>
    <s v="Dianna Vittorini"/>
    <x v="0"/>
    <s v="United States"/>
    <s v="Long Beach"/>
    <x v="15"/>
    <n v="11561"/>
    <x v="3"/>
    <x v="1205"/>
    <x v="1"/>
    <x v="14"/>
    <s v="Acme Hot Forged Carbon Steel Scissors with Nickel-Plated Handles, 3 7/8&quot; Cut, 8&quot;L"/>
    <n v="55.6"/>
    <x v="4"/>
    <n v="0"/>
    <n v="16.123999999999995"/>
  </r>
  <r>
    <n v="9987"/>
    <x v="5004"/>
    <x v="0"/>
    <x v="321"/>
    <d v="2013-10-04T00:00:00"/>
    <s v="Standard Class"/>
    <s v="ML-17410"/>
    <s v="Maris LaWare"/>
    <x v="0"/>
    <s v="United States"/>
    <s v="Los Angeles"/>
    <x v="1"/>
    <n v="90008"/>
    <x v="1"/>
    <x v="1519"/>
    <x v="2"/>
    <x v="11"/>
    <s v="Memorex Mini Travel Drive 64 GB USB 2.0 Flash Drive"/>
    <n v="36.24"/>
    <x v="7"/>
    <n v="0"/>
    <n v="15.220800000000001"/>
  </r>
  <r>
    <n v="9988"/>
    <x v="5005"/>
    <x v="3"/>
    <x v="701"/>
    <d v="2014-11-22T00:00:00"/>
    <s v="Standard Class"/>
    <s v="RA-19885"/>
    <s v="Ruben Ausman"/>
    <x v="1"/>
    <s v="United States"/>
    <s v="Athens"/>
    <x v="32"/>
    <n v="30605"/>
    <x v="0"/>
    <x v="1593"/>
    <x v="2"/>
    <x v="11"/>
    <s v="Logitech G430 Surround Sound Gaming Headset with Dolby 7.1 Technology"/>
    <n v="79.989999999999995"/>
    <x v="7"/>
    <n v="0"/>
    <n v="28.796399999999998"/>
  </r>
  <r>
    <n v="9989"/>
    <x v="5005"/>
    <x v="3"/>
    <x v="701"/>
    <d v="2014-11-22T00:00:00"/>
    <s v="Standard Class"/>
    <s v="RA-19885"/>
    <s v="Ruben Ausman"/>
    <x v="1"/>
    <s v="United States"/>
    <s v="Athens"/>
    <x v="32"/>
    <n v="30605"/>
    <x v="0"/>
    <x v="1783"/>
    <x v="2"/>
    <x v="7"/>
    <s v="Panasonic KX - TS880B Telephone"/>
    <n v="206.1"/>
    <x v="2"/>
    <n v="0"/>
    <n v="55.647000000000006"/>
  </r>
  <r>
    <n v="9990"/>
    <x v="5006"/>
    <x v="2"/>
    <x v="1237"/>
    <d v="2011-01-24T00:00:00"/>
    <s v="Second Class"/>
    <s v="TB-21400"/>
    <s v="Tom Boeckenhauer"/>
    <x v="0"/>
    <s v="United States"/>
    <s v="Miami"/>
    <x v="2"/>
    <n v="33180"/>
    <x v="0"/>
    <x v="1172"/>
    <x v="0"/>
    <x v="5"/>
    <s v="Ultra Door Pull Handle"/>
    <n v="25.248000000000001"/>
    <x v="1"/>
    <n v="0.2"/>
    <n v="4.1027999999999993"/>
  </r>
  <r>
    <n v="9991"/>
    <x v="5007"/>
    <x v="3"/>
    <x v="425"/>
    <d v="2014-03-04T00:00:00"/>
    <s v="Standard Class"/>
    <s v="DB-13060"/>
    <s v="Dave Brooks"/>
    <x v="0"/>
    <s v="United States"/>
    <s v="Costa Mesa"/>
    <x v="1"/>
    <n v="92627"/>
    <x v="1"/>
    <x v="1762"/>
    <x v="0"/>
    <x v="5"/>
    <s v="Tenex B1-RE Series Chair Mats for Low Pile Carpets"/>
    <n v="91.96"/>
    <x v="0"/>
    <n v="0"/>
    <n v="15.633199999999988"/>
  </r>
  <r>
    <n v="9992"/>
    <x v="5007"/>
    <x v="3"/>
    <x v="425"/>
    <d v="2014-03-04T00:00:00"/>
    <s v="Standard Class"/>
    <s v="DB-13060"/>
    <s v="Dave Brooks"/>
    <x v="0"/>
    <s v="United States"/>
    <s v="Costa Mesa"/>
    <x v="1"/>
    <n v="92627"/>
    <x v="1"/>
    <x v="297"/>
    <x v="2"/>
    <x v="7"/>
    <s v="Aastra 57i VoIP phone"/>
    <n v="258.57600000000002"/>
    <x v="0"/>
    <n v="0.2"/>
    <n v="19.393200000000007"/>
  </r>
  <r>
    <n v="9993"/>
    <x v="5007"/>
    <x v="3"/>
    <x v="425"/>
    <d v="2014-03-04T00:00:00"/>
    <s v="Standard Class"/>
    <s v="DB-13060"/>
    <s v="Dave Brooks"/>
    <x v="0"/>
    <s v="United States"/>
    <s v="Costa Mesa"/>
    <x v="1"/>
    <n v="92627"/>
    <x v="1"/>
    <x v="956"/>
    <x v="1"/>
    <x v="10"/>
    <s v="It's Hot Message Books with Stickers, 2 3/4&quot; x 5&quot;"/>
    <n v="29.6"/>
    <x v="4"/>
    <n v="0"/>
    <n v="13.32"/>
  </r>
  <r>
    <n v="9994"/>
    <x v="5008"/>
    <x v="3"/>
    <x v="464"/>
    <d v="2014-05-10T00:00:00"/>
    <s v="Second Class"/>
    <s v="CC-12220"/>
    <s v="Chris Cortes"/>
    <x v="0"/>
    <s v="United States"/>
    <s v="Westminster"/>
    <x v="1"/>
    <n v="92683"/>
    <x v="1"/>
    <x v="166"/>
    <x v="1"/>
    <x v="9"/>
    <s v="Acco 7-Outlet Masterpiece Power Center, Wihtout Fax/Phone Line Protection"/>
    <n v="243.16"/>
    <x v="0"/>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956746-EC3B-43DD-B181-4E24EF81CB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8F2A93-CAA1-49CE-9519-0146D760AA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165"/>
  </dataFields>
  <formats count="1">
    <format dxfId="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BB8284-6D98-41B5-8D23-A161A90687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1"/>
          </reference>
        </references>
      </pivotArea>
    </chartFormat>
    <chartFormat chart="2" format="7">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D6371F-7868-44DD-89C8-C72BEF1EB9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n="Alabama"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1F1479-67A3-499A-A1D9-73F1DD2EE6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E675EF-F031-4A2F-8B33-B4F99AA37A3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4">
    <field x="22"/>
    <field x="23"/>
    <field x="24"/>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48D62C-79BD-434F-9899-EFE97FF591C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
    <format dxfId="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22F6DD-8516-4065-9D4A-AE26D005B3E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1B481C-2584-4102-A542-14EE0AE0011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
    <format dxfId="3">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39DF14-EFC2-4039-A5F7-3D89E392CAE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1">
    <format dxfId="4">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66C495-B761-40C0-85A2-C7A15A333C7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609A8A8-BB2A-4878-A5D6-7687ED9380DE}" sourceName="Year">
  <pivotTables>
    <pivotTable tabId="6" name="PivotTable2"/>
    <pivotTable tabId="5" name="PivotTable1"/>
    <pivotTable tabId="24" name="PivotTable1"/>
    <pivotTable tabId="12" name="PivotTable10"/>
    <pivotTable tabId="12" name="PivotTable11"/>
    <pivotTable tabId="12" name="PivotTable13"/>
    <pivotTable tabId="12" name="PivotTable16"/>
    <pivotTable tabId="12" name="PivotTable8"/>
    <pivotTable tabId="9" name="PivotTable4"/>
    <pivotTable tabId="8" name="PivotTable3"/>
    <pivotTable tabId="11" name="PivotTable7"/>
  </pivotTables>
  <data>
    <tabular pivotCacheId="2224024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9B05695-FAF8-4B9F-A598-4318329E10FE}" sourceName="Segment">
  <pivotTables>
    <pivotTable tabId="6" name="PivotTable2"/>
    <pivotTable tabId="5" name="PivotTable1"/>
    <pivotTable tabId="24" name="PivotTable1"/>
    <pivotTable tabId="12" name="PivotTable10"/>
    <pivotTable tabId="12" name="PivotTable11"/>
    <pivotTable tabId="12" name="PivotTable13"/>
    <pivotTable tabId="12" name="PivotTable16"/>
    <pivotTable tabId="12" name="PivotTable8"/>
    <pivotTable tabId="9" name="PivotTable4"/>
    <pivotTable tabId="8" name="PivotTable3"/>
    <pivotTable tabId="11" name="PivotTable7"/>
  </pivotTables>
  <data>
    <tabular pivotCacheId="2224024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1C3D32-557D-4105-8A98-8790BD33F906}" sourceName="Region">
  <pivotTables>
    <pivotTable tabId="6" name="PivotTable2"/>
    <pivotTable tabId="5" name="PivotTable1"/>
    <pivotTable tabId="24" name="PivotTable1"/>
    <pivotTable tabId="12" name="PivotTable10"/>
    <pivotTable tabId="12" name="PivotTable11"/>
    <pivotTable tabId="12" name="PivotTable13"/>
    <pivotTable tabId="12" name="PivotTable16"/>
    <pivotTable tabId="12" name="PivotTable8"/>
    <pivotTable tabId="9" name="PivotTable4"/>
    <pivotTable tabId="8" name="PivotTable3"/>
    <pivotTable tabId="11" name="PivotTable7"/>
  </pivotTables>
  <data>
    <tabular pivotCacheId="2224024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691F11A-2D37-48BB-BA7B-8F8E17DE404B}" cache="Slicer_Year1" caption="Year" rowHeight="234950"/>
  <slicer name="Segment" xr10:uid="{EB76E66D-AF10-42A4-BE09-EB9272EDFB14}" cache="Slicer_Segment" caption="Segment" rowHeight="234950"/>
  <slicer name="Region" xr10:uid="{57757728-075D-4BB6-9C0B-B2FF287567DA}"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D40E5E8-7736-4B62-9F3E-AF5F1AE914C0}" cache="Slicer_Year1"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31BFD86B-94C6-4635-BA80-A7CD95422486}" cache="Slicer_Year1" caption="Year" rowHeight="234950"/>
  <slicer name="Segment 2" xr10:uid="{F80BCE37-708F-4E38-A06A-296A1C7F70D8}" cache="Slicer_Segment" caption="Segment" rowHeight="234950"/>
  <slicer name="Region 2" xr10:uid="{C5C46251-443B-45E8-B276-AD0B7A3A7C89}" cache="Slicer_Region"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86CC8AB-8301-4086-9300-3BE021B41C57}" cache="Slicer_Year1" caption="Year" style="Slicer Style 1" rowHeight="234950"/>
  <slicer name="Segment 1" xr10:uid="{E11B9432-6990-4A62-B16F-11DC6607A8D4}" cache="Slicer_Segment" caption="Segment" style="Slicer Style 1" rowHeight="234950"/>
  <slicer name="Region 1" xr10:uid="{AD59F608-8B1B-4BD5-A95D-F11A2A3D76E7}" cache="Slicer_Region" caption="Reg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18715D-441D-4F41-9BD7-CC20DE3DF2F5}" name="Table3" displayName="Table3" ref="A1:V9995" totalsRowShown="0" headerRowDxfId="30" dataDxfId="29">
  <autoFilter ref="A1:V9995" xr:uid="{7C18715D-441D-4F41-9BD7-CC20DE3DF2F5}"/>
  <tableColumns count="22">
    <tableColumn id="1" xr3:uid="{F629F711-3832-4B45-92EE-79D52289AE55}" name="Row ID" dataDxfId="28"/>
    <tableColumn id="2" xr3:uid="{80AFE733-016D-47FA-BF4A-9A5DD366F77A}" name="Order ID" dataDxfId="27"/>
    <tableColumn id="3" xr3:uid="{A00E93F4-667C-4E17-B186-4BD05C0EFE96}" name="Year" dataDxfId="26">
      <calculatedColumnFormula>YEAR(Dataset!$D2)</calculatedColumnFormula>
    </tableColumn>
    <tableColumn id="4" xr3:uid="{5B79AD62-B246-408F-A018-4E4CE6DCEA39}" name="Order Date" dataDxfId="25"/>
    <tableColumn id="5" xr3:uid="{B1929BBB-0B81-414F-A11A-CA2E43622134}" name="Ship Date" dataDxfId="24"/>
    <tableColumn id="6" xr3:uid="{EC866740-0421-45A6-ABE8-1E2867AE6D04}" name="Ship Mode" dataDxfId="23"/>
    <tableColumn id="7" xr3:uid="{5462D7C7-CE2E-4ED2-AC7F-5A616EFD39DC}" name="Customer ID" dataDxfId="22"/>
    <tableColumn id="8" xr3:uid="{6E94019D-F61D-4EB2-88B2-039D8FA0A763}" name="Customer Name" dataDxfId="21"/>
    <tableColumn id="9" xr3:uid="{9ADE0B16-D65D-40AF-9707-76D36F5E5B24}" name="Segment" dataDxfId="20"/>
    <tableColumn id="10" xr3:uid="{5632A5BA-4D0F-47A3-A610-172D08CC143E}" name="Country" dataDxfId="19"/>
    <tableColumn id="11" xr3:uid="{16EFBD65-0DCC-408A-B4FF-FC7498F7E207}" name="City" dataDxfId="18"/>
    <tableColumn id="12" xr3:uid="{D6AC92D3-3F92-4A3B-9B87-170F772181FC}" name="State" dataDxfId="17"/>
    <tableColumn id="13" xr3:uid="{2265606E-AE06-427C-9D8A-8C71F775EF24}" name="Postal Code" dataDxfId="16"/>
    <tableColumn id="14" xr3:uid="{8A34DF1B-D0D4-4218-BED6-7BF2979693D3}" name="Region" dataDxfId="15"/>
    <tableColumn id="15" xr3:uid="{64929D30-D477-420C-814E-0FF97D0A168B}" name="Product ID" dataDxfId="14"/>
    <tableColumn id="16" xr3:uid="{696CE371-19CA-41C8-81B9-A8D0A3A48C98}" name="Category" dataDxfId="13"/>
    <tableColumn id="17" xr3:uid="{9735DF09-606A-4DD2-8479-BA14577E9E24}" name="Sub-Category" dataDxfId="12"/>
    <tableColumn id="18" xr3:uid="{6EC9C03D-512A-4F6B-8DDB-CDF0BC8D0EEB}" name="Product Name" dataDxfId="11"/>
    <tableColumn id="19" xr3:uid="{8F7919F3-1071-4CBF-BB42-703492A1FBB6}" name="Sales" dataDxfId="10"/>
    <tableColumn id="20" xr3:uid="{236A7527-2B9A-42B2-B19F-E925753EEDCC}" name="Quantity" dataDxfId="9"/>
    <tableColumn id="21" xr3:uid="{D0AF3334-38AE-45A2-BAFB-76B90BF36595}" name="Discount" dataDxfId="8"/>
    <tableColumn id="22" xr3:uid="{924B1787-E558-4016-AF55-160661979D13}" name="Profit" dataDxfId="7"/>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16" sqref="B16"/>
    </sheetView>
  </sheetViews>
  <sheetFormatPr defaultColWidth="14.44140625" defaultRowHeight="15" customHeight="1" x14ac:dyDescent="0.3"/>
  <cols>
    <col min="1" max="1" width="12.5546875" customWidth="1"/>
    <col min="2" max="2" width="28.5546875" customWidth="1"/>
    <col min="3" max="3" width="14" customWidth="1"/>
    <col min="4" max="4" width="13.109375" customWidth="1"/>
    <col min="5" max="5" width="13.6640625" customWidth="1"/>
    <col min="6" max="6" width="15" customWidth="1"/>
    <col min="7" max="7" width="18.6640625" customWidth="1"/>
    <col min="8" max="8" width="17.88671875" customWidth="1"/>
    <col min="9" max="11" width="12.5546875" customWidth="1"/>
    <col min="12" max="12" width="14.5546875" customWidth="1"/>
    <col min="13" max="13" width="13.88671875" customWidth="1"/>
    <col min="14" max="14" width="13.5546875" customWidth="1"/>
    <col min="15" max="15" width="12.5546875" customWidth="1"/>
    <col min="16" max="16" width="16.33203125" customWidth="1"/>
    <col min="17" max="17" width="17.33203125" customWidth="1"/>
    <col min="18" max="18" width="16.109375" customWidth="1"/>
    <col min="19"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YEAR(Dataset!$D2)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YEAR(Dataset!$D3)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YEAR(Dataset!$D4)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YEAR(Dataset!$D5)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YEAR(Dataset!$D6)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YEAR(Dataset!$D7)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YEAR(Dataset!$D8)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YEAR(Dataset!$D9)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YEAR(Dataset!$D10)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YEAR(Dataset!$D11)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YEAR(Dataset!$D12)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YEAR(Dataset!$D13)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YEAR(Dataset!$D14)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YEAR(Dataset!$D15)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YEAR(Dataset!$D16)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YEAR(Dataset!$D17)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YEAR(Dataset!$D18)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YEAR(Dataset!$D19)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YEAR(Dataset!$D20)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YEAR(Dataset!$D21)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YEAR(Dataset!$D22)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YEAR(Dataset!$D23)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YEAR(Dataset!$D24)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YEAR(Dataset!$D25)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YEAR(Dataset!$D26)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YEAR(Dataset!$D27)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YEAR(Dataset!$D28)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YEAR(Dataset!$D29)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YEAR(Dataset!$D30)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YEAR(Dataset!$D31)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YEAR(Dataset!$D32)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YEAR(Dataset!$D33)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YEAR(Dataset!$D34)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YEAR(Dataset!$D35)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YEAR(Dataset!$D36)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YEAR(Dataset!$D37)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YEAR(Dataset!$D38)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YEAR(Dataset!$D39)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YEAR(Dataset!$D40)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YEAR(Dataset!$D41)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YEAR(Dataset!$D42)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YEAR(Dataset!$D43)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YEAR(Dataset!$D44)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YEAR(Dataset!$D45)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YEAR(Dataset!$D46)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YEAR(Dataset!$D47)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YEAR(Dataset!$D48)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YEAR(Dataset!$D49)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YEAR(Dataset!$D50)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YEAR(Dataset!$D51)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YEAR(Dataset!$D52)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YEAR(Dataset!$D53)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YEAR(Dataset!$D54)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YEAR(Dataset!$D55)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YEAR(Dataset!$D56)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YEAR(Dataset!$D57)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YEAR(Dataset!$D58)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YEAR(Dataset!$D59)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YEAR(Dataset!$D60)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YEAR(Dataset!$D61)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YEAR(Dataset!$D62)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YEAR(Dataset!$D63)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YEAR(Dataset!$D64)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YEAR(Dataset!$D65)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YEAR(Dataset!$D66)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YEAR(Dataset!$D67)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YEAR(Dataset!$D68)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YEAR(Dataset!$D69)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YEAR(Dataset!$D70)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YEAR(Dataset!$D71)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YEAR(Dataset!$D72)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YEAR(Dataset!$D73)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YEAR(Dataset!$D74)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YEAR(Dataset!$D75)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YEAR(Dataset!$D76)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YEAR(Dataset!$D77)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YEAR(Dataset!$D78)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YEAR(Dataset!$D79)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YEAR(Dataset!$D80)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YEAR(Dataset!$D81)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YEAR(Dataset!$D82)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YEAR(Dataset!$D83)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YEAR(Dataset!$D84)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YEAR(Dataset!$D85)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YEAR(Dataset!$D86)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YEAR(Dataset!$D87)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YEAR(Dataset!$D88)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YEAR(Dataset!$D89)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YEAR(Dataset!$D90)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YEAR(Dataset!$D91)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YEAR(Dataset!$D92)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YEAR(Dataset!$D93)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YEAR(Dataset!$D94)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YEAR(Dataset!$D95)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YEAR(Dataset!$D96)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YEAR(Dataset!$D97)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YEAR(Dataset!$D98)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YEAR(Dataset!$D99)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YEAR(Dataset!$D100)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YEAR(Dataset!$D101)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YEAR(Dataset!$D102)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YEAR(Dataset!$D103)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YEAR(Dataset!$D104)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YEAR(Dataset!$D105)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YEAR(Dataset!$D106)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YEAR(Dataset!$D107)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YEAR(Dataset!$D108)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YEAR(Dataset!$D109)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YEAR(Dataset!$D110)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YEAR(Dataset!$D111)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YEAR(Dataset!$D112)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YEAR(Dataset!$D113)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YEAR(Dataset!$D114)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YEAR(Dataset!$D115)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YEAR(Dataset!$D116)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YEAR(Dataset!$D117)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YEAR(Dataset!$D118)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YEAR(Dataset!$D119)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YEAR(Dataset!$D120)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YEAR(Dataset!$D121)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YEAR(Dataset!$D122)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YEAR(Dataset!$D123)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YEAR(Dataset!$D124)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YEAR(Dataset!$D125)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YEAR(Dataset!$D126)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YEAR(Dataset!$D127)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YEAR(Dataset!$D128)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YEAR(Dataset!$D129)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YEAR(Dataset!$D130)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YEAR(Dataset!$D131)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YEAR(Dataset!$D132)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YEAR(Dataset!$D133)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YEAR(Dataset!$D134)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YEAR(Dataset!$D135)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YEAR(Dataset!$D136)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YEAR(Dataset!$D137)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YEAR(Dataset!$D138)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YEAR(Dataset!$D139)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YEAR(Dataset!$D140)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YEAR(Dataset!$D141)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YEAR(Dataset!$D142)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YEAR(Dataset!$D143)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YEAR(Dataset!$D144)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YEAR(Dataset!$D145)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YEAR(Dataset!$D146)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YEAR(Dataset!$D147)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YEAR(Dataset!$D148)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YEAR(Dataset!$D149)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YEAR(Dataset!$D150)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YEAR(Dataset!$D151)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YEAR(Dataset!$D152)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YEAR(Dataset!$D153)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YEAR(Dataset!$D154)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YEAR(Dataset!$D155)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YEAR(Dataset!$D156)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YEAR(Dataset!$D157)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YEAR(Dataset!$D158)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YEAR(Dataset!$D159)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YEAR(Dataset!$D160)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YEAR(Dataset!$D161)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YEAR(Dataset!$D162)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YEAR(Dataset!$D163)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YEAR(Dataset!$D164)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YEAR(Dataset!$D165)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YEAR(Dataset!$D166)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YEAR(Dataset!$D167)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YEAR(Dataset!$D168)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YEAR(Dataset!$D169)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YEAR(Dataset!$D170)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YEAR(Dataset!$D171)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YEAR(Dataset!$D172)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YEAR(Dataset!$D173)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YEAR(Dataset!$D174)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YEAR(Dataset!$D175)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YEAR(Dataset!$D176)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YEAR(Dataset!$D177)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YEAR(Dataset!$D178)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YEAR(Dataset!$D179)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YEAR(Dataset!$D180)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YEAR(Dataset!$D181)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YEAR(Dataset!$D182)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YEAR(Dataset!$D183)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YEAR(Dataset!$D184)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YEAR(Dataset!$D185)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YEAR(Dataset!$D186)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YEAR(Dataset!$D187)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YEAR(Dataset!$D188)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YEAR(Dataset!$D189)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YEAR(Dataset!$D190)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YEAR(Dataset!$D191)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YEAR(Dataset!$D192)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YEAR(Dataset!$D193)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YEAR(Dataset!$D194)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YEAR(Dataset!$D195)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YEAR(Dataset!$D196)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YEAR(Dataset!$D197)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YEAR(Dataset!$D198)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YEAR(Dataset!$D199)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YEAR(Dataset!$D200)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YEAR(Dataset!$D201)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YEAR(Dataset!$D202)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YEAR(Dataset!$D203)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YEAR(Dataset!$D204)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YEAR(Dataset!$D205)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YEAR(Dataset!$D206)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YEAR(Dataset!$D207)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YEAR(Dataset!$D208)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YEAR(Dataset!$D209)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YEAR(Dataset!$D210)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YEAR(Dataset!$D211)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YEAR(Dataset!$D212)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YEAR(Dataset!$D213)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YEAR(Dataset!$D214)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YEAR(Dataset!$D215)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YEAR(Dataset!$D216)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YEAR(Dataset!$D217)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YEAR(Dataset!$D218)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YEAR(Dataset!$D219)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YEAR(Dataset!$D220)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YEAR(Dataset!$D221)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YEAR(Dataset!$D222)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YEAR(Dataset!$D223)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YEAR(Dataset!$D224)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YEAR(Dataset!$D225)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YEAR(Dataset!$D226)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YEAR(Dataset!$D227)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YEAR(Dataset!$D228)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YEAR(Dataset!$D229)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YEAR(Dataset!$D230)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YEAR(Dataset!$D231)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YEAR(Dataset!$D232)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YEAR(Dataset!$D233)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YEAR(Dataset!$D234)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YEAR(Dataset!$D235)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YEAR(Dataset!$D236)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YEAR(Dataset!$D237)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YEAR(Dataset!$D238)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YEAR(Dataset!$D239)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YEAR(Dataset!$D240)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YEAR(Dataset!$D241)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YEAR(Dataset!$D242)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YEAR(Dataset!$D243)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YEAR(Dataset!$D244)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YEAR(Dataset!$D245)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YEAR(Dataset!$D246)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YEAR(Dataset!$D247)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YEAR(Dataset!$D248)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YEAR(Dataset!$D249)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YEAR(Dataset!$D250)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YEAR(Dataset!$D251)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YEAR(Dataset!$D252)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YEAR(Dataset!$D253)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YEAR(Dataset!$D254)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YEAR(Dataset!$D255)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YEAR(Dataset!$D256)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YEAR(Dataset!$D257)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YEAR(Dataset!$D258)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YEAR(Dataset!$D259)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YEAR(Dataset!$D260)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YEAR(Dataset!$D261)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YEAR(Dataset!$D262)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YEAR(Dataset!$D263)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YEAR(Dataset!$D264)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YEAR(Dataset!$D265)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YEAR(Dataset!$D266)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YEAR(Dataset!$D267)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YEAR(Dataset!$D268)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YEAR(Dataset!$D269)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YEAR(Dataset!$D270)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YEAR(Dataset!$D271)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YEAR(Dataset!$D272)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YEAR(Dataset!$D273)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YEAR(Dataset!$D274)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YEAR(Dataset!$D275)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YEAR(Dataset!$D276)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YEAR(Dataset!$D277)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YEAR(Dataset!$D278)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YEAR(Dataset!$D279)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YEAR(Dataset!$D280)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YEAR(Dataset!$D281)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YEAR(Dataset!$D282)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YEAR(Dataset!$D283)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YEAR(Dataset!$D284)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YEAR(Dataset!$D285)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YEAR(Dataset!$D286)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YEAR(Dataset!$D287)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YEAR(Dataset!$D288)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YEAR(Dataset!$D289)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YEAR(Dataset!$D290)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YEAR(Dataset!$D291)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YEAR(Dataset!$D292)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YEAR(Dataset!$D293)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YEAR(Dataset!$D294)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YEAR(Dataset!$D295)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YEAR(Dataset!$D296)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YEAR(Dataset!$D297)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YEAR(Dataset!$D298)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YEAR(Dataset!$D299)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YEAR(Dataset!$D300)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YEAR(Dataset!$D301)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YEAR(Dataset!$D302)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YEAR(Dataset!$D303)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YEAR(Dataset!$D304)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YEAR(Dataset!$D305)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YEAR(Dataset!$D306)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YEAR(Dataset!$D307)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YEAR(Dataset!$D308)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YEAR(Dataset!$D309)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YEAR(Dataset!$D310)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YEAR(Dataset!$D311)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YEAR(Dataset!$D312)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YEAR(Dataset!$D313)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YEAR(Dataset!$D314)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YEAR(Dataset!$D315)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YEAR(Dataset!$D316)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YEAR(Dataset!$D317)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YEAR(Dataset!$D318)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YEAR(Dataset!$D319)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YEAR(Dataset!$D320)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YEAR(Dataset!$D321)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YEAR(Dataset!$D322)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YEAR(Dataset!$D323)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YEAR(Dataset!$D324)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YEAR(Dataset!$D325)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YEAR(Dataset!$D326)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YEAR(Dataset!$D327)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YEAR(Dataset!$D328)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YEAR(Dataset!$D329)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YEAR(Dataset!$D330)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YEAR(Dataset!$D331)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YEAR(Dataset!$D332)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YEAR(Dataset!$D333)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YEAR(Dataset!$D334)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YEAR(Dataset!$D335)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YEAR(Dataset!$D336)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YEAR(Dataset!$D337)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YEAR(Dataset!$D338)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YEAR(Dataset!$D339)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YEAR(Dataset!$D340)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YEAR(Dataset!$D341)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YEAR(Dataset!$D342)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YEAR(Dataset!$D343)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YEAR(Dataset!$D344)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YEAR(Dataset!$D345)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YEAR(Dataset!$D346)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YEAR(Dataset!$D347)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YEAR(Dataset!$D348)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YEAR(Dataset!$D349)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YEAR(Dataset!$D350)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YEAR(Dataset!$D351)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YEAR(Dataset!$D352)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YEAR(Dataset!$D353)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YEAR(Dataset!$D354)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YEAR(Dataset!$D355)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YEAR(Dataset!$D356)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YEAR(Dataset!$D357)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YEAR(Dataset!$D358)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YEAR(Dataset!$D359)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YEAR(Dataset!$D360)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YEAR(Dataset!$D361)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YEAR(Dataset!$D362)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YEAR(Dataset!$D363)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YEAR(Dataset!$D364)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YEAR(Dataset!$D365)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YEAR(Dataset!$D366)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YEAR(Dataset!$D367)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YEAR(Dataset!$D368)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YEAR(Dataset!$D369)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YEAR(Dataset!$D370)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YEAR(Dataset!$D371)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YEAR(Dataset!$D372)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YEAR(Dataset!$D373)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YEAR(Dataset!$D374)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YEAR(Dataset!$D375)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YEAR(Dataset!$D376)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YEAR(Dataset!$D377)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YEAR(Dataset!$D378)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YEAR(Dataset!$D379)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YEAR(Dataset!$D380)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YEAR(Dataset!$D381)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YEAR(Dataset!$D382)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YEAR(Dataset!$D383)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YEAR(Dataset!$D384)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YEAR(Dataset!$D385)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YEAR(Dataset!$D386)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YEAR(Dataset!$D387)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YEAR(Dataset!$D388)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YEAR(Dataset!$D389)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YEAR(Dataset!$D390)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YEAR(Dataset!$D391)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YEAR(Dataset!$D392)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YEAR(Dataset!$D393)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YEAR(Dataset!$D394)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YEAR(Dataset!$D395)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YEAR(Dataset!$D396)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YEAR(Dataset!$D397)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YEAR(Dataset!$D398)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YEAR(Dataset!$D399)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YEAR(Dataset!$D400)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YEAR(Dataset!$D401)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YEAR(Dataset!$D402)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YEAR(Dataset!$D403)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YEAR(Dataset!$D404)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YEAR(Dataset!$D405)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YEAR(Dataset!$D406)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YEAR(Dataset!$D407)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YEAR(Dataset!$D408)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YEAR(Dataset!$D409)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YEAR(Dataset!$D410)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YEAR(Dataset!$D411)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YEAR(Dataset!$D412)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YEAR(Dataset!$D413)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YEAR(Dataset!$D414)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YEAR(Dataset!$D415)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YEAR(Dataset!$D416)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YEAR(Dataset!$D417)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YEAR(Dataset!$D418)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YEAR(Dataset!$D419)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YEAR(Dataset!$D420)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YEAR(Dataset!$D421)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YEAR(Dataset!$D422)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YEAR(Dataset!$D423)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YEAR(Dataset!$D424)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YEAR(Dataset!$D425)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YEAR(Dataset!$D426)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YEAR(Dataset!$D427)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YEAR(Dataset!$D428)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YEAR(Dataset!$D429)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YEAR(Dataset!$D430)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YEAR(Dataset!$D431)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YEAR(Dataset!$D432)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YEAR(Dataset!$D433)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YEAR(Dataset!$D434)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YEAR(Dataset!$D435)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YEAR(Dataset!$D436)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YEAR(Dataset!$D437)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YEAR(Dataset!$D438)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YEAR(Dataset!$D439)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YEAR(Dataset!$D440)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YEAR(Dataset!$D441)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YEAR(Dataset!$D442)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YEAR(Dataset!$D443)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YEAR(Dataset!$D444)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YEAR(Dataset!$D445)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YEAR(Dataset!$D446)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YEAR(Dataset!$D447)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YEAR(Dataset!$D448)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YEAR(Dataset!$D449)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YEAR(Dataset!$D450)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YEAR(Dataset!$D451)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YEAR(Dataset!$D452)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YEAR(Dataset!$D453)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YEAR(Dataset!$D454)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YEAR(Dataset!$D455)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YEAR(Dataset!$D456)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YEAR(Dataset!$D457)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YEAR(Dataset!$D458)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YEAR(Dataset!$D459)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YEAR(Dataset!$D460)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YEAR(Dataset!$D461)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YEAR(Dataset!$D462)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YEAR(Dataset!$D463)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YEAR(Dataset!$D464)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YEAR(Dataset!$D465)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YEAR(Dataset!$D466)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YEAR(Dataset!$D467)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YEAR(Dataset!$D468)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YEAR(Dataset!$D469)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YEAR(Dataset!$D470)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YEAR(Dataset!$D471)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YEAR(Dataset!$D472)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YEAR(Dataset!$D473)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YEAR(Dataset!$D474)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YEAR(Dataset!$D475)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YEAR(Dataset!$D476)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YEAR(Dataset!$D477)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YEAR(Dataset!$D478)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YEAR(Dataset!$D479)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YEAR(Dataset!$D480)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YEAR(Dataset!$D481)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YEAR(Dataset!$D482)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YEAR(Dataset!$D483)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YEAR(Dataset!$D484)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YEAR(Dataset!$D485)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YEAR(Dataset!$D486)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YEAR(Dataset!$D487)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YEAR(Dataset!$D488)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YEAR(Dataset!$D489)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YEAR(Dataset!$D490)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YEAR(Dataset!$D491)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YEAR(Dataset!$D492)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YEAR(Dataset!$D493)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YEAR(Dataset!$D494)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YEAR(Dataset!$D495)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YEAR(Dataset!$D496)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YEAR(Dataset!$D497)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YEAR(Dataset!$D498)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YEAR(Dataset!$D499)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YEAR(Dataset!$D500)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YEAR(Dataset!$D501)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YEAR(Dataset!$D502)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YEAR(Dataset!$D503)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YEAR(Dataset!$D504)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YEAR(Dataset!$D505)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YEAR(Dataset!$D506)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YEAR(Dataset!$D507)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YEAR(Dataset!$D508)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YEAR(Dataset!$D509)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YEAR(Dataset!$D510)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YEAR(Dataset!$D511)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YEAR(Dataset!$D512)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YEAR(Dataset!$D513)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YEAR(Dataset!$D514)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YEAR(Dataset!$D515)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YEAR(Dataset!$D516)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YEAR(Dataset!$D517)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YEAR(Dataset!$D518)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YEAR(Dataset!$D519)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YEAR(Dataset!$D520)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YEAR(Dataset!$D521)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YEAR(Dataset!$D522)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YEAR(Dataset!$D523)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YEAR(Dataset!$D524)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YEAR(Dataset!$D525)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YEAR(Dataset!$D526)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YEAR(Dataset!$D527)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YEAR(Dataset!$D528)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YEAR(Dataset!$D529)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YEAR(Dataset!$D530)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YEAR(Dataset!$D531)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YEAR(Dataset!$D532)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YEAR(Dataset!$D533)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YEAR(Dataset!$D534)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YEAR(Dataset!$D535)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YEAR(Dataset!$D536)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YEAR(Dataset!$D537)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YEAR(Dataset!$D538)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YEAR(Dataset!$D539)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YEAR(Dataset!$D540)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YEAR(Dataset!$D541)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YEAR(Dataset!$D542)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YEAR(Dataset!$D543)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YEAR(Dataset!$D544)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YEAR(Dataset!$D545)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YEAR(Dataset!$D546)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YEAR(Dataset!$D547)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YEAR(Dataset!$D548)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YEAR(Dataset!$D549)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YEAR(Dataset!$D550)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YEAR(Dataset!$D551)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YEAR(Dataset!$D552)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YEAR(Dataset!$D553)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YEAR(Dataset!$D554)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YEAR(Dataset!$D555)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YEAR(Dataset!$D556)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YEAR(Dataset!$D557)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YEAR(Dataset!$D558)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YEAR(Dataset!$D559)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YEAR(Dataset!$D560)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YEAR(Dataset!$D561)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YEAR(Dataset!$D562)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YEAR(Dataset!$D563)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YEAR(Dataset!$D564)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YEAR(Dataset!$D565)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YEAR(Dataset!$D566)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YEAR(Dataset!$D567)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YEAR(Dataset!$D568)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YEAR(Dataset!$D569)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YEAR(Dataset!$D570)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YEAR(Dataset!$D571)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YEAR(Dataset!$D572)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YEAR(Dataset!$D573)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YEAR(Dataset!$D574)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YEAR(Dataset!$D575)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YEAR(Dataset!$D576)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YEAR(Dataset!$D577)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YEAR(Dataset!$D578)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YEAR(Dataset!$D579)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YEAR(Dataset!$D580)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YEAR(Dataset!$D581)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YEAR(Dataset!$D582)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YEAR(Dataset!$D583)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YEAR(Dataset!$D584)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YEAR(Dataset!$D585)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YEAR(Dataset!$D586)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YEAR(Dataset!$D587)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YEAR(Dataset!$D588)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YEAR(Dataset!$D589)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YEAR(Dataset!$D590)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YEAR(Dataset!$D591)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YEAR(Dataset!$D592)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YEAR(Dataset!$D593)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YEAR(Dataset!$D594)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YEAR(Dataset!$D595)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YEAR(Dataset!$D596)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YEAR(Dataset!$D597)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YEAR(Dataset!$D598)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YEAR(Dataset!$D599)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YEAR(Dataset!$D600)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YEAR(Dataset!$D601)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YEAR(Dataset!$D602)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YEAR(Dataset!$D603)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YEAR(Dataset!$D604)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YEAR(Dataset!$D605)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YEAR(Dataset!$D606)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YEAR(Dataset!$D607)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YEAR(Dataset!$D608)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YEAR(Dataset!$D609)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YEAR(Dataset!$D610)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YEAR(Dataset!$D611)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YEAR(Dataset!$D612)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YEAR(Dataset!$D613)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YEAR(Dataset!$D614)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YEAR(Dataset!$D615)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YEAR(Dataset!$D616)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YEAR(Dataset!$D617)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YEAR(Dataset!$D618)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YEAR(Dataset!$D619)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YEAR(Dataset!$D620)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YEAR(Dataset!$D621)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YEAR(Dataset!$D622)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YEAR(Dataset!$D623)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YEAR(Dataset!$D624)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YEAR(Dataset!$D625)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YEAR(Dataset!$D626)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YEAR(Dataset!$D627)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YEAR(Dataset!$D628)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YEAR(Dataset!$D629)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YEAR(Dataset!$D630)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YEAR(Dataset!$D631)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YEAR(Dataset!$D632)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YEAR(Dataset!$D633)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YEAR(Dataset!$D634)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YEAR(Dataset!$D635)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YEAR(Dataset!$D636)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YEAR(Dataset!$D637)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YEAR(Dataset!$D638)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YEAR(Dataset!$D639)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YEAR(Dataset!$D640)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YEAR(Dataset!$D641)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YEAR(Dataset!$D642)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YEAR(Dataset!$D643)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YEAR(Dataset!$D644)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YEAR(Dataset!$D645)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YEAR(Dataset!$D646)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YEAR(Dataset!$D647)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YEAR(Dataset!$D648)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YEAR(Dataset!$D649)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YEAR(Dataset!$D650)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YEAR(Dataset!$D651)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YEAR(Dataset!$D652)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YEAR(Dataset!$D653)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YEAR(Dataset!$D654)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YEAR(Dataset!$D655)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YEAR(Dataset!$D656)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YEAR(Dataset!$D657)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YEAR(Dataset!$D658)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YEAR(Dataset!$D659)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YEAR(Dataset!$D660)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YEAR(Dataset!$D661)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YEAR(Dataset!$D662)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YEAR(Dataset!$D663)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YEAR(Dataset!$D664)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YEAR(Dataset!$D665)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YEAR(Dataset!$D666)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YEAR(Dataset!$D667)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YEAR(Dataset!$D668)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YEAR(Dataset!$D669)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YEAR(Dataset!$D670)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YEAR(Dataset!$D671)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YEAR(Dataset!$D672)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YEAR(Dataset!$D673)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YEAR(Dataset!$D674)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YEAR(Dataset!$D675)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YEAR(Dataset!$D676)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YEAR(Dataset!$D677)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YEAR(Dataset!$D678)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YEAR(Dataset!$D679)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YEAR(Dataset!$D680)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YEAR(Dataset!$D681)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YEAR(Dataset!$D682)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YEAR(Dataset!$D683)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YEAR(Dataset!$D684)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YEAR(Dataset!$D685)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YEAR(Dataset!$D686)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YEAR(Dataset!$D687)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YEAR(Dataset!$D688)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YEAR(Dataset!$D689)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YEAR(Dataset!$D690)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YEAR(Dataset!$D691)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YEAR(Dataset!$D692)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YEAR(Dataset!$D693)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YEAR(Dataset!$D694)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YEAR(Dataset!$D695)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YEAR(Dataset!$D696)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YEAR(Dataset!$D697)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YEAR(Dataset!$D698)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YEAR(Dataset!$D699)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YEAR(Dataset!$D700)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YEAR(Dataset!$D701)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YEAR(Dataset!$D702)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YEAR(Dataset!$D703)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YEAR(Dataset!$D704)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YEAR(Dataset!$D705)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YEAR(Dataset!$D706)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YEAR(Dataset!$D707)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YEAR(Dataset!$D708)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YEAR(Dataset!$D709)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YEAR(Dataset!$D710)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YEAR(Dataset!$D711)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YEAR(Dataset!$D712)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YEAR(Dataset!$D713)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YEAR(Dataset!$D714)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YEAR(Dataset!$D715)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YEAR(Dataset!$D716)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YEAR(Dataset!$D717)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YEAR(Dataset!$D718)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YEAR(Dataset!$D719)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YEAR(Dataset!$D720)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YEAR(Dataset!$D721)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YEAR(Dataset!$D722)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YEAR(Dataset!$D723)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YEAR(Dataset!$D724)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YEAR(Dataset!$D725)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YEAR(Dataset!$D726)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YEAR(Dataset!$D727)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YEAR(Dataset!$D728)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YEAR(Dataset!$D729)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YEAR(Dataset!$D730)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YEAR(Dataset!$D731)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YEAR(Dataset!$D732)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YEAR(Dataset!$D733)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YEAR(Dataset!$D734)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YEAR(Dataset!$D735)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YEAR(Dataset!$D736)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YEAR(Dataset!$D737)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YEAR(Dataset!$D738)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YEAR(Dataset!$D739)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YEAR(Dataset!$D740)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YEAR(Dataset!$D741)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YEAR(Dataset!$D742)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YEAR(Dataset!$D743)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YEAR(Dataset!$D744)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YEAR(Dataset!$D745)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YEAR(Dataset!$D746)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YEAR(Dataset!$D747)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YEAR(Dataset!$D748)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YEAR(Dataset!$D749)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YEAR(Dataset!$D750)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YEAR(Dataset!$D751)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YEAR(Dataset!$D752)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YEAR(Dataset!$D753)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YEAR(Dataset!$D754)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YEAR(Dataset!$D755)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YEAR(Dataset!$D756)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YEAR(Dataset!$D757)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YEAR(Dataset!$D758)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YEAR(Dataset!$D759)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YEAR(Dataset!$D760)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YEAR(Dataset!$D761)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YEAR(Dataset!$D762)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YEAR(Dataset!$D763)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YEAR(Dataset!$D764)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YEAR(Dataset!$D765)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YEAR(Dataset!$D766)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YEAR(Dataset!$D767)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YEAR(Dataset!$D768)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YEAR(Dataset!$D769)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YEAR(Dataset!$D770)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YEAR(Dataset!$D771)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YEAR(Dataset!$D772)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YEAR(Dataset!$D773)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YEAR(Dataset!$D774)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YEAR(Dataset!$D775)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YEAR(Dataset!$D776)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YEAR(Dataset!$D777)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YEAR(Dataset!$D778)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YEAR(Dataset!$D779)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YEAR(Dataset!$D780)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YEAR(Dataset!$D781)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YEAR(Dataset!$D782)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YEAR(Dataset!$D783)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YEAR(Dataset!$D784)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YEAR(Dataset!$D785)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YEAR(Dataset!$D786)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YEAR(Dataset!$D787)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YEAR(Dataset!$D788)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YEAR(Dataset!$D789)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YEAR(Dataset!$D790)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YEAR(Dataset!$D791)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YEAR(Dataset!$D792)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YEAR(Dataset!$D793)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YEAR(Dataset!$D794)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YEAR(Dataset!$D795)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YEAR(Dataset!$D796)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YEAR(Dataset!$D797)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YEAR(Dataset!$D798)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YEAR(Dataset!$D799)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YEAR(Dataset!$D800)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YEAR(Dataset!$D801)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YEAR(Dataset!$D802)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YEAR(Dataset!$D803)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YEAR(Dataset!$D804)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YEAR(Dataset!$D805)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YEAR(Dataset!$D806)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YEAR(Dataset!$D807)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YEAR(Dataset!$D808)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YEAR(Dataset!$D809)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YEAR(Dataset!$D810)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YEAR(Dataset!$D811)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YEAR(Dataset!$D812)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YEAR(Dataset!$D813)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YEAR(Dataset!$D814)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YEAR(Dataset!$D815)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YEAR(Dataset!$D816)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YEAR(Dataset!$D817)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YEAR(Dataset!$D818)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YEAR(Dataset!$D819)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YEAR(Dataset!$D820)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YEAR(Dataset!$D821)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YEAR(Dataset!$D822)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YEAR(Dataset!$D823)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YEAR(Dataset!$D824)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YEAR(Dataset!$D825)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YEAR(Dataset!$D826)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YEAR(Dataset!$D827)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YEAR(Dataset!$D828)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YEAR(Dataset!$D829)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YEAR(Dataset!$D830)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YEAR(Dataset!$D831)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YEAR(Dataset!$D832)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YEAR(Dataset!$D833)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YEAR(Dataset!$D834)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YEAR(Dataset!$D835)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YEAR(Dataset!$D836)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YEAR(Dataset!$D837)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YEAR(Dataset!$D838)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YEAR(Dataset!$D839)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YEAR(Dataset!$D840)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YEAR(Dataset!$D841)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YEAR(Dataset!$D842)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YEAR(Dataset!$D843)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YEAR(Dataset!$D844)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YEAR(Dataset!$D845)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YEAR(Dataset!$D846)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YEAR(Dataset!$D847)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YEAR(Dataset!$D848)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YEAR(Dataset!$D849)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YEAR(Dataset!$D850)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YEAR(Dataset!$D851)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YEAR(Dataset!$D852)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YEAR(Dataset!$D853)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YEAR(Dataset!$D854)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YEAR(Dataset!$D855)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YEAR(Dataset!$D856)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YEAR(Dataset!$D857)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YEAR(Dataset!$D858)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YEAR(Dataset!$D859)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YEAR(Dataset!$D860)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YEAR(Dataset!$D861)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YEAR(Dataset!$D862)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YEAR(Dataset!$D863)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YEAR(Dataset!$D864)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YEAR(Dataset!$D865)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YEAR(Dataset!$D866)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YEAR(Dataset!$D867)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YEAR(Dataset!$D868)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YEAR(Dataset!$D869)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YEAR(Dataset!$D870)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YEAR(Dataset!$D871)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YEAR(Dataset!$D872)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YEAR(Dataset!$D873)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YEAR(Dataset!$D874)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YEAR(Dataset!$D875)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YEAR(Dataset!$D876)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YEAR(Dataset!$D877)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YEAR(Dataset!$D878)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YEAR(Dataset!$D879)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YEAR(Dataset!$D880)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YEAR(Dataset!$D881)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YEAR(Dataset!$D882)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YEAR(Dataset!$D883)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YEAR(Dataset!$D884)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YEAR(Dataset!$D885)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YEAR(Dataset!$D886)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YEAR(Dataset!$D887)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YEAR(Dataset!$D888)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YEAR(Dataset!$D889)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YEAR(Dataset!$D890)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YEAR(Dataset!$D891)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YEAR(Dataset!$D892)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YEAR(Dataset!$D893)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YEAR(Dataset!$D894)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YEAR(Dataset!$D895)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YEAR(Dataset!$D896)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YEAR(Dataset!$D897)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YEAR(Dataset!$D898)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YEAR(Dataset!$D899)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YEAR(Dataset!$D900)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YEAR(Dataset!$D901)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YEAR(Dataset!$D902)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YEAR(Dataset!$D903)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YEAR(Dataset!$D904)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YEAR(Dataset!$D905)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YEAR(Dataset!$D906)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YEAR(Dataset!$D907)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YEAR(Dataset!$D908)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YEAR(Dataset!$D909)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YEAR(Dataset!$D910)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YEAR(Dataset!$D911)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YEAR(Dataset!$D912)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YEAR(Dataset!$D913)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YEAR(Dataset!$D914)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YEAR(Dataset!$D915)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YEAR(Dataset!$D916)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YEAR(Dataset!$D917)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YEAR(Dataset!$D918)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YEAR(Dataset!$D919)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YEAR(Dataset!$D920)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YEAR(Dataset!$D921)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YEAR(Dataset!$D922)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YEAR(Dataset!$D923)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YEAR(Dataset!$D924)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YEAR(Dataset!$D925)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YEAR(Dataset!$D926)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YEAR(Dataset!$D927)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YEAR(Dataset!$D928)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YEAR(Dataset!$D929)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YEAR(Dataset!$D930)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YEAR(Dataset!$D931)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YEAR(Dataset!$D932)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YEAR(Dataset!$D933)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YEAR(Dataset!$D934)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YEAR(Dataset!$D935)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YEAR(Dataset!$D936)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YEAR(Dataset!$D937)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YEAR(Dataset!$D938)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YEAR(Dataset!$D939)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YEAR(Dataset!$D940)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YEAR(Dataset!$D941)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YEAR(Dataset!$D942)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YEAR(Dataset!$D943)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YEAR(Dataset!$D944)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YEAR(Dataset!$D945)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YEAR(Dataset!$D946)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YEAR(Dataset!$D947)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YEAR(Dataset!$D948)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YEAR(Dataset!$D949)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YEAR(Dataset!$D950)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YEAR(Dataset!$D951)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YEAR(Dataset!$D952)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YEAR(Dataset!$D953)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YEAR(Dataset!$D954)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YEAR(Dataset!$D955)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YEAR(Dataset!$D956)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YEAR(Dataset!$D957)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YEAR(Dataset!$D958)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YEAR(Dataset!$D959)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YEAR(Dataset!$D960)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YEAR(Dataset!$D961)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YEAR(Dataset!$D962)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YEAR(Dataset!$D963)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YEAR(Dataset!$D964)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YEAR(Dataset!$D965)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YEAR(Dataset!$D966)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YEAR(Dataset!$D967)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YEAR(Dataset!$D968)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YEAR(Dataset!$D969)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YEAR(Dataset!$D970)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YEAR(Dataset!$D971)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YEAR(Dataset!$D972)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YEAR(Dataset!$D973)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YEAR(Dataset!$D974)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YEAR(Dataset!$D975)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YEAR(Dataset!$D976)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YEAR(Dataset!$D977)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YEAR(Dataset!$D978)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YEAR(Dataset!$D979)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YEAR(Dataset!$D980)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YEAR(Dataset!$D981)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YEAR(Dataset!$D982)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YEAR(Dataset!$D983)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YEAR(Dataset!$D984)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YEAR(Dataset!$D985)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YEAR(Dataset!$D986)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YEAR(Dataset!$D987)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YEAR(Dataset!$D988)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YEAR(Dataset!$D989)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YEAR(Dataset!$D990)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YEAR(Dataset!$D991)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YEAR(Dataset!$D992)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YEAR(Dataset!$D993)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YEAR(Dataset!$D994)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YEAR(Dataset!$D995)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YEAR(Dataset!$D996)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YEAR(Dataset!$D997)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YEAR(Dataset!$D998)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YEAR(Dataset!$D999)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YEAR(Dataset!$D1000)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YEAR(Dataset!$D1001)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YEAR(Dataset!$D1002)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YEAR(Dataset!$D1003)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YEAR(Dataset!$D1004)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YEAR(Dataset!$D1005)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YEAR(Dataset!$D1006)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YEAR(Dataset!$D1007)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YEAR(Dataset!$D1008)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YEAR(Dataset!$D1009)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YEAR(Dataset!$D1010)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YEAR(Dataset!$D1011)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YEAR(Dataset!$D1012)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YEAR(Dataset!$D1013)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YEAR(Dataset!$D1014)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YEAR(Dataset!$D1015)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YEAR(Dataset!$D1016)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YEAR(Dataset!$D1017)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YEAR(Dataset!$D1018)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YEAR(Dataset!$D1019)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YEAR(Dataset!$D1020)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YEAR(Dataset!$D1021)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YEAR(Dataset!$D1022)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YEAR(Dataset!$D1023)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YEAR(Dataset!$D1024)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YEAR(Dataset!$D1025)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YEAR(Dataset!$D1026)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YEAR(Dataset!$D1027)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YEAR(Dataset!$D1028)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YEAR(Dataset!$D1029)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YEAR(Dataset!$D1030)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YEAR(Dataset!$D1031)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YEAR(Dataset!$D1032)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YEAR(Dataset!$D1033)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YEAR(Dataset!$D1034)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YEAR(Dataset!$D1035)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YEAR(Dataset!$D1036)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YEAR(Dataset!$D1037)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YEAR(Dataset!$D1038)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YEAR(Dataset!$D1039)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YEAR(Dataset!$D1040)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YEAR(Dataset!$D1041)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YEAR(Dataset!$D1042)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YEAR(Dataset!$D1043)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YEAR(Dataset!$D1044)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YEAR(Dataset!$D1045)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YEAR(Dataset!$D1046)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YEAR(Dataset!$D1047)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YEAR(Dataset!$D1048)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YEAR(Dataset!$D1049)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YEAR(Dataset!$D1050)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YEAR(Dataset!$D1051)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YEAR(Dataset!$D1052)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YEAR(Dataset!$D1053)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YEAR(Dataset!$D1054)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YEAR(Dataset!$D1055)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YEAR(Dataset!$D1056)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YEAR(Dataset!$D1057)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YEAR(Dataset!$D1058)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YEAR(Dataset!$D1059)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YEAR(Dataset!$D1060)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YEAR(Dataset!$D1061)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YEAR(Dataset!$D1062)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YEAR(Dataset!$D1063)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YEAR(Dataset!$D1064)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YEAR(Dataset!$D1065)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YEAR(Dataset!$D1066)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YEAR(Dataset!$D1067)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YEAR(Dataset!$D1068)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YEAR(Dataset!$D1069)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YEAR(Dataset!$D1070)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YEAR(Dataset!$D1071)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YEAR(Dataset!$D1072)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YEAR(Dataset!$D1073)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YEAR(Dataset!$D1074)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YEAR(Dataset!$D1075)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YEAR(Dataset!$D1076)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YEAR(Dataset!$D1077)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YEAR(Dataset!$D1078)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YEAR(Dataset!$D1079)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YEAR(Dataset!$D1080)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YEAR(Dataset!$D1081)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YEAR(Dataset!$D1082)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YEAR(Dataset!$D1083)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YEAR(Dataset!$D1084)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YEAR(Dataset!$D1085)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YEAR(Dataset!$D1086)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YEAR(Dataset!$D1087)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YEAR(Dataset!$D1088)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YEAR(Dataset!$D1089)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YEAR(Dataset!$D1090)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YEAR(Dataset!$D1091)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YEAR(Dataset!$D1092)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YEAR(Dataset!$D1093)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YEAR(Dataset!$D1094)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YEAR(Dataset!$D1095)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YEAR(Dataset!$D1096)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YEAR(Dataset!$D1097)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YEAR(Dataset!$D1098)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YEAR(Dataset!$D1099)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YEAR(Dataset!$D1100)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YEAR(Dataset!$D1101)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YEAR(Dataset!$D1102)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YEAR(Dataset!$D1103)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YEAR(Dataset!$D1104)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YEAR(Dataset!$D1105)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YEAR(Dataset!$D1106)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YEAR(Dataset!$D1107)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YEAR(Dataset!$D1108)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YEAR(Dataset!$D1109)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YEAR(Dataset!$D1110)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YEAR(Dataset!$D1111)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YEAR(Dataset!$D1112)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YEAR(Dataset!$D1113)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YEAR(Dataset!$D1114)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YEAR(Dataset!$D1115)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YEAR(Dataset!$D1116)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YEAR(Dataset!$D1117)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YEAR(Dataset!$D1118)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YEAR(Dataset!$D1119)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YEAR(Dataset!$D1120)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YEAR(Dataset!$D1121)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YEAR(Dataset!$D1122)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YEAR(Dataset!$D1123)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YEAR(Dataset!$D1124)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YEAR(Dataset!$D1125)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YEAR(Dataset!$D1126)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YEAR(Dataset!$D1127)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YEAR(Dataset!$D1128)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YEAR(Dataset!$D1129)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YEAR(Dataset!$D1130)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YEAR(Dataset!$D1131)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YEAR(Dataset!$D1132)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YEAR(Dataset!$D1133)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YEAR(Dataset!$D1134)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YEAR(Dataset!$D1135)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YEAR(Dataset!$D1136)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YEAR(Dataset!$D1137)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YEAR(Dataset!$D1138)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YEAR(Dataset!$D1139)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YEAR(Dataset!$D1140)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YEAR(Dataset!$D1141)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YEAR(Dataset!$D1142)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YEAR(Dataset!$D1143)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YEAR(Dataset!$D1144)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YEAR(Dataset!$D1145)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YEAR(Dataset!$D1146)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YEAR(Dataset!$D1147)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YEAR(Dataset!$D1148)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YEAR(Dataset!$D1149)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YEAR(Dataset!$D1150)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YEAR(Dataset!$D1151)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YEAR(Dataset!$D1152)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YEAR(Dataset!$D1153)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YEAR(Dataset!$D1154)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YEAR(Dataset!$D1155)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YEAR(Dataset!$D1156)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YEAR(Dataset!$D1157)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YEAR(Dataset!$D1158)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YEAR(Dataset!$D1159)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YEAR(Dataset!$D1160)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YEAR(Dataset!$D1161)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YEAR(Dataset!$D1162)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YEAR(Dataset!$D1163)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YEAR(Dataset!$D1164)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YEAR(Dataset!$D1165)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YEAR(Dataset!$D1166)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YEAR(Dataset!$D1167)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YEAR(Dataset!$D1168)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YEAR(Dataset!$D1169)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YEAR(Dataset!$D1170)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YEAR(Dataset!$D1171)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YEAR(Dataset!$D1172)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YEAR(Dataset!$D1173)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YEAR(Dataset!$D1174)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YEAR(Dataset!$D1175)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YEAR(Dataset!$D1176)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YEAR(Dataset!$D1177)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YEAR(Dataset!$D1178)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YEAR(Dataset!$D1179)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YEAR(Dataset!$D1180)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YEAR(Dataset!$D1181)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YEAR(Dataset!$D1182)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YEAR(Dataset!$D1183)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YEAR(Dataset!$D1184)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YEAR(Dataset!$D1185)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YEAR(Dataset!$D1186)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YEAR(Dataset!$D1187)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YEAR(Dataset!$D1188)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YEAR(Dataset!$D1189)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YEAR(Dataset!$D1190)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YEAR(Dataset!$D1191)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YEAR(Dataset!$D1192)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YEAR(Dataset!$D1193)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YEAR(Dataset!$D1194)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YEAR(Dataset!$D1195)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YEAR(Dataset!$D1196)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YEAR(Dataset!$D1197)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YEAR(Dataset!$D1198)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YEAR(Dataset!$D1199)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YEAR(Dataset!$D1200)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YEAR(Dataset!$D1201)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YEAR(Dataset!$D1202)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YEAR(Dataset!$D1203)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YEAR(Dataset!$D1204)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YEAR(Dataset!$D1205)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YEAR(Dataset!$D1206)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YEAR(Dataset!$D1207)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YEAR(Dataset!$D1208)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YEAR(Dataset!$D1209)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YEAR(Dataset!$D1210)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YEAR(Dataset!$D1211)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YEAR(Dataset!$D1212)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YEAR(Dataset!$D1213)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YEAR(Dataset!$D1214)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YEAR(Dataset!$D1215)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YEAR(Dataset!$D1216)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YEAR(Dataset!$D1217)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YEAR(Dataset!$D1218)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YEAR(Dataset!$D1219)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YEAR(Dataset!$D1220)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YEAR(Dataset!$D1221)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YEAR(Dataset!$D1222)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YEAR(Dataset!$D1223)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YEAR(Dataset!$D1224)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YEAR(Dataset!$D1225)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YEAR(Dataset!$D1226)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YEAR(Dataset!$D1227)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YEAR(Dataset!$D1228)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YEAR(Dataset!$D1229)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YEAR(Dataset!$D1230)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YEAR(Dataset!$D1231)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YEAR(Dataset!$D1232)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YEAR(Dataset!$D1233)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YEAR(Dataset!$D1234)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YEAR(Dataset!$D1235)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YEAR(Dataset!$D1236)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YEAR(Dataset!$D1237)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YEAR(Dataset!$D1238)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YEAR(Dataset!$D1239)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YEAR(Dataset!$D1240)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YEAR(Dataset!$D1241)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YEAR(Dataset!$D1242)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YEAR(Dataset!$D1243)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YEAR(Dataset!$D1244)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YEAR(Dataset!$D1245)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YEAR(Dataset!$D1246)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YEAR(Dataset!$D1247)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YEAR(Dataset!$D1248)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YEAR(Dataset!$D1249)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YEAR(Dataset!$D1250)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YEAR(Dataset!$D1251)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YEAR(Dataset!$D1252)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YEAR(Dataset!$D1253)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YEAR(Dataset!$D1254)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YEAR(Dataset!$D1255)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YEAR(Dataset!$D1256)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YEAR(Dataset!$D1257)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YEAR(Dataset!$D1258)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YEAR(Dataset!$D1259)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YEAR(Dataset!$D1260)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YEAR(Dataset!$D1261)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YEAR(Dataset!$D1262)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YEAR(Dataset!$D1263)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YEAR(Dataset!$D1264)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YEAR(Dataset!$D1265)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YEAR(Dataset!$D1266)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YEAR(Dataset!$D1267)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YEAR(Dataset!$D1268)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YEAR(Dataset!$D1269)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YEAR(Dataset!$D1270)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YEAR(Dataset!$D1271)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YEAR(Dataset!$D1272)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YEAR(Dataset!$D1273)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YEAR(Dataset!$D1274)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YEAR(Dataset!$D1275)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YEAR(Dataset!$D1276)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YEAR(Dataset!$D1277)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YEAR(Dataset!$D1278)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YEAR(Dataset!$D1279)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YEAR(Dataset!$D1280)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YEAR(Dataset!$D1281)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YEAR(Dataset!$D1282)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YEAR(Dataset!$D1283)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YEAR(Dataset!$D1284)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YEAR(Dataset!$D1285)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YEAR(Dataset!$D1286)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YEAR(Dataset!$D1287)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YEAR(Dataset!$D1288)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YEAR(Dataset!$D1289)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YEAR(Dataset!$D1290)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YEAR(Dataset!$D1291)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YEAR(Dataset!$D1292)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YEAR(Dataset!$D1293)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YEAR(Dataset!$D1294)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YEAR(Dataset!$D1295)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YEAR(Dataset!$D1296)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YEAR(Dataset!$D1297)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YEAR(Dataset!$D1298)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YEAR(Dataset!$D1299)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YEAR(Dataset!$D1300)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YEAR(Dataset!$D1301)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YEAR(Dataset!$D1302)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YEAR(Dataset!$D1303)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YEAR(Dataset!$D1304)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YEAR(Dataset!$D1305)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YEAR(Dataset!$D1306)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YEAR(Dataset!$D1307)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YEAR(Dataset!$D1308)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YEAR(Dataset!$D1309)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YEAR(Dataset!$D1310)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YEAR(Dataset!$D1311)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YEAR(Dataset!$D1312)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YEAR(Dataset!$D1313)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YEAR(Dataset!$D1314)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YEAR(Dataset!$D1315)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YEAR(Dataset!$D1316)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YEAR(Dataset!$D1317)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YEAR(Dataset!$D1318)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YEAR(Dataset!$D1319)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YEAR(Dataset!$D1320)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YEAR(Dataset!$D1321)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YEAR(Dataset!$D1322)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YEAR(Dataset!$D1323)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YEAR(Dataset!$D1324)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YEAR(Dataset!$D1325)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YEAR(Dataset!$D1326)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YEAR(Dataset!$D1327)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YEAR(Dataset!$D1328)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YEAR(Dataset!$D1329)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YEAR(Dataset!$D1330)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YEAR(Dataset!$D1331)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YEAR(Dataset!$D1332)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YEAR(Dataset!$D1333)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YEAR(Dataset!$D1334)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YEAR(Dataset!$D1335)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YEAR(Dataset!$D1336)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YEAR(Dataset!$D1337)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YEAR(Dataset!$D1338)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YEAR(Dataset!$D1339)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YEAR(Dataset!$D1340)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YEAR(Dataset!$D1341)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YEAR(Dataset!$D1342)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YEAR(Dataset!$D1343)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YEAR(Dataset!$D1344)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YEAR(Dataset!$D1345)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YEAR(Dataset!$D1346)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YEAR(Dataset!$D1347)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YEAR(Dataset!$D1348)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YEAR(Dataset!$D1349)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YEAR(Dataset!$D1350)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YEAR(Dataset!$D1351)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YEAR(Dataset!$D1352)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YEAR(Dataset!$D1353)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YEAR(Dataset!$D1354)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YEAR(Dataset!$D1355)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YEAR(Dataset!$D1356)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YEAR(Dataset!$D1357)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YEAR(Dataset!$D1358)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YEAR(Dataset!$D1359)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YEAR(Dataset!$D1360)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YEAR(Dataset!$D1361)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YEAR(Dataset!$D1362)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YEAR(Dataset!$D1363)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YEAR(Dataset!$D1364)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YEAR(Dataset!$D1365)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YEAR(Dataset!$D1366)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YEAR(Dataset!$D1367)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YEAR(Dataset!$D1368)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YEAR(Dataset!$D1369)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YEAR(Dataset!$D1370)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YEAR(Dataset!$D1371)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YEAR(Dataset!$D1372)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YEAR(Dataset!$D1373)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YEAR(Dataset!$D1374)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YEAR(Dataset!$D1375)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YEAR(Dataset!$D1376)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YEAR(Dataset!$D1377)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YEAR(Dataset!$D1378)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YEAR(Dataset!$D1379)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YEAR(Dataset!$D1380)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YEAR(Dataset!$D1381)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YEAR(Dataset!$D1382)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YEAR(Dataset!$D1383)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YEAR(Dataset!$D1384)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YEAR(Dataset!$D1385)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YEAR(Dataset!$D1386)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YEAR(Dataset!$D1387)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YEAR(Dataset!$D1388)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YEAR(Dataset!$D1389)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YEAR(Dataset!$D1390)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YEAR(Dataset!$D1391)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YEAR(Dataset!$D1392)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YEAR(Dataset!$D1393)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YEAR(Dataset!$D1394)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YEAR(Dataset!$D1395)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YEAR(Dataset!$D1396)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YEAR(Dataset!$D1397)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YEAR(Dataset!$D1398)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YEAR(Dataset!$D1399)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YEAR(Dataset!$D1400)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YEAR(Dataset!$D1401)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YEAR(Dataset!$D1402)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YEAR(Dataset!$D1403)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YEAR(Dataset!$D1404)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YEAR(Dataset!$D1405)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YEAR(Dataset!$D1406)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YEAR(Dataset!$D1407)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YEAR(Dataset!$D1408)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YEAR(Dataset!$D1409)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YEAR(Dataset!$D1410)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YEAR(Dataset!$D1411)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YEAR(Dataset!$D1412)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YEAR(Dataset!$D1413)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YEAR(Dataset!$D1414)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YEAR(Dataset!$D1415)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YEAR(Dataset!$D1416)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YEAR(Dataset!$D1417)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YEAR(Dataset!$D1418)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YEAR(Dataset!$D1419)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YEAR(Dataset!$D1420)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YEAR(Dataset!$D1421)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YEAR(Dataset!$D1422)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YEAR(Dataset!$D1423)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YEAR(Dataset!$D1424)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YEAR(Dataset!$D1425)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YEAR(Dataset!$D1426)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YEAR(Dataset!$D1427)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YEAR(Dataset!$D1428)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YEAR(Dataset!$D1429)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YEAR(Dataset!$D1430)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YEAR(Dataset!$D1431)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YEAR(Dataset!$D1432)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YEAR(Dataset!$D1433)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YEAR(Dataset!$D1434)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YEAR(Dataset!$D1435)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YEAR(Dataset!$D1436)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YEAR(Dataset!$D1437)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YEAR(Dataset!$D1438)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YEAR(Dataset!$D1439)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YEAR(Dataset!$D1440)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YEAR(Dataset!$D1441)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YEAR(Dataset!$D1442)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YEAR(Dataset!$D1443)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YEAR(Dataset!$D1444)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YEAR(Dataset!$D1445)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YEAR(Dataset!$D1446)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YEAR(Dataset!$D1447)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YEAR(Dataset!$D1448)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YEAR(Dataset!$D1449)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YEAR(Dataset!$D1450)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YEAR(Dataset!$D1451)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YEAR(Dataset!$D1452)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YEAR(Dataset!$D1453)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YEAR(Dataset!$D1454)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YEAR(Dataset!$D1455)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YEAR(Dataset!$D1456)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YEAR(Dataset!$D1457)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YEAR(Dataset!$D1458)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YEAR(Dataset!$D1459)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YEAR(Dataset!$D1460)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YEAR(Dataset!$D1461)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YEAR(Dataset!$D1462)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YEAR(Dataset!$D1463)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YEAR(Dataset!$D1464)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YEAR(Dataset!$D1465)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YEAR(Dataset!$D1466)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YEAR(Dataset!$D1467)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YEAR(Dataset!$D1468)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YEAR(Dataset!$D1469)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YEAR(Dataset!$D1470)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YEAR(Dataset!$D1471)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YEAR(Dataset!$D1472)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YEAR(Dataset!$D1473)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YEAR(Dataset!$D1474)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YEAR(Dataset!$D1475)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YEAR(Dataset!$D1476)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YEAR(Dataset!$D1477)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YEAR(Dataset!$D1478)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YEAR(Dataset!$D1479)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YEAR(Dataset!$D1480)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YEAR(Dataset!$D1481)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YEAR(Dataset!$D1482)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YEAR(Dataset!$D1483)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YEAR(Dataset!$D1484)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YEAR(Dataset!$D1485)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YEAR(Dataset!$D1486)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YEAR(Dataset!$D1487)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YEAR(Dataset!$D1488)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YEAR(Dataset!$D1489)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YEAR(Dataset!$D1490)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YEAR(Dataset!$D1491)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YEAR(Dataset!$D1492)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YEAR(Dataset!$D1493)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YEAR(Dataset!$D1494)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YEAR(Dataset!$D1495)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YEAR(Dataset!$D1496)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YEAR(Dataset!$D1497)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YEAR(Dataset!$D1498)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YEAR(Dataset!$D1499)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YEAR(Dataset!$D1500)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YEAR(Dataset!$D1501)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YEAR(Dataset!$D1502)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YEAR(Dataset!$D1503)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YEAR(Dataset!$D1504)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YEAR(Dataset!$D1505)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YEAR(Dataset!$D1506)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YEAR(Dataset!$D1507)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YEAR(Dataset!$D1508)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YEAR(Dataset!$D1509)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YEAR(Dataset!$D1510)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YEAR(Dataset!$D1511)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YEAR(Dataset!$D1512)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YEAR(Dataset!$D1513)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YEAR(Dataset!$D1514)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YEAR(Dataset!$D1515)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YEAR(Dataset!$D1516)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YEAR(Dataset!$D1517)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YEAR(Dataset!$D1518)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YEAR(Dataset!$D1519)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YEAR(Dataset!$D1520)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YEAR(Dataset!$D1521)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YEAR(Dataset!$D1522)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YEAR(Dataset!$D1523)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YEAR(Dataset!$D1524)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YEAR(Dataset!$D1525)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YEAR(Dataset!$D1526)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YEAR(Dataset!$D1527)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YEAR(Dataset!$D1528)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YEAR(Dataset!$D1529)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YEAR(Dataset!$D1530)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YEAR(Dataset!$D1531)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YEAR(Dataset!$D1532)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YEAR(Dataset!$D1533)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YEAR(Dataset!$D1534)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YEAR(Dataset!$D1535)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YEAR(Dataset!$D1536)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YEAR(Dataset!$D1537)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YEAR(Dataset!$D1538)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YEAR(Dataset!$D1539)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YEAR(Dataset!$D1540)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YEAR(Dataset!$D1541)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YEAR(Dataset!$D1542)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YEAR(Dataset!$D1543)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YEAR(Dataset!$D1544)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YEAR(Dataset!$D1545)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YEAR(Dataset!$D1546)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YEAR(Dataset!$D1547)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YEAR(Dataset!$D1548)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YEAR(Dataset!$D1549)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YEAR(Dataset!$D1550)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YEAR(Dataset!$D1551)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YEAR(Dataset!$D1552)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YEAR(Dataset!$D1553)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YEAR(Dataset!$D1554)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YEAR(Dataset!$D1555)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YEAR(Dataset!$D1556)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YEAR(Dataset!$D1557)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YEAR(Dataset!$D1558)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YEAR(Dataset!$D1559)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YEAR(Dataset!$D1560)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YEAR(Dataset!$D1561)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YEAR(Dataset!$D1562)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YEAR(Dataset!$D1563)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YEAR(Dataset!$D1564)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YEAR(Dataset!$D1565)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YEAR(Dataset!$D1566)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YEAR(Dataset!$D1567)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YEAR(Dataset!$D1568)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YEAR(Dataset!$D1569)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YEAR(Dataset!$D1570)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YEAR(Dataset!$D1571)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YEAR(Dataset!$D1572)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YEAR(Dataset!$D1573)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YEAR(Dataset!$D1574)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YEAR(Dataset!$D1575)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YEAR(Dataset!$D1576)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YEAR(Dataset!$D1577)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YEAR(Dataset!$D1578)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YEAR(Dataset!$D1579)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YEAR(Dataset!$D1580)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YEAR(Dataset!$D1581)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YEAR(Dataset!$D1582)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YEAR(Dataset!$D1583)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YEAR(Dataset!$D1584)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YEAR(Dataset!$D1585)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YEAR(Dataset!$D1586)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YEAR(Dataset!$D1587)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YEAR(Dataset!$D1588)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YEAR(Dataset!$D1589)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YEAR(Dataset!$D1590)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YEAR(Dataset!$D1591)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YEAR(Dataset!$D1592)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YEAR(Dataset!$D1593)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YEAR(Dataset!$D1594)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YEAR(Dataset!$D1595)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YEAR(Dataset!$D1596)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YEAR(Dataset!$D1597)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YEAR(Dataset!$D1598)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YEAR(Dataset!$D1599)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YEAR(Dataset!$D1600)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YEAR(Dataset!$D1601)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YEAR(Dataset!$D1602)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YEAR(Dataset!$D1603)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YEAR(Dataset!$D1604)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YEAR(Dataset!$D1605)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YEAR(Dataset!$D1606)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YEAR(Dataset!$D1607)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YEAR(Dataset!$D1608)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YEAR(Dataset!$D1609)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YEAR(Dataset!$D1610)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YEAR(Dataset!$D1611)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YEAR(Dataset!$D1612)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YEAR(Dataset!$D1613)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YEAR(Dataset!$D1614)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YEAR(Dataset!$D1615)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YEAR(Dataset!$D1616)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YEAR(Dataset!$D1617)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YEAR(Dataset!$D1618)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YEAR(Dataset!$D1619)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YEAR(Dataset!$D1620)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YEAR(Dataset!$D1621)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YEAR(Dataset!$D1622)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YEAR(Dataset!$D1623)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YEAR(Dataset!$D1624)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YEAR(Dataset!$D1625)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YEAR(Dataset!$D1626)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YEAR(Dataset!$D1627)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YEAR(Dataset!$D1628)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YEAR(Dataset!$D1629)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YEAR(Dataset!$D1630)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YEAR(Dataset!$D1631)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YEAR(Dataset!$D1632)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YEAR(Dataset!$D1633)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YEAR(Dataset!$D1634)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YEAR(Dataset!$D1635)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YEAR(Dataset!$D1636)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YEAR(Dataset!$D1637)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YEAR(Dataset!$D1638)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YEAR(Dataset!$D1639)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YEAR(Dataset!$D1640)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YEAR(Dataset!$D1641)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YEAR(Dataset!$D1642)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YEAR(Dataset!$D1643)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YEAR(Dataset!$D1644)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YEAR(Dataset!$D1645)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YEAR(Dataset!$D1646)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YEAR(Dataset!$D1647)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YEAR(Dataset!$D1648)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YEAR(Dataset!$D1649)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YEAR(Dataset!$D1650)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YEAR(Dataset!$D1651)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YEAR(Dataset!$D1652)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YEAR(Dataset!$D1653)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YEAR(Dataset!$D1654)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YEAR(Dataset!$D1655)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YEAR(Dataset!$D1656)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YEAR(Dataset!$D1657)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YEAR(Dataset!$D1658)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YEAR(Dataset!$D1659)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YEAR(Dataset!$D1660)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YEAR(Dataset!$D1661)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YEAR(Dataset!$D1662)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YEAR(Dataset!$D1663)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YEAR(Dataset!$D1664)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YEAR(Dataset!$D1665)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YEAR(Dataset!$D1666)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YEAR(Dataset!$D1667)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YEAR(Dataset!$D1668)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YEAR(Dataset!$D1669)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YEAR(Dataset!$D1670)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YEAR(Dataset!$D1671)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YEAR(Dataset!$D1672)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YEAR(Dataset!$D1673)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YEAR(Dataset!$D1674)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YEAR(Dataset!$D1675)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YEAR(Dataset!$D1676)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YEAR(Dataset!$D1677)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YEAR(Dataset!$D1678)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YEAR(Dataset!$D1679)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YEAR(Dataset!$D1680)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YEAR(Dataset!$D1681)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YEAR(Dataset!$D1682)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YEAR(Dataset!$D1683)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YEAR(Dataset!$D1684)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YEAR(Dataset!$D1685)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YEAR(Dataset!$D1686)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YEAR(Dataset!$D1687)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YEAR(Dataset!$D1688)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YEAR(Dataset!$D1689)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YEAR(Dataset!$D1690)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YEAR(Dataset!$D1691)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YEAR(Dataset!$D1692)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YEAR(Dataset!$D1693)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YEAR(Dataset!$D1694)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YEAR(Dataset!$D1695)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YEAR(Dataset!$D1696)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YEAR(Dataset!$D1697)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YEAR(Dataset!$D1698)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YEAR(Dataset!$D1699)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YEAR(Dataset!$D1700)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YEAR(Dataset!$D1701)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YEAR(Dataset!$D1702)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YEAR(Dataset!$D1703)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YEAR(Dataset!$D1704)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YEAR(Dataset!$D1705)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YEAR(Dataset!$D1706)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YEAR(Dataset!$D1707)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YEAR(Dataset!$D1708)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YEAR(Dataset!$D1709)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YEAR(Dataset!$D1710)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YEAR(Dataset!$D1711)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YEAR(Dataset!$D1712)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YEAR(Dataset!$D1713)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YEAR(Dataset!$D1714)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YEAR(Dataset!$D1715)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YEAR(Dataset!$D1716)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YEAR(Dataset!$D1717)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YEAR(Dataset!$D1718)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YEAR(Dataset!$D1719)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YEAR(Dataset!$D1720)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YEAR(Dataset!$D1721)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YEAR(Dataset!$D1722)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YEAR(Dataset!$D1723)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YEAR(Dataset!$D1724)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YEAR(Dataset!$D1725)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YEAR(Dataset!$D1726)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YEAR(Dataset!$D1727)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YEAR(Dataset!$D1728)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YEAR(Dataset!$D1729)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YEAR(Dataset!$D1730)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YEAR(Dataset!$D1731)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YEAR(Dataset!$D1732)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YEAR(Dataset!$D1733)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YEAR(Dataset!$D1734)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YEAR(Dataset!$D1735)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YEAR(Dataset!$D1736)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YEAR(Dataset!$D1737)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YEAR(Dataset!$D1738)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YEAR(Dataset!$D1739)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YEAR(Dataset!$D1740)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YEAR(Dataset!$D1741)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YEAR(Dataset!$D1742)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YEAR(Dataset!$D1743)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YEAR(Dataset!$D1744)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YEAR(Dataset!$D1745)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YEAR(Dataset!$D1746)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YEAR(Dataset!$D1747)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YEAR(Dataset!$D1748)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YEAR(Dataset!$D1749)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YEAR(Dataset!$D1750)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YEAR(Dataset!$D1751)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YEAR(Dataset!$D1752)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YEAR(Dataset!$D1753)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YEAR(Dataset!$D1754)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YEAR(Dataset!$D1755)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YEAR(Dataset!$D1756)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YEAR(Dataset!$D1757)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YEAR(Dataset!$D1758)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YEAR(Dataset!$D1759)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YEAR(Dataset!$D1760)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YEAR(Dataset!$D1761)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YEAR(Dataset!$D1762)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YEAR(Dataset!$D1763)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YEAR(Dataset!$D1764)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YEAR(Dataset!$D1765)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YEAR(Dataset!$D1766)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YEAR(Dataset!$D1767)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YEAR(Dataset!$D1768)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YEAR(Dataset!$D1769)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YEAR(Dataset!$D1770)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YEAR(Dataset!$D1771)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YEAR(Dataset!$D1772)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YEAR(Dataset!$D1773)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YEAR(Dataset!$D1774)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YEAR(Dataset!$D1775)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YEAR(Dataset!$D1776)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YEAR(Dataset!$D1777)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YEAR(Dataset!$D1778)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YEAR(Dataset!$D1779)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YEAR(Dataset!$D1780)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YEAR(Dataset!$D1781)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YEAR(Dataset!$D1782)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YEAR(Dataset!$D1783)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YEAR(Dataset!$D1784)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YEAR(Dataset!$D1785)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YEAR(Dataset!$D1786)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YEAR(Dataset!$D1787)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YEAR(Dataset!$D1788)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YEAR(Dataset!$D1789)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YEAR(Dataset!$D1790)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YEAR(Dataset!$D1791)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YEAR(Dataset!$D1792)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YEAR(Dataset!$D1793)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YEAR(Dataset!$D1794)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YEAR(Dataset!$D1795)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YEAR(Dataset!$D1796)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YEAR(Dataset!$D1797)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YEAR(Dataset!$D1798)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YEAR(Dataset!$D1799)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YEAR(Dataset!$D1800)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YEAR(Dataset!$D1801)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YEAR(Dataset!$D1802)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YEAR(Dataset!$D1803)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YEAR(Dataset!$D1804)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YEAR(Dataset!$D1805)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YEAR(Dataset!$D1806)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YEAR(Dataset!$D1807)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YEAR(Dataset!$D1808)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YEAR(Dataset!$D1809)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YEAR(Dataset!$D1810)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YEAR(Dataset!$D1811)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YEAR(Dataset!$D1812)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YEAR(Dataset!$D1813)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YEAR(Dataset!$D1814)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YEAR(Dataset!$D1815)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YEAR(Dataset!$D1816)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YEAR(Dataset!$D1817)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YEAR(Dataset!$D1818)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YEAR(Dataset!$D1819)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YEAR(Dataset!$D1820)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YEAR(Dataset!$D1821)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YEAR(Dataset!$D1822)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YEAR(Dataset!$D1823)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YEAR(Dataset!$D1824)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YEAR(Dataset!$D1825)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YEAR(Dataset!$D1826)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YEAR(Dataset!$D1827)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YEAR(Dataset!$D1828)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YEAR(Dataset!$D1829)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YEAR(Dataset!$D1830)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YEAR(Dataset!$D1831)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YEAR(Dataset!$D1832)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YEAR(Dataset!$D1833)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YEAR(Dataset!$D1834)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YEAR(Dataset!$D1835)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YEAR(Dataset!$D1836)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YEAR(Dataset!$D1837)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YEAR(Dataset!$D1838)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YEAR(Dataset!$D1839)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YEAR(Dataset!$D1840)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YEAR(Dataset!$D1841)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YEAR(Dataset!$D1842)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YEAR(Dataset!$D1843)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YEAR(Dataset!$D1844)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YEAR(Dataset!$D1845)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YEAR(Dataset!$D1846)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YEAR(Dataset!$D1847)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YEAR(Dataset!$D1848)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YEAR(Dataset!$D1849)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YEAR(Dataset!$D1850)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YEAR(Dataset!$D1851)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YEAR(Dataset!$D1852)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YEAR(Dataset!$D1853)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YEAR(Dataset!$D1854)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YEAR(Dataset!$D1855)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YEAR(Dataset!$D1856)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YEAR(Dataset!$D1857)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YEAR(Dataset!$D1858)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YEAR(Dataset!$D1859)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YEAR(Dataset!$D1860)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YEAR(Dataset!$D1861)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YEAR(Dataset!$D1862)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YEAR(Dataset!$D1863)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YEAR(Dataset!$D1864)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YEAR(Dataset!$D1865)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YEAR(Dataset!$D1866)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YEAR(Dataset!$D1867)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YEAR(Dataset!$D1868)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YEAR(Dataset!$D1869)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YEAR(Dataset!$D1870)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YEAR(Dataset!$D1871)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YEAR(Dataset!$D1872)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YEAR(Dataset!$D1873)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YEAR(Dataset!$D1874)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YEAR(Dataset!$D1875)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YEAR(Dataset!$D1876)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YEAR(Dataset!$D1877)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YEAR(Dataset!$D1878)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YEAR(Dataset!$D1879)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YEAR(Dataset!$D1880)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YEAR(Dataset!$D1881)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YEAR(Dataset!$D1882)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YEAR(Dataset!$D1883)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YEAR(Dataset!$D1884)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YEAR(Dataset!$D1885)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YEAR(Dataset!$D1886)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YEAR(Dataset!$D1887)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YEAR(Dataset!$D1888)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YEAR(Dataset!$D1889)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YEAR(Dataset!$D1890)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YEAR(Dataset!$D1891)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YEAR(Dataset!$D1892)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YEAR(Dataset!$D1893)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YEAR(Dataset!$D1894)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YEAR(Dataset!$D1895)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YEAR(Dataset!$D1896)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YEAR(Dataset!$D1897)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YEAR(Dataset!$D1898)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YEAR(Dataset!$D1899)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YEAR(Dataset!$D1900)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YEAR(Dataset!$D1901)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YEAR(Dataset!$D1902)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YEAR(Dataset!$D1903)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YEAR(Dataset!$D1904)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YEAR(Dataset!$D1905)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YEAR(Dataset!$D1906)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YEAR(Dataset!$D1907)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YEAR(Dataset!$D1908)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YEAR(Dataset!$D1909)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YEAR(Dataset!$D1910)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YEAR(Dataset!$D1911)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YEAR(Dataset!$D1912)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YEAR(Dataset!$D1913)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YEAR(Dataset!$D1914)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YEAR(Dataset!$D1915)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YEAR(Dataset!$D1916)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YEAR(Dataset!$D1917)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YEAR(Dataset!$D1918)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YEAR(Dataset!$D1919)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YEAR(Dataset!$D1920)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YEAR(Dataset!$D1921)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YEAR(Dataset!$D1922)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YEAR(Dataset!$D1923)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YEAR(Dataset!$D1924)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YEAR(Dataset!$D1925)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YEAR(Dataset!$D1926)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YEAR(Dataset!$D1927)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YEAR(Dataset!$D1928)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YEAR(Dataset!$D1929)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YEAR(Dataset!$D1930)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YEAR(Dataset!$D1931)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YEAR(Dataset!$D1932)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YEAR(Dataset!$D1933)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YEAR(Dataset!$D1934)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YEAR(Dataset!$D1935)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YEAR(Dataset!$D1936)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YEAR(Dataset!$D1937)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YEAR(Dataset!$D1938)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YEAR(Dataset!$D1939)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YEAR(Dataset!$D1940)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YEAR(Dataset!$D1941)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YEAR(Dataset!$D1942)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YEAR(Dataset!$D1943)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YEAR(Dataset!$D1944)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YEAR(Dataset!$D1945)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YEAR(Dataset!$D1946)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YEAR(Dataset!$D1947)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YEAR(Dataset!$D1948)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YEAR(Dataset!$D1949)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YEAR(Dataset!$D1950)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YEAR(Dataset!$D1951)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YEAR(Dataset!$D1952)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YEAR(Dataset!$D1953)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YEAR(Dataset!$D1954)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YEAR(Dataset!$D1955)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YEAR(Dataset!$D1956)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YEAR(Dataset!$D1957)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YEAR(Dataset!$D1958)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YEAR(Dataset!$D1959)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YEAR(Dataset!$D1960)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YEAR(Dataset!$D1961)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YEAR(Dataset!$D1962)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YEAR(Dataset!$D1963)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YEAR(Dataset!$D1964)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YEAR(Dataset!$D1965)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YEAR(Dataset!$D1966)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YEAR(Dataset!$D1967)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YEAR(Dataset!$D1968)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YEAR(Dataset!$D1969)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YEAR(Dataset!$D1970)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YEAR(Dataset!$D1971)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YEAR(Dataset!$D1972)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YEAR(Dataset!$D1973)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YEAR(Dataset!$D1974)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YEAR(Dataset!$D1975)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YEAR(Dataset!$D1976)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YEAR(Dataset!$D1977)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YEAR(Dataset!$D1978)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YEAR(Dataset!$D1979)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YEAR(Dataset!$D1980)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YEAR(Dataset!$D1981)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YEAR(Dataset!$D1982)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YEAR(Dataset!$D1983)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YEAR(Dataset!$D1984)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YEAR(Dataset!$D1985)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YEAR(Dataset!$D1986)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YEAR(Dataset!$D1987)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YEAR(Dataset!$D1988)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YEAR(Dataset!$D1989)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YEAR(Dataset!$D1990)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YEAR(Dataset!$D1991)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YEAR(Dataset!$D1992)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YEAR(Dataset!$D1993)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YEAR(Dataset!$D1994)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YEAR(Dataset!$D1995)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YEAR(Dataset!$D1996)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YEAR(Dataset!$D1997)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YEAR(Dataset!$D1998)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YEAR(Dataset!$D1999)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YEAR(Dataset!$D2000)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YEAR(Dataset!$D2001)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YEAR(Dataset!$D2002)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YEAR(Dataset!$D2003)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YEAR(Dataset!$D2004)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YEAR(Dataset!$D2005)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YEAR(Dataset!$D2006)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YEAR(Dataset!$D2007)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YEAR(Dataset!$D2008)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YEAR(Dataset!$D2009)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YEAR(Dataset!$D2010)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YEAR(Dataset!$D2011)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YEAR(Dataset!$D2012)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YEAR(Dataset!$D2013)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YEAR(Dataset!$D2014)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YEAR(Dataset!$D2015)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YEAR(Dataset!$D2016)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YEAR(Dataset!$D2017)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YEAR(Dataset!$D2018)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YEAR(Dataset!$D2019)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YEAR(Dataset!$D2020)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YEAR(Dataset!$D2021)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YEAR(Dataset!$D2022)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YEAR(Dataset!$D2023)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YEAR(Dataset!$D2024)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YEAR(Dataset!$D2025)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YEAR(Dataset!$D2026)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YEAR(Dataset!$D2027)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YEAR(Dataset!$D2028)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YEAR(Dataset!$D2029)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YEAR(Dataset!$D2030)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YEAR(Dataset!$D2031)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YEAR(Dataset!$D2032)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YEAR(Dataset!$D2033)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YEAR(Dataset!$D2034)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YEAR(Dataset!$D2035)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YEAR(Dataset!$D2036)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YEAR(Dataset!$D2037)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YEAR(Dataset!$D2038)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YEAR(Dataset!$D2039)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YEAR(Dataset!$D2040)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YEAR(Dataset!$D2041)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YEAR(Dataset!$D2042)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YEAR(Dataset!$D2043)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YEAR(Dataset!$D2044)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YEAR(Dataset!$D2045)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YEAR(Dataset!$D2046)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YEAR(Dataset!$D2047)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YEAR(Dataset!$D2048)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YEAR(Dataset!$D2049)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YEAR(Dataset!$D2050)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YEAR(Dataset!$D2051)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YEAR(Dataset!$D2052)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YEAR(Dataset!$D2053)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YEAR(Dataset!$D2054)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YEAR(Dataset!$D2055)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YEAR(Dataset!$D2056)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YEAR(Dataset!$D2057)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YEAR(Dataset!$D2058)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YEAR(Dataset!$D2059)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YEAR(Dataset!$D2060)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YEAR(Dataset!$D2061)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YEAR(Dataset!$D2062)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YEAR(Dataset!$D2063)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YEAR(Dataset!$D2064)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YEAR(Dataset!$D2065)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YEAR(Dataset!$D2066)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YEAR(Dataset!$D2067)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YEAR(Dataset!$D2068)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YEAR(Dataset!$D2069)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YEAR(Dataset!$D2070)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YEAR(Dataset!$D2071)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YEAR(Dataset!$D2072)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YEAR(Dataset!$D2073)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YEAR(Dataset!$D2074)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YEAR(Dataset!$D2075)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YEAR(Dataset!$D2076)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YEAR(Dataset!$D2077)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YEAR(Dataset!$D2078)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YEAR(Dataset!$D2079)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YEAR(Dataset!$D2080)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YEAR(Dataset!$D2081)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YEAR(Dataset!$D2082)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YEAR(Dataset!$D2083)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YEAR(Dataset!$D2084)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YEAR(Dataset!$D2085)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YEAR(Dataset!$D2086)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YEAR(Dataset!$D2087)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YEAR(Dataset!$D2088)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YEAR(Dataset!$D2089)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YEAR(Dataset!$D2090)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YEAR(Dataset!$D2091)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YEAR(Dataset!$D2092)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YEAR(Dataset!$D2093)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YEAR(Dataset!$D2094)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YEAR(Dataset!$D2095)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YEAR(Dataset!$D2096)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YEAR(Dataset!$D2097)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YEAR(Dataset!$D2098)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YEAR(Dataset!$D2099)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YEAR(Dataset!$D2100)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YEAR(Dataset!$D2101)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YEAR(Dataset!$D2102)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YEAR(Dataset!$D2103)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YEAR(Dataset!$D2104)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YEAR(Dataset!$D2105)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YEAR(Dataset!$D2106)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YEAR(Dataset!$D2107)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YEAR(Dataset!$D2108)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YEAR(Dataset!$D2109)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YEAR(Dataset!$D2110)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YEAR(Dataset!$D2111)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YEAR(Dataset!$D2112)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YEAR(Dataset!$D2113)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YEAR(Dataset!$D2114)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YEAR(Dataset!$D2115)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YEAR(Dataset!$D2116)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YEAR(Dataset!$D2117)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YEAR(Dataset!$D2118)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YEAR(Dataset!$D2119)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YEAR(Dataset!$D2120)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YEAR(Dataset!$D2121)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YEAR(Dataset!$D2122)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YEAR(Dataset!$D2123)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YEAR(Dataset!$D2124)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YEAR(Dataset!$D2125)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YEAR(Dataset!$D2126)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YEAR(Dataset!$D2127)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YEAR(Dataset!$D2128)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YEAR(Dataset!$D2129)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YEAR(Dataset!$D2130)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YEAR(Dataset!$D2131)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YEAR(Dataset!$D2132)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YEAR(Dataset!$D2133)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YEAR(Dataset!$D2134)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YEAR(Dataset!$D2135)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YEAR(Dataset!$D2136)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YEAR(Dataset!$D2137)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YEAR(Dataset!$D2138)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YEAR(Dataset!$D2139)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YEAR(Dataset!$D2140)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YEAR(Dataset!$D2141)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YEAR(Dataset!$D2142)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YEAR(Dataset!$D2143)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YEAR(Dataset!$D2144)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YEAR(Dataset!$D2145)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YEAR(Dataset!$D2146)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YEAR(Dataset!$D2147)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YEAR(Dataset!$D2148)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YEAR(Dataset!$D2149)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YEAR(Dataset!$D2150)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YEAR(Dataset!$D2151)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YEAR(Dataset!$D2152)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YEAR(Dataset!$D2153)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YEAR(Dataset!$D2154)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YEAR(Dataset!$D2155)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YEAR(Dataset!$D2156)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YEAR(Dataset!$D2157)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YEAR(Dataset!$D2158)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YEAR(Dataset!$D2159)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YEAR(Dataset!$D2160)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YEAR(Dataset!$D2161)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YEAR(Dataset!$D2162)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YEAR(Dataset!$D2163)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YEAR(Dataset!$D2164)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YEAR(Dataset!$D2165)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YEAR(Dataset!$D2166)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YEAR(Dataset!$D2167)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YEAR(Dataset!$D2168)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YEAR(Dataset!$D2169)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YEAR(Dataset!$D2170)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YEAR(Dataset!$D2171)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YEAR(Dataset!$D2172)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YEAR(Dataset!$D2173)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YEAR(Dataset!$D2174)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YEAR(Dataset!$D2175)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YEAR(Dataset!$D2176)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YEAR(Dataset!$D2177)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YEAR(Dataset!$D2178)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YEAR(Dataset!$D2179)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YEAR(Dataset!$D2180)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YEAR(Dataset!$D2181)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YEAR(Dataset!$D2182)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YEAR(Dataset!$D2183)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YEAR(Dataset!$D2184)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YEAR(Dataset!$D2185)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YEAR(Dataset!$D2186)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YEAR(Dataset!$D2187)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YEAR(Dataset!$D2188)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YEAR(Dataset!$D2189)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YEAR(Dataset!$D2190)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YEAR(Dataset!$D2191)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YEAR(Dataset!$D2192)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YEAR(Dataset!$D2193)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YEAR(Dataset!$D2194)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YEAR(Dataset!$D2195)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YEAR(Dataset!$D2196)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YEAR(Dataset!$D2197)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YEAR(Dataset!$D2198)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YEAR(Dataset!$D2199)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YEAR(Dataset!$D2200)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YEAR(Dataset!$D2201)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YEAR(Dataset!$D2202)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YEAR(Dataset!$D2203)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YEAR(Dataset!$D2204)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YEAR(Dataset!$D2205)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YEAR(Dataset!$D2206)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YEAR(Dataset!$D2207)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YEAR(Dataset!$D2208)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YEAR(Dataset!$D2209)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YEAR(Dataset!$D2210)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YEAR(Dataset!$D2211)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YEAR(Dataset!$D2212)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YEAR(Dataset!$D2213)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YEAR(Dataset!$D2214)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YEAR(Dataset!$D2215)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YEAR(Dataset!$D2216)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YEAR(Dataset!$D2217)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YEAR(Dataset!$D2218)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YEAR(Dataset!$D2219)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YEAR(Dataset!$D2220)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YEAR(Dataset!$D2221)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YEAR(Dataset!$D2222)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YEAR(Dataset!$D2223)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YEAR(Dataset!$D2224)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YEAR(Dataset!$D2225)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YEAR(Dataset!$D2226)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YEAR(Dataset!$D2227)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YEAR(Dataset!$D2228)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YEAR(Dataset!$D2229)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YEAR(Dataset!$D2230)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YEAR(Dataset!$D2231)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YEAR(Dataset!$D2232)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YEAR(Dataset!$D2233)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YEAR(Dataset!$D2234)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YEAR(Dataset!$D2235)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YEAR(Dataset!$D2236)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YEAR(Dataset!$D2237)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YEAR(Dataset!$D2238)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YEAR(Dataset!$D2239)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YEAR(Dataset!$D2240)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YEAR(Dataset!$D2241)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YEAR(Dataset!$D2242)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YEAR(Dataset!$D2243)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YEAR(Dataset!$D2244)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YEAR(Dataset!$D2245)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YEAR(Dataset!$D2246)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YEAR(Dataset!$D2247)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YEAR(Dataset!$D2248)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YEAR(Dataset!$D2249)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YEAR(Dataset!$D2250)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YEAR(Dataset!$D2251)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YEAR(Dataset!$D2252)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YEAR(Dataset!$D2253)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YEAR(Dataset!$D2254)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YEAR(Dataset!$D2255)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YEAR(Dataset!$D2256)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YEAR(Dataset!$D2257)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YEAR(Dataset!$D2258)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YEAR(Dataset!$D2259)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YEAR(Dataset!$D2260)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YEAR(Dataset!$D2261)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YEAR(Dataset!$D2262)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YEAR(Dataset!$D2263)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YEAR(Dataset!$D2264)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YEAR(Dataset!$D2265)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YEAR(Dataset!$D2266)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YEAR(Dataset!$D2267)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YEAR(Dataset!$D2268)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YEAR(Dataset!$D2269)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YEAR(Dataset!$D2270)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YEAR(Dataset!$D2271)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YEAR(Dataset!$D2272)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YEAR(Dataset!$D2273)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YEAR(Dataset!$D2274)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YEAR(Dataset!$D2275)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YEAR(Dataset!$D2276)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YEAR(Dataset!$D2277)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YEAR(Dataset!$D2278)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YEAR(Dataset!$D2279)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YEAR(Dataset!$D2280)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YEAR(Dataset!$D2281)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YEAR(Dataset!$D2282)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YEAR(Dataset!$D2283)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YEAR(Dataset!$D2284)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YEAR(Dataset!$D2285)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YEAR(Dataset!$D2286)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YEAR(Dataset!$D2287)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YEAR(Dataset!$D2288)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YEAR(Dataset!$D2289)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YEAR(Dataset!$D2290)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YEAR(Dataset!$D2291)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YEAR(Dataset!$D2292)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YEAR(Dataset!$D2293)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YEAR(Dataset!$D2294)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YEAR(Dataset!$D2295)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YEAR(Dataset!$D2296)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YEAR(Dataset!$D2297)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YEAR(Dataset!$D2298)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YEAR(Dataset!$D2299)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YEAR(Dataset!$D2300)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YEAR(Dataset!$D2301)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YEAR(Dataset!$D2302)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YEAR(Dataset!$D2303)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YEAR(Dataset!$D2304)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YEAR(Dataset!$D2305)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YEAR(Dataset!$D2306)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YEAR(Dataset!$D2307)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YEAR(Dataset!$D2308)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YEAR(Dataset!$D2309)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YEAR(Dataset!$D2310)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YEAR(Dataset!$D2311)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YEAR(Dataset!$D2312)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YEAR(Dataset!$D2313)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YEAR(Dataset!$D2314)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YEAR(Dataset!$D2315)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YEAR(Dataset!$D2316)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YEAR(Dataset!$D2317)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YEAR(Dataset!$D2318)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YEAR(Dataset!$D2319)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YEAR(Dataset!$D2320)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YEAR(Dataset!$D2321)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YEAR(Dataset!$D2322)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YEAR(Dataset!$D2323)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YEAR(Dataset!$D2324)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YEAR(Dataset!$D2325)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YEAR(Dataset!$D2326)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YEAR(Dataset!$D2327)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YEAR(Dataset!$D2328)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YEAR(Dataset!$D2329)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YEAR(Dataset!$D2330)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YEAR(Dataset!$D2331)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YEAR(Dataset!$D2332)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YEAR(Dataset!$D2333)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YEAR(Dataset!$D2334)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YEAR(Dataset!$D2335)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YEAR(Dataset!$D2336)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YEAR(Dataset!$D2337)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YEAR(Dataset!$D2338)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YEAR(Dataset!$D2339)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YEAR(Dataset!$D2340)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YEAR(Dataset!$D2341)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YEAR(Dataset!$D2342)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YEAR(Dataset!$D2343)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YEAR(Dataset!$D2344)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YEAR(Dataset!$D2345)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YEAR(Dataset!$D2346)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YEAR(Dataset!$D2347)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YEAR(Dataset!$D2348)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YEAR(Dataset!$D2349)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YEAR(Dataset!$D2350)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YEAR(Dataset!$D2351)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YEAR(Dataset!$D2352)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YEAR(Dataset!$D2353)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YEAR(Dataset!$D2354)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YEAR(Dataset!$D2355)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YEAR(Dataset!$D2356)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YEAR(Dataset!$D2357)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YEAR(Dataset!$D2358)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YEAR(Dataset!$D2359)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YEAR(Dataset!$D2360)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YEAR(Dataset!$D2361)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YEAR(Dataset!$D2362)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YEAR(Dataset!$D2363)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YEAR(Dataset!$D2364)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YEAR(Dataset!$D2365)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YEAR(Dataset!$D2366)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YEAR(Dataset!$D2367)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YEAR(Dataset!$D2368)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YEAR(Dataset!$D2369)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YEAR(Dataset!$D2370)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YEAR(Dataset!$D2371)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YEAR(Dataset!$D2372)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YEAR(Dataset!$D2373)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YEAR(Dataset!$D2374)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YEAR(Dataset!$D2375)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YEAR(Dataset!$D2376)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YEAR(Dataset!$D2377)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YEAR(Dataset!$D2378)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YEAR(Dataset!$D2379)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YEAR(Dataset!$D2380)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YEAR(Dataset!$D2381)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YEAR(Dataset!$D2382)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YEAR(Dataset!$D2383)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YEAR(Dataset!$D2384)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YEAR(Dataset!$D2385)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YEAR(Dataset!$D2386)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YEAR(Dataset!$D2387)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YEAR(Dataset!$D2388)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YEAR(Dataset!$D2389)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YEAR(Dataset!$D2390)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YEAR(Dataset!$D2391)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YEAR(Dataset!$D2392)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YEAR(Dataset!$D2393)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YEAR(Dataset!$D2394)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YEAR(Dataset!$D2395)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YEAR(Dataset!$D2396)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YEAR(Dataset!$D2397)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YEAR(Dataset!$D2398)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YEAR(Dataset!$D2399)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YEAR(Dataset!$D2400)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YEAR(Dataset!$D2401)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YEAR(Dataset!$D2402)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YEAR(Dataset!$D2403)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YEAR(Dataset!$D2404)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YEAR(Dataset!$D2405)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YEAR(Dataset!$D2406)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YEAR(Dataset!$D2407)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YEAR(Dataset!$D2408)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YEAR(Dataset!$D2409)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YEAR(Dataset!$D2410)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YEAR(Dataset!$D2411)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YEAR(Dataset!$D2412)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YEAR(Dataset!$D2413)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YEAR(Dataset!$D2414)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YEAR(Dataset!$D2415)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YEAR(Dataset!$D2416)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YEAR(Dataset!$D2417)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YEAR(Dataset!$D2418)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YEAR(Dataset!$D2419)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YEAR(Dataset!$D2420)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YEAR(Dataset!$D2421)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YEAR(Dataset!$D2422)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YEAR(Dataset!$D2423)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YEAR(Dataset!$D2424)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YEAR(Dataset!$D2425)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YEAR(Dataset!$D2426)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YEAR(Dataset!$D2427)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YEAR(Dataset!$D2428)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YEAR(Dataset!$D2429)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YEAR(Dataset!$D2430)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YEAR(Dataset!$D2431)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YEAR(Dataset!$D2432)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YEAR(Dataset!$D2433)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YEAR(Dataset!$D2434)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YEAR(Dataset!$D2435)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YEAR(Dataset!$D2436)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YEAR(Dataset!$D2437)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YEAR(Dataset!$D2438)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YEAR(Dataset!$D2439)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YEAR(Dataset!$D2440)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YEAR(Dataset!$D2441)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YEAR(Dataset!$D2442)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YEAR(Dataset!$D2443)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YEAR(Dataset!$D2444)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YEAR(Dataset!$D2445)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YEAR(Dataset!$D2446)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YEAR(Dataset!$D2447)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YEAR(Dataset!$D2448)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YEAR(Dataset!$D2449)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YEAR(Dataset!$D2450)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YEAR(Dataset!$D2451)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YEAR(Dataset!$D2452)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YEAR(Dataset!$D2453)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YEAR(Dataset!$D2454)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YEAR(Dataset!$D2455)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YEAR(Dataset!$D2456)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YEAR(Dataset!$D2457)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YEAR(Dataset!$D2458)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YEAR(Dataset!$D2459)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YEAR(Dataset!$D2460)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YEAR(Dataset!$D2461)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YEAR(Dataset!$D2462)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YEAR(Dataset!$D2463)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YEAR(Dataset!$D2464)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YEAR(Dataset!$D2465)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YEAR(Dataset!$D2466)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YEAR(Dataset!$D2467)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YEAR(Dataset!$D2468)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YEAR(Dataset!$D2469)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YEAR(Dataset!$D2470)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YEAR(Dataset!$D2471)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YEAR(Dataset!$D2472)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YEAR(Dataset!$D2473)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YEAR(Dataset!$D2474)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YEAR(Dataset!$D2475)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YEAR(Dataset!$D2476)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YEAR(Dataset!$D2477)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YEAR(Dataset!$D2478)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YEAR(Dataset!$D2479)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YEAR(Dataset!$D2480)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YEAR(Dataset!$D2481)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YEAR(Dataset!$D2482)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YEAR(Dataset!$D2483)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YEAR(Dataset!$D2484)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YEAR(Dataset!$D2485)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YEAR(Dataset!$D2486)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YEAR(Dataset!$D2487)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YEAR(Dataset!$D2488)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YEAR(Dataset!$D2489)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YEAR(Dataset!$D2490)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YEAR(Dataset!$D2491)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YEAR(Dataset!$D2492)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YEAR(Dataset!$D2493)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YEAR(Dataset!$D2494)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YEAR(Dataset!$D2495)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YEAR(Dataset!$D2496)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YEAR(Dataset!$D2497)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YEAR(Dataset!$D2498)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YEAR(Dataset!$D2499)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YEAR(Dataset!$D2500)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YEAR(Dataset!$D2501)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YEAR(Dataset!$D2502)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YEAR(Dataset!$D2503)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YEAR(Dataset!$D2504)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YEAR(Dataset!$D2505)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YEAR(Dataset!$D2506)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YEAR(Dataset!$D2507)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YEAR(Dataset!$D2508)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YEAR(Dataset!$D2509)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YEAR(Dataset!$D2510)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YEAR(Dataset!$D2511)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YEAR(Dataset!$D2512)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YEAR(Dataset!$D2513)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YEAR(Dataset!$D2514)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YEAR(Dataset!$D2515)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YEAR(Dataset!$D2516)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YEAR(Dataset!$D2517)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YEAR(Dataset!$D2518)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YEAR(Dataset!$D2519)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YEAR(Dataset!$D2520)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YEAR(Dataset!$D2521)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YEAR(Dataset!$D2522)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YEAR(Dataset!$D2523)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YEAR(Dataset!$D2524)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YEAR(Dataset!$D2525)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YEAR(Dataset!$D2526)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YEAR(Dataset!$D2527)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YEAR(Dataset!$D2528)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YEAR(Dataset!$D2529)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YEAR(Dataset!$D2530)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YEAR(Dataset!$D2531)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YEAR(Dataset!$D2532)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YEAR(Dataset!$D2533)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YEAR(Dataset!$D2534)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YEAR(Dataset!$D2535)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YEAR(Dataset!$D2536)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YEAR(Dataset!$D2537)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YEAR(Dataset!$D2538)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YEAR(Dataset!$D2539)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YEAR(Dataset!$D2540)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YEAR(Dataset!$D2541)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YEAR(Dataset!$D2542)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YEAR(Dataset!$D2543)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YEAR(Dataset!$D2544)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YEAR(Dataset!$D2545)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YEAR(Dataset!$D2546)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YEAR(Dataset!$D2547)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YEAR(Dataset!$D2548)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YEAR(Dataset!$D2549)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YEAR(Dataset!$D2550)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YEAR(Dataset!$D2551)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YEAR(Dataset!$D2552)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YEAR(Dataset!$D2553)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YEAR(Dataset!$D2554)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YEAR(Dataset!$D2555)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YEAR(Dataset!$D2556)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YEAR(Dataset!$D2557)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YEAR(Dataset!$D2558)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YEAR(Dataset!$D2559)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YEAR(Dataset!$D2560)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YEAR(Dataset!$D2561)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YEAR(Dataset!$D2562)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YEAR(Dataset!$D2563)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YEAR(Dataset!$D2564)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YEAR(Dataset!$D2565)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YEAR(Dataset!$D2566)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YEAR(Dataset!$D2567)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YEAR(Dataset!$D2568)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YEAR(Dataset!$D2569)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YEAR(Dataset!$D2570)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YEAR(Dataset!$D2571)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YEAR(Dataset!$D2572)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YEAR(Dataset!$D2573)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YEAR(Dataset!$D2574)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YEAR(Dataset!$D2575)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YEAR(Dataset!$D2576)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YEAR(Dataset!$D2577)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YEAR(Dataset!$D2578)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YEAR(Dataset!$D2579)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YEAR(Dataset!$D2580)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YEAR(Dataset!$D2581)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YEAR(Dataset!$D2582)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YEAR(Dataset!$D2583)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YEAR(Dataset!$D2584)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YEAR(Dataset!$D2585)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YEAR(Dataset!$D2586)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YEAR(Dataset!$D2587)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YEAR(Dataset!$D2588)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YEAR(Dataset!$D2589)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YEAR(Dataset!$D2590)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YEAR(Dataset!$D2591)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YEAR(Dataset!$D2592)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YEAR(Dataset!$D2593)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YEAR(Dataset!$D2594)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YEAR(Dataset!$D2595)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YEAR(Dataset!$D2596)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YEAR(Dataset!$D2597)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YEAR(Dataset!$D2598)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YEAR(Dataset!$D2599)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YEAR(Dataset!$D2600)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YEAR(Dataset!$D2601)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YEAR(Dataset!$D2602)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YEAR(Dataset!$D2603)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YEAR(Dataset!$D2604)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YEAR(Dataset!$D2605)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YEAR(Dataset!$D2606)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YEAR(Dataset!$D2607)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YEAR(Dataset!$D2608)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YEAR(Dataset!$D2609)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YEAR(Dataset!$D2610)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YEAR(Dataset!$D2611)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YEAR(Dataset!$D2612)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YEAR(Dataset!$D2613)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YEAR(Dataset!$D2614)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YEAR(Dataset!$D2615)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YEAR(Dataset!$D2616)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YEAR(Dataset!$D2617)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YEAR(Dataset!$D2618)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YEAR(Dataset!$D2619)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YEAR(Dataset!$D2620)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YEAR(Dataset!$D2621)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YEAR(Dataset!$D2622)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YEAR(Dataset!$D2623)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YEAR(Dataset!$D2624)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YEAR(Dataset!$D2625)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YEAR(Dataset!$D2626)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YEAR(Dataset!$D2627)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YEAR(Dataset!$D2628)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YEAR(Dataset!$D2629)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YEAR(Dataset!$D2630)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YEAR(Dataset!$D2631)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YEAR(Dataset!$D2632)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YEAR(Dataset!$D2633)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YEAR(Dataset!$D2634)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YEAR(Dataset!$D2635)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YEAR(Dataset!$D2636)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YEAR(Dataset!$D2637)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YEAR(Dataset!$D2638)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YEAR(Dataset!$D2639)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YEAR(Dataset!$D2640)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YEAR(Dataset!$D2641)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YEAR(Dataset!$D2642)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YEAR(Dataset!$D2643)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YEAR(Dataset!$D2644)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YEAR(Dataset!$D2645)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YEAR(Dataset!$D2646)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YEAR(Dataset!$D2647)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YEAR(Dataset!$D2648)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YEAR(Dataset!$D2649)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YEAR(Dataset!$D2650)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YEAR(Dataset!$D2651)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YEAR(Dataset!$D2652)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YEAR(Dataset!$D2653)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YEAR(Dataset!$D2654)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YEAR(Dataset!$D2655)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YEAR(Dataset!$D2656)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YEAR(Dataset!$D2657)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YEAR(Dataset!$D2658)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YEAR(Dataset!$D2659)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YEAR(Dataset!$D2660)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YEAR(Dataset!$D2661)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YEAR(Dataset!$D2662)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YEAR(Dataset!$D2663)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YEAR(Dataset!$D2664)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YEAR(Dataset!$D2665)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YEAR(Dataset!$D2666)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YEAR(Dataset!$D2667)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YEAR(Dataset!$D2668)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YEAR(Dataset!$D2669)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YEAR(Dataset!$D2670)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YEAR(Dataset!$D2671)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YEAR(Dataset!$D2672)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YEAR(Dataset!$D2673)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YEAR(Dataset!$D2674)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YEAR(Dataset!$D2675)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YEAR(Dataset!$D2676)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YEAR(Dataset!$D2677)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YEAR(Dataset!$D2678)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YEAR(Dataset!$D2679)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YEAR(Dataset!$D2680)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YEAR(Dataset!$D2681)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YEAR(Dataset!$D2682)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YEAR(Dataset!$D2683)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YEAR(Dataset!$D2684)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YEAR(Dataset!$D2685)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YEAR(Dataset!$D2686)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YEAR(Dataset!$D2687)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YEAR(Dataset!$D2688)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YEAR(Dataset!$D2689)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YEAR(Dataset!$D2690)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YEAR(Dataset!$D2691)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YEAR(Dataset!$D2692)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YEAR(Dataset!$D2693)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YEAR(Dataset!$D2694)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YEAR(Dataset!$D2695)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YEAR(Dataset!$D2696)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YEAR(Dataset!$D2697)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YEAR(Dataset!$D2698)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YEAR(Dataset!$D2699)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YEAR(Dataset!$D2700)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YEAR(Dataset!$D2701)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YEAR(Dataset!$D2702)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YEAR(Dataset!$D2703)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YEAR(Dataset!$D2704)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YEAR(Dataset!$D2705)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YEAR(Dataset!$D2706)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YEAR(Dataset!$D2707)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YEAR(Dataset!$D2708)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YEAR(Dataset!$D2709)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YEAR(Dataset!$D2710)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YEAR(Dataset!$D2711)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YEAR(Dataset!$D2712)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YEAR(Dataset!$D2713)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YEAR(Dataset!$D2714)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YEAR(Dataset!$D2715)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YEAR(Dataset!$D2716)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YEAR(Dataset!$D2717)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YEAR(Dataset!$D2718)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YEAR(Dataset!$D2719)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YEAR(Dataset!$D2720)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YEAR(Dataset!$D2721)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YEAR(Dataset!$D2722)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YEAR(Dataset!$D2723)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YEAR(Dataset!$D2724)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YEAR(Dataset!$D2725)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YEAR(Dataset!$D2726)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YEAR(Dataset!$D2727)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YEAR(Dataset!$D2728)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YEAR(Dataset!$D2729)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YEAR(Dataset!$D2730)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YEAR(Dataset!$D2731)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YEAR(Dataset!$D2732)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YEAR(Dataset!$D2733)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YEAR(Dataset!$D2734)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YEAR(Dataset!$D2735)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YEAR(Dataset!$D2736)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YEAR(Dataset!$D2737)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YEAR(Dataset!$D2738)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YEAR(Dataset!$D2739)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YEAR(Dataset!$D2740)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YEAR(Dataset!$D2741)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YEAR(Dataset!$D2742)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YEAR(Dataset!$D2743)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YEAR(Dataset!$D2744)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YEAR(Dataset!$D2745)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YEAR(Dataset!$D2746)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YEAR(Dataset!$D2747)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YEAR(Dataset!$D2748)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YEAR(Dataset!$D2749)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YEAR(Dataset!$D2750)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YEAR(Dataset!$D2751)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YEAR(Dataset!$D2752)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YEAR(Dataset!$D2753)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YEAR(Dataset!$D2754)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YEAR(Dataset!$D2755)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YEAR(Dataset!$D2756)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YEAR(Dataset!$D2757)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YEAR(Dataset!$D2758)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YEAR(Dataset!$D2759)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YEAR(Dataset!$D2760)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YEAR(Dataset!$D2761)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YEAR(Dataset!$D2762)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YEAR(Dataset!$D2763)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YEAR(Dataset!$D2764)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YEAR(Dataset!$D2765)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YEAR(Dataset!$D2766)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YEAR(Dataset!$D2767)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YEAR(Dataset!$D2768)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YEAR(Dataset!$D2769)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YEAR(Dataset!$D2770)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YEAR(Dataset!$D2771)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YEAR(Dataset!$D2772)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YEAR(Dataset!$D2773)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YEAR(Dataset!$D2774)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YEAR(Dataset!$D2775)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YEAR(Dataset!$D2776)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YEAR(Dataset!$D2777)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YEAR(Dataset!$D2778)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YEAR(Dataset!$D2779)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YEAR(Dataset!$D2780)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YEAR(Dataset!$D2781)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YEAR(Dataset!$D2782)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YEAR(Dataset!$D2783)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YEAR(Dataset!$D2784)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YEAR(Dataset!$D2785)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YEAR(Dataset!$D2786)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YEAR(Dataset!$D2787)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YEAR(Dataset!$D2788)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YEAR(Dataset!$D2789)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YEAR(Dataset!$D2790)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YEAR(Dataset!$D2791)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YEAR(Dataset!$D2792)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YEAR(Dataset!$D2793)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YEAR(Dataset!$D2794)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YEAR(Dataset!$D2795)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YEAR(Dataset!$D2796)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YEAR(Dataset!$D2797)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YEAR(Dataset!$D2798)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YEAR(Dataset!$D2799)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YEAR(Dataset!$D2800)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YEAR(Dataset!$D2801)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YEAR(Dataset!$D2802)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YEAR(Dataset!$D2803)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YEAR(Dataset!$D2804)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YEAR(Dataset!$D2805)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YEAR(Dataset!$D2806)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YEAR(Dataset!$D2807)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YEAR(Dataset!$D2808)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YEAR(Dataset!$D2809)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YEAR(Dataset!$D2810)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YEAR(Dataset!$D2811)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YEAR(Dataset!$D2812)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YEAR(Dataset!$D2813)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YEAR(Dataset!$D2814)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YEAR(Dataset!$D2815)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YEAR(Dataset!$D2816)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YEAR(Dataset!$D2817)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YEAR(Dataset!$D2818)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YEAR(Dataset!$D2819)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YEAR(Dataset!$D2820)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YEAR(Dataset!$D2821)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YEAR(Dataset!$D2822)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YEAR(Dataset!$D2823)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YEAR(Dataset!$D2824)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YEAR(Dataset!$D2825)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YEAR(Dataset!$D2826)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YEAR(Dataset!$D2827)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YEAR(Dataset!$D2828)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YEAR(Dataset!$D2829)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YEAR(Dataset!$D2830)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YEAR(Dataset!$D2831)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YEAR(Dataset!$D2832)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YEAR(Dataset!$D2833)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YEAR(Dataset!$D2834)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YEAR(Dataset!$D2835)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YEAR(Dataset!$D2836)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YEAR(Dataset!$D2837)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YEAR(Dataset!$D2838)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YEAR(Dataset!$D2839)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YEAR(Dataset!$D2840)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YEAR(Dataset!$D2841)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YEAR(Dataset!$D2842)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YEAR(Dataset!$D2843)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YEAR(Dataset!$D2844)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YEAR(Dataset!$D2845)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YEAR(Dataset!$D2846)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YEAR(Dataset!$D2847)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YEAR(Dataset!$D2848)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YEAR(Dataset!$D2849)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YEAR(Dataset!$D2850)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YEAR(Dataset!$D2851)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YEAR(Dataset!$D2852)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YEAR(Dataset!$D2853)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YEAR(Dataset!$D2854)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YEAR(Dataset!$D2855)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YEAR(Dataset!$D2856)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YEAR(Dataset!$D2857)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YEAR(Dataset!$D2858)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YEAR(Dataset!$D2859)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YEAR(Dataset!$D2860)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YEAR(Dataset!$D2861)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YEAR(Dataset!$D2862)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YEAR(Dataset!$D2863)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YEAR(Dataset!$D2864)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YEAR(Dataset!$D2865)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YEAR(Dataset!$D2866)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YEAR(Dataset!$D2867)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YEAR(Dataset!$D2868)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YEAR(Dataset!$D2869)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YEAR(Dataset!$D2870)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YEAR(Dataset!$D2871)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YEAR(Dataset!$D2872)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YEAR(Dataset!$D2873)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YEAR(Dataset!$D2874)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YEAR(Dataset!$D2875)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YEAR(Dataset!$D2876)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YEAR(Dataset!$D2877)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YEAR(Dataset!$D2878)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YEAR(Dataset!$D2879)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YEAR(Dataset!$D2880)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YEAR(Dataset!$D2881)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YEAR(Dataset!$D2882)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YEAR(Dataset!$D2883)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YEAR(Dataset!$D2884)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YEAR(Dataset!$D2885)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YEAR(Dataset!$D2886)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YEAR(Dataset!$D2887)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YEAR(Dataset!$D2888)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YEAR(Dataset!$D2889)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YEAR(Dataset!$D2890)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YEAR(Dataset!$D2891)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YEAR(Dataset!$D2892)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YEAR(Dataset!$D2893)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YEAR(Dataset!$D2894)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YEAR(Dataset!$D2895)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YEAR(Dataset!$D2896)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YEAR(Dataset!$D2897)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YEAR(Dataset!$D2898)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YEAR(Dataset!$D2899)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YEAR(Dataset!$D2900)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YEAR(Dataset!$D2901)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YEAR(Dataset!$D2902)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YEAR(Dataset!$D2903)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YEAR(Dataset!$D2904)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YEAR(Dataset!$D2905)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YEAR(Dataset!$D2906)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YEAR(Dataset!$D2907)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YEAR(Dataset!$D2908)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YEAR(Dataset!$D2909)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YEAR(Dataset!$D2910)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YEAR(Dataset!$D2911)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YEAR(Dataset!$D2912)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YEAR(Dataset!$D2913)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YEAR(Dataset!$D2914)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YEAR(Dataset!$D2915)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YEAR(Dataset!$D2916)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YEAR(Dataset!$D2917)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YEAR(Dataset!$D2918)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YEAR(Dataset!$D2919)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YEAR(Dataset!$D2920)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YEAR(Dataset!$D2921)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YEAR(Dataset!$D2922)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YEAR(Dataset!$D2923)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YEAR(Dataset!$D2924)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YEAR(Dataset!$D2925)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YEAR(Dataset!$D2926)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YEAR(Dataset!$D2927)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YEAR(Dataset!$D2928)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YEAR(Dataset!$D2929)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YEAR(Dataset!$D2930)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YEAR(Dataset!$D2931)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YEAR(Dataset!$D2932)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YEAR(Dataset!$D2933)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YEAR(Dataset!$D2934)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YEAR(Dataset!$D2935)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YEAR(Dataset!$D2936)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YEAR(Dataset!$D2937)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YEAR(Dataset!$D2938)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YEAR(Dataset!$D2939)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YEAR(Dataset!$D2940)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YEAR(Dataset!$D2941)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YEAR(Dataset!$D2942)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YEAR(Dataset!$D2943)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YEAR(Dataset!$D2944)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YEAR(Dataset!$D2945)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YEAR(Dataset!$D2946)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YEAR(Dataset!$D2947)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YEAR(Dataset!$D2948)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YEAR(Dataset!$D2949)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YEAR(Dataset!$D2950)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YEAR(Dataset!$D2951)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YEAR(Dataset!$D2952)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YEAR(Dataset!$D2953)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YEAR(Dataset!$D2954)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YEAR(Dataset!$D2955)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YEAR(Dataset!$D2956)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YEAR(Dataset!$D2957)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YEAR(Dataset!$D2958)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YEAR(Dataset!$D2959)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YEAR(Dataset!$D2960)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YEAR(Dataset!$D2961)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YEAR(Dataset!$D2962)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YEAR(Dataset!$D2963)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YEAR(Dataset!$D2964)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YEAR(Dataset!$D2965)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YEAR(Dataset!$D2966)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YEAR(Dataset!$D2967)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YEAR(Dataset!$D2968)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YEAR(Dataset!$D2969)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YEAR(Dataset!$D2970)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YEAR(Dataset!$D2971)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YEAR(Dataset!$D2972)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YEAR(Dataset!$D2973)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YEAR(Dataset!$D2974)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YEAR(Dataset!$D2975)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YEAR(Dataset!$D2976)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YEAR(Dataset!$D2977)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YEAR(Dataset!$D2978)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YEAR(Dataset!$D2979)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YEAR(Dataset!$D2980)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YEAR(Dataset!$D2981)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YEAR(Dataset!$D2982)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YEAR(Dataset!$D2983)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YEAR(Dataset!$D2984)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YEAR(Dataset!$D2985)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YEAR(Dataset!$D2986)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YEAR(Dataset!$D2987)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YEAR(Dataset!$D2988)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YEAR(Dataset!$D2989)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YEAR(Dataset!$D2990)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YEAR(Dataset!$D2991)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YEAR(Dataset!$D2992)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YEAR(Dataset!$D2993)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YEAR(Dataset!$D2994)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YEAR(Dataset!$D2995)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YEAR(Dataset!$D2996)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YEAR(Dataset!$D2997)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YEAR(Dataset!$D2998)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YEAR(Dataset!$D2999)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YEAR(Dataset!$D3000)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YEAR(Dataset!$D3001)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YEAR(Dataset!$D3002)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YEAR(Dataset!$D3003)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YEAR(Dataset!$D3004)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YEAR(Dataset!$D3005)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YEAR(Dataset!$D3006)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YEAR(Dataset!$D3007)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YEAR(Dataset!$D3008)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YEAR(Dataset!$D3009)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YEAR(Dataset!$D3010)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YEAR(Dataset!$D3011)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YEAR(Dataset!$D3012)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YEAR(Dataset!$D3013)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YEAR(Dataset!$D3014)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YEAR(Dataset!$D3015)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YEAR(Dataset!$D3016)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YEAR(Dataset!$D3017)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YEAR(Dataset!$D3018)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YEAR(Dataset!$D3019)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YEAR(Dataset!$D3020)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YEAR(Dataset!$D3021)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YEAR(Dataset!$D3022)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YEAR(Dataset!$D3023)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YEAR(Dataset!$D3024)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YEAR(Dataset!$D3025)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YEAR(Dataset!$D3026)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YEAR(Dataset!$D3027)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YEAR(Dataset!$D3028)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YEAR(Dataset!$D3029)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YEAR(Dataset!$D3030)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YEAR(Dataset!$D3031)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YEAR(Dataset!$D3032)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YEAR(Dataset!$D3033)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YEAR(Dataset!$D3034)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YEAR(Dataset!$D3035)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YEAR(Dataset!$D3036)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YEAR(Dataset!$D3037)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YEAR(Dataset!$D3038)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YEAR(Dataset!$D3039)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YEAR(Dataset!$D3040)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YEAR(Dataset!$D3041)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YEAR(Dataset!$D3042)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YEAR(Dataset!$D3043)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YEAR(Dataset!$D3044)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YEAR(Dataset!$D3045)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YEAR(Dataset!$D3046)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YEAR(Dataset!$D3047)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YEAR(Dataset!$D3048)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YEAR(Dataset!$D3049)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YEAR(Dataset!$D3050)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YEAR(Dataset!$D3051)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YEAR(Dataset!$D3052)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YEAR(Dataset!$D3053)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YEAR(Dataset!$D3054)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YEAR(Dataset!$D3055)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YEAR(Dataset!$D3056)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YEAR(Dataset!$D3057)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YEAR(Dataset!$D3058)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YEAR(Dataset!$D3059)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YEAR(Dataset!$D3060)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YEAR(Dataset!$D3061)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YEAR(Dataset!$D3062)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YEAR(Dataset!$D3063)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YEAR(Dataset!$D3064)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YEAR(Dataset!$D3065)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YEAR(Dataset!$D3066)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YEAR(Dataset!$D3067)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YEAR(Dataset!$D3068)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YEAR(Dataset!$D3069)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YEAR(Dataset!$D3070)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YEAR(Dataset!$D3071)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YEAR(Dataset!$D3072)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YEAR(Dataset!$D3073)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YEAR(Dataset!$D3074)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YEAR(Dataset!$D3075)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YEAR(Dataset!$D3076)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YEAR(Dataset!$D3077)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YEAR(Dataset!$D3078)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YEAR(Dataset!$D3079)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YEAR(Dataset!$D3080)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YEAR(Dataset!$D3081)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YEAR(Dataset!$D3082)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YEAR(Dataset!$D3083)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YEAR(Dataset!$D3084)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YEAR(Dataset!$D3085)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YEAR(Dataset!$D3086)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YEAR(Dataset!$D3087)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YEAR(Dataset!$D3088)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YEAR(Dataset!$D3089)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YEAR(Dataset!$D3090)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YEAR(Dataset!$D3091)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YEAR(Dataset!$D3092)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YEAR(Dataset!$D3093)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YEAR(Dataset!$D3094)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YEAR(Dataset!$D3095)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YEAR(Dataset!$D3096)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YEAR(Dataset!$D3097)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YEAR(Dataset!$D3098)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YEAR(Dataset!$D3099)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YEAR(Dataset!$D3100)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YEAR(Dataset!$D3101)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YEAR(Dataset!$D3102)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YEAR(Dataset!$D3103)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YEAR(Dataset!$D3104)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YEAR(Dataset!$D3105)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YEAR(Dataset!$D3106)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YEAR(Dataset!$D3107)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YEAR(Dataset!$D3108)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YEAR(Dataset!$D3109)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YEAR(Dataset!$D3110)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YEAR(Dataset!$D3111)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YEAR(Dataset!$D3112)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YEAR(Dataset!$D3113)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YEAR(Dataset!$D3114)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YEAR(Dataset!$D3115)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YEAR(Dataset!$D3116)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YEAR(Dataset!$D3117)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YEAR(Dataset!$D3118)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YEAR(Dataset!$D3119)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YEAR(Dataset!$D3120)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YEAR(Dataset!$D3121)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YEAR(Dataset!$D3122)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YEAR(Dataset!$D3123)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YEAR(Dataset!$D3124)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YEAR(Dataset!$D3125)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YEAR(Dataset!$D3126)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YEAR(Dataset!$D3127)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YEAR(Dataset!$D3128)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YEAR(Dataset!$D3129)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YEAR(Dataset!$D3130)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YEAR(Dataset!$D3131)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YEAR(Dataset!$D3132)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YEAR(Dataset!$D3133)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YEAR(Dataset!$D3134)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YEAR(Dataset!$D3135)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YEAR(Dataset!$D3136)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YEAR(Dataset!$D3137)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YEAR(Dataset!$D3138)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YEAR(Dataset!$D3139)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YEAR(Dataset!$D3140)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YEAR(Dataset!$D3141)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YEAR(Dataset!$D3142)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YEAR(Dataset!$D3143)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YEAR(Dataset!$D3144)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YEAR(Dataset!$D3145)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YEAR(Dataset!$D3146)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YEAR(Dataset!$D3147)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YEAR(Dataset!$D3148)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YEAR(Dataset!$D3149)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YEAR(Dataset!$D3150)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YEAR(Dataset!$D3151)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YEAR(Dataset!$D3152)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YEAR(Dataset!$D3153)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YEAR(Dataset!$D3154)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YEAR(Dataset!$D3155)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YEAR(Dataset!$D3156)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YEAR(Dataset!$D3157)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YEAR(Dataset!$D3158)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YEAR(Dataset!$D3159)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YEAR(Dataset!$D3160)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YEAR(Dataset!$D3161)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YEAR(Dataset!$D3162)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YEAR(Dataset!$D3163)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YEAR(Dataset!$D3164)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YEAR(Dataset!$D3165)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YEAR(Dataset!$D3166)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YEAR(Dataset!$D3167)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YEAR(Dataset!$D3168)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YEAR(Dataset!$D3169)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YEAR(Dataset!$D3170)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YEAR(Dataset!$D3171)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YEAR(Dataset!$D3172)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YEAR(Dataset!$D3173)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YEAR(Dataset!$D3174)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YEAR(Dataset!$D3175)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YEAR(Dataset!$D3176)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YEAR(Dataset!$D3177)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YEAR(Dataset!$D3178)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YEAR(Dataset!$D3179)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YEAR(Dataset!$D3180)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YEAR(Dataset!$D3181)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YEAR(Dataset!$D3182)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YEAR(Dataset!$D3183)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YEAR(Dataset!$D3184)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YEAR(Dataset!$D3185)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YEAR(Dataset!$D3186)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YEAR(Dataset!$D3187)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YEAR(Dataset!$D3188)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YEAR(Dataset!$D3189)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YEAR(Dataset!$D3190)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YEAR(Dataset!$D3191)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YEAR(Dataset!$D3192)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YEAR(Dataset!$D3193)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YEAR(Dataset!$D3194)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YEAR(Dataset!$D3195)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YEAR(Dataset!$D3196)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YEAR(Dataset!$D3197)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YEAR(Dataset!$D3198)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YEAR(Dataset!$D3199)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YEAR(Dataset!$D3200)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YEAR(Dataset!$D3201)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YEAR(Dataset!$D3202)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YEAR(Dataset!$D3203)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YEAR(Dataset!$D3204)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YEAR(Dataset!$D3205)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YEAR(Dataset!$D3206)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YEAR(Dataset!$D3207)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YEAR(Dataset!$D3208)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YEAR(Dataset!$D3209)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YEAR(Dataset!$D3210)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YEAR(Dataset!$D3211)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YEAR(Dataset!$D3212)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YEAR(Dataset!$D3213)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YEAR(Dataset!$D3214)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YEAR(Dataset!$D3215)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YEAR(Dataset!$D3216)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YEAR(Dataset!$D3217)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YEAR(Dataset!$D3218)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YEAR(Dataset!$D3219)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YEAR(Dataset!$D3220)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YEAR(Dataset!$D3221)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YEAR(Dataset!$D3222)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YEAR(Dataset!$D3223)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YEAR(Dataset!$D3224)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YEAR(Dataset!$D3225)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YEAR(Dataset!$D3226)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YEAR(Dataset!$D3227)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YEAR(Dataset!$D3228)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YEAR(Dataset!$D3229)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YEAR(Dataset!$D3230)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YEAR(Dataset!$D3231)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YEAR(Dataset!$D3232)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YEAR(Dataset!$D3233)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YEAR(Dataset!$D3234)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YEAR(Dataset!$D3235)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YEAR(Dataset!$D3236)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YEAR(Dataset!$D3237)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YEAR(Dataset!$D3238)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YEAR(Dataset!$D3239)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YEAR(Dataset!$D3240)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YEAR(Dataset!$D3241)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YEAR(Dataset!$D3242)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YEAR(Dataset!$D3243)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YEAR(Dataset!$D3244)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YEAR(Dataset!$D3245)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YEAR(Dataset!$D3246)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YEAR(Dataset!$D3247)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YEAR(Dataset!$D3248)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YEAR(Dataset!$D3249)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YEAR(Dataset!$D3250)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YEAR(Dataset!$D3251)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YEAR(Dataset!$D3252)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YEAR(Dataset!$D3253)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YEAR(Dataset!$D3254)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YEAR(Dataset!$D3255)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YEAR(Dataset!$D3256)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YEAR(Dataset!$D3257)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YEAR(Dataset!$D3258)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YEAR(Dataset!$D3259)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YEAR(Dataset!$D3260)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YEAR(Dataset!$D3261)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YEAR(Dataset!$D3262)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YEAR(Dataset!$D3263)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YEAR(Dataset!$D3264)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YEAR(Dataset!$D3265)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YEAR(Dataset!$D3266)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YEAR(Dataset!$D3267)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YEAR(Dataset!$D3268)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YEAR(Dataset!$D3269)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YEAR(Dataset!$D3270)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YEAR(Dataset!$D3271)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YEAR(Dataset!$D3272)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YEAR(Dataset!$D3273)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YEAR(Dataset!$D3274)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YEAR(Dataset!$D3275)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YEAR(Dataset!$D3276)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YEAR(Dataset!$D3277)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YEAR(Dataset!$D3278)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YEAR(Dataset!$D3279)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YEAR(Dataset!$D3280)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YEAR(Dataset!$D3281)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YEAR(Dataset!$D3282)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YEAR(Dataset!$D3283)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YEAR(Dataset!$D3284)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YEAR(Dataset!$D3285)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YEAR(Dataset!$D3286)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YEAR(Dataset!$D3287)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YEAR(Dataset!$D3288)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YEAR(Dataset!$D3289)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YEAR(Dataset!$D3290)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YEAR(Dataset!$D3291)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YEAR(Dataset!$D3292)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YEAR(Dataset!$D3293)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YEAR(Dataset!$D3294)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YEAR(Dataset!$D3295)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YEAR(Dataset!$D3296)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YEAR(Dataset!$D3297)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YEAR(Dataset!$D3298)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YEAR(Dataset!$D3299)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YEAR(Dataset!$D3300)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YEAR(Dataset!$D3301)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YEAR(Dataset!$D3302)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YEAR(Dataset!$D3303)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YEAR(Dataset!$D3304)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YEAR(Dataset!$D3305)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YEAR(Dataset!$D3306)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YEAR(Dataset!$D3307)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YEAR(Dataset!$D3308)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YEAR(Dataset!$D3309)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YEAR(Dataset!$D3310)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YEAR(Dataset!$D3311)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YEAR(Dataset!$D3312)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YEAR(Dataset!$D3313)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YEAR(Dataset!$D3314)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YEAR(Dataset!$D3315)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YEAR(Dataset!$D3316)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YEAR(Dataset!$D3317)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YEAR(Dataset!$D3318)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YEAR(Dataset!$D3319)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YEAR(Dataset!$D3320)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YEAR(Dataset!$D3321)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YEAR(Dataset!$D3322)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YEAR(Dataset!$D3323)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YEAR(Dataset!$D3324)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YEAR(Dataset!$D3325)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YEAR(Dataset!$D3326)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YEAR(Dataset!$D3327)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YEAR(Dataset!$D3328)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YEAR(Dataset!$D3329)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YEAR(Dataset!$D3330)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YEAR(Dataset!$D3331)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YEAR(Dataset!$D3332)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YEAR(Dataset!$D3333)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YEAR(Dataset!$D3334)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YEAR(Dataset!$D3335)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YEAR(Dataset!$D3336)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YEAR(Dataset!$D3337)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YEAR(Dataset!$D3338)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YEAR(Dataset!$D3339)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YEAR(Dataset!$D3340)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YEAR(Dataset!$D3341)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YEAR(Dataset!$D3342)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YEAR(Dataset!$D3343)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YEAR(Dataset!$D3344)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YEAR(Dataset!$D3345)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YEAR(Dataset!$D3346)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YEAR(Dataset!$D3347)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YEAR(Dataset!$D3348)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YEAR(Dataset!$D3349)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YEAR(Dataset!$D3350)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YEAR(Dataset!$D3351)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YEAR(Dataset!$D3352)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YEAR(Dataset!$D3353)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YEAR(Dataset!$D3354)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YEAR(Dataset!$D3355)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YEAR(Dataset!$D3356)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YEAR(Dataset!$D3357)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YEAR(Dataset!$D3358)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YEAR(Dataset!$D3359)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YEAR(Dataset!$D3360)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YEAR(Dataset!$D3361)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YEAR(Dataset!$D3362)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YEAR(Dataset!$D3363)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YEAR(Dataset!$D3364)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YEAR(Dataset!$D3365)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YEAR(Dataset!$D3366)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YEAR(Dataset!$D3367)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YEAR(Dataset!$D3368)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YEAR(Dataset!$D3369)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YEAR(Dataset!$D3370)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YEAR(Dataset!$D3371)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YEAR(Dataset!$D3372)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YEAR(Dataset!$D3373)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YEAR(Dataset!$D3374)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YEAR(Dataset!$D3375)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YEAR(Dataset!$D3376)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YEAR(Dataset!$D3377)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YEAR(Dataset!$D3378)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YEAR(Dataset!$D3379)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YEAR(Dataset!$D3380)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YEAR(Dataset!$D3381)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YEAR(Dataset!$D3382)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YEAR(Dataset!$D3383)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YEAR(Dataset!$D3384)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YEAR(Dataset!$D3385)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YEAR(Dataset!$D3386)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YEAR(Dataset!$D3387)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YEAR(Dataset!$D3388)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YEAR(Dataset!$D3389)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YEAR(Dataset!$D3390)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YEAR(Dataset!$D3391)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YEAR(Dataset!$D3392)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YEAR(Dataset!$D3393)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YEAR(Dataset!$D3394)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YEAR(Dataset!$D3395)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YEAR(Dataset!$D3396)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YEAR(Dataset!$D3397)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YEAR(Dataset!$D3398)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YEAR(Dataset!$D3399)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YEAR(Dataset!$D3400)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YEAR(Dataset!$D3401)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YEAR(Dataset!$D3402)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YEAR(Dataset!$D3403)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YEAR(Dataset!$D3404)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YEAR(Dataset!$D3405)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YEAR(Dataset!$D3406)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YEAR(Dataset!$D3407)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YEAR(Dataset!$D3408)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YEAR(Dataset!$D3409)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YEAR(Dataset!$D3410)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YEAR(Dataset!$D3411)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YEAR(Dataset!$D3412)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YEAR(Dataset!$D3413)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YEAR(Dataset!$D3414)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YEAR(Dataset!$D3415)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YEAR(Dataset!$D3416)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YEAR(Dataset!$D3417)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YEAR(Dataset!$D3418)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YEAR(Dataset!$D3419)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YEAR(Dataset!$D3420)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YEAR(Dataset!$D3421)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YEAR(Dataset!$D3422)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YEAR(Dataset!$D3423)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YEAR(Dataset!$D3424)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YEAR(Dataset!$D3425)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YEAR(Dataset!$D3426)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YEAR(Dataset!$D3427)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YEAR(Dataset!$D3428)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YEAR(Dataset!$D3429)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YEAR(Dataset!$D3430)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YEAR(Dataset!$D3431)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YEAR(Dataset!$D3432)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YEAR(Dataset!$D3433)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YEAR(Dataset!$D3434)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YEAR(Dataset!$D3435)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YEAR(Dataset!$D3436)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YEAR(Dataset!$D3437)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YEAR(Dataset!$D3438)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YEAR(Dataset!$D3439)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YEAR(Dataset!$D3440)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YEAR(Dataset!$D3441)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YEAR(Dataset!$D3442)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YEAR(Dataset!$D3443)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YEAR(Dataset!$D3444)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YEAR(Dataset!$D3445)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YEAR(Dataset!$D3446)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YEAR(Dataset!$D3447)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YEAR(Dataset!$D3448)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YEAR(Dataset!$D3449)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YEAR(Dataset!$D3450)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YEAR(Dataset!$D3451)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YEAR(Dataset!$D3452)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YEAR(Dataset!$D3453)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YEAR(Dataset!$D3454)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YEAR(Dataset!$D3455)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YEAR(Dataset!$D3456)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YEAR(Dataset!$D3457)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YEAR(Dataset!$D3458)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YEAR(Dataset!$D3459)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YEAR(Dataset!$D3460)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YEAR(Dataset!$D3461)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YEAR(Dataset!$D3462)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YEAR(Dataset!$D3463)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YEAR(Dataset!$D3464)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YEAR(Dataset!$D3465)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YEAR(Dataset!$D3466)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YEAR(Dataset!$D3467)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YEAR(Dataset!$D3468)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YEAR(Dataset!$D3469)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YEAR(Dataset!$D3470)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YEAR(Dataset!$D3471)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YEAR(Dataset!$D3472)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YEAR(Dataset!$D3473)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YEAR(Dataset!$D3474)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YEAR(Dataset!$D3475)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YEAR(Dataset!$D3476)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YEAR(Dataset!$D3477)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YEAR(Dataset!$D3478)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YEAR(Dataset!$D3479)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YEAR(Dataset!$D3480)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YEAR(Dataset!$D3481)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YEAR(Dataset!$D3482)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YEAR(Dataset!$D3483)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YEAR(Dataset!$D3484)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YEAR(Dataset!$D3485)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YEAR(Dataset!$D3486)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YEAR(Dataset!$D3487)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YEAR(Dataset!$D3488)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YEAR(Dataset!$D3489)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YEAR(Dataset!$D3490)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YEAR(Dataset!$D3491)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YEAR(Dataset!$D3492)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YEAR(Dataset!$D3493)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YEAR(Dataset!$D3494)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YEAR(Dataset!$D3495)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YEAR(Dataset!$D3496)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YEAR(Dataset!$D3497)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YEAR(Dataset!$D3498)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YEAR(Dataset!$D3499)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YEAR(Dataset!$D3500)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YEAR(Dataset!$D3501)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YEAR(Dataset!$D3502)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YEAR(Dataset!$D3503)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YEAR(Dataset!$D3504)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YEAR(Dataset!$D3505)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YEAR(Dataset!$D3506)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YEAR(Dataset!$D3507)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YEAR(Dataset!$D3508)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YEAR(Dataset!$D3509)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YEAR(Dataset!$D3510)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YEAR(Dataset!$D3511)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YEAR(Dataset!$D3512)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YEAR(Dataset!$D3513)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YEAR(Dataset!$D3514)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YEAR(Dataset!$D3515)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YEAR(Dataset!$D3516)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YEAR(Dataset!$D3517)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YEAR(Dataset!$D3518)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YEAR(Dataset!$D3519)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YEAR(Dataset!$D3520)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YEAR(Dataset!$D3521)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YEAR(Dataset!$D3522)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YEAR(Dataset!$D3523)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YEAR(Dataset!$D3524)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YEAR(Dataset!$D3525)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YEAR(Dataset!$D3526)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YEAR(Dataset!$D3527)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YEAR(Dataset!$D3528)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YEAR(Dataset!$D3529)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YEAR(Dataset!$D3530)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YEAR(Dataset!$D3531)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YEAR(Dataset!$D3532)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YEAR(Dataset!$D3533)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YEAR(Dataset!$D3534)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YEAR(Dataset!$D3535)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YEAR(Dataset!$D3536)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YEAR(Dataset!$D3537)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YEAR(Dataset!$D3538)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YEAR(Dataset!$D3539)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YEAR(Dataset!$D3540)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YEAR(Dataset!$D3541)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YEAR(Dataset!$D3542)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YEAR(Dataset!$D3543)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YEAR(Dataset!$D3544)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YEAR(Dataset!$D3545)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YEAR(Dataset!$D3546)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YEAR(Dataset!$D3547)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YEAR(Dataset!$D3548)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YEAR(Dataset!$D3549)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YEAR(Dataset!$D3550)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YEAR(Dataset!$D3551)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YEAR(Dataset!$D3552)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YEAR(Dataset!$D3553)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YEAR(Dataset!$D3554)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YEAR(Dataset!$D3555)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YEAR(Dataset!$D3556)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YEAR(Dataset!$D3557)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YEAR(Dataset!$D3558)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YEAR(Dataset!$D3559)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YEAR(Dataset!$D3560)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YEAR(Dataset!$D3561)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YEAR(Dataset!$D3562)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YEAR(Dataset!$D3563)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YEAR(Dataset!$D3564)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YEAR(Dataset!$D3565)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YEAR(Dataset!$D3566)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YEAR(Dataset!$D3567)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YEAR(Dataset!$D3568)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YEAR(Dataset!$D3569)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YEAR(Dataset!$D3570)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YEAR(Dataset!$D3571)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YEAR(Dataset!$D3572)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YEAR(Dataset!$D3573)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YEAR(Dataset!$D3574)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YEAR(Dataset!$D3575)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YEAR(Dataset!$D3576)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YEAR(Dataset!$D3577)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YEAR(Dataset!$D3578)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YEAR(Dataset!$D3579)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YEAR(Dataset!$D3580)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YEAR(Dataset!$D3581)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YEAR(Dataset!$D3582)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YEAR(Dataset!$D3583)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YEAR(Dataset!$D3584)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YEAR(Dataset!$D3585)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YEAR(Dataset!$D3586)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YEAR(Dataset!$D3587)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YEAR(Dataset!$D3588)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YEAR(Dataset!$D3589)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YEAR(Dataset!$D3590)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YEAR(Dataset!$D3591)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YEAR(Dataset!$D3592)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YEAR(Dataset!$D3593)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YEAR(Dataset!$D3594)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YEAR(Dataset!$D3595)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YEAR(Dataset!$D3596)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YEAR(Dataset!$D3597)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YEAR(Dataset!$D3598)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YEAR(Dataset!$D3599)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YEAR(Dataset!$D3600)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YEAR(Dataset!$D3601)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YEAR(Dataset!$D3602)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YEAR(Dataset!$D3603)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YEAR(Dataset!$D3604)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YEAR(Dataset!$D3605)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YEAR(Dataset!$D3606)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YEAR(Dataset!$D3607)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YEAR(Dataset!$D3608)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YEAR(Dataset!$D3609)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YEAR(Dataset!$D3610)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YEAR(Dataset!$D3611)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YEAR(Dataset!$D3612)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YEAR(Dataset!$D3613)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YEAR(Dataset!$D3614)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YEAR(Dataset!$D3615)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YEAR(Dataset!$D3616)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YEAR(Dataset!$D3617)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YEAR(Dataset!$D3618)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YEAR(Dataset!$D3619)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YEAR(Dataset!$D3620)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YEAR(Dataset!$D3621)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YEAR(Dataset!$D3622)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YEAR(Dataset!$D3623)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YEAR(Dataset!$D3624)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YEAR(Dataset!$D3625)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YEAR(Dataset!$D3626)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YEAR(Dataset!$D3627)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YEAR(Dataset!$D3628)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YEAR(Dataset!$D3629)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YEAR(Dataset!$D3630)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YEAR(Dataset!$D3631)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YEAR(Dataset!$D3632)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YEAR(Dataset!$D3633)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YEAR(Dataset!$D3634)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YEAR(Dataset!$D3635)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YEAR(Dataset!$D3636)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YEAR(Dataset!$D3637)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YEAR(Dataset!$D3638)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YEAR(Dataset!$D3639)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YEAR(Dataset!$D3640)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YEAR(Dataset!$D3641)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YEAR(Dataset!$D3642)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YEAR(Dataset!$D3643)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YEAR(Dataset!$D3644)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YEAR(Dataset!$D3645)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YEAR(Dataset!$D3646)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YEAR(Dataset!$D3647)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YEAR(Dataset!$D3648)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YEAR(Dataset!$D3649)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YEAR(Dataset!$D3650)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YEAR(Dataset!$D3651)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YEAR(Dataset!$D3652)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YEAR(Dataset!$D3653)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YEAR(Dataset!$D3654)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YEAR(Dataset!$D3655)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YEAR(Dataset!$D3656)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YEAR(Dataset!$D3657)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YEAR(Dataset!$D3658)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YEAR(Dataset!$D3659)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YEAR(Dataset!$D3660)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YEAR(Dataset!$D3661)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YEAR(Dataset!$D3662)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YEAR(Dataset!$D3663)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YEAR(Dataset!$D3664)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YEAR(Dataset!$D3665)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YEAR(Dataset!$D3666)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YEAR(Dataset!$D3667)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YEAR(Dataset!$D3668)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YEAR(Dataset!$D3669)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YEAR(Dataset!$D3670)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YEAR(Dataset!$D3671)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YEAR(Dataset!$D3672)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YEAR(Dataset!$D3673)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YEAR(Dataset!$D3674)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YEAR(Dataset!$D3675)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YEAR(Dataset!$D3676)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YEAR(Dataset!$D3677)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YEAR(Dataset!$D3678)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YEAR(Dataset!$D3679)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YEAR(Dataset!$D3680)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YEAR(Dataset!$D3681)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YEAR(Dataset!$D3682)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YEAR(Dataset!$D3683)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YEAR(Dataset!$D3684)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YEAR(Dataset!$D3685)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YEAR(Dataset!$D3686)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YEAR(Dataset!$D3687)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YEAR(Dataset!$D3688)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YEAR(Dataset!$D3689)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YEAR(Dataset!$D3690)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YEAR(Dataset!$D3691)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YEAR(Dataset!$D3692)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YEAR(Dataset!$D3693)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YEAR(Dataset!$D3694)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YEAR(Dataset!$D3695)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YEAR(Dataset!$D3696)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YEAR(Dataset!$D3697)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YEAR(Dataset!$D3698)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YEAR(Dataset!$D3699)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YEAR(Dataset!$D3700)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YEAR(Dataset!$D3701)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YEAR(Dataset!$D3702)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YEAR(Dataset!$D3703)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YEAR(Dataset!$D3704)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YEAR(Dataset!$D3705)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YEAR(Dataset!$D3706)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YEAR(Dataset!$D3707)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YEAR(Dataset!$D3708)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YEAR(Dataset!$D3709)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YEAR(Dataset!$D3710)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YEAR(Dataset!$D3711)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YEAR(Dataset!$D3712)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YEAR(Dataset!$D3713)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YEAR(Dataset!$D3714)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YEAR(Dataset!$D3715)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YEAR(Dataset!$D3716)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YEAR(Dataset!$D3717)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YEAR(Dataset!$D3718)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YEAR(Dataset!$D3719)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YEAR(Dataset!$D3720)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YEAR(Dataset!$D3721)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YEAR(Dataset!$D3722)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YEAR(Dataset!$D3723)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YEAR(Dataset!$D3724)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YEAR(Dataset!$D3725)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YEAR(Dataset!$D3726)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YEAR(Dataset!$D3727)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YEAR(Dataset!$D3728)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YEAR(Dataset!$D3729)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YEAR(Dataset!$D3730)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YEAR(Dataset!$D3731)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YEAR(Dataset!$D3732)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YEAR(Dataset!$D3733)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YEAR(Dataset!$D3734)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YEAR(Dataset!$D3735)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YEAR(Dataset!$D3736)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YEAR(Dataset!$D3737)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YEAR(Dataset!$D3738)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YEAR(Dataset!$D3739)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YEAR(Dataset!$D3740)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YEAR(Dataset!$D3741)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YEAR(Dataset!$D3742)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YEAR(Dataset!$D3743)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YEAR(Dataset!$D3744)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YEAR(Dataset!$D3745)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YEAR(Dataset!$D3746)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YEAR(Dataset!$D3747)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YEAR(Dataset!$D3748)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YEAR(Dataset!$D3749)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YEAR(Dataset!$D3750)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YEAR(Dataset!$D3751)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YEAR(Dataset!$D3752)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YEAR(Dataset!$D3753)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YEAR(Dataset!$D3754)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YEAR(Dataset!$D3755)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YEAR(Dataset!$D3756)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YEAR(Dataset!$D3757)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YEAR(Dataset!$D3758)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YEAR(Dataset!$D3759)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YEAR(Dataset!$D3760)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YEAR(Dataset!$D3761)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YEAR(Dataset!$D3762)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YEAR(Dataset!$D3763)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YEAR(Dataset!$D3764)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YEAR(Dataset!$D3765)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YEAR(Dataset!$D3766)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YEAR(Dataset!$D3767)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YEAR(Dataset!$D3768)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YEAR(Dataset!$D3769)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YEAR(Dataset!$D3770)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YEAR(Dataset!$D3771)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YEAR(Dataset!$D3772)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YEAR(Dataset!$D3773)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YEAR(Dataset!$D3774)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YEAR(Dataset!$D3775)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YEAR(Dataset!$D3776)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YEAR(Dataset!$D3777)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YEAR(Dataset!$D3778)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YEAR(Dataset!$D3779)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YEAR(Dataset!$D3780)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YEAR(Dataset!$D3781)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YEAR(Dataset!$D3782)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YEAR(Dataset!$D3783)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YEAR(Dataset!$D3784)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YEAR(Dataset!$D3785)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YEAR(Dataset!$D3786)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YEAR(Dataset!$D3787)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YEAR(Dataset!$D3788)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YEAR(Dataset!$D3789)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YEAR(Dataset!$D3790)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YEAR(Dataset!$D3791)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YEAR(Dataset!$D3792)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YEAR(Dataset!$D3793)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YEAR(Dataset!$D3794)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YEAR(Dataset!$D3795)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YEAR(Dataset!$D3796)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YEAR(Dataset!$D3797)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YEAR(Dataset!$D3798)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YEAR(Dataset!$D3799)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YEAR(Dataset!$D3800)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YEAR(Dataset!$D3801)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YEAR(Dataset!$D3802)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YEAR(Dataset!$D3803)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YEAR(Dataset!$D3804)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YEAR(Dataset!$D3805)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YEAR(Dataset!$D3806)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YEAR(Dataset!$D3807)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YEAR(Dataset!$D3808)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YEAR(Dataset!$D3809)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YEAR(Dataset!$D3810)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YEAR(Dataset!$D3811)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YEAR(Dataset!$D3812)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YEAR(Dataset!$D3813)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YEAR(Dataset!$D3814)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YEAR(Dataset!$D3815)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YEAR(Dataset!$D3816)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YEAR(Dataset!$D3817)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YEAR(Dataset!$D3818)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YEAR(Dataset!$D3819)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YEAR(Dataset!$D3820)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YEAR(Dataset!$D3821)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YEAR(Dataset!$D3822)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YEAR(Dataset!$D3823)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YEAR(Dataset!$D3824)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YEAR(Dataset!$D3825)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YEAR(Dataset!$D3826)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YEAR(Dataset!$D3827)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YEAR(Dataset!$D3828)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YEAR(Dataset!$D3829)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YEAR(Dataset!$D3830)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YEAR(Dataset!$D3831)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YEAR(Dataset!$D3832)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YEAR(Dataset!$D3833)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YEAR(Dataset!$D3834)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YEAR(Dataset!$D3835)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YEAR(Dataset!$D3836)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YEAR(Dataset!$D3837)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YEAR(Dataset!$D3838)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YEAR(Dataset!$D3839)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YEAR(Dataset!$D3840)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YEAR(Dataset!$D3841)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YEAR(Dataset!$D3842)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YEAR(Dataset!$D3843)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YEAR(Dataset!$D3844)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YEAR(Dataset!$D3845)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YEAR(Dataset!$D3846)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YEAR(Dataset!$D3847)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YEAR(Dataset!$D3848)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YEAR(Dataset!$D3849)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YEAR(Dataset!$D3850)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YEAR(Dataset!$D3851)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YEAR(Dataset!$D3852)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YEAR(Dataset!$D3853)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YEAR(Dataset!$D3854)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YEAR(Dataset!$D3855)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YEAR(Dataset!$D3856)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YEAR(Dataset!$D3857)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YEAR(Dataset!$D3858)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YEAR(Dataset!$D3859)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YEAR(Dataset!$D3860)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YEAR(Dataset!$D3861)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YEAR(Dataset!$D3862)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YEAR(Dataset!$D3863)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YEAR(Dataset!$D3864)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YEAR(Dataset!$D3865)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YEAR(Dataset!$D3866)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YEAR(Dataset!$D3867)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YEAR(Dataset!$D3868)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YEAR(Dataset!$D3869)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YEAR(Dataset!$D3870)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YEAR(Dataset!$D3871)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YEAR(Dataset!$D3872)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YEAR(Dataset!$D3873)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YEAR(Dataset!$D3874)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YEAR(Dataset!$D3875)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YEAR(Dataset!$D3876)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YEAR(Dataset!$D3877)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YEAR(Dataset!$D3878)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YEAR(Dataset!$D3879)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YEAR(Dataset!$D3880)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YEAR(Dataset!$D3881)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YEAR(Dataset!$D3882)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YEAR(Dataset!$D3883)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YEAR(Dataset!$D3884)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YEAR(Dataset!$D3885)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YEAR(Dataset!$D3886)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YEAR(Dataset!$D3887)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YEAR(Dataset!$D3888)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YEAR(Dataset!$D3889)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YEAR(Dataset!$D3890)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YEAR(Dataset!$D3891)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YEAR(Dataset!$D3892)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YEAR(Dataset!$D3893)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YEAR(Dataset!$D3894)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YEAR(Dataset!$D3895)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YEAR(Dataset!$D3896)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YEAR(Dataset!$D3897)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YEAR(Dataset!$D3898)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YEAR(Dataset!$D3899)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YEAR(Dataset!$D3900)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YEAR(Dataset!$D3901)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YEAR(Dataset!$D3902)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YEAR(Dataset!$D3903)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YEAR(Dataset!$D3904)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YEAR(Dataset!$D3905)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YEAR(Dataset!$D3906)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YEAR(Dataset!$D3907)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YEAR(Dataset!$D3908)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YEAR(Dataset!$D3909)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YEAR(Dataset!$D3910)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YEAR(Dataset!$D3911)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YEAR(Dataset!$D3912)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YEAR(Dataset!$D3913)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YEAR(Dataset!$D3914)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YEAR(Dataset!$D3915)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YEAR(Dataset!$D3916)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YEAR(Dataset!$D3917)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YEAR(Dataset!$D3918)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YEAR(Dataset!$D3919)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YEAR(Dataset!$D3920)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YEAR(Dataset!$D3921)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YEAR(Dataset!$D3922)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YEAR(Dataset!$D3923)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YEAR(Dataset!$D3924)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YEAR(Dataset!$D3925)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YEAR(Dataset!$D3926)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YEAR(Dataset!$D3927)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YEAR(Dataset!$D3928)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YEAR(Dataset!$D3929)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YEAR(Dataset!$D3930)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YEAR(Dataset!$D3931)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YEAR(Dataset!$D3932)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YEAR(Dataset!$D3933)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YEAR(Dataset!$D3934)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YEAR(Dataset!$D3935)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YEAR(Dataset!$D3936)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YEAR(Dataset!$D3937)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YEAR(Dataset!$D3938)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YEAR(Dataset!$D3939)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YEAR(Dataset!$D3940)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YEAR(Dataset!$D3941)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YEAR(Dataset!$D3942)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YEAR(Dataset!$D3943)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YEAR(Dataset!$D3944)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YEAR(Dataset!$D3945)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YEAR(Dataset!$D3946)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YEAR(Dataset!$D3947)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YEAR(Dataset!$D3948)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YEAR(Dataset!$D3949)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YEAR(Dataset!$D3950)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YEAR(Dataset!$D3951)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YEAR(Dataset!$D3952)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YEAR(Dataset!$D3953)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YEAR(Dataset!$D3954)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YEAR(Dataset!$D3955)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YEAR(Dataset!$D3956)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YEAR(Dataset!$D3957)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YEAR(Dataset!$D3958)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YEAR(Dataset!$D3959)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YEAR(Dataset!$D3960)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YEAR(Dataset!$D3961)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YEAR(Dataset!$D3962)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YEAR(Dataset!$D3963)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YEAR(Dataset!$D3964)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YEAR(Dataset!$D3965)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YEAR(Dataset!$D3966)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YEAR(Dataset!$D3967)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YEAR(Dataset!$D3968)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YEAR(Dataset!$D3969)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YEAR(Dataset!$D3970)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YEAR(Dataset!$D3971)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YEAR(Dataset!$D3972)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YEAR(Dataset!$D3973)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YEAR(Dataset!$D3974)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YEAR(Dataset!$D3975)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YEAR(Dataset!$D3976)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YEAR(Dataset!$D3977)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YEAR(Dataset!$D3978)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YEAR(Dataset!$D3979)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YEAR(Dataset!$D3980)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YEAR(Dataset!$D3981)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YEAR(Dataset!$D3982)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YEAR(Dataset!$D3983)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YEAR(Dataset!$D3984)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YEAR(Dataset!$D3985)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YEAR(Dataset!$D3986)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YEAR(Dataset!$D3987)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YEAR(Dataset!$D3988)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YEAR(Dataset!$D3989)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YEAR(Dataset!$D3990)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YEAR(Dataset!$D3991)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YEAR(Dataset!$D3992)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YEAR(Dataset!$D3993)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YEAR(Dataset!$D3994)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YEAR(Dataset!$D3995)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YEAR(Dataset!$D3996)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YEAR(Dataset!$D3997)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YEAR(Dataset!$D3998)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YEAR(Dataset!$D3999)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YEAR(Dataset!$D4000)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YEAR(Dataset!$D4001)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YEAR(Dataset!$D4002)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YEAR(Dataset!$D4003)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YEAR(Dataset!$D4004)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YEAR(Dataset!$D4005)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YEAR(Dataset!$D4006)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YEAR(Dataset!$D4007)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YEAR(Dataset!$D4008)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YEAR(Dataset!$D4009)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YEAR(Dataset!$D4010)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YEAR(Dataset!$D4011)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YEAR(Dataset!$D4012)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YEAR(Dataset!$D4013)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YEAR(Dataset!$D4014)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YEAR(Dataset!$D4015)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YEAR(Dataset!$D4016)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YEAR(Dataset!$D4017)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YEAR(Dataset!$D4018)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YEAR(Dataset!$D4019)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YEAR(Dataset!$D4020)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YEAR(Dataset!$D4021)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YEAR(Dataset!$D4022)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YEAR(Dataset!$D4023)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YEAR(Dataset!$D4024)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YEAR(Dataset!$D4025)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YEAR(Dataset!$D4026)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YEAR(Dataset!$D4027)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YEAR(Dataset!$D4028)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YEAR(Dataset!$D4029)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YEAR(Dataset!$D4030)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YEAR(Dataset!$D4031)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YEAR(Dataset!$D4032)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YEAR(Dataset!$D4033)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YEAR(Dataset!$D4034)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YEAR(Dataset!$D4035)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YEAR(Dataset!$D4036)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YEAR(Dataset!$D4037)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YEAR(Dataset!$D4038)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YEAR(Dataset!$D4039)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YEAR(Dataset!$D4040)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YEAR(Dataset!$D4041)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YEAR(Dataset!$D4042)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YEAR(Dataset!$D4043)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YEAR(Dataset!$D4044)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YEAR(Dataset!$D4045)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YEAR(Dataset!$D4046)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YEAR(Dataset!$D4047)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YEAR(Dataset!$D4048)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YEAR(Dataset!$D4049)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YEAR(Dataset!$D4050)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YEAR(Dataset!$D4051)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YEAR(Dataset!$D4052)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YEAR(Dataset!$D4053)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YEAR(Dataset!$D4054)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YEAR(Dataset!$D4055)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YEAR(Dataset!$D4056)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YEAR(Dataset!$D4057)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YEAR(Dataset!$D4058)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YEAR(Dataset!$D4059)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YEAR(Dataset!$D4060)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YEAR(Dataset!$D4061)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YEAR(Dataset!$D4062)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YEAR(Dataset!$D4063)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YEAR(Dataset!$D4064)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YEAR(Dataset!$D4065)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YEAR(Dataset!$D4066)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YEAR(Dataset!$D4067)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YEAR(Dataset!$D4068)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YEAR(Dataset!$D4069)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YEAR(Dataset!$D4070)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YEAR(Dataset!$D4071)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YEAR(Dataset!$D4072)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YEAR(Dataset!$D4073)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YEAR(Dataset!$D4074)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YEAR(Dataset!$D4075)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YEAR(Dataset!$D4076)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YEAR(Dataset!$D4077)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YEAR(Dataset!$D4078)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YEAR(Dataset!$D4079)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YEAR(Dataset!$D4080)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YEAR(Dataset!$D4081)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YEAR(Dataset!$D4082)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YEAR(Dataset!$D4083)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YEAR(Dataset!$D4084)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YEAR(Dataset!$D4085)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YEAR(Dataset!$D4086)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YEAR(Dataset!$D4087)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YEAR(Dataset!$D4088)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YEAR(Dataset!$D4089)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YEAR(Dataset!$D4090)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YEAR(Dataset!$D4091)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YEAR(Dataset!$D4092)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YEAR(Dataset!$D4093)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YEAR(Dataset!$D4094)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YEAR(Dataset!$D4095)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YEAR(Dataset!$D4096)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YEAR(Dataset!$D4097)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YEAR(Dataset!$D4098)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YEAR(Dataset!$D4099)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YEAR(Dataset!$D4100)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YEAR(Dataset!$D4101)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YEAR(Dataset!$D4102)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YEAR(Dataset!$D4103)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YEAR(Dataset!$D4104)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YEAR(Dataset!$D4105)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YEAR(Dataset!$D4106)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YEAR(Dataset!$D4107)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YEAR(Dataset!$D4108)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YEAR(Dataset!$D4109)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YEAR(Dataset!$D4110)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YEAR(Dataset!$D4111)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YEAR(Dataset!$D4112)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YEAR(Dataset!$D4113)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YEAR(Dataset!$D4114)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YEAR(Dataset!$D4115)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YEAR(Dataset!$D4116)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YEAR(Dataset!$D4117)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YEAR(Dataset!$D4118)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YEAR(Dataset!$D4119)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YEAR(Dataset!$D4120)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YEAR(Dataset!$D4121)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YEAR(Dataset!$D4122)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YEAR(Dataset!$D4123)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YEAR(Dataset!$D4124)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YEAR(Dataset!$D4125)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YEAR(Dataset!$D4126)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YEAR(Dataset!$D4127)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YEAR(Dataset!$D4128)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YEAR(Dataset!$D4129)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YEAR(Dataset!$D4130)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YEAR(Dataset!$D4131)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YEAR(Dataset!$D4132)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YEAR(Dataset!$D4133)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YEAR(Dataset!$D4134)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YEAR(Dataset!$D4135)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YEAR(Dataset!$D4136)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YEAR(Dataset!$D4137)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YEAR(Dataset!$D4138)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YEAR(Dataset!$D4139)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YEAR(Dataset!$D4140)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YEAR(Dataset!$D4141)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YEAR(Dataset!$D4142)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YEAR(Dataset!$D4143)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YEAR(Dataset!$D4144)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YEAR(Dataset!$D4145)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YEAR(Dataset!$D4146)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YEAR(Dataset!$D4147)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YEAR(Dataset!$D4148)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YEAR(Dataset!$D4149)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YEAR(Dataset!$D4150)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YEAR(Dataset!$D4151)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YEAR(Dataset!$D4152)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YEAR(Dataset!$D4153)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YEAR(Dataset!$D4154)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YEAR(Dataset!$D4155)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YEAR(Dataset!$D4156)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YEAR(Dataset!$D4157)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YEAR(Dataset!$D4158)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YEAR(Dataset!$D4159)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YEAR(Dataset!$D4160)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YEAR(Dataset!$D4161)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YEAR(Dataset!$D4162)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YEAR(Dataset!$D4163)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YEAR(Dataset!$D4164)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YEAR(Dataset!$D4165)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YEAR(Dataset!$D4166)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YEAR(Dataset!$D4167)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YEAR(Dataset!$D4168)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YEAR(Dataset!$D4169)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YEAR(Dataset!$D4170)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YEAR(Dataset!$D4171)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YEAR(Dataset!$D4172)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YEAR(Dataset!$D4173)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YEAR(Dataset!$D4174)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YEAR(Dataset!$D4175)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YEAR(Dataset!$D4176)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YEAR(Dataset!$D4177)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YEAR(Dataset!$D4178)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YEAR(Dataset!$D4179)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YEAR(Dataset!$D4180)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YEAR(Dataset!$D4181)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YEAR(Dataset!$D4182)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YEAR(Dataset!$D4183)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YEAR(Dataset!$D4184)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YEAR(Dataset!$D4185)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YEAR(Dataset!$D4186)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YEAR(Dataset!$D4187)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YEAR(Dataset!$D4188)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YEAR(Dataset!$D4189)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YEAR(Dataset!$D4190)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YEAR(Dataset!$D4191)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YEAR(Dataset!$D4192)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YEAR(Dataset!$D4193)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YEAR(Dataset!$D4194)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YEAR(Dataset!$D4195)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YEAR(Dataset!$D4196)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YEAR(Dataset!$D4197)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YEAR(Dataset!$D4198)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YEAR(Dataset!$D4199)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YEAR(Dataset!$D4200)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YEAR(Dataset!$D4201)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YEAR(Dataset!$D4202)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YEAR(Dataset!$D4203)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YEAR(Dataset!$D4204)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YEAR(Dataset!$D4205)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YEAR(Dataset!$D4206)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YEAR(Dataset!$D4207)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YEAR(Dataset!$D4208)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YEAR(Dataset!$D4209)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YEAR(Dataset!$D4210)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YEAR(Dataset!$D4211)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YEAR(Dataset!$D4212)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YEAR(Dataset!$D4213)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YEAR(Dataset!$D4214)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YEAR(Dataset!$D4215)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YEAR(Dataset!$D4216)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YEAR(Dataset!$D4217)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YEAR(Dataset!$D4218)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YEAR(Dataset!$D4219)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YEAR(Dataset!$D4220)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YEAR(Dataset!$D4221)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YEAR(Dataset!$D4222)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YEAR(Dataset!$D4223)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YEAR(Dataset!$D4224)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YEAR(Dataset!$D4225)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YEAR(Dataset!$D4226)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YEAR(Dataset!$D4227)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YEAR(Dataset!$D4228)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YEAR(Dataset!$D4229)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YEAR(Dataset!$D4230)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YEAR(Dataset!$D4231)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YEAR(Dataset!$D4232)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YEAR(Dataset!$D4233)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YEAR(Dataset!$D4234)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YEAR(Dataset!$D4235)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YEAR(Dataset!$D4236)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YEAR(Dataset!$D4237)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YEAR(Dataset!$D4238)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YEAR(Dataset!$D4239)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YEAR(Dataset!$D4240)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YEAR(Dataset!$D4241)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YEAR(Dataset!$D4242)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YEAR(Dataset!$D4243)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YEAR(Dataset!$D4244)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YEAR(Dataset!$D4245)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YEAR(Dataset!$D4246)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YEAR(Dataset!$D4247)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YEAR(Dataset!$D4248)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YEAR(Dataset!$D4249)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YEAR(Dataset!$D4250)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YEAR(Dataset!$D4251)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YEAR(Dataset!$D4252)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YEAR(Dataset!$D4253)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YEAR(Dataset!$D4254)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YEAR(Dataset!$D4255)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YEAR(Dataset!$D4256)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YEAR(Dataset!$D4257)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YEAR(Dataset!$D4258)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YEAR(Dataset!$D4259)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YEAR(Dataset!$D4260)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YEAR(Dataset!$D4261)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YEAR(Dataset!$D4262)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YEAR(Dataset!$D4263)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YEAR(Dataset!$D4264)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YEAR(Dataset!$D4265)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YEAR(Dataset!$D4266)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YEAR(Dataset!$D4267)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YEAR(Dataset!$D4268)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YEAR(Dataset!$D4269)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YEAR(Dataset!$D4270)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YEAR(Dataset!$D4271)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YEAR(Dataset!$D4272)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YEAR(Dataset!$D4273)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YEAR(Dataset!$D4274)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YEAR(Dataset!$D4275)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YEAR(Dataset!$D4276)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YEAR(Dataset!$D4277)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YEAR(Dataset!$D4278)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YEAR(Dataset!$D4279)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YEAR(Dataset!$D4280)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YEAR(Dataset!$D4281)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YEAR(Dataset!$D4282)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YEAR(Dataset!$D4283)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YEAR(Dataset!$D4284)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YEAR(Dataset!$D4285)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YEAR(Dataset!$D4286)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YEAR(Dataset!$D4287)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YEAR(Dataset!$D4288)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YEAR(Dataset!$D4289)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YEAR(Dataset!$D4290)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YEAR(Dataset!$D4291)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YEAR(Dataset!$D4292)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YEAR(Dataset!$D4293)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YEAR(Dataset!$D4294)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YEAR(Dataset!$D4295)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YEAR(Dataset!$D4296)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YEAR(Dataset!$D4297)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YEAR(Dataset!$D4298)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YEAR(Dataset!$D4299)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YEAR(Dataset!$D4300)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YEAR(Dataset!$D4301)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YEAR(Dataset!$D4302)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YEAR(Dataset!$D4303)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YEAR(Dataset!$D4304)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YEAR(Dataset!$D4305)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YEAR(Dataset!$D4306)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YEAR(Dataset!$D4307)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YEAR(Dataset!$D4308)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YEAR(Dataset!$D4309)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YEAR(Dataset!$D4310)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YEAR(Dataset!$D4311)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YEAR(Dataset!$D4312)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YEAR(Dataset!$D4313)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YEAR(Dataset!$D4314)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YEAR(Dataset!$D4315)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YEAR(Dataset!$D4316)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YEAR(Dataset!$D4317)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YEAR(Dataset!$D4318)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YEAR(Dataset!$D4319)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YEAR(Dataset!$D4320)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YEAR(Dataset!$D4321)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YEAR(Dataset!$D4322)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YEAR(Dataset!$D4323)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YEAR(Dataset!$D4324)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YEAR(Dataset!$D4325)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YEAR(Dataset!$D4326)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YEAR(Dataset!$D4327)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YEAR(Dataset!$D4328)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YEAR(Dataset!$D4329)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YEAR(Dataset!$D4330)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YEAR(Dataset!$D4331)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YEAR(Dataset!$D4332)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YEAR(Dataset!$D4333)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YEAR(Dataset!$D4334)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YEAR(Dataset!$D4335)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YEAR(Dataset!$D4336)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YEAR(Dataset!$D4337)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YEAR(Dataset!$D4338)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YEAR(Dataset!$D4339)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YEAR(Dataset!$D4340)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YEAR(Dataset!$D4341)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YEAR(Dataset!$D4342)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YEAR(Dataset!$D4343)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YEAR(Dataset!$D4344)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YEAR(Dataset!$D4345)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YEAR(Dataset!$D4346)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YEAR(Dataset!$D4347)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YEAR(Dataset!$D4348)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YEAR(Dataset!$D4349)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YEAR(Dataset!$D4350)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YEAR(Dataset!$D4351)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YEAR(Dataset!$D4352)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YEAR(Dataset!$D4353)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YEAR(Dataset!$D4354)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YEAR(Dataset!$D4355)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YEAR(Dataset!$D4356)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YEAR(Dataset!$D4357)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YEAR(Dataset!$D4358)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YEAR(Dataset!$D4359)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YEAR(Dataset!$D4360)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YEAR(Dataset!$D4361)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YEAR(Dataset!$D4362)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YEAR(Dataset!$D4363)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YEAR(Dataset!$D4364)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YEAR(Dataset!$D4365)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YEAR(Dataset!$D4366)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YEAR(Dataset!$D4367)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YEAR(Dataset!$D4368)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YEAR(Dataset!$D4369)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YEAR(Dataset!$D4370)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YEAR(Dataset!$D4371)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YEAR(Dataset!$D4372)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YEAR(Dataset!$D4373)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YEAR(Dataset!$D4374)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YEAR(Dataset!$D4375)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YEAR(Dataset!$D4376)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YEAR(Dataset!$D4377)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YEAR(Dataset!$D4378)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YEAR(Dataset!$D4379)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YEAR(Dataset!$D4380)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YEAR(Dataset!$D4381)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YEAR(Dataset!$D4382)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YEAR(Dataset!$D4383)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YEAR(Dataset!$D4384)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YEAR(Dataset!$D4385)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YEAR(Dataset!$D4386)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YEAR(Dataset!$D4387)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YEAR(Dataset!$D4388)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YEAR(Dataset!$D4389)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YEAR(Dataset!$D4390)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YEAR(Dataset!$D4391)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YEAR(Dataset!$D4392)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YEAR(Dataset!$D4393)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YEAR(Dataset!$D4394)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YEAR(Dataset!$D4395)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YEAR(Dataset!$D4396)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YEAR(Dataset!$D4397)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YEAR(Dataset!$D4398)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YEAR(Dataset!$D4399)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YEAR(Dataset!$D4400)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YEAR(Dataset!$D4401)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YEAR(Dataset!$D4402)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YEAR(Dataset!$D4403)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YEAR(Dataset!$D4404)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YEAR(Dataset!$D4405)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YEAR(Dataset!$D4406)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YEAR(Dataset!$D4407)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YEAR(Dataset!$D4408)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YEAR(Dataset!$D4409)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YEAR(Dataset!$D4410)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YEAR(Dataset!$D4411)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YEAR(Dataset!$D4412)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YEAR(Dataset!$D4413)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YEAR(Dataset!$D4414)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YEAR(Dataset!$D4415)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YEAR(Dataset!$D4416)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YEAR(Dataset!$D4417)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YEAR(Dataset!$D4418)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YEAR(Dataset!$D4419)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YEAR(Dataset!$D4420)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YEAR(Dataset!$D4421)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YEAR(Dataset!$D4422)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YEAR(Dataset!$D4423)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YEAR(Dataset!$D4424)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YEAR(Dataset!$D4425)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YEAR(Dataset!$D4426)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YEAR(Dataset!$D4427)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YEAR(Dataset!$D4428)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YEAR(Dataset!$D4429)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YEAR(Dataset!$D4430)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YEAR(Dataset!$D4431)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YEAR(Dataset!$D4432)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YEAR(Dataset!$D4433)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YEAR(Dataset!$D4434)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YEAR(Dataset!$D4435)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YEAR(Dataset!$D4436)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YEAR(Dataset!$D4437)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YEAR(Dataset!$D4438)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YEAR(Dataset!$D4439)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YEAR(Dataset!$D4440)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YEAR(Dataset!$D4441)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YEAR(Dataset!$D4442)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YEAR(Dataset!$D4443)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YEAR(Dataset!$D4444)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YEAR(Dataset!$D4445)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YEAR(Dataset!$D4446)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YEAR(Dataset!$D4447)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YEAR(Dataset!$D4448)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YEAR(Dataset!$D4449)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YEAR(Dataset!$D4450)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YEAR(Dataset!$D4451)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YEAR(Dataset!$D4452)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YEAR(Dataset!$D4453)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YEAR(Dataset!$D4454)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YEAR(Dataset!$D4455)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YEAR(Dataset!$D4456)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YEAR(Dataset!$D4457)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YEAR(Dataset!$D4458)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YEAR(Dataset!$D4459)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YEAR(Dataset!$D4460)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YEAR(Dataset!$D4461)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YEAR(Dataset!$D4462)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YEAR(Dataset!$D4463)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YEAR(Dataset!$D4464)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YEAR(Dataset!$D4465)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YEAR(Dataset!$D4466)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YEAR(Dataset!$D4467)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YEAR(Dataset!$D4468)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YEAR(Dataset!$D4469)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YEAR(Dataset!$D4470)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YEAR(Dataset!$D4471)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YEAR(Dataset!$D4472)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YEAR(Dataset!$D4473)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YEAR(Dataset!$D4474)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YEAR(Dataset!$D4475)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YEAR(Dataset!$D4476)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YEAR(Dataset!$D4477)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YEAR(Dataset!$D4478)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YEAR(Dataset!$D4479)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YEAR(Dataset!$D4480)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YEAR(Dataset!$D4481)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YEAR(Dataset!$D4482)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YEAR(Dataset!$D4483)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YEAR(Dataset!$D4484)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YEAR(Dataset!$D4485)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YEAR(Dataset!$D4486)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YEAR(Dataset!$D4487)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YEAR(Dataset!$D4488)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YEAR(Dataset!$D4489)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YEAR(Dataset!$D4490)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YEAR(Dataset!$D4491)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YEAR(Dataset!$D4492)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YEAR(Dataset!$D4493)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YEAR(Dataset!$D4494)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YEAR(Dataset!$D4495)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YEAR(Dataset!$D4496)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YEAR(Dataset!$D4497)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YEAR(Dataset!$D4498)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YEAR(Dataset!$D4499)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YEAR(Dataset!$D4500)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YEAR(Dataset!$D4501)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YEAR(Dataset!$D4502)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YEAR(Dataset!$D4503)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YEAR(Dataset!$D4504)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YEAR(Dataset!$D4505)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YEAR(Dataset!$D4506)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YEAR(Dataset!$D4507)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YEAR(Dataset!$D4508)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YEAR(Dataset!$D4509)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YEAR(Dataset!$D4510)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YEAR(Dataset!$D4511)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YEAR(Dataset!$D4512)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YEAR(Dataset!$D4513)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YEAR(Dataset!$D4514)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YEAR(Dataset!$D4515)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YEAR(Dataset!$D4516)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YEAR(Dataset!$D4517)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YEAR(Dataset!$D4518)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YEAR(Dataset!$D4519)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YEAR(Dataset!$D4520)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YEAR(Dataset!$D4521)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YEAR(Dataset!$D4522)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YEAR(Dataset!$D4523)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YEAR(Dataset!$D4524)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YEAR(Dataset!$D4525)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YEAR(Dataset!$D4526)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YEAR(Dataset!$D4527)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YEAR(Dataset!$D4528)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YEAR(Dataset!$D4529)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YEAR(Dataset!$D4530)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YEAR(Dataset!$D4531)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YEAR(Dataset!$D4532)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YEAR(Dataset!$D4533)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YEAR(Dataset!$D4534)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YEAR(Dataset!$D4535)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YEAR(Dataset!$D4536)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YEAR(Dataset!$D4537)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YEAR(Dataset!$D4538)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YEAR(Dataset!$D4539)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YEAR(Dataset!$D4540)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YEAR(Dataset!$D4541)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YEAR(Dataset!$D4542)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YEAR(Dataset!$D4543)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YEAR(Dataset!$D4544)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YEAR(Dataset!$D4545)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YEAR(Dataset!$D4546)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YEAR(Dataset!$D4547)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YEAR(Dataset!$D4548)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YEAR(Dataset!$D4549)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YEAR(Dataset!$D4550)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YEAR(Dataset!$D4551)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YEAR(Dataset!$D4552)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YEAR(Dataset!$D4553)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YEAR(Dataset!$D4554)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YEAR(Dataset!$D4555)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YEAR(Dataset!$D4556)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YEAR(Dataset!$D4557)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YEAR(Dataset!$D4558)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YEAR(Dataset!$D4559)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YEAR(Dataset!$D4560)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YEAR(Dataset!$D4561)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YEAR(Dataset!$D4562)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YEAR(Dataset!$D4563)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YEAR(Dataset!$D4564)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YEAR(Dataset!$D4565)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YEAR(Dataset!$D4566)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YEAR(Dataset!$D4567)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YEAR(Dataset!$D4568)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YEAR(Dataset!$D4569)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YEAR(Dataset!$D4570)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YEAR(Dataset!$D4571)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YEAR(Dataset!$D4572)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YEAR(Dataset!$D4573)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YEAR(Dataset!$D4574)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YEAR(Dataset!$D4575)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YEAR(Dataset!$D4576)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YEAR(Dataset!$D4577)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YEAR(Dataset!$D4578)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YEAR(Dataset!$D4579)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YEAR(Dataset!$D4580)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YEAR(Dataset!$D4581)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YEAR(Dataset!$D4582)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YEAR(Dataset!$D4583)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YEAR(Dataset!$D4584)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YEAR(Dataset!$D4585)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YEAR(Dataset!$D4586)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YEAR(Dataset!$D4587)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YEAR(Dataset!$D4588)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YEAR(Dataset!$D4589)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YEAR(Dataset!$D4590)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YEAR(Dataset!$D4591)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YEAR(Dataset!$D4592)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YEAR(Dataset!$D4593)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YEAR(Dataset!$D4594)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YEAR(Dataset!$D4595)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YEAR(Dataset!$D4596)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YEAR(Dataset!$D4597)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YEAR(Dataset!$D4598)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YEAR(Dataset!$D4599)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YEAR(Dataset!$D4600)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YEAR(Dataset!$D4601)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YEAR(Dataset!$D4602)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YEAR(Dataset!$D4603)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YEAR(Dataset!$D4604)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YEAR(Dataset!$D4605)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YEAR(Dataset!$D4606)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YEAR(Dataset!$D4607)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YEAR(Dataset!$D4608)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YEAR(Dataset!$D4609)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YEAR(Dataset!$D4610)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YEAR(Dataset!$D4611)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YEAR(Dataset!$D4612)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YEAR(Dataset!$D4613)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YEAR(Dataset!$D4614)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YEAR(Dataset!$D4615)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YEAR(Dataset!$D4616)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YEAR(Dataset!$D4617)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YEAR(Dataset!$D4618)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YEAR(Dataset!$D4619)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YEAR(Dataset!$D4620)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YEAR(Dataset!$D4621)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YEAR(Dataset!$D4622)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YEAR(Dataset!$D4623)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YEAR(Dataset!$D4624)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YEAR(Dataset!$D4625)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YEAR(Dataset!$D4626)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YEAR(Dataset!$D4627)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YEAR(Dataset!$D4628)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YEAR(Dataset!$D4629)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YEAR(Dataset!$D4630)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YEAR(Dataset!$D4631)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YEAR(Dataset!$D4632)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YEAR(Dataset!$D4633)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YEAR(Dataset!$D4634)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YEAR(Dataset!$D4635)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YEAR(Dataset!$D4636)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YEAR(Dataset!$D4637)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YEAR(Dataset!$D4638)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YEAR(Dataset!$D4639)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YEAR(Dataset!$D4640)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YEAR(Dataset!$D4641)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YEAR(Dataset!$D4642)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YEAR(Dataset!$D4643)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YEAR(Dataset!$D4644)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YEAR(Dataset!$D4645)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YEAR(Dataset!$D4646)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YEAR(Dataset!$D4647)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YEAR(Dataset!$D4648)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YEAR(Dataset!$D4649)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YEAR(Dataset!$D4650)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YEAR(Dataset!$D4651)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YEAR(Dataset!$D4652)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YEAR(Dataset!$D4653)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YEAR(Dataset!$D4654)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YEAR(Dataset!$D4655)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YEAR(Dataset!$D4656)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YEAR(Dataset!$D4657)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YEAR(Dataset!$D4658)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YEAR(Dataset!$D4659)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YEAR(Dataset!$D4660)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YEAR(Dataset!$D4661)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YEAR(Dataset!$D4662)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YEAR(Dataset!$D4663)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YEAR(Dataset!$D4664)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YEAR(Dataset!$D4665)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YEAR(Dataset!$D4666)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YEAR(Dataset!$D4667)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YEAR(Dataset!$D4668)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YEAR(Dataset!$D4669)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YEAR(Dataset!$D4670)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YEAR(Dataset!$D4671)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YEAR(Dataset!$D4672)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YEAR(Dataset!$D4673)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YEAR(Dataset!$D4674)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YEAR(Dataset!$D4675)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YEAR(Dataset!$D4676)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YEAR(Dataset!$D4677)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YEAR(Dataset!$D4678)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YEAR(Dataset!$D4679)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YEAR(Dataset!$D4680)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YEAR(Dataset!$D4681)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YEAR(Dataset!$D4682)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YEAR(Dataset!$D4683)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YEAR(Dataset!$D4684)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YEAR(Dataset!$D4685)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YEAR(Dataset!$D4686)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YEAR(Dataset!$D4687)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YEAR(Dataset!$D4688)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YEAR(Dataset!$D4689)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YEAR(Dataset!$D4690)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YEAR(Dataset!$D4691)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YEAR(Dataset!$D4692)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YEAR(Dataset!$D4693)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YEAR(Dataset!$D4694)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YEAR(Dataset!$D4695)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YEAR(Dataset!$D4696)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YEAR(Dataset!$D4697)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YEAR(Dataset!$D4698)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YEAR(Dataset!$D4699)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YEAR(Dataset!$D4700)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YEAR(Dataset!$D4701)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YEAR(Dataset!$D4702)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YEAR(Dataset!$D4703)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YEAR(Dataset!$D4704)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YEAR(Dataset!$D4705)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YEAR(Dataset!$D4706)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YEAR(Dataset!$D4707)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YEAR(Dataset!$D4708)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YEAR(Dataset!$D4709)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YEAR(Dataset!$D4710)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YEAR(Dataset!$D4711)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YEAR(Dataset!$D4712)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YEAR(Dataset!$D4713)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YEAR(Dataset!$D4714)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YEAR(Dataset!$D4715)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YEAR(Dataset!$D4716)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YEAR(Dataset!$D4717)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YEAR(Dataset!$D4718)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YEAR(Dataset!$D4719)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YEAR(Dataset!$D4720)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YEAR(Dataset!$D4721)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YEAR(Dataset!$D4722)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YEAR(Dataset!$D4723)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YEAR(Dataset!$D4724)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YEAR(Dataset!$D4725)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YEAR(Dataset!$D4726)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YEAR(Dataset!$D4727)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YEAR(Dataset!$D4728)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YEAR(Dataset!$D4729)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YEAR(Dataset!$D4730)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YEAR(Dataset!$D4731)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YEAR(Dataset!$D4732)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YEAR(Dataset!$D4733)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YEAR(Dataset!$D4734)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YEAR(Dataset!$D4735)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YEAR(Dataset!$D4736)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YEAR(Dataset!$D4737)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YEAR(Dataset!$D4738)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YEAR(Dataset!$D4739)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YEAR(Dataset!$D4740)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YEAR(Dataset!$D4741)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YEAR(Dataset!$D4742)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YEAR(Dataset!$D4743)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YEAR(Dataset!$D4744)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YEAR(Dataset!$D4745)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YEAR(Dataset!$D4746)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YEAR(Dataset!$D4747)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YEAR(Dataset!$D4748)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YEAR(Dataset!$D4749)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YEAR(Dataset!$D4750)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YEAR(Dataset!$D4751)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YEAR(Dataset!$D4752)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YEAR(Dataset!$D4753)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YEAR(Dataset!$D4754)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YEAR(Dataset!$D4755)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YEAR(Dataset!$D4756)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YEAR(Dataset!$D4757)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YEAR(Dataset!$D4758)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YEAR(Dataset!$D4759)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YEAR(Dataset!$D4760)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YEAR(Dataset!$D4761)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YEAR(Dataset!$D4762)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YEAR(Dataset!$D4763)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YEAR(Dataset!$D4764)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YEAR(Dataset!$D4765)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YEAR(Dataset!$D4766)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YEAR(Dataset!$D4767)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YEAR(Dataset!$D4768)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YEAR(Dataset!$D4769)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YEAR(Dataset!$D4770)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YEAR(Dataset!$D4771)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YEAR(Dataset!$D4772)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YEAR(Dataset!$D4773)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YEAR(Dataset!$D4774)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YEAR(Dataset!$D4775)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YEAR(Dataset!$D4776)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YEAR(Dataset!$D4777)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YEAR(Dataset!$D4778)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YEAR(Dataset!$D4779)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YEAR(Dataset!$D4780)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YEAR(Dataset!$D4781)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YEAR(Dataset!$D4782)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YEAR(Dataset!$D4783)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YEAR(Dataset!$D4784)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YEAR(Dataset!$D4785)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YEAR(Dataset!$D4786)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YEAR(Dataset!$D4787)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YEAR(Dataset!$D4788)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YEAR(Dataset!$D4789)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YEAR(Dataset!$D4790)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YEAR(Dataset!$D4791)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YEAR(Dataset!$D4792)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YEAR(Dataset!$D4793)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YEAR(Dataset!$D4794)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YEAR(Dataset!$D4795)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YEAR(Dataset!$D4796)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YEAR(Dataset!$D4797)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YEAR(Dataset!$D4798)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YEAR(Dataset!$D4799)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YEAR(Dataset!$D4800)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YEAR(Dataset!$D4801)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YEAR(Dataset!$D4802)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YEAR(Dataset!$D4803)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YEAR(Dataset!$D4804)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YEAR(Dataset!$D4805)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YEAR(Dataset!$D4806)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YEAR(Dataset!$D4807)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YEAR(Dataset!$D4808)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YEAR(Dataset!$D4809)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YEAR(Dataset!$D4810)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YEAR(Dataset!$D4811)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YEAR(Dataset!$D4812)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YEAR(Dataset!$D4813)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YEAR(Dataset!$D4814)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YEAR(Dataset!$D4815)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YEAR(Dataset!$D4816)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YEAR(Dataset!$D4817)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YEAR(Dataset!$D4818)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YEAR(Dataset!$D4819)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YEAR(Dataset!$D4820)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YEAR(Dataset!$D4821)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YEAR(Dataset!$D4822)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YEAR(Dataset!$D4823)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YEAR(Dataset!$D4824)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YEAR(Dataset!$D4825)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YEAR(Dataset!$D4826)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YEAR(Dataset!$D4827)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YEAR(Dataset!$D4828)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YEAR(Dataset!$D4829)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YEAR(Dataset!$D4830)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YEAR(Dataset!$D4831)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YEAR(Dataset!$D4832)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YEAR(Dataset!$D4833)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YEAR(Dataset!$D4834)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YEAR(Dataset!$D4835)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YEAR(Dataset!$D4836)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YEAR(Dataset!$D4837)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YEAR(Dataset!$D4838)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YEAR(Dataset!$D4839)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YEAR(Dataset!$D4840)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YEAR(Dataset!$D4841)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YEAR(Dataset!$D4842)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YEAR(Dataset!$D4843)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YEAR(Dataset!$D4844)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YEAR(Dataset!$D4845)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YEAR(Dataset!$D4846)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YEAR(Dataset!$D4847)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YEAR(Dataset!$D4848)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YEAR(Dataset!$D4849)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YEAR(Dataset!$D4850)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YEAR(Dataset!$D4851)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YEAR(Dataset!$D4852)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YEAR(Dataset!$D4853)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YEAR(Dataset!$D4854)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YEAR(Dataset!$D4855)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YEAR(Dataset!$D4856)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YEAR(Dataset!$D4857)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YEAR(Dataset!$D4858)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YEAR(Dataset!$D4859)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YEAR(Dataset!$D4860)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YEAR(Dataset!$D4861)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YEAR(Dataset!$D4862)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YEAR(Dataset!$D4863)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YEAR(Dataset!$D4864)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YEAR(Dataset!$D4865)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YEAR(Dataset!$D4866)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YEAR(Dataset!$D4867)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YEAR(Dataset!$D4868)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YEAR(Dataset!$D4869)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YEAR(Dataset!$D4870)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YEAR(Dataset!$D4871)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YEAR(Dataset!$D4872)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YEAR(Dataset!$D4873)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YEAR(Dataset!$D4874)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YEAR(Dataset!$D4875)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YEAR(Dataset!$D4876)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YEAR(Dataset!$D4877)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YEAR(Dataset!$D4878)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YEAR(Dataset!$D4879)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YEAR(Dataset!$D4880)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YEAR(Dataset!$D4881)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YEAR(Dataset!$D4882)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YEAR(Dataset!$D4883)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YEAR(Dataset!$D4884)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YEAR(Dataset!$D4885)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YEAR(Dataset!$D4886)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YEAR(Dataset!$D4887)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YEAR(Dataset!$D4888)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YEAR(Dataset!$D4889)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YEAR(Dataset!$D4890)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YEAR(Dataset!$D4891)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YEAR(Dataset!$D4892)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YEAR(Dataset!$D4893)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YEAR(Dataset!$D4894)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YEAR(Dataset!$D4895)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YEAR(Dataset!$D4896)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YEAR(Dataset!$D4897)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YEAR(Dataset!$D4898)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YEAR(Dataset!$D4899)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YEAR(Dataset!$D4900)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YEAR(Dataset!$D4901)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YEAR(Dataset!$D4902)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YEAR(Dataset!$D4903)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YEAR(Dataset!$D4904)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YEAR(Dataset!$D4905)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YEAR(Dataset!$D4906)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YEAR(Dataset!$D4907)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YEAR(Dataset!$D4908)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YEAR(Dataset!$D4909)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YEAR(Dataset!$D4910)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YEAR(Dataset!$D4911)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YEAR(Dataset!$D4912)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YEAR(Dataset!$D4913)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YEAR(Dataset!$D4914)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YEAR(Dataset!$D4915)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YEAR(Dataset!$D4916)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YEAR(Dataset!$D4917)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YEAR(Dataset!$D4918)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YEAR(Dataset!$D4919)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YEAR(Dataset!$D4920)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YEAR(Dataset!$D4921)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YEAR(Dataset!$D4922)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YEAR(Dataset!$D4923)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YEAR(Dataset!$D4924)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YEAR(Dataset!$D4925)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YEAR(Dataset!$D4926)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YEAR(Dataset!$D4927)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YEAR(Dataset!$D4928)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YEAR(Dataset!$D4929)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YEAR(Dataset!$D4930)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YEAR(Dataset!$D4931)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YEAR(Dataset!$D4932)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YEAR(Dataset!$D4933)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YEAR(Dataset!$D4934)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YEAR(Dataset!$D4935)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YEAR(Dataset!$D4936)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YEAR(Dataset!$D4937)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YEAR(Dataset!$D4938)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YEAR(Dataset!$D4939)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YEAR(Dataset!$D4940)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YEAR(Dataset!$D4941)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YEAR(Dataset!$D4942)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YEAR(Dataset!$D4943)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YEAR(Dataset!$D4944)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YEAR(Dataset!$D4945)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YEAR(Dataset!$D4946)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YEAR(Dataset!$D4947)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YEAR(Dataset!$D4948)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YEAR(Dataset!$D4949)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YEAR(Dataset!$D4950)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YEAR(Dataset!$D4951)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YEAR(Dataset!$D4952)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YEAR(Dataset!$D4953)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YEAR(Dataset!$D4954)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YEAR(Dataset!$D4955)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YEAR(Dataset!$D4956)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YEAR(Dataset!$D4957)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YEAR(Dataset!$D4958)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YEAR(Dataset!$D4959)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YEAR(Dataset!$D4960)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YEAR(Dataset!$D4961)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YEAR(Dataset!$D4962)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YEAR(Dataset!$D4963)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YEAR(Dataset!$D4964)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YEAR(Dataset!$D4965)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YEAR(Dataset!$D4966)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YEAR(Dataset!$D4967)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YEAR(Dataset!$D4968)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YEAR(Dataset!$D4969)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YEAR(Dataset!$D4970)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YEAR(Dataset!$D4971)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YEAR(Dataset!$D4972)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YEAR(Dataset!$D4973)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YEAR(Dataset!$D4974)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YEAR(Dataset!$D4975)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YEAR(Dataset!$D4976)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YEAR(Dataset!$D4977)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YEAR(Dataset!$D4978)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YEAR(Dataset!$D4979)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YEAR(Dataset!$D4980)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YEAR(Dataset!$D4981)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YEAR(Dataset!$D4982)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YEAR(Dataset!$D4983)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YEAR(Dataset!$D4984)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YEAR(Dataset!$D4985)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YEAR(Dataset!$D4986)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YEAR(Dataset!$D4987)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YEAR(Dataset!$D4988)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YEAR(Dataset!$D4989)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YEAR(Dataset!$D4990)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YEAR(Dataset!$D4991)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YEAR(Dataset!$D4992)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YEAR(Dataset!$D4993)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YEAR(Dataset!$D4994)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YEAR(Dataset!$D4995)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YEAR(Dataset!$D4996)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YEAR(Dataset!$D4997)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YEAR(Dataset!$D4998)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YEAR(Dataset!$D4999)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YEAR(Dataset!$D5000)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YEAR(Dataset!$D5001)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YEAR(Dataset!$D5002)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YEAR(Dataset!$D5003)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YEAR(Dataset!$D5004)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YEAR(Dataset!$D5005)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YEAR(Dataset!$D5006)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YEAR(Dataset!$D5007)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YEAR(Dataset!$D5008)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YEAR(Dataset!$D5009)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YEAR(Dataset!$D5010)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YEAR(Dataset!$D5011)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YEAR(Dataset!$D5012)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YEAR(Dataset!$D5013)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YEAR(Dataset!$D5014)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YEAR(Dataset!$D5015)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YEAR(Dataset!$D5016)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YEAR(Dataset!$D5017)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YEAR(Dataset!$D5018)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YEAR(Dataset!$D5019)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YEAR(Dataset!$D5020)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YEAR(Dataset!$D5021)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YEAR(Dataset!$D5022)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YEAR(Dataset!$D5023)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YEAR(Dataset!$D5024)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YEAR(Dataset!$D5025)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YEAR(Dataset!$D5026)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YEAR(Dataset!$D5027)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YEAR(Dataset!$D5028)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YEAR(Dataset!$D5029)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YEAR(Dataset!$D5030)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YEAR(Dataset!$D5031)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YEAR(Dataset!$D5032)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YEAR(Dataset!$D5033)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YEAR(Dataset!$D5034)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YEAR(Dataset!$D5035)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YEAR(Dataset!$D5036)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YEAR(Dataset!$D5037)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YEAR(Dataset!$D5038)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YEAR(Dataset!$D5039)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YEAR(Dataset!$D5040)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YEAR(Dataset!$D5041)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YEAR(Dataset!$D5042)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YEAR(Dataset!$D5043)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YEAR(Dataset!$D5044)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YEAR(Dataset!$D5045)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YEAR(Dataset!$D5046)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YEAR(Dataset!$D5047)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YEAR(Dataset!$D5048)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YEAR(Dataset!$D5049)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YEAR(Dataset!$D5050)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YEAR(Dataset!$D5051)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YEAR(Dataset!$D5052)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YEAR(Dataset!$D5053)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YEAR(Dataset!$D5054)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YEAR(Dataset!$D5055)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YEAR(Dataset!$D5056)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YEAR(Dataset!$D5057)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YEAR(Dataset!$D5058)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YEAR(Dataset!$D5059)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YEAR(Dataset!$D5060)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YEAR(Dataset!$D5061)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YEAR(Dataset!$D5062)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YEAR(Dataset!$D5063)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YEAR(Dataset!$D5064)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YEAR(Dataset!$D5065)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YEAR(Dataset!$D5066)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YEAR(Dataset!$D5067)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YEAR(Dataset!$D5068)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YEAR(Dataset!$D5069)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YEAR(Dataset!$D5070)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YEAR(Dataset!$D5071)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YEAR(Dataset!$D5072)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YEAR(Dataset!$D5073)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YEAR(Dataset!$D5074)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YEAR(Dataset!$D5075)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YEAR(Dataset!$D5076)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YEAR(Dataset!$D5077)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YEAR(Dataset!$D5078)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YEAR(Dataset!$D5079)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YEAR(Dataset!$D5080)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YEAR(Dataset!$D5081)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YEAR(Dataset!$D5082)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YEAR(Dataset!$D5083)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YEAR(Dataset!$D5084)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YEAR(Dataset!$D5085)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YEAR(Dataset!$D5086)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YEAR(Dataset!$D5087)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YEAR(Dataset!$D5088)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YEAR(Dataset!$D5089)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YEAR(Dataset!$D5090)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YEAR(Dataset!$D5091)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YEAR(Dataset!$D5092)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YEAR(Dataset!$D5093)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YEAR(Dataset!$D5094)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YEAR(Dataset!$D5095)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YEAR(Dataset!$D5096)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YEAR(Dataset!$D5097)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YEAR(Dataset!$D5098)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YEAR(Dataset!$D5099)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YEAR(Dataset!$D5100)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YEAR(Dataset!$D5101)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YEAR(Dataset!$D5102)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YEAR(Dataset!$D5103)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YEAR(Dataset!$D5104)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YEAR(Dataset!$D5105)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YEAR(Dataset!$D5106)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YEAR(Dataset!$D5107)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YEAR(Dataset!$D5108)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YEAR(Dataset!$D5109)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YEAR(Dataset!$D5110)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YEAR(Dataset!$D5111)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YEAR(Dataset!$D5112)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YEAR(Dataset!$D5113)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YEAR(Dataset!$D5114)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YEAR(Dataset!$D5115)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YEAR(Dataset!$D5116)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YEAR(Dataset!$D5117)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YEAR(Dataset!$D5118)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YEAR(Dataset!$D5119)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YEAR(Dataset!$D5120)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YEAR(Dataset!$D5121)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YEAR(Dataset!$D5122)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YEAR(Dataset!$D5123)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YEAR(Dataset!$D5124)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YEAR(Dataset!$D5125)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YEAR(Dataset!$D5126)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YEAR(Dataset!$D5127)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YEAR(Dataset!$D5128)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YEAR(Dataset!$D5129)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YEAR(Dataset!$D5130)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YEAR(Dataset!$D5131)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YEAR(Dataset!$D5132)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YEAR(Dataset!$D5133)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YEAR(Dataset!$D5134)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YEAR(Dataset!$D5135)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YEAR(Dataset!$D5136)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YEAR(Dataset!$D5137)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YEAR(Dataset!$D5138)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YEAR(Dataset!$D5139)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YEAR(Dataset!$D5140)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YEAR(Dataset!$D5141)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YEAR(Dataset!$D5142)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YEAR(Dataset!$D5143)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YEAR(Dataset!$D5144)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YEAR(Dataset!$D5145)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YEAR(Dataset!$D5146)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YEAR(Dataset!$D5147)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YEAR(Dataset!$D5148)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YEAR(Dataset!$D5149)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YEAR(Dataset!$D5150)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YEAR(Dataset!$D5151)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YEAR(Dataset!$D5152)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YEAR(Dataset!$D5153)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YEAR(Dataset!$D5154)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YEAR(Dataset!$D5155)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YEAR(Dataset!$D5156)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YEAR(Dataset!$D5157)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YEAR(Dataset!$D5158)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YEAR(Dataset!$D5159)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YEAR(Dataset!$D5160)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YEAR(Dataset!$D5161)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YEAR(Dataset!$D5162)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YEAR(Dataset!$D5163)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YEAR(Dataset!$D5164)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YEAR(Dataset!$D5165)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YEAR(Dataset!$D5166)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YEAR(Dataset!$D5167)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YEAR(Dataset!$D5168)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YEAR(Dataset!$D5169)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YEAR(Dataset!$D5170)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YEAR(Dataset!$D5171)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YEAR(Dataset!$D5172)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YEAR(Dataset!$D5173)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YEAR(Dataset!$D5174)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YEAR(Dataset!$D5175)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YEAR(Dataset!$D5176)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YEAR(Dataset!$D5177)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YEAR(Dataset!$D5178)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YEAR(Dataset!$D5179)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YEAR(Dataset!$D5180)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YEAR(Dataset!$D5181)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YEAR(Dataset!$D5182)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YEAR(Dataset!$D5183)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YEAR(Dataset!$D5184)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YEAR(Dataset!$D5185)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YEAR(Dataset!$D5186)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YEAR(Dataset!$D5187)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YEAR(Dataset!$D5188)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YEAR(Dataset!$D5189)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YEAR(Dataset!$D5190)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YEAR(Dataset!$D5191)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YEAR(Dataset!$D5192)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YEAR(Dataset!$D5193)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YEAR(Dataset!$D5194)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YEAR(Dataset!$D5195)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YEAR(Dataset!$D5196)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YEAR(Dataset!$D5197)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YEAR(Dataset!$D5198)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YEAR(Dataset!$D5199)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YEAR(Dataset!$D5200)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YEAR(Dataset!$D5201)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YEAR(Dataset!$D5202)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YEAR(Dataset!$D5203)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YEAR(Dataset!$D5204)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YEAR(Dataset!$D5205)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YEAR(Dataset!$D5206)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YEAR(Dataset!$D5207)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YEAR(Dataset!$D5208)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YEAR(Dataset!$D5209)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YEAR(Dataset!$D5210)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YEAR(Dataset!$D5211)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YEAR(Dataset!$D5212)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YEAR(Dataset!$D5213)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YEAR(Dataset!$D5214)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YEAR(Dataset!$D5215)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YEAR(Dataset!$D5216)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YEAR(Dataset!$D5217)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YEAR(Dataset!$D5218)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YEAR(Dataset!$D5219)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YEAR(Dataset!$D5220)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YEAR(Dataset!$D5221)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YEAR(Dataset!$D5222)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YEAR(Dataset!$D5223)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YEAR(Dataset!$D5224)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YEAR(Dataset!$D5225)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YEAR(Dataset!$D5226)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YEAR(Dataset!$D5227)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YEAR(Dataset!$D5228)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YEAR(Dataset!$D5229)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YEAR(Dataset!$D5230)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YEAR(Dataset!$D5231)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YEAR(Dataset!$D5232)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YEAR(Dataset!$D5233)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YEAR(Dataset!$D5234)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YEAR(Dataset!$D5235)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YEAR(Dataset!$D5236)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YEAR(Dataset!$D5237)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YEAR(Dataset!$D5238)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YEAR(Dataset!$D5239)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YEAR(Dataset!$D5240)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YEAR(Dataset!$D5241)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YEAR(Dataset!$D5242)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YEAR(Dataset!$D5243)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YEAR(Dataset!$D5244)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YEAR(Dataset!$D5245)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YEAR(Dataset!$D5246)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YEAR(Dataset!$D5247)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YEAR(Dataset!$D5248)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YEAR(Dataset!$D5249)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YEAR(Dataset!$D5250)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YEAR(Dataset!$D5251)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YEAR(Dataset!$D5252)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YEAR(Dataset!$D5253)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YEAR(Dataset!$D5254)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YEAR(Dataset!$D5255)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YEAR(Dataset!$D5256)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YEAR(Dataset!$D5257)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YEAR(Dataset!$D5258)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YEAR(Dataset!$D5259)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YEAR(Dataset!$D5260)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YEAR(Dataset!$D5261)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YEAR(Dataset!$D5262)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YEAR(Dataset!$D5263)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YEAR(Dataset!$D5264)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YEAR(Dataset!$D5265)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YEAR(Dataset!$D5266)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YEAR(Dataset!$D5267)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YEAR(Dataset!$D5268)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YEAR(Dataset!$D5269)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YEAR(Dataset!$D5270)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YEAR(Dataset!$D5271)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YEAR(Dataset!$D5272)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YEAR(Dataset!$D5273)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YEAR(Dataset!$D5274)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YEAR(Dataset!$D5275)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YEAR(Dataset!$D5276)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YEAR(Dataset!$D5277)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YEAR(Dataset!$D5278)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YEAR(Dataset!$D5279)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YEAR(Dataset!$D5280)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YEAR(Dataset!$D5281)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YEAR(Dataset!$D5282)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YEAR(Dataset!$D5283)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YEAR(Dataset!$D5284)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YEAR(Dataset!$D5285)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YEAR(Dataset!$D5286)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YEAR(Dataset!$D5287)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YEAR(Dataset!$D5288)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YEAR(Dataset!$D5289)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YEAR(Dataset!$D5290)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YEAR(Dataset!$D5291)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YEAR(Dataset!$D5292)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YEAR(Dataset!$D5293)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YEAR(Dataset!$D5294)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YEAR(Dataset!$D5295)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YEAR(Dataset!$D5296)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YEAR(Dataset!$D5297)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YEAR(Dataset!$D5298)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YEAR(Dataset!$D5299)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YEAR(Dataset!$D5300)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YEAR(Dataset!$D5301)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YEAR(Dataset!$D5302)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YEAR(Dataset!$D5303)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YEAR(Dataset!$D5304)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YEAR(Dataset!$D5305)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YEAR(Dataset!$D5306)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YEAR(Dataset!$D5307)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YEAR(Dataset!$D5308)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YEAR(Dataset!$D5309)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YEAR(Dataset!$D5310)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YEAR(Dataset!$D5311)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YEAR(Dataset!$D5312)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YEAR(Dataset!$D5313)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YEAR(Dataset!$D5314)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YEAR(Dataset!$D5315)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YEAR(Dataset!$D5316)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YEAR(Dataset!$D5317)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YEAR(Dataset!$D5318)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YEAR(Dataset!$D5319)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YEAR(Dataset!$D5320)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YEAR(Dataset!$D5321)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YEAR(Dataset!$D5322)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YEAR(Dataset!$D5323)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YEAR(Dataset!$D5324)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YEAR(Dataset!$D5325)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YEAR(Dataset!$D5326)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YEAR(Dataset!$D5327)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YEAR(Dataset!$D5328)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YEAR(Dataset!$D5329)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YEAR(Dataset!$D5330)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YEAR(Dataset!$D5331)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YEAR(Dataset!$D5332)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YEAR(Dataset!$D5333)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YEAR(Dataset!$D5334)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YEAR(Dataset!$D5335)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YEAR(Dataset!$D5336)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YEAR(Dataset!$D5337)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YEAR(Dataset!$D5338)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YEAR(Dataset!$D5339)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YEAR(Dataset!$D5340)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YEAR(Dataset!$D5341)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YEAR(Dataset!$D5342)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YEAR(Dataset!$D5343)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YEAR(Dataset!$D5344)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YEAR(Dataset!$D5345)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YEAR(Dataset!$D5346)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YEAR(Dataset!$D5347)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YEAR(Dataset!$D5348)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YEAR(Dataset!$D5349)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YEAR(Dataset!$D5350)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YEAR(Dataset!$D5351)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YEAR(Dataset!$D5352)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YEAR(Dataset!$D5353)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YEAR(Dataset!$D5354)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YEAR(Dataset!$D5355)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YEAR(Dataset!$D5356)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YEAR(Dataset!$D5357)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YEAR(Dataset!$D5358)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YEAR(Dataset!$D5359)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YEAR(Dataset!$D5360)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YEAR(Dataset!$D5361)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YEAR(Dataset!$D5362)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YEAR(Dataset!$D5363)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YEAR(Dataset!$D5364)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YEAR(Dataset!$D5365)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YEAR(Dataset!$D5366)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YEAR(Dataset!$D5367)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YEAR(Dataset!$D5368)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YEAR(Dataset!$D5369)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YEAR(Dataset!$D5370)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YEAR(Dataset!$D5371)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YEAR(Dataset!$D5372)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YEAR(Dataset!$D5373)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YEAR(Dataset!$D5374)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YEAR(Dataset!$D5375)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YEAR(Dataset!$D5376)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YEAR(Dataset!$D5377)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YEAR(Dataset!$D5378)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YEAR(Dataset!$D5379)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YEAR(Dataset!$D5380)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YEAR(Dataset!$D5381)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YEAR(Dataset!$D5382)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YEAR(Dataset!$D5383)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YEAR(Dataset!$D5384)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YEAR(Dataset!$D5385)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YEAR(Dataset!$D5386)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YEAR(Dataset!$D5387)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YEAR(Dataset!$D5388)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YEAR(Dataset!$D5389)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YEAR(Dataset!$D5390)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YEAR(Dataset!$D5391)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YEAR(Dataset!$D5392)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YEAR(Dataset!$D5393)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YEAR(Dataset!$D5394)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YEAR(Dataset!$D5395)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YEAR(Dataset!$D5396)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YEAR(Dataset!$D5397)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YEAR(Dataset!$D5398)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YEAR(Dataset!$D5399)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YEAR(Dataset!$D5400)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YEAR(Dataset!$D5401)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YEAR(Dataset!$D5402)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YEAR(Dataset!$D5403)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YEAR(Dataset!$D5404)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YEAR(Dataset!$D5405)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YEAR(Dataset!$D5406)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YEAR(Dataset!$D5407)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YEAR(Dataset!$D5408)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YEAR(Dataset!$D5409)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YEAR(Dataset!$D5410)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YEAR(Dataset!$D5411)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YEAR(Dataset!$D5412)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YEAR(Dataset!$D5413)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YEAR(Dataset!$D5414)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YEAR(Dataset!$D5415)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YEAR(Dataset!$D5416)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YEAR(Dataset!$D5417)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YEAR(Dataset!$D5418)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YEAR(Dataset!$D5419)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YEAR(Dataset!$D5420)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YEAR(Dataset!$D5421)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YEAR(Dataset!$D5422)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YEAR(Dataset!$D5423)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YEAR(Dataset!$D5424)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YEAR(Dataset!$D5425)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YEAR(Dataset!$D5426)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YEAR(Dataset!$D5427)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YEAR(Dataset!$D5428)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YEAR(Dataset!$D5429)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YEAR(Dataset!$D5430)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YEAR(Dataset!$D5431)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YEAR(Dataset!$D5432)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YEAR(Dataset!$D5433)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YEAR(Dataset!$D5434)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YEAR(Dataset!$D5435)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YEAR(Dataset!$D5436)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YEAR(Dataset!$D5437)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YEAR(Dataset!$D5438)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YEAR(Dataset!$D5439)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YEAR(Dataset!$D5440)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YEAR(Dataset!$D5441)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YEAR(Dataset!$D5442)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YEAR(Dataset!$D5443)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YEAR(Dataset!$D5444)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YEAR(Dataset!$D5445)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YEAR(Dataset!$D5446)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YEAR(Dataset!$D5447)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YEAR(Dataset!$D5448)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YEAR(Dataset!$D5449)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YEAR(Dataset!$D5450)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YEAR(Dataset!$D5451)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YEAR(Dataset!$D5452)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YEAR(Dataset!$D5453)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YEAR(Dataset!$D5454)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YEAR(Dataset!$D5455)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YEAR(Dataset!$D5456)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YEAR(Dataset!$D5457)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YEAR(Dataset!$D5458)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YEAR(Dataset!$D5459)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YEAR(Dataset!$D5460)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YEAR(Dataset!$D5461)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YEAR(Dataset!$D5462)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YEAR(Dataset!$D5463)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YEAR(Dataset!$D5464)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YEAR(Dataset!$D5465)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YEAR(Dataset!$D5466)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YEAR(Dataset!$D5467)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YEAR(Dataset!$D5468)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YEAR(Dataset!$D5469)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YEAR(Dataset!$D5470)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YEAR(Dataset!$D5471)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YEAR(Dataset!$D5472)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YEAR(Dataset!$D5473)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YEAR(Dataset!$D5474)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YEAR(Dataset!$D5475)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YEAR(Dataset!$D5476)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YEAR(Dataset!$D5477)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YEAR(Dataset!$D5478)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YEAR(Dataset!$D5479)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YEAR(Dataset!$D5480)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YEAR(Dataset!$D5481)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YEAR(Dataset!$D5482)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YEAR(Dataset!$D5483)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YEAR(Dataset!$D5484)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YEAR(Dataset!$D5485)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YEAR(Dataset!$D5486)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YEAR(Dataset!$D5487)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YEAR(Dataset!$D5488)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YEAR(Dataset!$D5489)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YEAR(Dataset!$D5490)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YEAR(Dataset!$D5491)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YEAR(Dataset!$D5492)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YEAR(Dataset!$D5493)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YEAR(Dataset!$D5494)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YEAR(Dataset!$D5495)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YEAR(Dataset!$D5496)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YEAR(Dataset!$D5497)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YEAR(Dataset!$D5498)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YEAR(Dataset!$D5499)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YEAR(Dataset!$D5500)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YEAR(Dataset!$D5501)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YEAR(Dataset!$D5502)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YEAR(Dataset!$D5503)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YEAR(Dataset!$D5504)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YEAR(Dataset!$D5505)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YEAR(Dataset!$D5506)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YEAR(Dataset!$D5507)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YEAR(Dataset!$D5508)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YEAR(Dataset!$D5509)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YEAR(Dataset!$D5510)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YEAR(Dataset!$D5511)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YEAR(Dataset!$D5512)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YEAR(Dataset!$D5513)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YEAR(Dataset!$D5514)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YEAR(Dataset!$D5515)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YEAR(Dataset!$D5516)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YEAR(Dataset!$D5517)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YEAR(Dataset!$D5518)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YEAR(Dataset!$D5519)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YEAR(Dataset!$D5520)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YEAR(Dataset!$D5521)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YEAR(Dataset!$D5522)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YEAR(Dataset!$D5523)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YEAR(Dataset!$D5524)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YEAR(Dataset!$D5525)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YEAR(Dataset!$D5526)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YEAR(Dataset!$D5527)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YEAR(Dataset!$D5528)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YEAR(Dataset!$D5529)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YEAR(Dataset!$D5530)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YEAR(Dataset!$D5531)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YEAR(Dataset!$D5532)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YEAR(Dataset!$D5533)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YEAR(Dataset!$D5534)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YEAR(Dataset!$D5535)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YEAR(Dataset!$D5536)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YEAR(Dataset!$D5537)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YEAR(Dataset!$D5538)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YEAR(Dataset!$D5539)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YEAR(Dataset!$D5540)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YEAR(Dataset!$D5541)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YEAR(Dataset!$D5542)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YEAR(Dataset!$D5543)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YEAR(Dataset!$D5544)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YEAR(Dataset!$D5545)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YEAR(Dataset!$D5546)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YEAR(Dataset!$D5547)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YEAR(Dataset!$D5548)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YEAR(Dataset!$D5549)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YEAR(Dataset!$D5550)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YEAR(Dataset!$D5551)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YEAR(Dataset!$D5552)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YEAR(Dataset!$D5553)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YEAR(Dataset!$D5554)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YEAR(Dataset!$D5555)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YEAR(Dataset!$D5556)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YEAR(Dataset!$D5557)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YEAR(Dataset!$D5558)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YEAR(Dataset!$D5559)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YEAR(Dataset!$D5560)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YEAR(Dataset!$D5561)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YEAR(Dataset!$D5562)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YEAR(Dataset!$D5563)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YEAR(Dataset!$D5564)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YEAR(Dataset!$D5565)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YEAR(Dataset!$D5566)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YEAR(Dataset!$D5567)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YEAR(Dataset!$D5568)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YEAR(Dataset!$D5569)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YEAR(Dataset!$D5570)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YEAR(Dataset!$D5571)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YEAR(Dataset!$D5572)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YEAR(Dataset!$D5573)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YEAR(Dataset!$D5574)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YEAR(Dataset!$D5575)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YEAR(Dataset!$D5576)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YEAR(Dataset!$D5577)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YEAR(Dataset!$D5578)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YEAR(Dataset!$D5579)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YEAR(Dataset!$D5580)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YEAR(Dataset!$D5581)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YEAR(Dataset!$D5582)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YEAR(Dataset!$D5583)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YEAR(Dataset!$D5584)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YEAR(Dataset!$D5585)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YEAR(Dataset!$D5586)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YEAR(Dataset!$D5587)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YEAR(Dataset!$D5588)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YEAR(Dataset!$D5589)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YEAR(Dataset!$D5590)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YEAR(Dataset!$D5591)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YEAR(Dataset!$D5592)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YEAR(Dataset!$D5593)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YEAR(Dataset!$D5594)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YEAR(Dataset!$D5595)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YEAR(Dataset!$D5596)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YEAR(Dataset!$D5597)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YEAR(Dataset!$D5598)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YEAR(Dataset!$D5599)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YEAR(Dataset!$D5600)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YEAR(Dataset!$D5601)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YEAR(Dataset!$D5602)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YEAR(Dataset!$D5603)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YEAR(Dataset!$D5604)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YEAR(Dataset!$D5605)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YEAR(Dataset!$D5606)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YEAR(Dataset!$D5607)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YEAR(Dataset!$D5608)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YEAR(Dataset!$D5609)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YEAR(Dataset!$D5610)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YEAR(Dataset!$D5611)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YEAR(Dataset!$D5612)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YEAR(Dataset!$D5613)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YEAR(Dataset!$D5614)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YEAR(Dataset!$D5615)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YEAR(Dataset!$D5616)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YEAR(Dataset!$D5617)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YEAR(Dataset!$D5618)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YEAR(Dataset!$D5619)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YEAR(Dataset!$D5620)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YEAR(Dataset!$D5621)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YEAR(Dataset!$D5622)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YEAR(Dataset!$D5623)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YEAR(Dataset!$D5624)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YEAR(Dataset!$D5625)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YEAR(Dataset!$D5626)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YEAR(Dataset!$D5627)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YEAR(Dataset!$D5628)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YEAR(Dataset!$D5629)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YEAR(Dataset!$D5630)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YEAR(Dataset!$D5631)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YEAR(Dataset!$D5632)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YEAR(Dataset!$D5633)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YEAR(Dataset!$D5634)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YEAR(Dataset!$D5635)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YEAR(Dataset!$D5636)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YEAR(Dataset!$D5637)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YEAR(Dataset!$D5638)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YEAR(Dataset!$D5639)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YEAR(Dataset!$D5640)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YEAR(Dataset!$D5641)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YEAR(Dataset!$D5642)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YEAR(Dataset!$D5643)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YEAR(Dataset!$D5644)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YEAR(Dataset!$D5645)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YEAR(Dataset!$D5646)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YEAR(Dataset!$D5647)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YEAR(Dataset!$D5648)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YEAR(Dataset!$D5649)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YEAR(Dataset!$D5650)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YEAR(Dataset!$D5651)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YEAR(Dataset!$D5652)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YEAR(Dataset!$D5653)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YEAR(Dataset!$D5654)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YEAR(Dataset!$D5655)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YEAR(Dataset!$D5656)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YEAR(Dataset!$D5657)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YEAR(Dataset!$D5658)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YEAR(Dataset!$D5659)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YEAR(Dataset!$D5660)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YEAR(Dataset!$D5661)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YEAR(Dataset!$D5662)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YEAR(Dataset!$D5663)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YEAR(Dataset!$D5664)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YEAR(Dataset!$D5665)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YEAR(Dataset!$D5666)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YEAR(Dataset!$D5667)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YEAR(Dataset!$D5668)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YEAR(Dataset!$D5669)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YEAR(Dataset!$D5670)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YEAR(Dataset!$D5671)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YEAR(Dataset!$D5672)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YEAR(Dataset!$D5673)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YEAR(Dataset!$D5674)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YEAR(Dataset!$D5675)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YEAR(Dataset!$D5676)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YEAR(Dataset!$D5677)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YEAR(Dataset!$D5678)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YEAR(Dataset!$D5679)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YEAR(Dataset!$D5680)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YEAR(Dataset!$D5681)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YEAR(Dataset!$D5682)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YEAR(Dataset!$D5683)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YEAR(Dataset!$D5684)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YEAR(Dataset!$D5685)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YEAR(Dataset!$D5686)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YEAR(Dataset!$D5687)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YEAR(Dataset!$D5688)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YEAR(Dataset!$D5689)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YEAR(Dataset!$D5690)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YEAR(Dataset!$D5691)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YEAR(Dataset!$D5692)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YEAR(Dataset!$D5693)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YEAR(Dataset!$D5694)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YEAR(Dataset!$D5695)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YEAR(Dataset!$D5696)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YEAR(Dataset!$D5697)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YEAR(Dataset!$D5698)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YEAR(Dataset!$D5699)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YEAR(Dataset!$D5700)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YEAR(Dataset!$D5701)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YEAR(Dataset!$D5702)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YEAR(Dataset!$D5703)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YEAR(Dataset!$D5704)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YEAR(Dataset!$D5705)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YEAR(Dataset!$D5706)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YEAR(Dataset!$D5707)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YEAR(Dataset!$D5708)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YEAR(Dataset!$D5709)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YEAR(Dataset!$D5710)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YEAR(Dataset!$D5711)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YEAR(Dataset!$D5712)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YEAR(Dataset!$D5713)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YEAR(Dataset!$D5714)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YEAR(Dataset!$D5715)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YEAR(Dataset!$D5716)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YEAR(Dataset!$D5717)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YEAR(Dataset!$D5718)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YEAR(Dataset!$D5719)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YEAR(Dataset!$D5720)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YEAR(Dataset!$D5721)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YEAR(Dataset!$D5722)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YEAR(Dataset!$D5723)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YEAR(Dataset!$D5724)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YEAR(Dataset!$D5725)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YEAR(Dataset!$D5726)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YEAR(Dataset!$D5727)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YEAR(Dataset!$D5728)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YEAR(Dataset!$D5729)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YEAR(Dataset!$D5730)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YEAR(Dataset!$D5731)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YEAR(Dataset!$D5732)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YEAR(Dataset!$D5733)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YEAR(Dataset!$D5734)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YEAR(Dataset!$D5735)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YEAR(Dataset!$D5736)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YEAR(Dataset!$D5737)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YEAR(Dataset!$D5738)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YEAR(Dataset!$D5739)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YEAR(Dataset!$D5740)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YEAR(Dataset!$D5741)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YEAR(Dataset!$D5742)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YEAR(Dataset!$D5743)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YEAR(Dataset!$D5744)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YEAR(Dataset!$D5745)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YEAR(Dataset!$D5746)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YEAR(Dataset!$D5747)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YEAR(Dataset!$D5748)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YEAR(Dataset!$D5749)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YEAR(Dataset!$D5750)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YEAR(Dataset!$D5751)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YEAR(Dataset!$D5752)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YEAR(Dataset!$D5753)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YEAR(Dataset!$D5754)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YEAR(Dataset!$D5755)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YEAR(Dataset!$D5756)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YEAR(Dataset!$D5757)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YEAR(Dataset!$D5758)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YEAR(Dataset!$D5759)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YEAR(Dataset!$D5760)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YEAR(Dataset!$D5761)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YEAR(Dataset!$D5762)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YEAR(Dataset!$D5763)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YEAR(Dataset!$D5764)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YEAR(Dataset!$D5765)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YEAR(Dataset!$D5766)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YEAR(Dataset!$D5767)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YEAR(Dataset!$D5768)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YEAR(Dataset!$D5769)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YEAR(Dataset!$D5770)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YEAR(Dataset!$D5771)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YEAR(Dataset!$D5772)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YEAR(Dataset!$D5773)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YEAR(Dataset!$D5774)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YEAR(Dataset!$D5775)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YEAR(Dataset!$D5776)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YEAR(Dataset!$D5777)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YEAR(Dataset!$D5778)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YEAR(Dataset!$D5779)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YEAR(Dataset!$D5780)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YEAR(Dataset!$D5781)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YEAR(Dataset!$D5782)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YEAR(Dataset!$D5783)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YEAR(Dataset!$D5784)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YEAR(Dataset!$D5785)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YEAR(Dataset!$D5786)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YEAR(Dataset!$D5787)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YEAR(Dataset!$D5788)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YEAR(Dataset!$D5789)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YEAR(Dataset!$D5790)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YEAR(Dataset!$D5791)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YEAR(Dataset!$D5792)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YEAR(Dataset!$D5793)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YEAR(Dataset!$D5794)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YEAR(Dataset!$D5795)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YEAR(Dataset!$D5796)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YEAR(Dataset!$D5797)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YEAR(Dataset!$D5798)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YEAR(Dataset!$D5799)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YEAR(Dataset!$D5800)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YEAR(Dataset!$D5801)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YEAR(Dataset!$D5802)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YEAR(Dataset!$D5803)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YEAR(Dataset!$D5804)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YEAR(Dataset!$D5805)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YEAR(Dataset!$D5806)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YEAR(Dataset!$D5807)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YEAR(Dataset!$D5808)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YEAR(Dataset!$D5809)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YEAR(Dataset!$D5810)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YEAR(Dataset!$D5811)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YEAR(Dataset!$D5812)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YEAR(Dataset!$D5813)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YEAR(Dataset!$D5814)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YEAR(Dataset!$D5815)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YEAR(Dataset!$D5816)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YEAR(Dataset!$D5817)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YEAR(Dataset!$D5818)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YEAR(Dataset!$D5819)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YEAR(Dataset!$D5820)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YEAR(Dataset!$D5821)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YEAR(Dataset!$D5822)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YEAR(Dataset!$D5823)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YEAR(Dataset!$D5824)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YEAR(Dataset!$D5825)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YEAR(Dataset!$D5826)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YEAR(Dataset!$D5827)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YEAR(Dataset!$D5828)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YEAR(Dataset!$D5829)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YEAR(Dataset!$D5830)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YEAR(Dataset!$D5831)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YEAR(Dataset!$D5832)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YEAR(Dataset!$D5833)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YEAR(Dataset!$D5834)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YEAR(Dataset!$D5835)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YEAR(Dataset!$D5836)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YEAR(Dataset!$D5837)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YEAR(Dataset!$D5838)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YEAR(Dataset!$D5839)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YEAR(Dataset!$D5840)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YEAR(Dataset!$D5841)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YEAR(Dataset!$D5842)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YEAR(Dataset!$D5843)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YEAR(Dataset!$D5844)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YEAR(Dataset!$D5845)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YEAR(Dataset!$D5846)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YEAR(Dataset!$D5847)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YEAR(Dataset!$D5848)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YEAR(Dataset!$D5849)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YEAR(Dataset!$D5850)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YEAR(Dataset!$D5851)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YEAR(Dataset!$D5852)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YEAR(Dataset!$D5853)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YEAR(Dataset!$D5854)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YEAR(Dataset!$D5855)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YEAR(Dataset!$D5856)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YEAR(Dataset!$D5857)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YEAR(Dataset!$D5858)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YEAR(Dataset!$D5859)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YEAR(Dataset!$D5860)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YEAR(Dataset!$D5861)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YEAR(Dataset!$D5862)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YEAR(Dataset!$D5863)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YEAR(Dataset!$D5864)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YEAR(Dataset!$D5865)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YEAR(Dataset!$D5866)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YEAR(Dataset!$D5867)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YEAR(Dataset!$D5868)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YEAR(Dataset!$D5869)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YEAR(Dataset!$D5870)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YEAR(Dataset!$D5871)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YEAR(Dataset!$D5872)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YEAR(Dataset!$D5873)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YEAR(Dataset!$D5874)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YEAR(Dataset!$D5875)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YEAR(Dataset!$D5876)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YEAR(Dataset!$D5877)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YEAR(Dataset!$D5878)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YEAR(Dataset!$D5879)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YEAR(Dataset!$D5880)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YEAR(Dataset!$D5881)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YEAR(Dataset!$D5882)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YEAR(Dataset!$D5883)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YEAR(Dataset!$D5884)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YEAR(Dataset!$D5885)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YEAR(Dataset!$D5886)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YEAR(Dataset!$D5887)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YEAR(Dataset!$D5888)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YEAR(Dataset!$D5889)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YEAR(Dataset!$D5890)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YEAR(Dataset!$D5891)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YEAR(Dataset!$D5892)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YEAR(Dataset!$D5893)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YEAR(Dataset!$D5894)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YEAR(Dataset!$D5895)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YEAR(Dataset!$D5896)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YEAR(Dataset!$D5897)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YEAR(Dataset!$D5898)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YEAR(Dataset!$D5899)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YEAR(Dataset!$D5900)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YEAR(Dataset!$D5901)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YEAR(Dataset!$D5902)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YEAR(Dataset!$D5903)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YEAR(Dataset!$D5904)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YEAR(Dataset!$D5905)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YEAR(Dataset!$D5906)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YEAR(Dataset!$D5907)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YEAR(Dataset!$D5908)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YEAR(Dataset!$D5909)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YEAR(Dataset!$D5910)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YEAR(Dataset!$D5911)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YEAR(Dataset!$D5912)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YEAR(Dataset!$D5913)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YEAR(Dataset!$D5914)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YEAR(Dataset!$D5915)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YEAR(Dataset!$D5916)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YEAR(Dataset!$D5917)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YEAR(Dataset!$D5918)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YEAR(Dataset!$D5919)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YEAR(Dataset!$D5920)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YEAR(Dataset!$D5921)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YEAR(Dataset!$D5922)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YEAR(Dataset!$D5923)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YEAR(Dataset!$D5924)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YEAR(Dataset!$D5925)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YEAR(Dataset!$D5926)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YEAR(Dataset!$D5927)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YEAR(Dataset!$D5928)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YEAR(Dataset!$D5929)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YEAR(Dataset!$D5930)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YEAR(Dataset!$D5931)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YEAR(Dataset!$D5932)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YEAR(Dataset!$D5933)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YEAR(Dataset!$D5934)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YEAR(Dataset!$D5935)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YEAR(Dataset!$D5936)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YEAR(Dataset!$D5937)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YEAR(Dataset!$D5938)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YEAR(Dataset!$D5939)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YEAR(Dataset!$D5940)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YEAR(Dataset!$D5941)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YEAR(Dataset!$D5942)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YEAR(Dataset!$D5943)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YEAR(Dataset!$D5944)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YEAR(Dataset!$D5945)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YEAR(Dataset!$D5946)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YEAR(Dataset!$D5947)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YEAR(Dataset!$D5948)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YEAR(Dataset!$D5949)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YEAR(Dataset!$D5950)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YEAR(Dataset!$D5951)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YEAR(Dataset!$D5952)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YEAR(Dataset!$D5953)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YEAR(Dataset!$D5954)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YEAR(Dataset!$D5955)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YEAR(Dataset!$D5956)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YEAR(Dataset!$D5957)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YEAR(Dataset!$D5958)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YEAR(Dataset!$D5959)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YEAR(Dataset!$D5960)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YEAR(Dataset!$D5961)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YEAR(Dataset!$D5962)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YEAR(Dataset!$D5963)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YEAR(Dataset!$D5964)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YEAR(Dataset!$D5965)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YEAR(Dataset!$D5966)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YEAR(Dataset!$D5967)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YEAR(Dataset!$D5968)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YEAR(Dataset!$D5969)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YEAR(Dataset!$D5970)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YEAR(Dataset!$D5971)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YEAR(Dataset!$D5972)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YEAR(Dataset!$D5973)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YEAR(Dataset!$D5974)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YEAR(Dataset!$D5975)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YEAR(Dataset!$D5976)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YEAR(Dataset!$D5977)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YEAR(Dataset!$D5978)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YEAR(Dataset!$D5979)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YEAR(Dataset!$D5980)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YEAR(Dataset!$D5981)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YEAR(Dataset!$D5982)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YEAR(Dataset!$D5983)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YEAR(Dataset!$D5984)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YEAR(Dataset!$D5985)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YEAR(Dataset!$D5986)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YEAR(Dataset!$D5987)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YEAR(Dataset!$D5988)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YEAR(Dataset!$D5989)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YEAR(Dataset!$D5990)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YEAR(Dataset!$D5991)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YEAR(Dataset!$D5992)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YEAR(Dataset!$D5993)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YEAR(Dataset!$D5994)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YEAR(Dataset!$D5995)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YEAR(Dataset!$D5996)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YEAR(Dataset!$D5997)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YEAR(Dataset!$D5998)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YEAR(Dataset!$D5999)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YEAR(Dataset!$D6000)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YEAR(Dataset!$D6001)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YEAR(Dataset!$D6002)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YEAR(Dataset!$D6003)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YEAR(Dataset!$D6004)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YEAR(Dataset!$D6005)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YEAR(Dataset!$D6006)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YEAR(Dataset!$D6007)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YEAR(Dataset!$D6008)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YEAR(Dataset!$D6009)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YEAR(Dataset!$D6010)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YEAR(Dataset!$D6011)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YEAR(Dataset!$D6012)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YEAR(Dataset!$D6013)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YEAR(Dataset!$D6014)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YEAR(Dataset!$D6015)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YEAR(Dataset!$D6016)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YEAR(Dataset!$D6017)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YEAR(Dataset!$D6018)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YEAR(Dataset!$D6019)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YEAR(Dataset!$D6020)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YEAR(Dataset!$D6021)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YEAR(Dataset!$D6022)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YEAR(Dataset!$D6023)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YEAR(Dataset!$D6024)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YEAR(Dataset!$D6025)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YEAR(Dataset!$D6026)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YEAR(Dataset!$D6027)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YEAR(Dataset!$D6028)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YEAR(Dataset!$D6029)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YEAR(Dataset!$D6030)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YEAR(Dataset!$D6031)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YEAR(Dataset!$D6032)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YEAR(Dataset!$D6033)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YEAR(Dataset!$D6034)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YEAR(Dataset!$D6035)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YEAR(Dataset!$D6036)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YEAR(Dataset!$D6037)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YEAR(Dataset!$D6038)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YEAR(Dataset!$D6039)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YEAR(Dataset!$D6040)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YEAR(Dataset!$D6041)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YEAR(Dataset!$D6042)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YEAR(Dataset!$D6043)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YEAR(Dataset!$D6044)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YEAR(Dataset!$D6045)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YEAR(Dataset!$D6046)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YEAR(Dataset!$D6047)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YEAR(Dataset!$D6048)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YEAR(Dataset!$D6049)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YEAR(Dataset!$D6050)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YEAR(Dataset!$D6051)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YEAR(Dataset!$D6052)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YEAR(Dataset!$D6053)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YEAR(Dataset!$D6054)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YEAR(Dataset!$D6055)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YEAR(Dataset!$D6056)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YEAR(Dataset!$D6057)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YEAR(Dataset!$D6058)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YEAR(Dataset!$D6059)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YEAR(Dataset!$D6060)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YEAR(Dataset!$D6061)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YEAR(Dataset!$D6062)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YEAR(Dataset!$D6063)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YEAR(Dataset!$D6064)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YEAR(Dataset!$D6065)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YEAR(Dataset!$D6066)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YEAR(Dataset!$D6067)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YEAR(Dataset!$D6068)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YEAR(Dataset!$D6069)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YEAR(Dataset!$D6070)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YEAR(Dataset!$D6071)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YEAR(Dataset!$D6072)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YEAR(Dataset!$D6073)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YEAR(Dataset!$D6074)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YEAR(Dataset!$D6075)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YEAR(Dataset!$D6076)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YEAR(Dataset!$D6077)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YEAR(Dataset!$D6078)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YEAR(Dataset!$D6079)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YEAR(Dataset!$D6080)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YEAR(Dataset!$D6081)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YEAR(Dataset!$D6082)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YEAR(Dataset!$D6083)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YEAR(Dataset!$D6084)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YEAR(Dataset!$D6085)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YEAR(Dataset!$D6086)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YEAR(Dataset!$D6087)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YEAR(Dataset!$D6088)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YEAR(Dataset!$D6089)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YEAR(Dataset!$D6090)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YEAR(Dataset!$D6091)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YEAR(Dataset!$D6092)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YEAR(Dataset!$D6093)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YEAR(Dataset!$D6094)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YEAR(Dataset!$D6095)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YEAR(Dataset!$D6096)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YEAR(Dataset!$D6097)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YEAR(Dataset!$D6098)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YEAR(Dataset!$D6099)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YEAR(Dataset!$D6100)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YEAR(Dataset!$D6101)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YEAR(Dataset!$D6102)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YEAR(Dataset!$D6103)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YEAR(Dataset!$D6104)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YEAR(Dataset!$D6105)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YEAR(Dataset!$D6106)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YEAR(Dataset!$D6107)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YEAR(Dataset!$D6108)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YEAR(Dataset!$D6109)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YEAR(Dataset!$D6110)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YEAR(Dataset!$D6111)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YEAR(Dataset!$D6112)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YEAR(Dataset!$D6113)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YEAR(Dataset!$D6114)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YEAR(Dataset!$D6115)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YEAR(Dataset!$D6116)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YEAR(Dataset!$D6117)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YEAR(Dataset!$D6118)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YEAR(Dataset!$D6119)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YEAR(Dataset!$D6120)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YEAR(Dataset!$D6121)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YEAR(Dataset!$D6122)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YEAR(Dataset!$D6123)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YEAR(Dataset!$D6124)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YEAR(Dataset!$D6125)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YEAR(Dataset!$D6126)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YEAR(Dataset!$D6127)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YEAR(Dataset!$D6128)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YEAR(Dataset!$D6129)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YEAR(Dataset!$D6130)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YEAR(Dataset!$D6131)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YEAR(Dataset!$D6132)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YEAR(Dataset!$D6133)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YEAR(Dataset!$D6134)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YEAR(Dataset!$D6135)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YEAR(Dataset!$D6136)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YEAR(Dataset!$D6137)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YEAR(Dataset!$D6138)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YEAR(Dataset!$D6139)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YEAR(Dataset!$D6140)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YEAR(Dataset!$D6141)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YEAR(Dataset!$D6142)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YEAR(Dataset!$D6143)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YEAR(Dataset!$D6144)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YEAR(Dataset!$D6145)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YEAR(Dataset!$D6146)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YEAR(Dataset!$D6147)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YEAR(Dataset!$D6148)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YEAR(Dataset!$D6149)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YEAR(Dataset!$D6150)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YEAR(Dataset!$D6151)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YEAR(Dataset!$D6152)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YEAR(Dataset!$D6153)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YEAR(Dataset!$D6154)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YEAR(Dataset!$D6155)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YEAR(Dataset!$D6156)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YEAR(Dataset!$D6157)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YEAR(Dataset!$D6158)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YEAR(Dataset!$D6159)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YEAR(Dataset!$D6160)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YEAR(Dataset!$D6161)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YEAR(Dataset!$D6162)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YEAR(Dataset!$D6163)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YEAR(Dataset!$D6164)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YEAR(Dataset!$D6165)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YEAR(Dataset!$D6166)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YEAR(Dataset!$D6167)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YEAR(Dataset!$D6168)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YEAR(Dataset!$D6169)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YEAR(Dataset!$D6170)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YEAR(Dataset!$D6171)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YEAR(Dataset!$D6172)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YEAR(Dataset!$D6173)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YEAR(Dataset!$D6174)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YEAR(Dataset!$D6175)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YEAR(Dataset!$D6176)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YEAR(Dataset!$D6177)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YEAR(Dataset!$D6178)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YEAR(Dataset!$D6179)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YEAR(Dataset!$D6180)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YEAR(Dataset!$D6181)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YEAR(Dataset!$D6182)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YEAR(Dataset!$D6183)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YEAR(Dataset!$D6184)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YEAR(Dataset!$D6185)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YEAR(Dataset!$D6186)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YEAR(Dataset!$D6187)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YEAR(Dataset!$D6188)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YEAR(Dataset!$D6189)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YEAR(Dataset!$D6190)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YEAR(Dataset!$D6191)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YEAR(Dataset!$D6192)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YEAR(Dataset!$D6193)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YEAR(Dataset!$D6194)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YEAR(Dataset!$D6195)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YEAR(Dataset!$D6196)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YEAR(Dataset!$D6197)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YEAR(Dataset!$D6198)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YEAR(Dataset!$D6199)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YEAR(Dataset!$D6200)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YEAR(Dataset!$D6201)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YEAR(Dataset!$D6202)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YEAR(Dataset!$D6203)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YEAR(Dataset!$D6204)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YEAR(Dataset!$D6205)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YEAR(Dataset!$D6206)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YEAR(Dataset!$D6207)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YEAR(Dataset!$D6208)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YEAR(Dataset!$D6209)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YEAR(Dataset!$D6210)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YEAR(Dataset!$D6211)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YEAR(Dataset!$D6212)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YEAR(Dataset!$D6213)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YEAR(Dataset!$D6214)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YEAR(Dataset!$D6215)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YEAR(Dataset!$D6216)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YEAR(Dataset!$D6217)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YEAR(Dataset!$D6218)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YEAR(Dataset!$D6219)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YEAR(Dataset!$D6220)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YEAR(Dataset!$D6221)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YEAR(Dataset!$D6222)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YEAR(Dataset!$D6223)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YEAR(Dataset!$D6224)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YEAR(Dataset!$D6225)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YEAR(Dataset!$D6226)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YEAR(Dataset!$D6227)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YEAR(Dataset!$D6228)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YEAR(Dataset!$D6229)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YEAR(Dataset!$D6230)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YEAR(Dataset!$D6231)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YEAR(Dataset!$D6232)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YEAR(Dataset!$D6233)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YEAR(Dataset!$D6234)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YEAR(Dataset!$D6235)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YEAR(Dataset!$D6236)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YEAR(Dataset!$D6237)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YEAR(Dataset!$D6238)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YEAR(Dataset!$D6239)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YEAR(Dataset!$D6240)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YEAR(Dataset!$D6241)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YEAR(Dataset!$D6242)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YEAR(Dataset!$D6243)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YEAR(Dataset!$D6244)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YEAR(Dataset!$D6245)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YEAR(Dataset!$D6246)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YEAR(Dataset!$D6247)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YEAR(Dataset!$D6248)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YEAR(Dataset!$D6249)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YEAR(Dataset!$D6250)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YEAR(Dataset!$D6251)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YEAR(Dataset!$D6252)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YEAR(Dataset!$D6253)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YEAR(Dataset!$D6254)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YEAR(Dataset!$D6255)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YEAR(Dataset!$D6256)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YEAR(Dataset!$D6257)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YEAR(Dataset!$D6258)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YEAR(Dataset!$D6259)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YEAR(Dataset!$D6260)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YEAR(Dataset!$D6261)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YEAR(Dataset!$D6262)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YEAR(Dataset!$D6263)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YEAR(Dataset!$D6264)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YEAR(Dataset!$D6265)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YEAR(Dataset!$D6266)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YEAR(Dataset!$D6267)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YEAR(Dataset!$D6268)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YEAR(Dataset!$D6269)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YEAR(Dataset!$D6270)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YEAR(Dataset!$D6271)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YEAR(Dataset!$D6272)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YEAR(Dataset!$D6273)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YEAR(Dataset!$D6274)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YEAR(Dataset!$D6275)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YEAR(Dataset!$D6276)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YEAR(Dataset!$D6277)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YEAR(Dataset!$D6278)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YEAR(Dataset!$D6279)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YEAR(Dataset!$D6280)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YEAR(Dataset!$D6281)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YEAR(Dataset!$D6282)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YEAR(Dataset!$D6283)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YEAR(Dataset!$D6284)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YEAR(Dataset!$D6285)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YEAR(Dataset!$D6286)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YEAR(Dataset!$D6287)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YEAR(Dataset!$D6288)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YEAR(Dataset!$D6289)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YEAR(Dataset!$D6290)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YEAR(Dataset!$D6291)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YEAR(Dataset!$D6292)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YEAR(Dataset!$D6293)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YEAR(Dataset!$D6294)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YEAR(Dataset!$D6295)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YEAR(Dataset!$D6296)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YEAR(Dataset!$D6297)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YEAR(Dataset!$D6298)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YEAR(Dataset!$D6299)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YEAR(Dataset!$D6300)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YEAR(Dataset!$D6301)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YEAR(Dataset!$D6302)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YEAR(Dataset!$D6303)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YEAR(Dataset!$D6304)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YEAR(Dataset!$D6305)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YEAR(Dataset!$D6306)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YEAR(Dataset!$D6307)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YEAR(Dataset!$D6308)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YEAR(Dataset!$D6309)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YEAR(Dataset!$D6310)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YEAR(Dataset!$D6311)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YEAR(Dataset!$D6312)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YEAR(Dataset!$D6313)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YEAR(Dataset!$D6314)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YEAR(Dataset!$D6315)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YEAR(Dataset!$D6316)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YEAR(Dataset!$D6317)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YEAR(Dataset!$D6318)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YEAR(Dataset!$D6319)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YEAR(Dataset!$D6320)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YEAR(Dataset!$D6321)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YEAR(Dataset!$D6322)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YEAR(Dataset!$D6323)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YEAR(Dataset!$D6324)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YEAR(Dataset!$D6325)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YEAR(Dataset!$D6326)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YEAR(Dataset!$D6327)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YEAR(Dataset!$D6328)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YEAR(Dataset!$D6329)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YEAR(Dataset!$D6330)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YEAR(Dataset!$D6331)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YEAR(Dataset!$D6332)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YEAR(Dataset!$D6333)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YEAR(Dataset!$D6334)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YEAR(Dataset!$D6335)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YEAR(Dataset!$D6336)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YEAR(Dataset!$D6337)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YEAR(Dataset!$D6338)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YEAR(Dataset!$D6339)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YEAR(Dataset!$D6340)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YEAR(Dataset!$D6341)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YEAR(Dataset!$D6342)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YEAR(Dataset!$D6343)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YEAR(Dataset!$D6344)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YEAR(Dataset!$D6345)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YEAR(Dataset!$D6346)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YEAR(Dataset!$D6347)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YEAR(Dataset!$D6348)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YEAR(Dataset!$D6349)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YEAR(Dataset!$D6350)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YEAR(Dataset!$D6351)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YEAR(Dataset!$D6352)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YEAR(Dataset!$D6353)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YEAR(Dataset!$D6354)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YEAR(Dataset!$D6355)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YEAR(Dataset!$D6356)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YEAR(Dataset!$D6357)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YEAR(Dataset!$D6358)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YEAR(Dataset!$D6359)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YEAR(Dataset!$D6360)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YEAR(Dataset!$D6361)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YEAR(Dataset!$D6362)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YEAR(Dataset!$D6363)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YEAR(Dataset!$D6364)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YEAR(Dataset!$D6365)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YEAR(Dataset!$D6366)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YEAR(Dataset!$D6367)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YEAR(Dataset!$D6368)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YEAR(Dataset!$D6369)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YEAR(Dataset!$D6370)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YEAR(Dataset!$D6371)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YEAR(Dataset!$D6372)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YEAR(Dataset!$D6373)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YEAR(Dataset!$D6374)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YEAR(Dataset!$D6375)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YEAR(Dataset!$D6376)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YEAR(Dataset!$D6377)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YEAR(Dataset!$D6378)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YEAR(Dataset!$D6379)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YEAR(Dataset!$D6380)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YEAR(Dataset!$D6381)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YEAR(Dataset!$D6382)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YEAR(Dataset!$D6383)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YEAR(Dataset!$D6384)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YEAR(Dataset!$D6385)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YEAR(Dataset!$D6386)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YEAR(Dataset!$D6387)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YEAR(Dataset!$D6388)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YEAR(Dataset!$D6389)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YEAR(Dataset!$D6390)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YEAR(Dataset!$D6391)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YEAR(Dataset!$D6392)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YEAR(Dataset!$D6393)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YEAR(Dataset!$D6394)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YEAR(Dataset!$D6395)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YEAR(Dataset!$D6396)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YEAR(Dataset!$D6397)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YEAR(Dataset!$D6398)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YEAR(Dataset!$D6399)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YEAR(Dataset!$D6400)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YEAR(Dataset!$D6401)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YEAR(Dataset!$D6402)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YEAR(Dataset!$D6403)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YEAR(Dataset!$D6404)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YEAR(Dataset!$D6405)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YEAR(Dataset!$D6406)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YEAR(Dataset!$D6407)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YEAR(Dataset!$D6408)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YEAR(Dataset!$D6409)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YEAR(Dataset!$D6410)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YEAR(Dataset!$D6411)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YEAR(Dataset!$D6412)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YEAR(Dataset!$D6413)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YEAR(Dataset!$D6414)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YEAR(Dataset!$D6415)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YEAR(Dataset!$D6416)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YEAR(Dataset!$D6417)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YEAR(Dataset!$D6418)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YEAR(Dataset!$D6419)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YEAR(Dataset!$D6420)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YEAR(Dataset!$D6421)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YEAR(Dataset!$D6422)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YEAR(Dataset!$D6423)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YEAR(Dataset!$D6424)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YEAR(Dataset!$D6425)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YEAR(Dataset!$D6426)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YEAR(Dataset!$D6427)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YEAR(Dataset!$D6428)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YEAR(Dataset!$D6429)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YEAR(Dataset!$D6430)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YEAR(Dataset!$D6431)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YEAR(Dataset!$D6432)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YEAR(Dataset!$D6433)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YEAR(Dataset!$D6434)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YEAR(Dataset!$D6435)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YEAR(Dataset!$D6436)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YEAR(Dataset!$D6437)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YEAR(Dataset!$D6438)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YEAR(Dataset!$D6439)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YEAR(Dataset!$D6440)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YEAR(Dataset!$D6441)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YEAR(Dataset!$D6442)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YEAR(Dataset!$D6443)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YEAR(Dataset!$D6444)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YEAR(Dataset!$D6445)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YEAR(Dataset!$D6446)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YEAR(Dataset!$D6447)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YEAR(Dataset!$D6448)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YEAR(Dataset!$D6449)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YEAR(Dataset!$D6450)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YEAR(Dataset!$D6451)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YEAR(Dataset!$D6452)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YEAR(Dataset!$D6453)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YEAR(Dataset!$D6454)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YEAR(Dataset!$D6455)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YEAR(Dataset!$D6456)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YEAR(Dataset!$D6457)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YEAR(Dataset!$D6458)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YEAR(Dataset!$D6459)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YEAR(Dataset!$D6460)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YEAR(Dataset!$D6461)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YEAR(Dataset!$D6462)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YEAR(Dataset!$D6463)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YEAR(Dataset!$D6464)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YEAR(Dataset!$D6465)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YEAR(Dataset!$D6466)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YEAR(Dataset!$D6467)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YEAR(Dataset!$D6468)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YEAR(Dataset!$D6469)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YEAR(Dataset!$D6470)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YEAR(Dataset!$D6471)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YEAR(Dataset!$D6472)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YEAR(Dataset!$D6473)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YEAR(Dataset!$D6474)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YEAR(Dataset!$D6475)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YEAR(Dataset!$D6476)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YEAR(Dataset!$D6477)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YEAR(Dataset!$D6478)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YEAR(Dataset!$D6479)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YEAR(Dataset!$D6480)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YEAR(Dataset!$D6481)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YEAR(Dataset!$D6482)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YEAR(Dataset!$D6483)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YEAR(Dataset!$D6484)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YEAR(Dataset!$D6485)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YEAR(Dataset!$D6486)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YEAR(Dataset!$D6487)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YEAR(Dataset!$D6488)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YEAR(Dataset!$D6489)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YEAR(Dataset!$D6490)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YEAR(Dataset!$D6491)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YEAR(Dataset!$D6492)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YEAR(Dataset!$D6493)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YEAR(Dataset!$D6494)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YEAR(Dataset!$D6495)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YEAR(Dataset!$D6496)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YEAR(Dataset!$D6497)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YEAR(Dataset!$D6498)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YEAR(Dataset!$D6499)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YEAR(Dataset!$D6500)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YEAR(Dataset!$D6501)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YEAR(Dataset!$D6502)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YEAR(Dataset!$D6503)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YEAR(Dataset!$D6504)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YEAR(Dataset!$D6505)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YEAR(Dataset!$D6506)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YEAR(Dataset!$D6507)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YEAR(Dataset!$D6508)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YEAR(Dataset!$D6509)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YEAR(Dataset!$D6510)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YEAR(Dataset!$D6511)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YEAR(Dataset!$D6512)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YEAR(Dataset!$D6513)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YEAR(Dataset!$D6514)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YEAR(Dataset!$D6515)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YEAR(Dataset!$D6516)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YEAR(Dataset!$D6517)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YEAR(Dataset!$D6518)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YEAR(Dataset!$D6519)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YEAR(Dataset!$D6520)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YEAR(Dataset!$D6521)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YEAR(Dataset!$D6522)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YEAR(Dataset!$D6523)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YEAR(Dataset!$D6524)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YEAR(Dataset!$D6525)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YEAR(Dataset!$D6526)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YEAR(Dataset!$D6527)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YEAR(Dataset!$D6528)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YEAR(Dataset!$D6529)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YEAR(Dataset!$D6530)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YEAR(Dataset!$D6531)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YEAR(Dataset!$D6532)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YEAR(Dataset!$D6533)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YEAR(Dataset!$D6534)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YEAR(Dataset!$D6535)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YEAR(Dataset!$D6536)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YEAR(Dataset!$D6537)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YEAR(Dataset!$D6538)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YEAR(Dataset!$D6539)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YEAR(Dataset!$D6540)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YEAR(Dataset!$D6541)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YEAR(Dataset!$D6542)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YEAR(Dataset!$D6543)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YEAR(Dataset!$D6544)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YEAR(Dataset!$D6545)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YEAR(Dataset!$D6546)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YEAR(Dataset!$D6547)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YEAR(Dataset!$D6548)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YEAR(Dataset!$D6549)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YEAR(Dataset!$D6550)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YEAR(Dataset!$D6551)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YEAR(Dataset!$D6552)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YEAR(Dataset!$D6553)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YEAR(Dataset!$D6554)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YEAR(Dataset!$D6555)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YEAR(Dataset!$D6556)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YEAR(Dataset!$D6557)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YEAR(Dataset!$D6558)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YEAR(Dataset!$D6559)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YEAR(Dataset!$D6560)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YEAR(Dataset!$D6561)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YEAR(Dataset!$D6562)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YEAR(Dataset!$D6563)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YEAR(Dataset!$D6564)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YEAR(Dataset!$D6565)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YEAR(Dataset!$D6566)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YEAR(Dataset!$D6567)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YEAR(Dataset!$D6568)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YEAR(Dataset!$D6569)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YEAR(Dataset!$D6570)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YEAR(Dataset!$D6571)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YEAR(Dataset!$D6572)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YEAR(Dataset!$D6573)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YEAR(Dataset!$D6574)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YEAR(Dataset!$D6575)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YEAR(Dataset!$D6576)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YEAR(Dataset!$D6577)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YEAR(Dataset!$D6578)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YEAR(Dataset!$D6579)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YEAR(Dataset!$D6580)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YEAR(Dataset!$D6581)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YEAR(Dataset!$D6582)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YEAR(Dataset!$D6583)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YEAR(Dataset!$D6584)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YEAR(Dataset!$D6585)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YEAR(Dataset!$D6586)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YEAR(Dataset!$D6587)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YEAR(Dataset!$D6588)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YEAR(Dataset!$D6589)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YEAR(Dataset!$D6590)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YEAR(Dataset!$D6591)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YEAR(Dataset!$D6592)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YEAR(Dataset!$D6593)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YEAR(Dataset!$D6594)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YEAR(Dataset!$D6595)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YEAR(Dataset!$D6596)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YEAR(Dataset!$D6597)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YEAR(Dataset!$D6598)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YEAR(Dataset!$D6599)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YEAR(Dataset!$D6600)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YEAR(Dataset!$D6601)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YEAR(Dataset!$D6602)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YEAR(Dataset!$D6603)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YEAR(Dataset!$D6604)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YEAR(Dataset!$D6605)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YEAR(Dataset!$D6606)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YEAR(Dataset!$D6607)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YEAR(Dataset!$D6608)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YEAR(Dataset!$D6609)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YEAR(Dataset!$D6610)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YEAR(Dataset!$D6611)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YEAR(Dataset!$D6612)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YEAR(Dataset!$D6613)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YEAR(Dataset!$D6614)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YEAR(Dataset!$D6615)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YEAR(Dataset!$D6616)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YEAR(Dataset!$D6617)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YEAR(Dataset!$D6618)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YEAR(Dataset!$D6619)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YEAR(Dataset!$D6620)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YEAR(Dataset!$D6621)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YEAR(Dataset!$D6622)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YEAR(Dataset!$D6623)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YEAR(Dataset!$D6624)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YEAR(Dataset!$D6625)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YEAR(Dataset!$D6626)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YEAR(Dataset!$D6627)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YEAR(Dataset!$D6628)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YEAR(Dataset!$D6629)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YEAR(Dataset!$D6630)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YEAR(Dataset!$D6631)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YEAR(Dataset!$D6632)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YEAR(Dataset!$D6633)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YEAR(Dataset!$D6634)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YEAR(Dataset!$D6635)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YEAR(Dataset!$D6636)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YEAR(Dataset!$D6637)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YEAR(Dataset!$D6638)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YEAR(Dataset!$D6639)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YEAR(Dataset!$D6640)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YEAR(Dataset!$D6641)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YEAR(Dataset!$D6642)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YEAR(Dataset!$D6643)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YEAR(Dataset!$D6644)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YEAR(Dataset!$D6645)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YEAR(Dataset!$D6646)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YEAR(Dataset!$D6647)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YEAR(Dataset!$D6648)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YEAR(Dataset!$D6649)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YEAR(Dataset!$D6650)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YEAR(Dataset!$D6651)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YEAR(Dataset!$D6652)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YEAR(Dataset!$D6653)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YEAR(Dataset!$D6654)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YEAR(Dataset!$D6655)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YEAR(Dataset!$D6656)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YEAR(Dataset!$D6657)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YEAR(Dataset!$D6658)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YEAR(Dataset!$D6659)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YEAR(Dataset!$D6660)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YEAR(Dataset!$D6661)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YEAR(Dataset!$D6662)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YEAR(Dataset!$D6663)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YEAR(Dataset!$D6664)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YEAR(Dataset!$D6665)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YEAR(Dataset!$D6666)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YEAR(Dataset!$D6667)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YEAR(Dataset!$D6668)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YEAR(Dataset!$D6669)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YEAR(Dataset!$D6670)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YEAR(Dataset!$D6671)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YEAR(Dataset!$D6672)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YEAR(Dataset!$D6673)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YEAR(Dataset!$D6674)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YEAR(Dataset!$D6675)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YEAR(Dataset!$D6676)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YEAR(Dataset!$D6677)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YEAR(Dataset!$D6678)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YEAR(Dataset!$D6679)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YEAR(Dataset!$D6680)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YEAR(Dataset!$D6681)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YEAR(Dataset!$D6682)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YEAR(Dataset!$D6683)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YEAR(Dataset!$D6684)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YEAR(Dataset!$D6685)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YEAR(Dataset!$D6686)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YEAR(Dataset!$D6687)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YEAR(Dataset!$D6688)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YEAR(Dataset!$D6689)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YEAR(Dataset!$D6690)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YEAR(Dataset!$D6691)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YEAR(Dataset!$D6692)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YEAR(Dataset!$D6693)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YEAR(Dataset!$D6694)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YEAR(Dataset!$D6695)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YEAR(Dataset!$D6696)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YEAR(Dataset!$D6697)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YEAR(Dataset!$D6698)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YEAR(Dataset!$D6699)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YEAR(Dataset!$D6700)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YEAR(Dataset!$D6701)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YEAR(Dataset!$D6702)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YEAR(Dataset!$D6703)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YEAR(Dataset!$D6704)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YEAR(Dataset!$D6705)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YEAR(Dataset!$D6706)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YEAR(Dataset!$D6707)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YEAR(Dataset!$D6708)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YEAR(Dataset!$D6709)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YEAR(Dataset!$D6710)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YEAR(Dataset!$D6711)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YEAR(Dataset!$D6712)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YEAR(Dataset!$D6713)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YEAR(Dataset!$D6714)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YEAR(Dataset!$D6715)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YEAR(Dataset!$D6716)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YEAR(Dataset!$D6717)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YEAR(Dataset!$D6718)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YEAR(Dataset!$D6719)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YEAR(Dataset!$D6720)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YEAR(Dataset!$D6721)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YEAR(Dataset!$D6722)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YEAR(Dataset!$D6723)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YEAR(Dataset!$D6724)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YEAR(Dataset!$D6725)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YEAR(Dataset!$D6726)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YEAR(Dataset!$D6727)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YEAR(Dataset!$D6728)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YEAR(Dataset!$D6729)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YEAR(Dataset!$D6730)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YEAR(Dataset!$D6731)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YEAR(Dataset!$D6732)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YEAR(Dataset!$D6733)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YEAR(Dataset!$D6734)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YEAR(Dataset!$D6735)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YEAR(Dataset!$D6736)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YEAR(Dataset!$D6737)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YEAR(Dataset!$D6738)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YEAR(Dataset!$D6739)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YEAR(Dataset!$D6740)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YEAR(Dataset!$D6741)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YEAR(Dataset!$D6742)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YEAR(Dataset!$D6743)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YEAR(Dataset!$D6744)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YEAR(Dataset!$D6745)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YEAR(Dataset!$D6746)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YEAR(Dataset!$D6747)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YEAR(Dataset!$D6748)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YEAR(Dataset!$D6749)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YEAR(Dataset!$D6750)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YEAR(Dataset!$D6751)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YEAR(Dataset!$D6752)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YEAR(Dataset!$D6753)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YEAR(Dataset!$D6754)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YEAR(Dataset!$D6755)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YEAR(Dataset!$D6756)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YEAR(Dataset!$D6757)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YEAR(Dataset!$D6758)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YEAR(Dataset!$D6759)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YEAR(Dataset!$D6760)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YEAR(Dataset!$D6761)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YEAR(Dataset!$D6762)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YEAR(Dataset!$D6763)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YEAR(Dataset!$D6764)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YEAR(Dataset!$D6765)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YEAR(Dataset!$D6766)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YEAR(Dataset!$D6767)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YEAR(Dataset!$D6768)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YEAR(Dataset!$D6769)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YEAR(Dataset!$D6770)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YEAR(Dataset!$D6771)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YEAR(Dataset!$D6772)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YEAR(Dataset!$D6773)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YEAR(Dataset!$D6774)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YEAR(Dataset!$D6775)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YEAR(Dataset!$D6776)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YEAR(Dataset!$D6777)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YEAR(Dataset!$D6778)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YEAR(Dataset!$D6779)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YEAR(Dataset!$D6780)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YEAR(Dataset!$D6781)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YEAR(Dataset!$D6782)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YEAR(Dataset!$D6783)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YEAR(Dataset!$D6784)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YEAR(Dataset!$D6785)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YEAR(Dataset!$D6786)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YEAR(Dataset!$D6787)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YEAR(Dataset!$D6788)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YEAR(Dataset!$D6789)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YEAR(Dataset!$D6790)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YEAR(Dataset!$D6791)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YEAR(Dataset!$D6792)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YEAR(Dataset!$D6793)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YEAR(Dataset!$D6794)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YEAR(Dataset!$D6795)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YEAR(Dataset!$D6796)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YEAR(Dataset!$D6797)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YEAR(Dataset!$D6798)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YEAR(Dataset!$D6799)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YEAR(Dataset!$D6800)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YEAR(Dataset!$D6801)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YEAR(Dataset!$D6802)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YEAR(Dataset!$D6803)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YEAR(Dataset!$D6804)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YEAR(Dataset!$D6805)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YEAR(Dataset!$D6806)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YEAR(Dataset!$D6807)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YEAR(Dataset!$D6808)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YEAR(Dataset!$D6809)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YEAR(Dataset!$D6810)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YEAR(Dataset!$D6811)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YEAR(Dataset!$D6812)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YEAR(Dataset!$D6813)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YEAR(Dataset!$D6814)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YEAR(Dataset!$D6815)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YEAR(Dataset!$D6816)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YEAR(Dataset!$D6817)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YEAR(Dataset!$D6818)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YEAR(Dataset!$D6819)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YEAR(Dataset!$D6820)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YEAR(Dataset!$D6821)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YEAR(Dataset!$D6822)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YEAR(Dataset!$D6823)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YEAR(Dataset!$D6824)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YEAR(Dataset!$D6825)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YEAR(Dataset!$D6826)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YEAR(Dataset!$D6827)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YEAR(Dataset!$D6828)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YEAR(Dataset!$D6829)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YEAR(Dataset!$D6830)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YEAR(Dataset!$D6831)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YEAR(Dataset!$D6832)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YEAR(Dataset!$D6833)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YEAR(Dataset!$D6834)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YEAR(Dataset!$D6835)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YEAR(Dataset!$D6836)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YEAR(Dataset!$D6837)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YEAR(Dataset!$D6838)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YEAR(Dataset!$D6839)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YEAR(Dataset!$D6840)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YEAR(Dataset!$D6841)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YEAR(Dataset!$D6842)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YEAR(Dataset!$D6843)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YEAR(Dataset!$D6844)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YEAR(Dataset!$D6845)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YEAR(Dataset!$D6846)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YEAR(Dataset!$D6847)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YEAR(Dataset!$D6848)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YEAR(Dataset!$D6849)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YEAR(Dataset!$D6850)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YEAR(Dataset!$D6851)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YEAR(Dataset!$D6852)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YEAR(Dataset!$D6853)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YEAR(Dataset!$D6854)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YEAR(Dataset!$D6855)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YEAR(Dataset!$D6856)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YEAR(Dataset!$D6857)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YEAR(Dataset!$D6858)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YEAR(Dataset!$D6859)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YEAR(Dataset!$D6860)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YEAR(Dataset!$D6861)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YEAR(Dataset!$D6862)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YEAR(Dataset!$D6863)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YEAR(Dataset!$D6864)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YEAR(Dataset!$D6865)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YEAR(Dataset!$D6866)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YEAR(Dataset!$D6867)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YEAR(Dataset!$D6868)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YEAR(Dataset!$D6869)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YEAR(Dataset!$D6870)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YEAR(Dataset!$D6871)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YEAR(Dataset!$D6872)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YEAR(Dataset!$D6873)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YEAR(Dataset!$D6874)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YEAR(Dataset!$D6875)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YEAR(Dataset!$D6876)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YEAR(Dataset!$D6877)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YEAR(Dataset!$D6878)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YEAR(Dataset!$D6879)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YEAR(Dataset!$D6880)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YEAR(Dataset!$D6881)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YEAR(Dataset!$D6882)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YEAR(Dataset!$D6883)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YEAR(Dataset!$D6884)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YEAR(Dataset!$D6885)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YEAR(Dataset!$D6886)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YEAR(Dataset!$D6887)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YEAR(Dataset!$D6888)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YEAR(Dataset!$D6889)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YEAR(Dataset!$D6890)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YEAR(Dataset!$D6891)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YEAR(Dataset!$D6892)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YEAR(Dataset!$D6893)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YEAR(Dataset!$D6894)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YEAR(Dataset!$D6895)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YEAR(Dataset!$D6896)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YEAR(Dataset!$D6897)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YEAR(Dataset!$D6898)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YEAR(Dataset!$D6899)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YEAR(Dataset!$D6900)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YEAR(Dataset!$D6901)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YEAR(Dataset!$D6902)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YEAR(Dataset!$D6903)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YEAR(Dataset!$D6904)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YEAR(Dataset!$D6905)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YEAR(Dataset!$D6906)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YEAR(Dataset!$D6907)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YEAR(Dataset!$D6908)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YEAR(Dataset!$D6909)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YEAR(Dataset!$D6910)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YEAR(Dataset!$D6911)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YEAR(Dataset!$D6912)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YEAR(Dataset!$D6913)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YEAR(Dataset!$D6914)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YEAR(Dataset!$D6915)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YEAR(Dataset!$D6916)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YEAR(Dataset!$D6917)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YEAR(Dataset!$D6918)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YEAR(Dataset!$D6919)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YEAR(Dataset!$D6920)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YEAR(Dataset!$D6921)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YEAR(Dataset!$D6922)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YEAR(Dataset!$D6923)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YEAR(Dataset!$D6924)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YEAR(Dataset!$D6925)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YEAR(Dataset!$D6926)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YEAR(Dataset!$D6927)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YEAR(Dataset!$D6928)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YEAR(Dataset!$D6929)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YEAR(Dataset!$D6930)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YEAR(Dataset!$D6931)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YEAR(Dataset!$D6932)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YEAR(Dataset!$D6933)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YEAR(Dataset!$D6934)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YEAR(Dataset!$D6935)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YEAR(Dataset!$D6936)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YEAR(Dataset!$D6937)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YEAR(Dataset!$D6938)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YEAR(Dataset!$D6939)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YEAR(Dataset!$D6940)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YEAR(Dataset!$D6941)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YEAR(Dataset!$D6942)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YEAR(Dataset!$D6943)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YEAR(Dataset!$D6944)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YEAR(Dataset!$D6945)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YEAR(Dataset!$D6946)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YEAR(Dataset!$D6947)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YEAR(Dataset!$D6948)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YEAR(Dataset!$D6949)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YEAR(Dataset!$D6950)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YEAR(Dataset!$D6951)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YEAR(Dataset!$D6952)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YEAR(Dataset!$D6953)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YEAR(Dataset!$D6954)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YEAR(Dataset!$D6955)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YEAR(Dataset!$D6956)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YEAR(Dataset!$D6957)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YEAR(Dataset!$D6958)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YEAR(Dataset!$D6959)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YEAR(Dataset!$D6960)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YEAR(Dataset!$D6961)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YEAR(Dataset!$D6962)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YEAR(Dataset!$D6963)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YEAR(Dataset!$D6964)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YEAR(Dataset!$D6965)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YEAR(Dataset!$D6966)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YEAR(Dataset!$D6967)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YEAR(Dataset!$D6968)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YEAR(Dataset!$D6969)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YEAR(Dataset!$D6970)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YEAR(Dataset!$D6971)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YEAR(Dataset!$D6972)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YEAR(Dataset!$D6973)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YEAR(Dataset!$D6974)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YEAR(Dataset!$D6975)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YEAR(Dataset!$D6976)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YEAR(Dataset!$D6977)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YEAR(Dataset!$D6978)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YEAR(Dataset!$D6979)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YEAR(Dataset!$D6980)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YEAR(Dataset!$D6981)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YEAR(Dataset!$D6982)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YEAR(Dataset!$D6983)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YEAR(Dataset!$D6984)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YEAR(Dataset!$D6985)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YEAR(Dataset!$D6986)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YEAR(Dataset!$D6987)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YEAR(Dataset!$D6988)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YEAR(Dataset!$D6989)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YEAR(Dataset!$D6990)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YEAR(Dataset!$D6991)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YEAR(Dataset!$D6992)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YEAR(Dataset!$D6993)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YEAR(Dataset!$D6994)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YEAR(Dataset!$D6995)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YEAR(Dataset!$D6996)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YEAR(Dataset!$D6997)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YEAR(Dataset!$D6998)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YEAR(Dataset!$D6999)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YEAR(Dataset!$D7000)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YEAR(Dataset!$D7001)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YEAR(Dataset!$D7002)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YEAR(Dataset!$D7003)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YEAR(Dataset!$D7004)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YEAR(Dataset!$D7005)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YEAR(Dataset!$D7006)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YEAR(Dataset!$D7007)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YEAR(Dataset!$D7008)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YEAR(Dataset!$D7009)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YEAR(Dataset!$D7010)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YEAR(Dataset!$D7011)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YEAR(Dataset!$D7012)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YEAR(Dataset!$D7013)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YEAR(Dataset!$D7014)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YEAR(Dataset!$D7015)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YEAR(Dataset!$D7016)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YEAR(Dataset!$D7017)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YEAR(Dataset!$D7018)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YEAR(Dataset!$D7019)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YEAR(Dataset!$D7020)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YEAR(Dataset!$D7021)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YEAR(Dataset!$D7022)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YEAR(Dataset!$D7023)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YEAR(Dataset!$D7024)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YEAR(Dataset!$D7025)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YEAR(Dataset!$D7026)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YEAR(Dataset!$D7027)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YEAR(Dataset!$D7028)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YEAR(Dataset!$D7029)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YEAR(Dataset!$D7030)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YEAR(Dataset!$D7031)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YEAR(Dataset!$D7032)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YEAR(Dataset!$D7033)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YEAR(Dataset!$D7034)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YEAR(Dataset!$D7035)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YEAR(Dataset!$D7036)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YEAR(Dataset!$D7037)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YEAR(Dataset!$D7038)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YEAR(Dataset!$D7039)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YEAR(Dataset!$D7040)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YEAR(Dataset!$D7041)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YEAR(Dataset!$D7042)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YEAR(Dataset!$D7043)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YEAR(Dataset!$D7044)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YEAR(Dataset!$D7045)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YEAR(Dataset!$D7046)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YEAR(Dataset!$D7047)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YEAR(Dataset!$D7048)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YEAR(Dataset!$D7049)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YEAR(Dataset!$D7050)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YEAR(Dataset!$D7051)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YEAR(Dataset!$D7052)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YEAR(Dataset!$D7053)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YEAR(Dataset!$D7054)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YEAR(Dataset!$D7055)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YEAR(Dataset!$D7056)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YEAR(Dataset!$D7057)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YEAR(Dataset!$D7058)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YEAR(Dataset!$D7059)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YEAR(Dataset!$D7060)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YEAR(Dataset!$D7061)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YEAR(Dataset!$D7062)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YEAR(Dataset!$D7063)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YEAR(Dataset!$D7064)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YEAR(Dataset!$D7065)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YEAR(Dataset!$D7066)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YEAR(Dataset!$D7067)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YEAR(Dataset!$D7068)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YEAR(Dataset!$D7069)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YEAR(Dataset!$D7070)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YEAR(Dataset!$D7071)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YEAR(Dataset!$D7072)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YEAR(Dataset!$D7073)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YEAR(Dataset!$D7074)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YEAR(Dataset!$D7075)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YEAR(Dataset!$D7076)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YEAR(Dataset!$D7077)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YEAR(Dataset!$D7078)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YEAR(Dataset!$D7079)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YEAR(Dataset!$D7080)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YEAR(Dataset!$D7081)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YEAR(Dataset!$D7082)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YEAR(Dataset!$D7083)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YEAR(Dataset!$D7084)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YEAR(Dataset!$D7085)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YEAR(Dataset!$D7086)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YEAR(Dataset!$D7087)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YEAR(Dataset!$D7088)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YEAR(Dataset!$D7089)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YEAR(Dataset!$D7090)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YEAR(Dataset!$D7091)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YEAR(Dataset!$D7092)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YEAR(Dataset!$D7093)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YEAR(Dataset!$D7094)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YEAR(Dataset!$D7095)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YEAR(Dataset!$D7096)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YEAR(Dataset!$D7097)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YEAR(Dataset!$D7098)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YEAR(Dataset!$D7099)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YEAR(Dataset!$D7100)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YEAR(Dataset!$D7101)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YEAR(Dataset!$D7102)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YEAR(Dataset!$D7103)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YEAR(Dataset!$D7104)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YEAR(Dataset!$D7105)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YEAR(Dataset!$D7106)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YEAR(Dataset!$D7107)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YEAR(Dataset!$D7108)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YEAR(Dataset!$D7109)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YEAR(Dataset!$D7110)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YEAR(Dataset!$D7111)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YEAR(Dataset!$D7112)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YEAR(Dataset!$D7113)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YEAR(Dataset!$D7114)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YEAR(Dataset!$D7115)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YEAR(Dataset!$D7116)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YEAR(Dataset!$D7117)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YEAR(Dataset!$D7118)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YEAR(Dataset!$D7119)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YEAR(Dataset!$D7120)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YEAR(Dataset!$D7121)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YEAR(Dataset!$D7122)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YEAR(Dataset!$D7123)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YEAR(Dataset!$D7124)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YEAR(Dataset!$D7125)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YEAR(Dataset!$D7126)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YEAR(Dataset!$D7127)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YEAR(Dataset!$D7128)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YEAR(Dataset!$D7129)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YEAR(Dataset!$D7130)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YEAR(Dataset!$D7131)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YEAR(Dataset!$D7132)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YEAR(Dataset!$D7133)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YEAR(Dataset!$D7134)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YEAR(Dataset!$D7135)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YEAR(Dataset!$D7136)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YEAR(Dataset!$D7137)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YEAR(Dataset!$D7138)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YEAR(Dataset!$D7139)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YEAR(Dataset!$D7140)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YEAR(Dataset!$D7141)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YEAR(Dataset!$D7142)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YEAR(Dataset!$D7143)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YEAR(Dataset!$D7144)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YEAR(Dataset!$D7145)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YEAR(Dataset!$D7146)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YEAR(Dataset!$D7147)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YEAR(Dataset!$D7148)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YEAR(Dataset!$D7149)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YEAR(Dataset!$D7150)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YEAR(Dataset!$D7151)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YEAR(Dataset!$D7152)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YEAR(Dataset!$D7153)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YEAR(Dataset!$D7154)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YEAR(Dataset!$D7155)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YEAR(Dataset!$D7156)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YEAR(Dataset!$D7157)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YEAR(Dataset!$D7158)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YEAR(Dataset!$D7159)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YEAR(Dataset!$D7160)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YEAR(Dataset!$D7161)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YEAR(Dataset!$D7162)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YEAR(Dataset!$D7163)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YEAR(Dataset!$D7164)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YEAR(Dataset!$D7165)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YEAR(Dataset!$D7166)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YEAR(Dataset!$D7167)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YEAR(Dataset!$D7168)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YEAR(Dataset!$D7169)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YEAR(Dataset!$D7170)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YEAR(Dataset!$D7171)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YEAR(Dataset!$D7172)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YEAR(Dataset!$D7173)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YEAR(Dataset!$D7174)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YEAR(Dataset!$D7175)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YEAR(Dataset!$D7176)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YEAR(Dataset!$D7177)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YEAR(Dataset!$D7178)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YEAR(Dataset!$D7179)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YEAR(Dataset!$D7180)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YEAR(Dataset!$D7181)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YEAR(Dataset!$D7182)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YEAR(Dataset!$D7183)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YEAR(Dataset!$D7184)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YEAR(Dataset!$D7185)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YEAR(Dataset!$D7186)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YEAR(Dataset!$D7187)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YEAR(Dataset!$D7188)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YEAR(Dataset!$D7189)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YEAR(Dataset!$D7190)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YEAR(Dataset!$D7191)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YEAR(Dataset!$D7192)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YEAR(Dataset!$D7193)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YEAR(Dataset!$D7194)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YEAR(Dataset!$D7195)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YEAR(Dataset!$D7196)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YEAR(Dataset!$D7197)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YEAR(Dataset!$D7198)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YEAR(Dataset!$D7199)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YEAR(Dataset!$D7200)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YEAR(Dataset!$D7201)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YEAR(Dataset!$D7202)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YEAR(Dataset!$D7203)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YEAR(Dataset!$D7204)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YEAR(Dataset!$D7205)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YEAR(Dataset!$D7206)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YEAR(Dataset!$D7207)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YEAR(Dataset!$D7208)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YEAR(Dataset!$D7209)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YEAR(Dataset!$D7210)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YEAR(Dataset!$D7211)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YEAR(Dataset!$D7212)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YEAR(Dataset!$D7213)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YEAR(Dataset!$D7214)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YEAR(Dataset!$D7215)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YEAR(Dataset!$D7216)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YEAR(Dataset!$D7217)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YEAR(Dataset!$D7218)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YEAR(Dataset!$D7219)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YEAR(Dataset!$D7220)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YEAR(Dataset!$D7221)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YEAR(Dataset!$D7222)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YEAR(Dataset!$D7223)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YEAR(Dataset!$D7224)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YEAR(Dataset!$D7225)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YEAR(Dataset!$D7226)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YEAR(Dataset!$D7227)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YEAR(Dataset!$D7228)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YEAR(Dataset!$D7229)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YEAR(Dataset!$D7230)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YEAR(Dataset!$D7231)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YEAR(Dataset!$D7232)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YEAR(Dataset!$D7233)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YEAR(Dataset!$D7234)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YEAR(Dataset!$D7235)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YEAR(Dataset!$D7236)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YEAR(Dataset!$D7237)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YEAR(Dataset!$D7238)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YEAR(Dataset!$D7239)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YEAR(Dataset!$D7240)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YEAR(Dataset!$D7241)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YEAR(Dataset!$D7242)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YEAR(Dataset!$D7243)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YEAR(Dataset!$D7244)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YEAR(Dataset!$D7245)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YEAR(Dataset!$D7246)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YEAR(Dataset!$D7247)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YEAR(Dataset!$D7248)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YEAR(Dataset!$D7249)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YEAR(Dataset!$D7250)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YEAR(Dataset!$D7251)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YEAR(Dataset!$D7252)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YEAR(Dataset!$D7253)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YEAR(Dataset!$D7254)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YEAR(Dataset!$D7255)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YEAR(Dataset!$D7256)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YEAR(Dataset!$D7257)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YEAR(Dataset!$D7258)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YEAR(Dataset!$D7259)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YEAR(Dataset!$D7260)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YEAR(Dataset!$D7261)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YEAR(Dataset!$D7262)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YEAR(Dataset!$D7263)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YEAR(Dataset!$D7264)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YEAR(Dataset!$D7265)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YEAR(Dataset!$D7266)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YEAR(Dataset!$D7267)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YEAR(Dataset!$D7268)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YEAR(Dataset!$D7269)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YEAR(Dataset!$D7270)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YEAR(Dataset!$D7271)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YEAR(Dataset!$D7272)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YEAR(Dataset!$D7273)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YEAR(Dataset!$D7274)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YEAR(Dataset!$D7275)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YEAR(Dataset!$D7276)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YEAR(Dataset!$D7277)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YEAR(Dataset!$D7278)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YEAR(Dataset!$D7279)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YEAR(Dataset!$D7280)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YEAR(Dataset!$D7281)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YEAR(Dataset!$D7282)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YEAR(Dataset!$D7283)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YEAR(Dataset!$D7284)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YEAR(Dataset!$D7285)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YEAR(Dataset!$D7286)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YEAR(Dataset!$D7287)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YEAR(Dataset!$D7288)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YEAR(Dataset!$D7289)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YEAR(Dataset!$D7290)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YEAR(Dataset!$D7291)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YEAR(Dataset!$D7292)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YEAR(Dataset!$D7293)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YEAR(Dataset!$D7294)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YEAR(Dataset!$D7295)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YEAR(Dataset!$D7296)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YEAR(Dataset!$D7297)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YEAR(Dataset!$D7298)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YEAR(Dataset!$D7299)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YEAR(Dataset!$D7300)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YEAR(Dataset!$D7301)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YEAR(Dataset!$D7302)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YEAR(Dataset!$D7303)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YEAR(Dataset!$D7304)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YEAR(Dataset!$D7305)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YEAR(Dataset!$D7306)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YEAR(Dataset!$D7307)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YEAR(Dataset!$D7308)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YEAR(Dataset!$D7309)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YEAR(Dataset!$D7310)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YEAR(Dataset!$D7311)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YEAR(Dataset!$D7312)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YEAR(Dataset!$D7313)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YEAR(Dataset!$D7314)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YEAR(Dataset!$D7315)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YEAR(Dataset!$D7316)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YEAR(Dataset!$D7317)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YEAR(Dataset!$D7318)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YEAR(Dataset!$D7319)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YEAR(Dataset!$D7320)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YEAR(Dataset!$D7321)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YEAR(Dataset!$D7322)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YEAR(Dataset!$D7323)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YEAR(Dataset!$D7324)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YEAR(Dataset!$D7325)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YEAR(Dataset!$D7326)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YEAR(Dataset!$D7327)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YEAR(Dataset!$D7328)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YEAR(Dataset!$D7329)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YEAR(Dataset!$D7330)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YEAR(Dataset!$D7331)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YEAR(Dataset!$D7332)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YEAR(Dataset!$D7333)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YEAR(Dataset!$D7334)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YEAR(Dataset!$D7335)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YEAR(Dataset!$D7336)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YEAR(Dataset!$D7337)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YEAR(Dataset!$D7338)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YEAR(Dataset!$D7339)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YEAR(Dataset!$D7340)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YEAR(Dataset!$D7341)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YEAR(Dataset!$D7342)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YEAR(Dataset!$D7343)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YEAR(Dataset!$D7344)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YEAR(Dataset!$D7345)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YEAR(Dataset!$D7346)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YEAR(Dataset!$D7347)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YEAR(Dataset!$D7348)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YEAR(Dataset!$D7349)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YEAR(Dataset!$D7350)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YEAR(Dataset!$D7351)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YEAR(Dataset!$D7352)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YEAR(Dataset!$D7353)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YEAR(Dataset!$D7354)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YEAR(Dataset!$D7355)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YEAR(Dataset!$D7356)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YEAR(Dataset!$D7357)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YEAR(Dataset!$D7358)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YEAR(Dataset!$D7359)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YEAR(Dataset!$D7360)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YEAR(Dataset!$D7361)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YEAR(Dataset!$D7362)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YEAR(Dataset!$D7363)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YEAR(Dataset!$D7364)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YEAR(Dataset!$D7365)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YEAR(Dataset!$D7366)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YEAR(Dataset!$D7367)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YEAR(Dataset!$D7368)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YEAR(Dataset!$D7369)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YEAR(Dataset!$D7370)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YEAR(Dataset!$D7371)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YEAR(Dataset!$D7372)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YEAR(Dataset!$D7373)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YEAR(Dataset!$D7374)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YEAR(Dataset!$D7375)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YEAR(Dataset!$D7376)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YEAR(Dataset!$D7377)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YEAR(Dataset!$D7378)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YEAR(Dataset!$D7379)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YEAR(Dataset!$D7380)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YEAR(Dataset!$D7381)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YEAR(Dataset!$D7382)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YEAR(Dataset!$D7383)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YEAR(Dataset!$D7384)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YEAR(Dataset!$D7385)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YEAR(Dataset!$D7386)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YEAR(Dataset!$D7387)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YEAR(Dataset!$D7388)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YEAR(Dataset!$D7389)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YEAR(Dataset!$D7390)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YEAR(Dataset!$D7391)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YEAR(Dataset!$D7392)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YEAR(Dataset!$D7393)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YEAR(Dataset!$D7394)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YEAR(Dataset!$D7395)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YEAR(Dataset!$D7396)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YEAR(Dataset!$D7397)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YEAR(Dataset!$D7398)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YEAR(Dataset!$D7399)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YEAR(Dataset!$D7400)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YEAR(Dataset!$D7401)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YEAR(Dataset!$D7402)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YEAR(Dataset!$D7403)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YEAR(Dataset!$D7404)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YEAR(Dataset!$D7405)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YEAR(Dataset!$D7406)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YEAR(Dataset!$D7407)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YEAR(Dataset!$D7408)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YEAR(Dataset!$D7409)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YEAR(Dataset!$D7410)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YEAR(Dataset!$D7411)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YEAR(Dataset!$D7412)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YEAR(Dataset!$D7413)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YEAR(Dataset!$D7414)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YEAR(Dataset!$D7415)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YEAR(Dataset!$D7416)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YEAR(Dataset!$D7417)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YEAR(Dataset!$D7418)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YEAR(Dataset!$D7419)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YEAR(Dataset!$D7420)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YEAR(Dataset!$D7421)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YEAR(Dataset!$D7422)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YEAR(Dataset!$D7423)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YEAR(Dataset!$D7424)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YEAR(Dataset!$D7425)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YEAR(Dataset!$D7426)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YEAR(Dataset!$D7427)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YEAR(Dataset!$D7428)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YEAR(Dataset!$D7429)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YEAR(Dataset!$D7430)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YEAR(Dataset!$D7431)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YEAR(Dataset!$D7432)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YEAR(Dataset!$D7433)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YEAR(Dataset!$D7434)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YEAR(Dataset!$D7435)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YEAR(Dataset!$D7436)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YEAR(Dataset!$D7437)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YEAR(Dataset!$D7438)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YEAR(Dataset!$D7439)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YEAR(Dataset!$D7440)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YEAR(Dataset!$D7441)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YEAR(Dataset!$D7442)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YEAR(Dataset!$D7443)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YEAR(Dataset!$D7444)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YEAR(Dataset!$D7445)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YEAR(Dataset!$D7446)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YEAR(Dataset!$D7447)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YEAR(Dataset!$D7448)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YEAR(Dataset!$D7449)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YEAR(Dataset!$D7450)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YEAR(Dataset!$D7451)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YEAR(Dataset!$D7452)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YEAR(Dataset!$D7453)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YEAR(Dataset!$D7454)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YEAR(Dataset!$D7455)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YEAR(Dataset!$D7456)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YEAR(Dataset!$D7457)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YEAR(Dataset!$D7458)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YEAR(Dataset!$D7459)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YEAR(Dataset!$D7460)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YEAR(Dataset!$D7461)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YEAR(Dataset!$D7462)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YEAR(Dataset!$D7463)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YEAR(Dataset!$D7464)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YEAR(Dataset!$D7465)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YEAR(Dataset!$D7466)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YEAR(Dataset!$D7467)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YEAR(Dataset!$D7468)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YEAR(Dataset!$D7469)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YEAR(Dataset!$D7470)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YEAR(Dataset!$D7471)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YEAR(Dataset!$D7472)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YEAR(Dataset!$D7473)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YEAR(Dataset!$D7474)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YEAR(Dataset!$D7475)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YEAR(Dataset!$D7476)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YEAR(Dataset!$D7477)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YEAR(Dataset!$D7478)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YEAR(Dataset!$D7479)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YEAR(Dataset!$D7480)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YEAR(Dataset!$D7481)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YEAR(Dataset!$D7482)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YEAR(Dataset!$D7483)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YEAR(Dataset!$D7484)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YEAR(Dataset!$D7485)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YEAR(Dataset!$D7486)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YEAR(Dataset!$D7487)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YEAR(Dataset!$D7488)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YEAR(Dataset!$D7489)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YEAR(Dataset!$D7490)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YEAR(Dataset!$D7491)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YEAR(Dataset!$D7492)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YEAR(Dataset!$D7493)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YEAR(Dataset!$D7494)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YEAR(Dataset!$D7495)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YEAR(Dataset!$D7496)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YEAR(Dataset!$D7497)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YEAR(Dataset!$D7498)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YEAR(Dataset!$D7499)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YEAR(Dataset!$D7500)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YEAR(Dataset!$D7501)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YEAR(Dataset!$D7502)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YEAR(Dataset!$D7503)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YEAR(Dataset!$D7504)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YEAR(Dataset!$D7505)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YEAR(Dataset!$D7506)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YEAR(Dataset!$D7507)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YEAR(Dataset!$D7508)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YEAR(Dataset!$D7509)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YEAR(Dataset!$D7510)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YEAR(Dataset!$D7511)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YEAR(Dataset!$D7512)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YEAR(Dataset!$D7513)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YEAR(Dataset!$D7514)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YEAR(Dataset!$D7515)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YEAR(Dataset!$D7516)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YEAR(Dataset!$D7517)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YEAR(Dataset!$D7518)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YEAR(Dataset!$D7519)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YEAR(Dataset!$D7520)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YEAR(Dataset!$D7521)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YEAR(Dataset!$D7522)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YEAR(Dataset!$D7523)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YEAR(Dataset!$D7524)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YEAR(Dataset!$D7525)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YEAR(Dataset!$D7526)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YEAR(Dataset!$D7527)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YEAR(Dataset!$D7528)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YEAR(Dataset!$D7529)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YEAR(Dataset!$D7530)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YEAR(Dataset!$D7531)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YEAR(Dataset!$D7532)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YEAR(Dataset!$D7533)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YEAR(Dataset!$D7534)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YEAR(Dataset!$D7535)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YEAR(Dataset!$D7536)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YEAR(Dataset!$D7537)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YEAR(Dataset!$D7538)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YEAR(Dataset!$D7539)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YEAR(Dataset!$D7540)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YEAR(Dataset!$D7541)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YEAR(Dataset!$D7542)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YEAR(Dataset!$D7543)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YEAR(Dataset!$D7544)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YEAR(Dataset!$D7545)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YEAR(Dataset!$D7546)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YEAR(Dataset!$D7547)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YEAR(Dataset!$D7548)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YEAR(Dataset!$D7549)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YEAR(Dataset!$D7550)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YEAR(Dataset!$D7551)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YEAR(Dataset!$D7552)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YEAR(Dataset!$D7553)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YEAR(Dataset!$D7554)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YEAR(Dataset!$D7555)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YEAR(Dataset!$D7556)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YEAR(Dataset!$D7557)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YEAR(Dataset!$D7558)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YEAR(Dataset!$D7559)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YEAR(Dataset!$D7560)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YEAR(Dataset!$D7561)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YEAR(Dataset!$D7562)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YEAR(Dataset!$D7563)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YEAR(Dataset!$D7564)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YEAR(Dataset!$D7565)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YEAR(Dataset!$D7566)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YEAR(Dataset!$D7567)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YEAR(Dataset!$D7568)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YEAR(Dataset!$D7569)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YEAR(Dataset!$D7570)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YEAR(Dataset!$D7571)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YEAR(Dataset!$D7572)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YEAR(Dataset!$D7573)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YEAR(Dataset!$D7574)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YEAR(Dataset!$D7575)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YEAR(Dataset!$D7576)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YEAR(Dataset!$D7577)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YEAR(Dataset!$D7578)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YEAR(Dataset!$D7579)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YEAR(Dataset!$D7580)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YEAR(Dataset!$D7581)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YEAR(Dataset!$D7582)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YEAR(Dataset!$D7583)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YEAR(Dataset!$D7584)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YEAR(Dataset!$D7585)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YEAR(Dataset!$D7586)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YEAR(Dataset!$D7587)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YEAR(Dataset!$D7588)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YEAR(Dataset!$D7589)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YEAR(Dataset!$D7590)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YEAR(Dataset!$D7591)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YEAR(Dataset!$D7592)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YEAR(Dataset!$D7593)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YEAR(Dataset!$D7594)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YEAR(Dataset!$D7595)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YEAR(Dataset!$D7596)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YEAR(Dataset!$D7597)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YEAR(Dataset!$D7598)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YEAR(Dataset!$D7599)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YEAR(Dataset!$D7600)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YEAR(Dataset!$D7601)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YEAR(Dataset!$D7602)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YEAR(Dataset!$D7603)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YEAR(Dataset!$D7604)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YEAR(Dataset!$D7605)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YEAR(Dataset!$D7606)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YEAR(Dataset!$D7607)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YEAR(Dataset!$D7608)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YEAR(Dataset!$D7609)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YEAR(Dataset!$D7610)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YEAR(Dataset!$D7611)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YEAR(Dataset!$D7612)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YEAR(Dataset!$D7613)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YEAR(Dataset!$D7614)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YEAR(Dataset!$D7615)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YEAR(Dataset!$D7616)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YEAR(Dataset!$D7617)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YEAR(Dataset!$D7618)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YEAR(Dataset!$D7619)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YEAR(Dataset!$D7620)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YEAR(Dataset!$D7621)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YEAR(Dataset!$D7622)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YEAR(Dataset!$D7623)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YEAR(Dataset!$D7624)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YEAR(Dataset!$D7625)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YEAR(Dataset!$D7626)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YEAR(Dataset!$D7627)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YEAR(Dataset!$D7628)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YEAR(Dataset!$D7629)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YEAR(Dataset!$D7630)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YEAR(Dataset!$D7631)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YEAR(Dataset!$D7632)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YEAR(Dataset!$D7633)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YEAR(Dataset!$D7634)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YEAR(Dataset!$D7635)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YEAR(Dataset!$D7636)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YEAR(Dataset!$D7637)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YEAR(Dataset!$D7638)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YEAR(Dataset!$D7639)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YEAR(Dataset!$D7640)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YEAR(Dataset!$D7641)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YEAR(Dataset!$D7642)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YEAR(Dataset!$D7643)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YEAR(Dataset!$D7644)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YEAR(Dataset!$D7645)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YEAR(Dataset!$D7646)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YEAR(Dataset!$D7647)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YEAR(Dataset!$D7648)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YEAR(Dataset!$D7649)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YEAR(Dataset!$D7650)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YEAR(Dataset!$D7651)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YEAR(Dataset!$D7652)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YEAR(Dataset!$D7653)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YEAR(Dataset!$D7654)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YEAR(Dataset!$D7655)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YEAR(Dataset!$D7656)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YEAR(Dataset!$D7657)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YEAR(Dataset!$D7658)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YEAR(Dataset!$D7659)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YEAR(Dataset!$D7660)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YEAR(Dataset!$D7661)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YEAR(Dataset!$D7662)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YEAR(Dataset!$D7663)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YEAR(Dataset!$D7664)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YEAR(Dataset!$D7665)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YEAR(Dataset!$D7666)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YEAR(Dataset!$D7667)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YEAR(Dataset!$D7668)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YEAR(Dataset!$D7669)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YEAR(Dataset!$D7670)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YEAR(Dataset!$D7671)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YEAR(Dataset!$D7672)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YEAR(Dataset!$D7673)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YEAR(Dataset!$D7674)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YEAR(Dataset!$D7675)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YEAR(Dataset!$D7676)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YEAR(Dataset!$D7677)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YEAR(Dataset!$D7678)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YEAR(Dataset!$D7679)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YEAR(Dataset!$D7680)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YEAR(Dataset!$D7681)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YEAR(Dataset!$D7682)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YEAR(Dataset!$D7683)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YEAR(Dataset!$D7684)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YEAR(Dataset!$D7685)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YEAR(Dataset!$D7686)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YEAR(Dataset!$D7687)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YEAR(Dataset!$D7688)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YEAR(Dataset!$D7689)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YEAR(Dataset!$D7690)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YEAR(Dataset!$D7691)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YEAR(Dataset!$D7692)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YEAR(Dataset!$D7693)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YEAR(Dataset!$D7694)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YEAR(Dataset!$D7695)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YEAR(Dataset!$D7696)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YEAR(Dataset!$D7697)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YEAR(Dataset!$D7698)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YEAR(Dataset!$D7699)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YEAR(Dataset!$D7700)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YEAR(Dataset!$D7701)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YEAR(Dataset!$D7702)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YEAR(Dataset!$D7703)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YEAR(Dataset!$D7704)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YEAR(Dataset!$D7705)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YEAR(Dataset!$D7706)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YEAR(Dataset!$D7707)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YEAR(Dataset!$D7708)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YEAR(Dataset!$D7709)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YEAR(Dataset!$D7710)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YEAR(Dataset!$D7711)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YEAR(Dataset!$D7712)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YEAR(Dataset!$D7713)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YEAR(Dataset!$D7714)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YEAR(Dataset!$D7715)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YEAR(Dataset!$D7716)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YEAR(Dataset!$D7717)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YEAR(Dataset!$D7718)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YEAR(Dataset!$D7719)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YEAR(Dataset!$D7720)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YEAR(Dataset!$D7721)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YEAR(Dataset!$D7722)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YEAR(Dataset!$D7723)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YEAR(Dataset!$D7724)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YEAR(Dataset!$D7725)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YEAR(Dataset!$D7726)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YEAR(Dataset!$D7727)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YEAR(Dataset!$D7728)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YEAR(Dataset!$D7729)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YEAR(Dataset!$D7730)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YEAR(Dataset!$D7731)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YEAR(Dataset!$D7732)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YEAR(Dataset!$D7733)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YEAR(Dataset!$D7734)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YEAR(Dataset!$D7735)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YEAR(Dataset!$D7736)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YEAR(Dataset!$D7737)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YEAR(Dataset!$D7738)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YEAR(Dataset!$D7739)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YEAR(Dataset!$D7740)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YEAR(Dataset!$D7741)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YEAR(Dataset!$D7742)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YEAR(Dataset!$D7743)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YEAR(Dataset!$D7744)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YEAR(Dataset!$D7745)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YEAR(Dataset!$D7746)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YEAR(Dataset!$D7747)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YEAR(Dataset!$D7748)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YEAR(Dataset!$D7749)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YEAR(Dataset!$D7750)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YEAR(Dataset!$D7751)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YEAR(Dataset!$D7752)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YEAR(Dataset!$D7753)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YEAR(Dataset!$D7754)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YEAR(Dataset!$D7755)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YEAR(Dataset!$D7756)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YEAR(Dataset!$D7757)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YEAR(Dataset!$D7758)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YEAR(Dataset!$D7759)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YEAR(Dataset!$D7760)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YEAR(Dataset!$D7761)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YEAR(Dataset!$D7762)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YEAR(Dataset!$D7763)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YEAR(Dataset!$D7764)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YEAR(Dataset!$D7765)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YEAR(Dataset!$D7766)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YEAR(Dataset!$D7767)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YEAR(Dataset!$D7768)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YEAR(Dataset!$D7769)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YEAR(Dataset!$D7770)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YEAR(Dataset!$D7771)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YEAR(Dataset!$D7772)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YEAR(Dataset!$D7773)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YEAR(Dataset!$D7774)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YEAR(Dataset!$D7775)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YEAR(Dataset!$D7776)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YEAR(Dataset!$D7777)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YEAR(Dataset!$D7778)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YEAR(Dataset!$D7779)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YEAR(Dataset!$D7780)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YEAR(Dataset!$D7781)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YEAR(Dataset!$D7782)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YEAR(Dataset!$D7783)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YEAR(Dataset!$D7784)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YEAR(Dataset!$D7785)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YEAR(Dataset!$D7786)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YEAR(Dataset!$D7787)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YEAR(Dataset!$D7788)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YEAR(Dataset!$D7789)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YEAR(Dataset!$D7790)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YEAR(Dataset!$D7791)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YEAR(Dataset!$D7792)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YEAR(Dataset!$D7793)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YEAR(Dataset!$D7794)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YEAR(Dataset!$D7795)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YEAR(Dataset!$D7796)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YEAR(Dataset!$D7797)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YEAR(Dataset!$D7798)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YEAR(Dataset!$D7799)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YEAR(Dataset!$D7800)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YEAR(Dataset!$D7801)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YEAR(Dataset!$D7802)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YEAR(Dataset!$D7803)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YEAR(Dataset!$D7804)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YEAR(Dataset!$D7805)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YEAR(Dataset!$D7806)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YEAR(Dataset!$D7807)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YEAR(Dataset!$D7808)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YEAR(Dataset!$D7809)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YEAR(Dataset!$D7810)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YEAR(Dataset!$D7811)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YEAR(Dataset!$D7812)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YEAR(Dataset!$D7813)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YEAR(Dataset!$D7814)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YEAR(Dataset!$D7815)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YEAR(Dataset!$D7816)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YEAR(Dataset!$D7817)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YEAR(Dataset!$D7818)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YEAR(Dataset!$D7819)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YEAR(Dataset!$D7820)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YEAR(Dataset!$D7821)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YEAR(Dataset!$D7822)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YEAR(Dataset!$D7823)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YEAR(Dataset!$D7824)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YEAR(Dataset!$D7825)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YEAR(Dataset!$D7826)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YEAR(Dataset!$D7827)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YEAR(Dataset!$D7828)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YEAR(Dataset!$D7829)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YEAR(Dataset!$D7830)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YEAR(Dataset!$D7831)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YEAR(Dataset!$D7832)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YEAR(Dataset!$D7833)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YEAR(Dataset!$D7834)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YEAR(Dataset!$D7835)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YEAR(Dataset!$D7836)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YEAR(Dataset!$D7837)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YEAR(Dataset!$D7838)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YEAR(Dataset!$D7839)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YEAR(Dataset!$D7840)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YEAR(Dataset!$D7841)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YEAR(Dataset!$D7842)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YEAR(Dataset!$D7843)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YEAR(Dataset!$D7844)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YEAR(Dataset!$D7845)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YEAR(Dataset!$D7846)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YEAR(Dataset!$D7847)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YEAR(Dataset!$D7848)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YEAR(Dataset!$D7849)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YEAR(Dataset!$D7850)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YEAR(Dataset!$D7851)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YEAR(Dataset!$D7852)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YEAR(Dataset!$D7853)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YEAR(Dataset!$D7854)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YEAR(Dataset!$D7855)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YEAR(Dataset!$D7856)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YEAR(Dataset!$D7857)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YEAR(Dataset!$D7858)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YEAR(Dataset!$D7859)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YEAR(Dataset!$D7860)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YEAR(Dataset!$D7861)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YEAR(Dataset!$D7862)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YEAR(Dataset!$D7863)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YEAR(Dataset!$D7864)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YEAR(Dataset!$D7865)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YEAR(Dataset!$D7866)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YEAR(Dataset!$D7867)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YEAR(Dataset!$D7868)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YEAR(Dataset!$D7869)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YEAR(Dataset!$D7870)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YEAR(Dataset!$D7871)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YEAR(Dataset!$D7872)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YEAR(Dataset!$D7873)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YEAR(Dataset!$D7874)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YEAR(Dataset!$D7875)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YEAR(Dataset!$D7876)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YEAR(Dataset!$D7877)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YEAR(Dataset!$D7878)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YEAR(Dataset!$D7879)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YEAR(Dataset!$D7880)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YEAR(Dataset!$D7881)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YEAR(Dataset!$D7882)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YEAR(Dataset!$D7883)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YEAR(Dataset!$D7884)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YEAR(Dataset!$D7885)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YEAR(Dataset!$D7886)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YEAR(Dataset!$D7887)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YEAR(Dataset!$D7888)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YEAR(Dataset!$D7889)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YEAR(Dataset!$D7890)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YEAR(Dataset!$D7891)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YEAR(Dataset!$D7892)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YEAR(Dataset!$D7893)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YEAR(Dataset!$D7894)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YEAR(Dataset!$D7895)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YEAR(Dataset!$D7896)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YEAR(Dataset!$D7897)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YEAR(Dataset!$D7898)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YEAR(Dataset!$D7899)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YEAR(Dataset!$D7900)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YEAR(Dataset!$D7901)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YEAR(Dataset!$D7902)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YEAR(Dataset!$D7903)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YEAR(Dataset!$D7904)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YEAR(Dataset!$D7905)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YEAR(Dataset!$D7906)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YEAR(Dataset!$D7907)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YEAR(Dataset!$D7908)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YEAR(Dataset!$D7909)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YEAR(Dataset!$D7910)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YEAR(Dataset!$D7911)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YEAR(Dataset!$D7912)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YEAR(Dataset!$D7913)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YEAR(Dataset!$D7914)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YEAR(Dataset!$D7915)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YEAR(Dataset!$D7916)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YEAR(Dataset!$D7917)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YEAR(Dataset!$D7918)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YEAR(Dataset!$D7919)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YEAR(Dataset!$D7920)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YEAR(Dataset!$D7921)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YEAR(Dataset!$D7922)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YEAR(Dataset!$D7923)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YEAR(Dataset!$D7924)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YEAR(Dataset!$D7925)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YEAR(Dataset!$D7926)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YEAR(Dataset!$D7927)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YEAR(Dataset!$D7928)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YEAR(Dataset!$D7929)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YEAR(Dataset!$D7930)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YEAR(Dataset!$D7931)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YEAR(Dataset!$D7932)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YEAR(Dataset!$D7933)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YEAR(Dataset!$D7934)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YEAR(Dataset!$D7935)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YEAR(Dataset!$D7936)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YEAR(Dataset!$D7937)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YEAR(Dataset!$D7938)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YEAR(Dataset!$D7939)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YEAR(Dataset!$D7940)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YEAR(Dataset!$D7941)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YEAR(Dataset!$D7942)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YEAR(Dataset!$D7943)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YEAR(Dataset!$D7944)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YEAR(Dataset!$D7945)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YEAR(Dataset!$D7946)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YEAR(Dataset!$D7947)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YEAR(Dataset!$D7948)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YEAR(Dataset!$D7949)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YEAR(Dataset!$D7950)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YEAR(Dataset!$D7951)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YEAR(Dataset!$D7952)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YEAR(Dataset!$D7953)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YEAR(Dataset!$D7954)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YEAR(Dataset!$D7955)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YEAR(Dataset!$D7956)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YEAR(Dataset!$D7957)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YEAR(Dataset!$D7958)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YEAR(Dataset!$D7959)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YEAR(Dataset!$D7960)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YEAR(Dataset!$D7961)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YEAR(Dataset!$D7962)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YEAR(Dataset!$D7963)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YEAR(Dataset!$D7964)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YEAR(Dataset!$D7965)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YEAR(Dataset!$D7966)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YEAR(Dataset!$D7967)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YEAR(Dataset!$D7968)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YEAR(Dataset!$D7969)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YEAR(Dataset!$D7970)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YEAR(Dataset!$D7971)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YEAR(Dataset!$D7972)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YEAR(Dataset!$D7973)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YEAR(Dataset!$D7974)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YEAR(Dataset!$D7975)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YEAR(Dataset!$D7976)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YEAR(Dataset!$D7977)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YEAR(Dataset!$D7978)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YEAR(Dataset!$D7979)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YEAR(Dataset!$D7980)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YEAR(Dataset!$D7981)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YEAR(Dataset!$D7982)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YEAR(Dataset!$D7983)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YEAR(Dataset!$D7984)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YEAR(Dataset!$D7985)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YEAR(Dataset!$D7986)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YEAR(Dataset!$D7987)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YEAR(Dataset!$D7988)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YEAR(Dataset!$D7989)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YEAR(Dataset!$D7990)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YEAR(Dataset!$D7991)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YEAR(Dataset!$D7992)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YEAR(Dataset!$D7993)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YEAR(Dataset!$D7994)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YEAR(Dataset!$D7995)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YEAR(Dataset!$D7996)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YEAR(Dataset!$D7997)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YEAR(Dataset!$D7998)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YEAR(Dataset!$D7999)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YEAR(Dataset!$D8000)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YEAR(Dataset!$D8001)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YEAR(Dataset!$D8002)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YEAR(Dataset!$D8003)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YEAR(Dataset!$D8004)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YEAR(Dataset!$D8005)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YEAR(Dataset!$D8006)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YEAR(Dataset!$D8007)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YEAR(Dataset!$D8008)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YEAR(Dataset!$D8009)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YEAR(Dataset!$D8010)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YEAR(Dataset!$D8011)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YEAR(Dataset!$D8012)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YEAR(Dataset!$D8013)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YEAR(Dataset!$D8014)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YEAR(Dataset!$D8015)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YEAR(Dataset!$D8016)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YEAR(Dataset!$D8017)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YEAR(Dataset!$D8018)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YEAR(Dataset!$D8019)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YEAR(Dataset!$D8020)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YEAR(Dataset!$D8021)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YEAR(Dataset!$D8022)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YEAR(Dataset!$D8023)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YEAR(Dataset!$D8024)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YEAR(Dataset!$D8025)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YEAR(Dataset!$D8026)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YEAR(Dataset!$D8027)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YEAR(Dataset!$D8028)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YEAR(Dataset!$D8029)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YEAR(Dataset!$D8030)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YEAR(Dataset!$D8031)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YEAR(Dataset!$D8032)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YEAR(Dataset!$D8033)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YEAR(Dataset!$D8034)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YEAR(Dataset!$D8035)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YEAR(Dataset!$D8036)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YEAR(Dataset!$D8037)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YEAR(Dataset!$D8038)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YEAR(Dataset!$D8039)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YEAR(Dataset!$D8040)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YEAR(Dataset!$D8041)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YEAR(Dataset!$D8042)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YEAR(Dataset!$D8043)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YEAR(Dataset!$D8044)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YEAR(Dataset!$D8045)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YEAR(Dataset!$D8046)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YEAR(Dataset!$D8047)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YEAR(Dataset!$D8048)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YEAR(Dataset!$D8049)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YEAR(Dataset!$D8050)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YEAR(Dataset!$D8051)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YEAR(Dataset!$D8052)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YEAR(Dataset!$D8053)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YEAR(Dataset!$D8054)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YEAR(Dataset!$D8055)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YEAR(Dataset!$D8056)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YEAR(Dataset!$D8057)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YEAR(Dataset!$D8058)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YEAR(Dataset!$D8059)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YEAR(Dataset!$D8060)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YEAR(Dataset!$D8061)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YEAR(Dataset!$D8062)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YEAR(Dataset!$D8063)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YEAR(Dataset!$D8064)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YEAR(Dataset!$D8065)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YEAR(Dataset!$D8066)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YEAR(Dataset!$D8067)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YEAR(Dataset!$D8068)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YEAR(Dataset!$D8069)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YEAR(Dataset!$D8070)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YEAR(Dataset!$D8071)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YEAR(Dataset!$D8072)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YEAR(Dataset!$D8073)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YEAR(Dataset!$D8074)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YEAR(Dataset!$D8075)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YEAR(Dataset!$D8076)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YEAR(Dataset!$D8077)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YEAR(Dataset!$D8078)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YEAR(Dataset!$D8079)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YEAR(Dataset!$D8080)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YEAR(Dataset!$D8081)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YEAR(Dataset!$D8082)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YEAR(Dataset!$D8083)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YEAR(Dataset!$D8084)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YEAR(Dataset!$D8085)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YEAR(Dataset!$D8086)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YEAR(Dataset!$D8087)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YEAR(Dataset!$D8088)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YEAR(Dataset!$D8089)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YEAR(Dataset!$D8090)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YEAR(Dataset!$D8091)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YEAR(Dataset!$D8092)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YEAR(Dataset!$D8093)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YEAR(Dataset!$D8094)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YEAR(Dataset!$D8095)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YEAR(Dataset!$D8096)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YEAR(Dataset!$D8097)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YEAR(Dataset!$D8098)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YEAR(Dataset!$D8099)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YEAR(Dataset!$D8100)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YEAR(Dataset!$D8101)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YEAR(Dataset!$D8102)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YEAR(Dataset!$D8103)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YEAR(Dataset!$D8104)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YEAR(Dataset!$D8105)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YEAR(Dataset!$D8106)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YEAR(Dataset!$D8107)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YEAR(Dataset!$D8108)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YEAR(Dataset!$D8109)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YEAR(Dataset!$D8110)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YEAR(Dataset!$D8111)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YEAR(Dataset!$D8112)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YEAR(Dataset!$D8113)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YEAR(Dataset!$D8114)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YEAR(Dataset!$D8115)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YEAR(Dataset!$D8116)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YEAR(Dataset!$D8117)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YEAR(Dataset!$D8118)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YEAR(Dataset!$D8119)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YEAR(Dataset!$D8120)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YEAR(Dataset!$D8121)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YEAR(Dataset!$D8122)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YEAR(Dataset!$D8123)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YEAR(Dataset!$D8124)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YEAR(Dataset!$D8125)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YEAR(Dataset!$D8126)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YEAR(Dataset!$D8127)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YEAR(Dataset!$D8128)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YEAR(Dataset!$D8129)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YEAR(Dataset!$D8130)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YEAR(Dataset!$D8131)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YEAR(Dataset!$D8132)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YEAR(Dataset!$D8133)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YEAR(Dataset!$D8134)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YEAR(Dataset!$D8135)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YEAR(Dataset!$D8136)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YEAR(Dataset!$D8137)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YEAR(Dataset!$D8138)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YEAR(Dataset!$D8139)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YEAR(Dataset!$D8140)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YEAR(Dataset!$D8141)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YEAR(Dataset!$D8142)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YEAR(Dataset!$D8143)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YEAR(Dataset!$D8144)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YEAR(Dataset!$D8145)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YEAR(Dataset!$D8146)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YEAR(Dataset!$D8147)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YEAR(Dataset!$D8148)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YEAR(Dataset!$D8149)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YEAR(Dataset!$D8150)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YEAR(Dataset!$D8151)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YEAR(Dataset!$D8152)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YEAR(Dataset!$D8153)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YEAR(Dataset!$D8154)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YEAR(Dataset!$D8155)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YEAR(Dataset!$D8156)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YEAR(Dataset!$D8157)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YEAR(Dataset!$D8158)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YEAR(Dataset!$D8159)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YEAR(Dataset!$D8160)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YEAR(Dataset!$D8161)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YEAR(Dataset!$D8162)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YEAR(Dataset!$D8163)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YEAR(Dataset!$D8164)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YEAR(Dataset!$D8165)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YEAR(Dataset!$D8166)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YEAR(Dataset!$D8167)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YEAR(Dataset!$D8168)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YEAR(Dataset!$D8169)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YEAR(Dataset!$D8170)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YEAR(Dataset!$D8171)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YEAR(Dataset!$D8172)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YEAR(Dataset!$D8173)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YEAR(Dataset!$D8174)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YEAR(Dataset!$D8175)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YEAR(Dataset!$D8176)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YEAR(Dataset!$D8177)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YEAR(Dataset!$D8178)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YEAR(Dataset!$D8179)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YEAR(Dataset!$D8180)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YEAR(Dataset!$D8181)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YEAR(Dataset!$D8182)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YEAR(Dataset!$D8183)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YEAR(Dataset!$D8184)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YEAR(Dataset!$D8185)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YEAR(Dataset!$D8186)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YEAR(Dataset!$D8187)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YEAR(Dataset!$D8188)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YEAR(Dataset!$D8189)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YEAR(Dataset!$D8190)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YEAR(Dataset!$D8191)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YEAR(Dataset!$D8192)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YEAR(Dataset!$D8193)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YEAR(Dataset!$D8194)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YEAR(Dataset!$D8195)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YEAR(Dataset!$D8196)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YEAR(Dataset!$D8197)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YEAR(Dataset!$D8198)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YEAR(Dataset!$D8199)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YEAR(Dataset!$D8200)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YEAR(Dataset!$D8201)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YEAR(Dataset!$D8202)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YEAR(Dataset!$D8203)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YEAR(Dataset!$D8204)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YEAR(Dataset!$D8205)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YEAR(Dataset!$D8206)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YEAR(Dataset!$D8207)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YEAR(Dataset!$D8208)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YEAR(Dataset!$D8209)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YEAR(Dataset!$D8210)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YEAR(Dataset!$D8211)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YEAR(Dataset!$D8212)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YEAR(Dataset!$D8213)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YEAR(Dataset!$D8214)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YEAR(Dataset!$D8215)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YEAR(Dataset!$D8216)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YEAR(Dataset!$D8217)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YEAR(Dataset!$D8218)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YEAR(Dataset!$D8219)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YEAR(Dataset!$D8220)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YEAR(Dataset!$D8221)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YEAR(Dataset!$D8222)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YEAR(Dataset!$D8223)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YEAR(Dataset!$D8224)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YEAR(Dataset!$D8225)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YEAR(Dataset!$D8226)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YEAR(Dataset!$D8227)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YEAR(Dataset!$D8228)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YEAR(Dataset!$D8229)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YEAR(Dataset!$D8230)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YEAR(Dataset!$D8231)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YEAR(Dataset!$D8232)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YEAR(Dataset!$D8233)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YEAR(Dataset!$D8234)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YEAR(Dataset!$D8235)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YEAR(Dataset!$D8236)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YEAR(Dataset!$D8237)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YEAR(Dataset!$D8238)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YEAR(Dataset!$D8239)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YEAR(Dataset!$D8240)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YEAR(Dataset!$D8241)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YEAR(Dataset!$D8242)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YEAR(Dataset!$D8243)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YEAR(Dataset!$D8244)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YEAR(Dataset!$D8245)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YEAR(Dataset!$D8246)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YEAR(Dataset!$D8247)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YEAR(Dataset!$D8248)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YEAR(Dataset!$D8249)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YEAR(Dataset!$D8250)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YEAR(Dataset!$D8251)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YEAR(Dataset!$D8252)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YEAR(Dataset!$D8253)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YEAR(Dataset!$D8254)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YEAR(Dataset!$D8255)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YEAR(Dataset!$D8256)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YEAR(Dataset!$D8257)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YEAR(Dataset!$D8258)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YEAR(Dataset!$D8259)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YEAR(Dataset!$D8260)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YEAR(Dataset!$D8261)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YEAR(Dataset!$D8262)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YEAR(Dataset!$D8263)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YEAR(Dataset!$D8264)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YEAR(Dataset!$D8265)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YEAR(Dataset!$D8266)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YEAR(Dataset!$D8267)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YEAR(Dataset!$D8268)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YEAR(Dataset!$D8269)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YEAR(Dataset!$D8270)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YEAR(Dataset!$D8271)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YEAR(Dataset!$D8272)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YEAR(Dataset!$D8273)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YEAR(Dataset!$D8274)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YEAR(Dataset!$D8275)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YEAR(Dataset!$D8276)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YEAR(Dataset!$D8277)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YEAR(Dataset!$D8278)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YEAR(Dataset!$D8279)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YEAR(Dataset!$D8280)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YEAR(Dataset!$D8281)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YEAR(Dataset!$D8282)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YEAR(Dataset!$D8283)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YEAR(Dataset!$D8284)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YEAR(Dataset!$D8285)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YEAR(Dataset!$D8286)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YEAR(Dataset!$D8287)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YEAR(Dataset!$D8288)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YEAR(Dataset!$D8289)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YEAR(Dataset!$D8290)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YEAR(Dataset!$D8291)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YEAR(Dataset!$D8292)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YEAR(Dataset!$D8293)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YEAR(Dataset!$D8294)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YEAR(Dataset!$D8295)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YEAR(Dataset!$D8296)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YEAR(Dataset!$D8297)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YEAR(Dataset!$D8298)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YEAR(Dataset!$D8299)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YEAR(Dataset!$D8300)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YEAR(Dataset!$D8301)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YEAR(Dataset!$D8302)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YEAR(Dataset!$D8303)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YEAR(Dataset!$D8304)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YEAR(Dataset!$D8305)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YEAR(Dataset!$D8306)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YEAR(Dataset!$D8307)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YEAR(Dataset!$D8308)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YEAR(Dataset!$D8309)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YEAR(Dataset!$D8310)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YEAR(Dataset!$D8311)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YEAR(Dataset!$D8312)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YEAR(Dataset!$D8313)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YEAR(Dataset!$D8314)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YEAR(Dataset!$D8315)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YEAR(Dataset!$D8316)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YEAR(Dataset!$D8317)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YEAR(Dataset!$D8318)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YEAR(Dataset!$D8319)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YEAR(Dataset!$D8320)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YEAR(Dataset!$D8321)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YEAR(Dataset!$D8322)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YEAR(Dataset!$D8323)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YEAR(Dataset!$D8324)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YEAR(Dataset!$D8325)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YEAR(Dataset!$D8326)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YEAR(Dataset!$D8327)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YEAR(Dataset!$D8328)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YEAR(Dataset!$D8329)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YEAR(Dataset!$D8330)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YEAR(Dataset!$D8331)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YEAR(Dataset!$D8332)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YEAR(Dataset!$D8333)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YEAR(Dataset!$D8334)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YEAR(Dataset!$D8335)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YEAR(Dataset!$D8336)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YEAR(Dataset!$D8337)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YEAR(Dataset!$D8338)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YEAR(Dataset!$D8339)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YEAR(Dataset!$D8340)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YEAR(Dataset!$D8341)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YEAR(Dataset!$D8342)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YEAR(Dataset!$D8343)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YEAR(Dataset!$D8344)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YEAR(Dataset!$D8345)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YEAR(Dataset!$D8346)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YEAR(Dataset!$D8347)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YEAR(Dataset!$D8348)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YEAR(Dataset!$D8349)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YEAR(Dataset!$D8350)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YEAR(Dataset!$D8351)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YEAR(Dataset!$D8352)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YEAR(Dataset!$D8353)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YEAR(Dataset!$D8354)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YEAR(Dataset!$D8355)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YEAR(Dataset!$D8356)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YEAR(Dataset!$D8357)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YEAR(Dataset!$D8358)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YEAR(Dataset!$D8359)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YEAR(Dataset!$D8360)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YEAR(Dataset!$D8361)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YEAR(Dataset!$D8362)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YEAR(Dataset!$D8363)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YEAR(Dataset!$D8364)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YEAR(Dataset!$D8365)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YEAR(Dataset!$D8366)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YEAR(Dataset!$D8367)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YEAR(Dataset!$D8368)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YEAR(Dataset!$D8369)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YEAR(Dataset!$D8370)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YEAR(Dataset!$D8371)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YEAR(Dataset!$D8372)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YEAR(Dataset!$D8373)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YEAR(Dataset!$D8374)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YEAR(Dataset!$D8375)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YEAR(Dataset!$D8376)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YEAR(Dataset!$D8377)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YEAR(Dataset!$D8378)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YEAR(Dataset!$D8379)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YEAR(Dataset!$D8380)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YEAR(Dataset!$D8381)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YEAR(Dataset!$D8382)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YEAR(Dataset!$D8383)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YEAR(Dataset!$D8384)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YEAR(Dataset!$D8385)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YEAR(Dataset!$D8386)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YEAR(Dataset!$D8387)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YEAR(Dataset!$D8388)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YEAR(Dataset!$D8389)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YEAR(Dataset!$D8390)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YEAR(Dataset!$D8391)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YEAR(Dataset!$D8392)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YEAR(Dataset!$D8393)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YEAR(Dataset!$D8394)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YEAR(Dataset!$D8395)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YEAR(Dataset!$D8396)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YEAR(Dataset!$D8397)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YEAR(Dataset!$D8398)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YEAR(Dataset!$D8399)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YEAR(Dataset!$D8400)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YEAR(Dataset!$D8401)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YEAR(Dataset!$D8402)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YEAR(Dataset!$D8403)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YEAR(Dataset!$D8404)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YEAR(Dataset!$D8405)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YEAR(Dataset!$D8406)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YEAR(Dataset!$D8407)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YEAR(Dataset!$D8408)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YEAR(Dataset!$D8409)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YEAR(Dataset!$D8410)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YEAR(Dataset!$D8411)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YEAR(Dataset!$D8412)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YEAR(Dataset!$D8413)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YEAR(Dataset!$D8414)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YEAR(Dataset!$D8415)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YEAR(Dataset!$D8416)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YEAR(Dataset!$D8417)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YEAR(Dataset!$D8418)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YEAR(Dataset!$D8419)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YEAR(Dataset!$D8420)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YEAR(Dataset!$D8421)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YEAR(Dataset!$D8422)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YEAR(Dataset!$D8423)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YEAR(Dataset!$D8424)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YEAR(Dataset!$D8425)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YEAR(Dataset!$D8426)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YEAR(Dataset!$D8427)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YEAR(Dataset!$D8428)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YEAR(Dataset!$D8429)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YEAR(Dataset!$D8430)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YEAR(Dataset!$D8431)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YEAR(Dataset!$D8432)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YEAR(Dataset!$D8433)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YEAR(Dataset!$D8434)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YEAR(Dataset!$D8435)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YEAR(Dataset!$D8436)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YEAR(Dataset!$D8437)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YEAR(Dataset!$D8438)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YEAR(Dataset!$D8439)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YEAR(Dataset!$D8440)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YEAR(Dataset!$D8441)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YEAR(Dataset!$D8442)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YEAR(Dataset!$D8443)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YEAR(Dataset!$D8444)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YEAR(Dataset!$D8445)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YEAR(Dataset!$D8446)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YEAR(Dataset!$D8447)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YEAR(Dataset!$D8448)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YEAR(Dataset!$D8449)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YEAR(Dataset!$D8450)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YEAR(Dataset!$D8451)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YEAR(Dataset!$D8452)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YEAR(Dataset!$D8453)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YEAR(Dataset!$D8454)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YEAR(Dataset!$D8455)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YEAR(Dataset!$D8456)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YEAR(Dataset!$D8457)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YEAR(Dataset!$D8458)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YEAR(Dataset!$D8459)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YEAR(Dataset!$D8460)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YEAR(Dataset!$D8461)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YEAR(Dataset!$D8462)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YEAR(Dataset!$D8463)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YEAR(Dataset!$D8464)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YEAR(Dataset!$D8465)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YEAR(Dataset!$D8466)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YEAR(Dataset!$D8467)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YEAR(Dataset!$D8468)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YEAR(Dataset!$D8469)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YEAR(Dataset!$D8470)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YEAR(Dataset!$D8471)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YEAR(Dataset!$D8472)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YEAR(Dataset!$D8473)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YEAR(Dataset!$D8474)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YEAR(Dataset!$D8475)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YEAR(Dataset!$D8476)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YEAR(Dataset!$D8477)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YEAR(Dataset!$D8478)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YEAR(Dataset!$D8479)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YEAR(Dataset!$D8480)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YEAR(Dataset!$D8481)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YEAR(Dataset!$D8482)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YEAR(Dataset!$D8483)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YEAR(Dataset!$D8484)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YEAR(Dataset!$D8485)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YEAR(Dataset!$D8486)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YEAR(Dataset!$D8487)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YEAR(Dataset!$D8488)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YEAR(Dataset!$D8489)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YEAR(Dataset!$D8490)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YEAR(Dataset!$D8491)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YEAR(Dataset!$D8492)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YEAR(Dataset!$D8493)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YEAR(Dataset!$D8494)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YEAR(Dataset!$D8495)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YEAR(Dataset!$D8496)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YEAR(Dataset!$D8497)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YEAR(Dataset!$D8498)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YEAR(Dataset!$D8499)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YEAR(Dataset!$D8500)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YEAR(Dataset!$D8501)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YEAR(Dataset!$D8502)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YEAR(Dataset!$D8503)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YEAR(Dataset!$D8504)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YEAR(Dataset!$D8505)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YEAR(Dataset!$D8506)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YEAR(Dataset!$D8507)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YEAR(Dataset!$D8508)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YEAR(Dataset!$D8509)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YEAR(Dataset!$D8510)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YEAR(Dataset!$D8511)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YEAR(Dataset!$D8512)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YEAR(Dataset!$D8513)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YEAR(Dataset!$D8514)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YEAR(Dataset!$D8515)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YEAR(Dataset!$D8516)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YEAR(Dataset!$D8517)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YEAR(Dataset!$D8518)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YEAR(Dataset!$D8519)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YEAR(Dataset!$D8520)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YEAR(Dataset!$D8521)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YEAR(Dataset!$D8522)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YEAR(Dataset!$D8523)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YEAR(Dataset!$D8524)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YEAR(Dataset!$D8525)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YEAR(Dataset!$D8526)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YEAR(Dataset!$D8527)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YEAR(Dataset!$D8528)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YEAR(Dataset!$D8529)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YEAR(Dataset!$D8530)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YEAR(Dataset!$D8531)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YEAR(Dataset!$D8532)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YEAR(Dataset!$D8533)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YEAR(Dataset!$D8534)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YEAR(Dataset!$D8535)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YEAR(Dataset!$D8536)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YEAR(Dataset!$D8537)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YEAR(Dataset!$D8538)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YEAR(Dataset!$D8539)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YEAR(Dataset!$D8540)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YEAR(Dataset!$D8541)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YEAR(Dataset!$D8542)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YEAR(Dataset!$D8543)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YEAR(Dataset!$D8544)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YEAR(Dataset!$D8545)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YEAR(Dataset!$D8546)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YEAR(Dataset!$D8547)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YEAR(Dataset!$D8548)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YEAR(Dataset!$D8549)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YEAR(Dataset!$D8550)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YEAR(Dataset!$D8551)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YEAR(Dataset!$D8552)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YEAR(Dataset!$D8553)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YEAR(Dataset!$D8554)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YEAR(Dataset!$D8555)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YEAR(Dataset!$D8556)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YEAR(Dataset!$D8557)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YEAR(Dataset!$D8558)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YEAR(Dataset!$D8559)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YEAR(Dataset!$D8560)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YEAR(Dataset!$D8561)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YEAR(Dataset!$D8562)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YEAR(Dataset!$D8563)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YEAR(Dataset!$D8564)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YEAR(Dataset!$D8565)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YEAR(Dataset!$D8566)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YEAR(Dataset!$D8567)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YEAR(Dataset!$D8568)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YEAR(Dataset!$D8569)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YEAR(Dataset!$D8570)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YEAR(Dataset!$D8571)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YEAR(Dataset!$D8572)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YEAR(Dataset!$D8573)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YEAR(Dataset!$D8574)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YEAR(Dataset!$D8575)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YEAR(Dataset!$D8576)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YEAR(Dataset!$D8577)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YEAR(Dataset!$D8578)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YEAR(Dataset!$D8579)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YEAR(Dataset!$D8580)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YEAR(Dataset!$D8581)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YEAR(Dataset!$D8582)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YEAR(Dataset!$D8583)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YEAR(Dataset!$D8584)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YEAR(Dataset!$D8585)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YEAR(Dataset!$D8586)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YEAR(Dataset!$D8587)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YEAR(Dataset!$D8588)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YEAR(Dataset!$D8589)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YEAR(Dataset!$D8590)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YEAR(Dataset!$D8591)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YEAR(Dataset!$D8592)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YEAR(Dataset!$D8593)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YEAR(Dataset!$D8594)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YEAR(Dataset!$D8595)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YEAR(Dataset!$D8596)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YEAR(Dataset!$D8597)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YEAR(Dataset!$D8598)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YEAR(Dataset!$D8599)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YEAR(Dataset!$D8600)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YEAR(Dataset!$D8601)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YEAR(Dataset!$D8602)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YEAR(Dataset!$D8603)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YEAR(Dataset!$D8604)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YEAR(Dataset!$D8605)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YEAR(Dataset!$D8606)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YEAR(Dataset!$D8607)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YEAR(Dataset!$D8608)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YEAR(Dataset!$D8609)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YEAR(Dataset!$D8610)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YEAR(Dataset!$D8611)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YEAR(Dataset!$D8612)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YEAR(Dataset!$D8613)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YEAR(Dataset!$D8614)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YEAR(Dataset!$D8615)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YEAR(Dataset!$D8616)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YEAR(Dataset!$D8617)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YEAR(Dataset!$D8618)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YEAR(Dataset!$D8619)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YEAR(Dataset!$D8620)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YEAR(Dataset!$D8621)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YEAR(Dataset!$D8622)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YEAR(Dataset!$D8623)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YEAR(Dataset!$D8624)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YEAR(Dataset!$D8625)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YEAR(Dataset!$D8626)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YEAR(Dataset!$D8627)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YEAR(Dataset!$D8628)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YEAR(Dataset!$D8629)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YEAR(Dataset!$D8630)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YEAR(Dataset!$D8631)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YEAR(Dataset!$D8632)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YEAR(Dataset!$D8633)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YEAR(Dataset!$D8634)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YEAR(Dataset!$D8635)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YEAR(Dataset!$D8636)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YEAR(Dataset!$D8637)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YEAR(Dataset!$D8638)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YEAR(Dataset!$D8639)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YEAR(Dataset!$D8640)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YEAR(Dataset!$D8641)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YEAR(Dataset!$D8642)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YEAR(Dataset!$D8643)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YEAR(Dataset!$D8644)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YEAR(Dataset!$D8645)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YEAR(Dataset!$D8646)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YEAR(Dataset!$D8647)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YEAR(Dataset!$D8648)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YEAR(Dataset!$D8649)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YEAR(Dataset!$D8650)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YEAR(Dataset!$D8651)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YEAR(Dataset!$D8652)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YEAR(Dataset!$D8653)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YEAR(Dataset!$D8654)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YEAR(Dataset!$D8655)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YEAR(Dataset!$D8656)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YEAR(Dataset!$D8657)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YEAR(Dataset!$D8658)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YEAR(Dataset!$D8659)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YEAR(Dataset!$D8660)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YEAR(Dataset!$D8661)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YEAR(Dataset!$D8662)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YEAR(Dataset!$D8663)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YEAR(Dataset!$D8664)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YEAR(Dataset!$D8665)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YEAR(Dataset!$D8666)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YEAR(Dataset!$D8667)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YEAR(Dataset!$D8668)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YEAR(Dataset!$D8669)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YEAR(Dataset!$D8670)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YEAR(Dataset!$D8671)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YEAR(Dataset!$D8672)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YEAR(Dataset!$D8673)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YEAR(Dataset!$D8674)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YEAR(Dataset!$D8675)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YEAR(Dataset!$D8676)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YEAR(Dataset!$D8677)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YEAR(Dataset!$D8678)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YEAR(Dataset!$D8679)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YEAR(Dataset!$D8680)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YEAR(Dataset!$D8681)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YEAR(Dataset!$D8682)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YEAR(Dataset!$D8683)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YEAR(Dataset!$D8684)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YEAR(Dataset!$D8685)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YEAR(Dataset!$D8686)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YEAR(Dataset!$D8687)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YEAR(Dataset!$D8688)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YEAR(Dataset!$D8689)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YEAR(Dataset!$D8690)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YEAR(Dataset!$D8691)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YEAR(Dataset!$D8692)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YEAR(Dataset!$D8693)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YEAR(Dataset!$D8694)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YEAR(Dataset!$D8695)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YEAR(Dataset!$D8696)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YEAR(Dataset!$D8697)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YEAR(Dataset!$D8698)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YEAR(Dataset!$D8699)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YEAR(Dataset!$D8700)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YEAR(Dataset!$D8701)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YEAR(Dataset!$D8702)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YEAR(Dataset!$D8703)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YEAR(Dataset!$D8704)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YEAR(Dataset!$D8705)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YEAR(Dataset!$D8706)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YEAR(Dataset!$D8707)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YEAR(Dataset!$D8708)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YEAR(Dataset!$D8709)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YEAR(Dataset!$D8710)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YEAR(Dataset!$D8711)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YEAR(Dataset!$D8712)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YEAR(Dataset!$D8713)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YEAR(Dataset!$D8714)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YEAR(Dataset!$D8715)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YEAR(Dataset!$D8716)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YEAR(Dataset!$D8717)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YEAR(Dataset!$D8718)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YEAR(Dataset!$D8719)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YEAR(Dataset!$D8720)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YEAR(Dataset!$D8721)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YEAR(Dataset!$D8722)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YEAR(Dataset!$D8723)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YEAR(Dataset!$D8724)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YEAR(Dataset!$D8725)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YEAR(Dataset!$D8726)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YEAR(Dataset!$D8727)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YEAR(Dataset!$D8728)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YEAR(Dataset!$D8729)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YEAR(Dataset!$D8730)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YEAR(Dataset!$D8731)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YEAR(Dataset!$D8732)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YEAR(Dataset!$D8733)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YEAR(Dataset!$D8734)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YEAR(Dataset!$D8735)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YEAR(Dataset!$D8736)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YEAR(Dataset!$D8737)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YEAR(Dataset!$D8738)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YEAR(Dataset!$D8739)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YEAR(Dataset!$D8740)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YEAR(Dataset!$D8741)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YEAR(Dataset!$D8742)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YEAR(Dataset!$D8743)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YEAR(Dataset!$D8744)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YEAR(Dataset!$D8745)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YEAR(Dataset!$D8746)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YEAR(Dataset!$D8747)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YEAR(Dataset!$D8748)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YEAR(Dataset!$D8749)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YEAR(Dataset!$D8750)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YEAR(Dataset!$D8751)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YEAR(Dataset!$D8752)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YEAR(Dataset!$D8753)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YEAR(Dataset!$D8754)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YEAR(Dataset!$D8755)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YEAR(Dataset!$D8756)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YEAR(Dataset!$D8757)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YEAR(Dataset!$D8758)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YEAR(Dataset!$D8759)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YEAR(Dataset!$D8760)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YEAR(Dataset!$D8761)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YEAR(Dataset!$D8762)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YEAR(Dataset!$D8763)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YEAR(Dataset!$D8764)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YEAR(Dataset!$D8765)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YEAR(Dataset!$D8766)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YEAR(Dataset!$D8767)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YEAR(Dataset!$D8768)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YEAR(Dataset!$D8769)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YEAR(Dataset!$D8770)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YEAR(Dataset!$D8771)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YEAR(Dataset!$D8772)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YEAR(Dataset!$D8773)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YEAR(Dataset!$D8774)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YEAR(Dataset!$D8775)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YEAR(Dataset!$D8776)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YEAR(Dataset!$D8777)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YEAR(Dataset!$D8778)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YEAR(Dataset!$D8779)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YEAR(Dataset!$D8780)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YEAR(Dataset!$D8781)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YEAR(Dataset!$D8782)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YEAR(Dataset!$D8783)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YEAR(Dataset!$D8784)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YEAR(Dataset!$D8785)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YEAR(Dataset!$D8786)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YEAR(Dataset!$D8787)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YEAR(Dataset!$D8788)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YEAR(Dataset!$D8789)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YEAR(Dataset!$D8790)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YEAR(Dataset!$D8791)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YEAR(Dataset!$D8792)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YEAR(Dataset!$D8793)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YEAR(Dataset!$D8794)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YEAR(Dataset!$D8795)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YEAR(Dataset!$D8796)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YEAR(Dataset!$D8797)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YEAR(Dataset!$D8798)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YEAR(Dataset!$D8799)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YEAR(Dataset!$D8800)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YEAR(Dataset!$D8801)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YEAR(Dataset!$D8802)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YEAR(Dataset!$D8803)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YEAR(Dataset!$D8804)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YEAR(Dataset!$D8805)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YEAR(Dataset!$D8806)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YEAR(Dataset!$D8807)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YEAR(Dataset!$D8808)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YEAR(Dataset!$D8809)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YEAR(Dataset!$D8810)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YEAR(Dataset!$D8811)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YEAR(Dataset!$D8812)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YEAR(Dataset!$D8813)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YEAR(Dataset!$D8814)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YEAR(Dataset!$D8815)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YEAR(Dataset!$D8816)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YEAR(Dataset!$D8817)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YEAR(Dataset!$D8818)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YEAR(Dataset!$D8819)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YEAR(Dataset!$D8820)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YEAR(Dataset!$D8821)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YEAR(Dataset!$D8822)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YEAR(Dataset!$D8823)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YEAR(Dataset!$D8824)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YEAR(Dataset!$D8825)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YEAR(Dataset!$D8826)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YEAR(Dataset!$D8827)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YEAR(Dataset!$D8828)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YEAR(Dataset!$D8829)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YEAR(Dataset!$D8830)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YEAR(Dataset!$D8831)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YEAR(Dataset!$D8832)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YEAR(Dataset!$D8833)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YEAR(Dataset!$D8834)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YEAR(Dataset!$D8835)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YEAR(Dataset!$D8836)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YEAR(Dataset!$D8837)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YEAR(Dataset!$D8838)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YEAR(Dataset!$D8839)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YEAR(Dataset!$D8840)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YEAR(Dataset!$D8841)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YEAR(Dataset!$D8842)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YEAR(Dataset!$D8843)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YEAR(Dataset!$D8844)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YEAR(Dataset!$D8845)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YEAR(Dataset!$D8846)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YEAR(Dataset!$D8847)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YEAR(Dataset!$D8848)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YEAR(Dataset!$D8849)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YEAR(Dataset!$D8850)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YEAR(Dataset!$D8851)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YEAR(Dataset!$D8852)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YEAR(Dataset!$D8853)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YEAR(Dataset!$D8854)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YEAR(Dataset!$D8855)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YEAR(Dataset!$D8856)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YEAR(Dataset!$D8857)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YEAR(Dataset!$D8858)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YEAR(Dataset!$D8859)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YEAR(Dataset!$D8860)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YEAR(Dataset!$D8861)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YEAR(Dataset!$D8862)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YEAR(Dataset!$D8863)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YEAR(Dataset!$D8864)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YEAR(Dataset!$D8865)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YEAR(Dataset!$D8866)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YEAR(Dataset!$D8867)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YEAR(Dataset!$D8868)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YEAR(Dataset!$D8869)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YEAR(Dataset!$D8870)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YEAR(Dataset!$D8871)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YEAR(Dataset!$D8872)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YEAR(Dataset!$D8873)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YEAR(Dataset!$D8874)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YEAR(Dataset!$D8875)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YEAR(Dataset!$D8876)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YEAR(Dataset!$D8877)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YEAR(Dataset!$D8878)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YEAR(Dataset!$D8879)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YEAR(Dataset!$D8880)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YEAR(Dataset!$D8881)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YEAR(Dataset!$D8882)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YEAR(Dataset!$D8883)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YEAR(Dataset!$D8884)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YEAR(Dataset!$D8885)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YEAR(Dataset!$D8886)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YEAR(Dataset!$D8887)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YEAR(Dataset!$D8888)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YEAR(Dataset!$D8889)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YEAR(Dataset!$D8890)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YEAR(Dataset!$D8891)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YEAR(Dataset!$D8892)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YEAR(Dataset!$D8893)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YEAR(Dataset!$D8894)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YEAR(Dataset!$D8895)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YEAR(Dataset!$D8896)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YEAR(Dataset!$D8897)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YEAR(Dataset!$D8898)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YEAR(Dataset!$D8899)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YEAR(Dataset!$D8900)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YEAR(Dataset!$D8901)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YEAR(Dataset!$D8902)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YEAR(Dataset!$D8903)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YEAR(Dataset!$D8904)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YEAR(Dataset!$D8905)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YEAR(Dataset!$D8906)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YEAR(Dataset!$D8907)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YEAR(Dataset!$D8908)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YEAR(Dataset!$D8909)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YEAR(Dataset!$D8910)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YEAR(Dataset!$D8911)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YEAR(Dataset!$D8912)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YEAR(Dataset!$D8913)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YEAR(Dataset!$D8914)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YEAR(Dataset!$D8915)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YEAR(Dataset!$D8916)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YEAR(Dataset!$D8917)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YEAR(Dataset!$D8918)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YEAR(Dataset!$D8919)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YEAR(Dataset!$D8920)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YEAR(Dataset!$D8921)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YEAR(Dataset!$D8922)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YEAR(Dataset!$D8923)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YEAR(Dataset!$D8924)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YEAR(Dataset!$D8925)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YEAR(Dataset!$D8926)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YEAR(Dataset!$D8927)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YEAR(Dataset!$D8928)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YEAR(Dataset!$D8929)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YEAR(Dataset!$D8930)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YEAR(Dataset!$D8931)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YEAR(Dataset!$D8932)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YEAR(Dataset!$D8933)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YEAR(Dataset!$D8934)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YEAR(Dataset!$D8935)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YEAR(Dataset!$D8936)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YEAR(Dataset!$D8937)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YEAR(Dataset!$D8938)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YEAR(Dataset!$D8939)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YEAR(Dataset!$D8940)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YEAR(Dataset!$D8941)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YEAR(Dataset!$D8942)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YEAR(Dataset!$D8943)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YEAR(Dataset!$D8944)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YEAR(Dataset!$D8945)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YEAR(Dataset!$D8946)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YEAR(Dataset!$D8947)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YEAR(Dataset!$D8948)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YEAR(Dataset!$D8949)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YEAR(Dataset!$D8950)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YEAR(Dataset!$D8951)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YEAR(Dataset!$D8952)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YEAR(Dataset!$D8953)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YEAR(Dataset!$D8954)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YEAR(Dataset!$D8955)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YEAR(Dataset!$D8956)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YEAR(Dataset!$D8957)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YEAR(Dataset!$D8958)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YEAR(Dataset!$D8959)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YEAR(Dataset!$D8960)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YEAR(Dataset!$D8961)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YEAR(Dataset!$D8962)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YEAR(Dataset!$D8963)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YEAR(Dataset!$D8964)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YEAR(Dataset!$D8965)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YEAR(Dataset!$D8966)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YEAR(Dataset!$D8967)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YEAR(Dataset!$D8968)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YEAR(Dataset!$D8969)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YEAR(Dataset!$D8970)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YEAR(Dataset!$D8971)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YEAR(Dataset!$D8972)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YEAR(Dataset!$D8973)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YEAR(Dataset!$D8974)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YEAR(Dataset!$D8975)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YEAR(Dataset!$D8976)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YEAR(Dataset!$D8977)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YEAR(Dataset!$D8978)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YEAR(Dataset!$D8979)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YEAR(Dataset!$D8980)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YEAR(Dataset!$D8981)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YEAR(Dataset!$D8982)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YEAR(Dataset!$D8983)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YEAR(Dataset!$D8984)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YEAR(Dataset!$D8985)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YEAR(Dataset!$D8986)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YEAR(Dataset!$D8987)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YEAR(Dataset!$D8988)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YEAR(Dataset!$D8989)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YEAR(Dataset!$D8990)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YEAR(Dataset!$D8991)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YEAR(Dataset!$D8992)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YEAR(Dataset!$D8993)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YEAR(Dataset!$D8994)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YEAR(Dataset!$D8995)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YEAR(Dataset!$D8996)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YEAR(Dataset!$D8997)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YEAR(Dataset!$D8998)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YEAR(Dataset!$D8999)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YEAR(Dataset!$D9000)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YEAR(Dataset!$D9001)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YEAR(Dataset!$D9002)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YEAR(Dataset!$D9003)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YEAR(Dataset!$D9004)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YEAR(Dataset!$D9005)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YEAR(Dataset!$D9006)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YEAR(Dataset!$D9007)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YEAR(Dataset!$D9008)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YEAR(Dataset!$D9009)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YEAR(Dataset!$D9010)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YEAR(Dataset!$D9011)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YEAR(Dataset!$D9012)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YEAR(Dataset!$D9013)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YEAR(Dataset!$D9014)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YEAR(Dataset!$D9015)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YEAR(Dataset!$D9016)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YEAR(Dataset!$D9017)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YEAR(Dataset!$D9018)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YEAR(Dataset!$D9019)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YEAR(Dataset!$D9020)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YEAR(Dataset!$D9021)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YEAR(Dataset!$D9022)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YEAR(Dataset!$D9023)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YEAR(Dataset!$D9024)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YEAR(Dataset!$D9025)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YEAR(Dataset!$D9026)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YEAR(Dataset!$D9027)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YEAR(Dataset!$D9028)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YEAR(Dataset!$D9029)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YEAR(Dataset!$D9030)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YEAR(Dataset!$D9031)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YEAR(Dataset!$D9032)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YEAR(Dataset!$D9033)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YEAR(Dataset!$D9034)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YEAR(Dataset!$D9035)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YEAR(Dataset!$D9036)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YEAR(Dataset!$D9037)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YEAR(Dataset!$D9038)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YEAR(Dataset!$D9039)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YEAR(Dataset!$D9040)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YEAR(Dataset!$D9041)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YEAR(Dataset!$D9042)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YEAR(Dataset!$D9043)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YEAR(Dataset!$D9044)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YEAR(Dataset!$D9045)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YEAR(Dataset!$D9046)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YEAR(Dataset!$D9047)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YEAR(Dataset!$D9048)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YEAR(Dataset!$D9049)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YEAR(Dataset!$D9050)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YEAR(Dataset!$D9051)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YEAR(Dataset!$D9052)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YEAR(Dataset!$D9053)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YEAR(Dataset!$D9054)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YEAR(Dataset!$D9055)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YEAR(Dataset!$D9056)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YEAR(Dataset!$D9057)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YEAR(Dataset!$D9058)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YEAR(Dataset!$D9059)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YEAR(Dataset!$D9060)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YEAR(Dataset!$D9061)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YEAR(Dataset!$D9062)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YEAR(Dataset!$D9063)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YEAR(Dataset!$D9064)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YEAR(Dataset!$D9065)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YEAR(Dataset!$D9066)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YEAR(Dataset!$D9067)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YEAR(Dataset!$D9068)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YEAR(Dataset!$D9069)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YEAR(Dataset!$D9070)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YEAR(Dataset!$D9071)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YEAR(Dataset!$D9072)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YEAR(Dataset!$D9073)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YEAR(Dataset!$D9074)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YEAR(Dataset!$D9075)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YEAR(Dataset!$D9076)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YEAR(Dataset!$D9077)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YEAR(Dataset!$D9078)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YEAR(Dataset!$D9079)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YEAR(Dataset!$D9080)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YEAR(Dataset!$D9081)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YEAR(Dataset!$D9082)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YEAR(Dataset!$D9083)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YEAR(Dataset!$D9084)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YEAR(Dataset!$D9085)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YEAR(Dataset!$D9086)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YEAR(Dataset!$D9087)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YEAR(Dataset!$D9088)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YEAR(Dataset!$D9089)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YEAR(Dataset!$D9090)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YEAR(Dataset!$D9091)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YEAR(Dataset!$D9092)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YEAR(Dataset!$D9093)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YEAR(Dataset!$D9094)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YEAR(Dataset!$D9095)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YEAR(Dataset!$D9096)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YEAR(Dataset!$D9097)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YEAR(Dataset!$D9098)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YEAR(Dataset!$D9099)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YEAR(Dataset!$D9100)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YEAR(Dataset!$D9101)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YEAR(Dataset!$D9102)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YEAR(Dataset!$D9103)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YEAR(Dataset!$D9104)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YEAR(Dataset!$D9105)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YEAR(Dataset!$D9106)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YEAR(Dataset!$D9107)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YEAR(Dataset!$D9108)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YEAR(Dataset!$D9109)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YEAR(Dataset!$D9110)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YEAR(Dataset!$D9111)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YEAR(Dataset!$D9112)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YEAR(Dataset!$D9113)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YEAR(Dataset!$D9114)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YEAR(Dataset!$D9115)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YEAR(Dataset!$D9116)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YEAR(Dataset!$D9117)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YEAR(Dataset!$D9118)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YEAR(Dataset!$D9119)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YEAR(Dataset!$D9120)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YEAR(Dataset!$D9121)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YEAR(Dataset!$D9122)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YEAR(Dataset!$D9123)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YEAR(Dataset!$D9124)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YEAR(Dataset!$D9125)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YEAR(Dataset!$D9126)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YEAR(Dataset!$D9127)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YEAR(Dataset!$D9128)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YEAR(Dataset!$D9129)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YEAR(Dataset!$D9130)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YEAR(Dataset!$D9131)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YEAR(Dataset!$D9132)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YEAR(Dataset!$D9133)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YEAR(Dataset!$D9134)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YEAR(Dataset!$D9135)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YEAR(Dataset!$D9136)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YEAR(Dataset!$D9137)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YEAR(Dataset!$D9138)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YEAR(Dataset!$D9139)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YEAR(Dataset!$D9140)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YEAR(Dataset!$D9141)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YEAR(Dataset!$D9142)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YEAR(Dataset!$D9143)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YEAR(Dataset!$D9144)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YEAR(Dataset!$D9145)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YEAR(Dataset!$D9146)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YEAR(Dataset!$D9147)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YEAR(Dataset!$D9148)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YEAR(Dataset!$D9149)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YEAR(Dataset!$D9150)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YEAR(Dataset!$D9151)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YEAR(Dataset!$D9152)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YEAR(Dataset!$D9153)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YEAR(Dataset!$D9154)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YEAR(Dataset!$D9155)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YEAR(Dataset!$D9156)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YEAR(Dataset!$D9157)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YEAR(Dataset!$D9158)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YEAR(Dataset!$D9159)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YEAR(Dataset!$D9160)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YEAR(Dataset!$D9161)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YEAR(Dataset!$D9162)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YEAR(Dataset!$D9163)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YEAR(Dataset!$D9164)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YEAR(Dataset!$D9165)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YEAR(Dataset!$D9166)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YEAR(Dataset!$D9167)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YEAR(Dataset!$D9168)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YEAR(Dataset!$D9169)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YEAR(Dataset!$D9170)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YEAR(Dataset!$D9171)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YEAR(Dataset!$D9172)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YEAR(Dataset!$D9173)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YEAR(Dataset!$D9174)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YEAR(Dataset!$D9175)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YEAR(Dataset!$D9176)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YEAR(Dataset!$D9177)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YEAR(Dataset!$D9178)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YEAR(Dataset!$D9179)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YEAR(Dataset!$D9180)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YEAR(Dataset!$D9181)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YEAR(Dataset!$D9182)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YEAR(Dataset!$D9183)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YEAR(Dataset!$D9184)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YEAR(Dataset!$D9185)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YEAR(Dataset!$D9186)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YEAR(Dataset!$D9187)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YEAR(Dataset!$D9188)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YEAR(Dataset!$D9189)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YEAR(Dataset!$D9190)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YEAR(Dataset!$D9191)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YEAR(Dataset!$D9192)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YEAR(Dataset!$D9193)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YEAR(Dataset!$D9194)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YEAR(Dataset!$D9195)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YEAR(Dataset!$D9196)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YEAR(Dataset!$D9197)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YEAR(Dataset!$D9198)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YEAR(Dataset!$D9199)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YEAR(Dataset!$D9200)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YEAR(Dataset!$D9201)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YEAR(Dataset!$D9202)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YEAR(Dataset!$D9203)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YEAR(Dataset!$D9204)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YEAR(Dataset!$D9205)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YEAR(Dataset!$D9206)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YEAR(Dataset!$D9207)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YEAR(Dataset!$D9208)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YEAR(Dataset!$D9209)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YEAR(Dataset!$D9210)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YEAR(Dataset!$D9211)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YEAR(Dataset!$D9212)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YEAR(Dataset!$D9213)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YEAR(Dataset!$D9214)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YEAR(Dataset!$D9215)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YEAR(Dataset!$D9216)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YEAR(Dataset!$D9217)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YEAR(Dataset!$D9218)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YEAR(Dataset!$D9219)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YEAR(Dataset!$D9220)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YEAR(Dataset!$D9221)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YEAR(Dataset!$D9222)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YEAR(Dataset!$D9223)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YEAR(Dataset!$D9224)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YEAR(Dataset!$D9225)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YEAR(Dataset!$D9226)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YEAR(Dataset!$D9227)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YEAR(Dataset!$D9228)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YEAR(Dataset!$D9229)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YEAR(Dataset!$D9230)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YEAR(Dataset!$D9231)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YEAR(Dataset!$D9232)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YEAR(Dataset!$D9233)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YEAR(Dataset!$D9234)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YEAR(Dataset!$D9235)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YEAR(Dataset!$D9236)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YEAR(Dataset!$D9237)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YEAR(Dataset!$D9238)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YEAR(Dataset!$D9239)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YEAR(Dataset!$D9240)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YEAR(Dataset!$D9241)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YEAR(Dataset!$D9242)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YEAR(Dataset!$D9243)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YEAR(Dataset!$D9244)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YEAR(Dataset!$D9245)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YEAR(Dataset!$D9246)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YEAR(Dataset!$D9247)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YEAR(Dataset!$D9248)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YEAR(Dataset!$D9249)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YEAR(Dataset!$D9250)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YEAR(Dataset!$D9251)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YEAR(Dataset!$D9252)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YEAR(Dataset!$D9253)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YEAR(Dataset!$D9254)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YEAR(Dataset!$D9255)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YEAR(Dataset!$D9256)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YEAR(Dataset!$D9257)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YEAR(Dataset!$D9258)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YEAR(Dataset!$D9259)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YEAR(Dataset!$D9260)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YEAR(Dataset!$D9261)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YEAR(Dataset!$D9262)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YEAR(Dataset!$D9263)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YEAR(Dataset!$D9264)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YEAR(Dataset!$D9265)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YEAR(Dataset!$D9266)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YEAR(Dataset!$D9267)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YEAR(Dataset!$D9268)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YEAR(Dataset!$D9269)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YEAR(Dataset!$D9270)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YEAR(Dataset!$D9271)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YEAR(Dataset!$D9272)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YEAR(Dataset!$D9273)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YEAR(Dataset!$D9274)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YEAR(Dataset!$D9275)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YEAR(Dataset!$D9276)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YEAR(Dataset!$D9277)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YEAR(Dataset!$D9278)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YEAR(Dataset!$D9279)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YEAR(Dataset!$D9280)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YEAR(Dataset!$D9281)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YEAR(Dataset!$D9282)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YEAR(Dataset!$D9283)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YEAR(Dataset!$D9284)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YEAR(Dataset!$D9285)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YEAR(Dataset!$D9286)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YEAR(Dataset!$D9287)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YEAR(Dataset!$D9288)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YEAR(Dataset!$D9289)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YEAR(Dataset!$D9290)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YEAR(Dataset!$D9291)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YEAR(Dataset!$D9292)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YEAR(Dataset!$D9293)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YEAR(Dataset!$D9294)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YEAR(Dataset!$D9295)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YEAR(Dataset!$D9296)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YEAR(Dataset!$D9297)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YEAR(Dataset!$D9298)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YEAR(Dataset!$D9299)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YEAR(Dataset!$D9300)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YEAR(Dataset!$D9301)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YEAR(Dataset!$D9302)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YEAR(Dataset!$D9303)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YEAR(Dataset!$D9304)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YEAR(Dataset!$D9305)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YEAR(Dataset!$D9306)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YEAR(Dataset!$D9307)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YEAR(Dataset!$D9308)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YEAR(Dataset!$D9309)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YEAR(Dataset!$D9310)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YEAR(Dataset!$D9311)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YEAR(Dataset!$D9312)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YEAR(Dataset!$D9313)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YEAR(Dataset!$D9314)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YEAR(Dataset!$D9315)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YEAR(Dataset!$D9316)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YEAR(Dataset!$D9317)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YEAR(Dataset!$D9318)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YEAR(Dataset!$D9319)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YEAR(Dataset!$D9320)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YEAR(Dataset!$D9321)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YEAR(Dataset!$D9322)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YEAR(Dataset!$D9323)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YEAR(Dataset!$D9324)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YEAR(Dataset!$D9325)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YEAR(Dataset!$D9326)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YEAR(Dataset!$D9327)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YEAR(Dataset!$D9328)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YEAR(Dataset!$D9329)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YEAR(Dataset!$D9330)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YEAR(Dataset!$D9331)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YEAR(Dataset!$D9332)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YEAR(Dataset!$D9333)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YEAR(Dataset!$D9334)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YEAR(Dataset!$D9335)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YEAR(Dataset!$D9336)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YEAR(Dataset!$D9337)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YEAR(Dataset!$D9338)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YEAR(Dataset!$D9339)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YEAR(Dataset!$D9340)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YEAR(Dataset!$D9341)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YEAR(Dataset!$D9342)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YEAR(Dataset!$D9343)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YEAR(Dataset!$D9344)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YEAR(Dataset!$D9345)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YEAR(Dataset!$D9346)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YEAR(Dataset!$D9347)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YEAR(Dataset!$D9348)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YEAR(Dataset!$D9349)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YEAR(Dataset!$D9350)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YEAR(Dataset!$D9351)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YEAR(Dataset!$D9352)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YEAR(Dataset!$D9353)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YEAR(Dataset!$D9354)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YEAR(Dataset!$D9355)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YEAR(Dataset!$D9356)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YEAR(Dataset!$D9357)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YEAR(Dataset!$D9358)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YEAR(Dataset!$D9359)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YEAR(Dataset!$D9360)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YEAR(Dataset!$D9361)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YEAR(Dataset!$D9362)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YEAR(Dataset!$D9363)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YEAR(Dataset!$D9364)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YEAR(Dataset!$D9365)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YEAR(Dataset!$D9366)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YEAR(Dataset!$D9367)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YEAR(Dataset!$D9368)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YEAR(Dataset!$D9369)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YEAR(Dataset!$D9370)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YEAR(Dataset!$D9371)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YEAR(Dataset!$D9372)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YEAR(Dataset!$D9373)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YEAR(Dataset!$D9374)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YEAR(Dataset!$D9375)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YEAR(Dataset!$D9376)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YEAR(Dataset!$D9377)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YEAR(Dataset!$D9378)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YEAR(Dataset!$D9379)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YEAR(Dataset!$D9380)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YEAR(Dataset!$D9381)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YEAR(Dataset!$D9382)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YEAR(Dataset!$D9383)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YEAR(Dataset!$D9384)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YEAR(Dataset!$D9385)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YEAR(Dataset!$D9386)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YEAR(Dataset!$D9387)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YEAR(Dataset!$D9388)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YEAR(Dataset!$D9389)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YEAR(Dataset!$D9390)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YEAR(Dataset!$D9391)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YEAR(Dataset!$D9392)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YEAR(Dataset!$D9393)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YEAR(Dataset!$D9394)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YEAR(Dataset!$D9395)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YEAR(Dataset!$D9396)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YEAR(Dataset!$D9397)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YEAR(Dataset!$D9398)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YEAR(Dataset!$D9399)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YEAR(Dataset!$D9400)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YEAR(Dataset!$D9401)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YEAR(Dataset!$D9402)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YEAR(Dataset!$D9403)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YEAR(Dataset!$D9404)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YEAR(Dataset!$D9405)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YEAR(Dataset!$D9406)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YEAR(Dataset!$D9407)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YEAR(Dataset!$D9408)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YEAR(Dataset!$D9409)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YEAR(Dataset!$D9410)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YEAR(Dataset!$D9411)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YEAR(Dataset!$D9412)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YEAR(Dataset!$D9413)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YEAR(Dataset!$D9414)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YEAR(Dataset!$D9415)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YEAR(Dataset!$D9416)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YEAR(Dataset!$D9417)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YEAR(Dataset!$D9418)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YEAR(Dataset!$D9419)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YEAR(Dataset!$D9420)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YEAR(Dataset!$D9421)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YEAR(Dataset!$D9422)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YEAR(Dataset!$D9423)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YEAR(Dataset!$D9424)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YEAR(Dataset!$D9425)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YEAR(Dataset!$D9426)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YEAR(Dataset!$D9427)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YEAR(Dataset!$D9428)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YEAR(Dataset!$D9429)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YEAR(Dataset!$D9430)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YEAR(Dataset!$D9431)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YEAR(Dataset!$D9432)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YEAR(Dataset!$D9433)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YEAR(Dataset!$D9434)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YEAR(Dataset!$D9435)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YEAR(Dataset!$D9436)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YEAR(Dataset!$D9437)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YEAR(Dataset!$D9438)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YEAR(Dataset!$D9439)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YEAR(Dataset!$D9440)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YEAR(Dataset!$D9441)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YEAR(Dataset!$D9442)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YEAR(Dataset!$D9443)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YEAR(Dataset!$D9444)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YEAR(Dataset!$D9445)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YEAR(Dataset!$D9446)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YEAR(Dataset!$D9447)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YEAR(Dataset!$D9448)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YEAR(Dataset!$D9449)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YEAR(Dataset!$D9450)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YEAR(Dataset!$D9451)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YEAR(Dataset!$D9452)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YEAR(Dataset!$D9453)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YEAR(Dataset!$D9454)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YEAR(Dataset!$D9455)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YEAR(Dataset!$D9456)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YEAR(Dataset!$D9457)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YEAR(Dataset!$D9458)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YEAR(Dataset!$D9459)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YEAR(Dataset!$D9460)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YEAR(Dataset!$D9461)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YEAR(Dataset!$D9462)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YEAR(Dataset!$D9463)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YEAR(Dataset!$D9464)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YEAR(Dataset!$D9465)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YEAR(Dataset!$D9466)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YEAR(Dataset!$D9467)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YEAR(Dataset!$D9468)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YEAR(Dataset!$D9469)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YEAR(Dataset!$D9470)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YEAR(Dataset!$D9471)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YEAR(Dataset!$D9472)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YEAR(Dataset!$D9473)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YEAR(Dataset!$D9474)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YEAR(Dataset!$D9475)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YEAR(Dataset!$D9476)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YEAR(Dataset!$D9477)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YEAR(Dataset!$D9478)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YEAR(Dataset!$D9479)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YEAR(Dataset!$D9480)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YEAR(Dataset!$D9481)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YEAR(Dataset!$D9482)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YEAR(Dataset!$D9483)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YEAR(Dataset!$D9484)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YEAR(Dataset!$D9485)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YEAR(Dataset!$D9486)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YEAR(Dataset!$D9487)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YEAR(Dataset!$D9488)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YEAR(Dataset!$D9489)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YEAR(Dataset!$D9490)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YEAR(Dataset!$D9491)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YEAR(Dataset!$D9492)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YEAR(Dataset!$D9493)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YEAR(Dataset!$D9494)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YEAR(Dataset!$D9495)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YEAR(Dataset!$D9496)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YEAR(Dataset!$D9497)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YEAR(Dataset!$D9498)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YEAR(Dataset!$D9499)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YEAR(Dataset!$D9500)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YEAR(Dataset!$D9501)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YEAR(Dataset!$D9502)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YEAR(Dataset!$D9503)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YEAR(Dataset!$D9504)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YEAR(Dataset!$D9505)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YEAR(Dataset!$D9506)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YEAR(Dataset!$D9507)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YEAR(Dataset!$D9508)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YEAR(Dataset!$D9509)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YEAR(Dataset!$D9510)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YEAR(Dataset!$D9511)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YEAR(Dataset!$D9512)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YEAR(Dataset!$D9513)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YEAR(Dataset!$D9514)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YEAR(Dataset!$D9515)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YEAR(Dataset!$D9516)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YEAR(Dataset!$D9517)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YEAR(Dataset!$D9518)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YEAR(Dataset!$D9519)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YEAR(Dataset!$D9520)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YEAR(Dataset!$D9521)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YEAR(Dataset!$D9522)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YEAR(Dataset!$D9523)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YEAR(Dataset!$D9524)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YEAR(Dataset!$D9525)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YEAR(Dataset!$D9526)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YEAR(Dataset!$D9527)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YEAR(Dataset!$D9528)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YEAR(Dataset!$D9529)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YEAR(Dataset!$D9530)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YEAR(Dataset!$D9531)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YEAR(Dataset!$D9532)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YEAR(Dataset!$D9533)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YEAR(Dataset!$D9534)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YEAR(Dataset!$D9535)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YEAR(Dataset!$D9536)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YEAR(Dataset!$D9537)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YEAR(Dataset!$D9538)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YEAR(Dataset!$D9539)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YEAR(Dataset!$D9540)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YEAR(Dataset!$D9541)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YEAR(Dataset!$D9542)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YEAR(Dataset!$D9543)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YEAR(Dataset!$D9544)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YEAR(Dataset!$D9545)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YEAR(Dataset!$D9546)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YEAR(Dataset!$D9547)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YEAR(Dataset!$D9548)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YEAR(Dataset!$D9549)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YEAR(Dataset!$D9550)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YEAR(Dataset!$D9551)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YEAR(Dataset!$D9552)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YEAR(Dataset!$D9553)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YEAR(Dataset!$D9554)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YEAR(Dataset!$D9555)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YEAR(Dataset!$D9556)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YEAR(Dataset!$D9557)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YEAR(Dataset!$D9558)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YEAR(Dataset!$D9559)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YEAR(Dataset!$D9560)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YEAR(Dataset!$D9561)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YEAR(Dataset!$D9562)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YEAR(Dataset!$D9563)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YEAR(Dataset!$D9564)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YEAR(Dataset!$D9565)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YEAR(Dataset!$D9566)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YEAR(Dataset!$D9567)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YEAR(Dataset!$D9568)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YEAR(Dataset!$D9569)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YEAR(Dataset!$D9570)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YEAR(Dataset!$D9571)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YEAR(Dataset!$D9572)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YEAR(Dataset!$D9573)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YEAR(Dataset!$D9574)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YEAR(Dataset!$D9575)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YEAR(Dataset!$D9576)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YEAR(Dataset!$D9577)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YEAR(Dataset!$D9578)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YEAR(Dataset!$D9579)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YEAR(Dataset!$D9580)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YEAR(Dataset!$D9581)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YEAR(Dataset!$D9582)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YEAR(Dataset!$D9583)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YEAR(Dataset!$D9584)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YEAR(Dataset!$D9585)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YEAR(Dataset!$D9586)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YEAR(Dataset!$D9587)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YEAR(Dataset!$D9588)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YEAR(Dataset!$D9589)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YEAR(Dataset!$D9590)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YEAR(Dataset!$D9591)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YEAR(Dataset!$D9592)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YEAR(Dataset!$D9593)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YEAR(Dataset!$D9594)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YEAR(Dataset!$D9595)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YEAR(Dataset!$D9596)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YEAR(Dataset!$D9597)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YEAR(Dataset!$D9598)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YEAR(Dataset!$D9599)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YEAR(Dataset!$D9600)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YEAR(Dataset!$D9601)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YEAR(Dataset!$D9602)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YEAR(Dataset!$D9603)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YEAR(Dataset!$D9604)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YEAR(Dataset!$D9605)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YEAR(Dataset!$D9606)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YEAR(Dataset!$D9607)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YEAR(Dataset!$D9608)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YEAR(Dataset!$D9609)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YEAR(Dataset!$D9610)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YEAR(Dataset!$D9611)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YEAR(Dataset!$D9612)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YEAR(Dataset!$D9613)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YEAR(Dataset!$D9614)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YEAR(Dataset!$D9615)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YEAR(Dataset!$D9616)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YEAR(Dataset!$D9617)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YEAR(Dataset!$D9618)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YEAR(Dataset!$D9619)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YEAR(Dataset!$D9620)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YEAR(Dataset!$D9621)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YEAR(Dataset!$D9622)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YEAR(Dataset!$D9623)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YEAR(Dataset!$D9624)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YEAR(Dataset!$D9625)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YEAR(Dataset!$D9626)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YEAR(Dataset!$D9627)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YEAR(Dataset!$D9628)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YEAR(Dataset!$D9629)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YEAR(Dataset!$D9630)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YEAR(Dataset!$D9631)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YEAR(Dataset!$D9632)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YEAR(Dataset!$D9633)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YEAR(Dataset!$D9634)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YEAR(Dataset!$D9635)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YEAR(Dataset!$D9636)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YEAR(Dataset!$D9637)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YEAR(Dataset!$D9638)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YEAR(Dataset!$D9639)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YEAR(Dataset!$D9640)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YEAR(Dataset!$D9641)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YEAR(Dataset!$D9642)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YEAR(Dataset!$D9643)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YEAR(Dataset!$D9644)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YEAR(Dataset!$D9645)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YEAR(Dataset!$D9646)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YEAR(Dataset!$D9647)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YEAR(Dataset!$D9648)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YEAR(Dataset!$D9649)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YEAR(Dataset!$D9650)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YEAR(Dataset!$D9651)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YEAR(Dataset!$D9652)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YEAR(Dataset!$D9653)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YEAR(Dataset!$D9654)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YEAR(Dataset!$D9655)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YEAR(Dataset!$D9656)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YEAR(Dataset!$D9657)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YEAR(Dataset!$D9658)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YEAR(Dataset!$D9659)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YEAR(Dataset!$D9660)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YEAR(Dataset!$D9661)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YEAR(Dataset!$D9662)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YEAR(Dataset!$D9663)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YEAR(Dataset!$D9664)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YEAR(Dataset!$D9665)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YEAR(Dataset!$D9666)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YEAR(Dataset!$D9667)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YEAR(Dataset!$D9668)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YEAR(Dataset!$D9669)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YEAR(Dataset!$D9670)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YEAR(Dataset!$D9671)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YEAR(Dataset!$D9672)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YEAR(Dataset!$D9673)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YEAR(Dataset!$D9674)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YEAR(Dataset!$D9675)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YEAR(Dataset!$D9676)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YEAR(Dataset!$D9677)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YEAR(Dataset!$D9678)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YEAR(Dataset!$D9679)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YEAR(Dataset!$D9680)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YEAR(Dataset!$D9681)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YEAR(Dataset!$D9682)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YEAR(Dataset!$D9683)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YEAR(Dataset!$D9684)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YEAR(Dataset!$D9685)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YEAR(Dataset!$D9686)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YEAR(Dataset!$D9687)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YEAR(Dataset!$D9688)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YEAR(Dataset!$D9689)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YEAR(Dataset!$D9690)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YEAR(Dataset!$D9691)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YEAR(Dataset!$D9692)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YEAR(Dataset!$D9693)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YEAR(Dataset!$D9694)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YEAR(Dataset!$D9695)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YEAR(Dataset!$D9696)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YEAR(Dataset!$D9697)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YEAR(Dataset!$D9698)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YEAR(Dataset!$D9699)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YEAR(Dataset!$D9700)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YEAR(Dataset!$D9701)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YEAR(Dataset!$D9702)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YEAR(Dataset!$D9703)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YEAR(Dataset!$D9704)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YEAR(Dataset!$D9705)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YEAR(Dataset!$D9706)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YEAR(Dataset!$D9707)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YEAR(Dataset!$D9708)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YEAR(Dataset!$D9709)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YEAR(Dataset!$D9710)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YEAR(Dataset!$D9711)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YEAR(Dataset!$D9712)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YEAR(Dataset!$D9713)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YEAR(Dataset!$D9714)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YEAR(Dataset!$D9715)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YEAR(Dataset!$D9716)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YEAR(Dataset!$D9717)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YEAR(Dataset!$D9718)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YEAR(Dataset!$D9719)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YEAR(Dataset!$D9720)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YEAR(Dataset!$D9721)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YEAR(Dataset!$D9722)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YEAR(Dataset!$D9723)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YEAR(Dataset!$D9724)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YEAR(Dataset!$D9725)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YEAR(Dataset!$D9726)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YEAR(Dataset!$D9727)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YEAR(Dataset!$D9728)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YEAR(Dataset!$D9729)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YEAR(Dataset!$D9730)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YEAR(Dataset!$D9731)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YEAR(Dataset!$D9732)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YEAR(Dataset!$D9733)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YEAR(Dataset!$D9734)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YEAR(Dataset!$D9735)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YEAR(Dataset!$D9736)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YEAR(Dataset!$D9737)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YEAR(Dataset!$D9738)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YEAR(Dataset!$D9739)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YEAR(Dataset!$D9740)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YEAR(Dataset!$D9741)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YEAR(Dataset!$D9742)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YEAR(Dataset!$D9743)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YEAR(Dataset!$D9744)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YEAR(Dataset!$D9745)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YEAR(Dataset!$D9746)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YEAR(Dataset!$D9747)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YEAR(Dataset!$D9748)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YEAR(Dataset!$D9749)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YEAR(Dataset!$D9750)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YEAR(Dataset!$D9751)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YEAR(Dataset!$D9752)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YEAR(Dataset!$D9753)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YEAR(Dataset!$D9754)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YEAR(Dataset!$D9755)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YEAR(Dataset!$D9756)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YEAR(Dataset!$D9757)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YEAR(Dataset!$D9758)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YEAR(Dataset!$D9759)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YEAR(Dataset!$D9760)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YEAR(Dataset!$D9761)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YEAR(Dataset!$D9762)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YEAR(Dataset!$D9763)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YEAR(Dataset!$D9764)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YEAR(Dataset!$D9765)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YEAR(Dataset!$D9766)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YEAR(Dataset!$D9767)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YEAR(Dataset!$D9768)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YEAR(Dataset!$D9769)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YEAR(Dataset!$D9770)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YEAR(Dataset!$D9771)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YEAR(Dataset!$D9772)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YEAR(Dataset!$D9773)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YEAR(Dataset!$D9774)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YEAR(Dataset!$D9775)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YEAR(Dataset!$D9776)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YEAR(Dataset!$D9777)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YEAR(Dataset!$D9778)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YEAR(Dataset!$D9779)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YEAR(Dataset!$D9780)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YEAR(Dataset!$D9781)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YEAR(Dataset!$D9782)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YEAR(Dataset!$D9783)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YEAR(Dataset!$D9784)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YEAR(Dataset!$D9785)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YEAR(Dataset!$D9786)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YEAR(Dataset!$D9787)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YEAR(Dataset!$D9788)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YEAR(Dataset!$D9789)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YEAR(Dataset!$D9790)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YEAR(Dataset!$D9791)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YEAR(Dataset!$D9792)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YEAR(Dataset!$D9793)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YEAR(Dataset!$D9794)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YEAR(Dataset!$D9795)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YEAR(Dataset!$D9796)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YEAR(Dataset!$D9797)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YEAR(Dataset!$D9798)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YEAR(Dataset!$D9799)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YEAR(Dataset!$D9800)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YEAR(Dataset!$D9801)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YEAR(Dataset!$D9802)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YEAR(Dataset!$D9803)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YEAR(Dataset!$D9804)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YEAR(Dataset!$D9805)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YEAR(Dataset!$D9806)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YEAR(Dataset!$D9807)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YEAR(Dataset!$D9808)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YEAR(Dataset!$D9809)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YEAR(Dataset!$D9810)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YEAR(Dataset!$D9811)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YEAR(Dataset!$D9812)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YEAR(Dataset!$D9813)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YEAR(Dataset!$D9814)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YEAR(Dataset!$D9815)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YEAR(Dataset!$D9816)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YEAR(Dataset!$D9817)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YEAR(Dataset!$D9818)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YEAR(Dataset!$D9819)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YEAR(Dataset!$D9820)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YEAR(Dataset!$D9821)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YEAR(Dataset!$D9822)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YEAR(Dataset!$D9823)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YEAR(Dataset!$D9824)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YEAR(Dataset!$D9825)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YEAR(Dataset!$D9826)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YEAR(Dataset!$D9827)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YEAR(Dataset!$D9828)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YEAR(Dataset!$D9829)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YEAR(Dataset!$D9830)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YEAR(Dataset!$D9831)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YEAR(Dataset!$D9832)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YEAR(Dataset!$D9833)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YEAR(Dataset!$D9834)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YEAR(Dataset!$D9835)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YEAR(Dataset!$D9836)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YEAR(Dataset!$D9837)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YEAR(Dataset!$D9838)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YEAR(Dataset!$D9839)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YEAR(Dataset!$D9840)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YEAR(Dataset!$D9841)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YEAR(Dataset!$D9842)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YEAR(Dataset!$D9843)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YEAR(Dataset!$D9844)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YEAR(Dataset!$D9845)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YEAR(Dataset!$D9846)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YEAR(Dataset!$D9847)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YEAR(Dataset!$D9848)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YEAR(Dataset!$D9849)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YEAR(Dataset!$D9850)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YEAR(Dataset!$D9851)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YEAR(Dataset!$D9852)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YEAR(Dataset!$D9853)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YEAR(Dataset!$D9854)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YEAR(Dataset!$D9855)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YEAR(Dataset!$D9856)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YEAR(Dataset!$D9857)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YEAR(Dataset!$D9858)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YEAR(Dataset!$D9859)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YEAR(Dataset!$D9860)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YEAR(Dataset!$D9861)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YEAR(Dataset!$D9862)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YEAR(Dataset!$D9863)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YEAR(Dataset!$D9864)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YEAR(Dataset!$D9865)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YEAR(Dataset!$D9866)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YEAR(Dataset!$D9867)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YEAR(Dataset!$D9868)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YEAR(Dataset!$D9869)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YEAR(Dataset!$D9870)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YEAR(Dataset!$D9871)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YEAR(Dataset!$D9872)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YEAR(Dataset!$D9873)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YEAR(Dataset!$D9874)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YEAR(Dataset!$D9875)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YEAR(Dataset!$D9876)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YEAR(Dataset!$D9877)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YEAR(Dataset!$D9878)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YEAR(Dataset!$D9879)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YEAR(Dataset!$D9880)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YEAR(Dataset!$D9881)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YEAR(Dataset!$D9882)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YEAR(Dataset!$D9883)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YEAR(Dataset!$D9884)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YEAR(Dataset!$D9885)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YEAR(Dataset!$D9886)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YEAR(Dataset!$D9887)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YEAR(Dataset!$D9888)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YEAR(Dataset!$D9889)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YEAR(Dataset!$D9890)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YEAR(Dataset!$D9891)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YEAR(Dataset!$D9892)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YEAR(Dataset!$D9893)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YEAR(Dataset!$D9894)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YEAR(Dataset!$D9895)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YEAR(Dataset!$D9896)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YEAR(Dataset!$D9897)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YEAR(Dataset!$D9898)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YEAR(Dataset!$D9899)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YEAR(Dataset!$D9900)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YEAR(Dataset!$D9901)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YEAR(Dataset!$D9902)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YEAR(Dataset!$D9903)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YEAR(Dataset!$D9904)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YEAR(Dataset!$D9905)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YEAR(Dataset!$D9906)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YEAR(Dataset!$D9907)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YEAR(Dataset!$D9908)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YEAR(Dataset!$D9909)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YEAR(Dataset!$D9910)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YEAR(Dataset!$D9911)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YEAR(Dataset!$D9912)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YEAR(Dataset!$D9913)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YEAR(Dataset!$D9914)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YEAR(Dataset!$D9915)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YEAR(Dataset!$D9916)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YEAR(Dataset!$D9917)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YEAR(Dataset!$D9918)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YEAR(Dataset!$D9919)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YEAR(Dataset!$D9920)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YEAR(Dataset!$D9921)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YEAR(Dataset!$D9922)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YEAR(Dataset!$D9923)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YEAR(Dataset!$D9924)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YEAR(Dataset!$D9925)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YEAR(Dataset!$D9926)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YEAR(Dataset!$D9927)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YEAR(Dataset!$D9928)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YEAR(Dataset!$D9929)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YEAR(Dataset!$D9930)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YEAR(Dataset!$D9931)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YEAR(Dataset!$D9932)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YEAR(Dataset!$D9933)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YEAR(Dataset!$D9934)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YEAR(Dataset!$D9935)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YEAR(Dataset!$D9936)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YEAR(Dataset!$D9937)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YEAR(Dataset!$D9938)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YEAR(Dataset!$D9939)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YEAR(Dataset!$D9940)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YEAR(Dataset!$D9941)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YEAR(Dataset!$D9942)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YEAR(Dataset!$D9943)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YEAR(Dataset!$D9944)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YEAR(Dataset!$D9945)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YEAR(Dataset!$D9946)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YEAR(Dataset!$D9947)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YEAR(Dataset!$D9948)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YEAR(Dataset!$D9949)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YEAR(Dataset!$D9950)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YEAR(Dataset!$D9951)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YEAR(Dataset!$D9952)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YEAR(Dataset!$D9953)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YEAR(Dataset!$D9954)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YEAR(Dataset!$D9955)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YEAR(Dataset!$D9956)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YEAR(Dataset!$D9957)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YEAR(Dataset!$D9958)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YEAR(Dataset!$D9959)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YEAR(Dataset!$D9960)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YEAR(Dataset!$D9961)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YEAR(Dataset!$D9962)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YEAR(Dataset!$D9963)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YEAR(Dataset!$D9964)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YEAR(Dataset!$D9965)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YEAR(Dataset!$D9966)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YEAR(Dataset!$D9967)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YEAR(Dataset!$D9968)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YEAR(Dataset!$D9969)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YEAR(Dataset!$D9970)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YEAR(Dataset!$D9971)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YEAR(Dataset!$D9972)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YEAR(Dataset!$D9973)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YEAR(Dataset!$D9974)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YEAR(Dataset!$D9975)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YEAR(Dataset!$D9976)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YEAR(Dataset!$D9977)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YEAR(Dataset!$D9978)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YEAR(Dataset!$D9979)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YEAR(Dataset!$D9980)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YEAR(Dataset!$D9981)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YEAR(Dataset!$D9982)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YEAR(Dataset!$D9983)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YEAR(Dataset!$D9984)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YEAR(Dataset!$D9985)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YEAR(Dataset!$D9986)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YEAR(Dataset!$D9987)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YEAR(Dataset!$D9988)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YEAR(Dataset!$D9989)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YEAR(Dataset!$D9990)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YEAR(Dataset!$D9991)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YEAR(Dataset!$D9992)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YEAR(Dataset!$D9993)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YEAR(Dataset!$D9994)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YEAR(Dataset!$D9995)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9F435-1EC3-4A7B-A83B-F4FFF05288FF}">
  <dimension ref="A3:C16"/>
  <sheetViews>
    <sheetView workbookViewId="0">
      <selection activeCell="Q20" sqref="Q20"/>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6" t="s">
        <v>10932</v>
      </c>
      <c r="B3" s="4" t="s">
        <v>10950</v>
      </c>
      <c r="C3" s="9" t="s">
        <v>10951</v>
      </c>
    </row>
    <row r="4" spans="1:3" x14ac:dyDescent="0.3">
      <c r="A4" s="7" t="s">
        <v>10938</v>
      </c>
      <c r="B4" s="10">
        <v>95365.937600000019</v>
      </c>
      <c r="C4" s="11">
        <v>9199.2699999999986</v>
      </c>
    </row>
    <row r="5" spans="1:3" x14ac:dyDescent="0.3">
      <c r="A5" s="7" t="s">
        <v>10939</v>
      </c>
      <c r="B5" s="10">
        <v>60172.649400000024</v>
      </c>
      <c r="C5" s="11">
        <v>10288.898699999991</v>
      </c>
    </row>
    <row r="6" spans="1:3" x14ac:dyDescent="0.3">
      <c r="A6" s="7" t="s">
        <v>10940</v>
      </c>
      <c r="B6" s="10">
        <v>199252.98399999991</v>
      </c>
      <c r="C6" s="11">
        <v>26806.573700000015</v>
      </c>
    </row>
    <row r="7" spans="1:3" x14ac:dyDescent="0.3">
      <c r="A7" s="7" t="s">
        <v>10941</v>
      </c>
      <c r="B7" s="10">
        <v>141851.5674</v>
      </c>
      <c r="C7" s="11">
        <v>13437.806799999998</v>
      </c>
    </row>
    <row r="8" spans="1:3" x14ac:dyDescent="0.3">
      <c r="A8" s="7" t="s">
        <v>10942</v>
      </c>
      <c r="B8" s="10">
        <v>156122.28669999994</v>
      </c>
      <c r="C8" s="11">
        <v>22308.51279999999</v>
      </c>
    </row>
    <row r="9" spans="1:3" x14ac:dyDescent="0.3">
      <c r="A9" s="7" t="s">
        <v>10943</v>
      </c>
      <c r="B9" s="10">
        <v>147082.61130000011</v>
      </c>
      <c r="C9" s="11">
        <v>20899.334500000012</v>
      </c>
    </row>
    <row r="10" spans="1:3" x14ac:dyDescent="0.3">
      <c r="A10" s="7" t="s">
        <v>10944</v>
      </c>
      <c r="B10" s="10">
        <v>149580.83800000031</v>
      </c>
      <c r="C10" s="11">
        <v>13535.38299999998</v>
      </c>
    </row>
    <row r="11" spans="1:3" x14ac:dyDescent="0.3">
      <c r="A11" s="7" t="s">
        <v>10945</v>
      </c>
      <c r="B11" s="10">
        <v>159589.45099999988</v>
      </c>
      <c r="C11" s="11">
        <v>21896.715399999972</v>
      </c>
    </row>
    <row r="12" spans="1:3" x14ac:dyDescent="0.3">
      <c r="A12" s="7" t="s">
        <v>10946</v>
      </c>
      <c r="B12" s="10">
        <v>309770.09970000025</v>
      </c>
      <c r="C12" s="11">
        <v>37293.192500000034</v>
      </c>
    </row>
    <row r="13" spans="1:3" x14ac:dyDescent="0.3">
      <c r="A13" s="7" t="s">
        <v>10947</v>
      </c>
      <c r="B13" s="10">
        <v>197115.20170000009</v>
      </c>
      <c r="C13" s="11">
        <v>31469.663800000035</v>
      </c>
    </row>
    <row r="14" spans="1:3" x14ac:dyDescent="0.3">
      <c r="A14" s="7" t="s">
        <v>10948</v>
      </c>
      <c r="B14" s="10">
        <v>349120.07400000008</v>
      </c>
      <c r="C14" s="11">
        <v>35825.536599999927</v>
      </c>
    </row>
    <row r="15" spans="1:3" x14ac:dyDescent="0.3">
      <c r="A15" s="7" t="s">
        <v>10949</v>
      </c>
      <c r="B15" s="10">
        <v>332177.15950000001</v>
      </c>
      <c r="C15" s="11">
        <v>43436.13390000003</v>
      </c>
    </row>
    <row r="16" spans="1:3" x14ac:dyDescent="0.3">
      <c r="A16" s="8" t="s">
        <v>10933</v>
      </c>
      <c r="B16" s="12">
        <v>2297200.8603000008</v>
      </c>
      <c r="C16" s="13">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129F-6726-4E4A-9508-EE26F174EE2A}">
  <dimension ref="A3:E7"/>
  <sheetViews>
    <sheetView workbookViewId="0">
      <selection activeCell="E23" sqref="E23"/>
    </sheetView>
  </sheetViews>
  <sheetFormatPr defaultRowHeight="14.4" x14ac:dyDescent="0.3"/>
  <cols>
    <col min="1" max="1" width="13.109375" bestFit="1" customWidth="1"/>
    <col min="2" max="2" width="11.6640625" bestFit="1" customWidth="1"/>
    <col min="4" max="4" width="15.44140625" customWidth="1"/>
    <col min="5" max="5" width="17.33203125" customWidth="1"/>
  </cols>
  <sheetData>
    <row r="3" spans="1:5" x14ac:dyDescent="0.3">
      <c r="A3" s="6" t="s">
        <v>10932</v>
      </c>
      <c r="B3" s="5" t="s">
        <v>10951</v>
      </c>
      <c r="D3" s="15" t="s">
        <v>15</v>
      </c>
      <c r="E3" s="15" t="s">
        <v>21</v>
      </c>
    </row>
    <row r="4" spans="1:5" x14ac:dyDescent="0.3">
      <c r="A4" s="7" t="s">
        <v>32</v>
      </c>
      <c r="B4" s="16">
        <v>18451.272799999992</v>
      </c>
      <c r="D4" t="str">
        <f>A4</f>
        <v>Furniture</v>
      </c>
      <c r="E4" s="19">
        <f>GETPIVOTDATA("Profit",$A$3,"Category",A4)</f>
        <v>18451.272799999992</v>
      </c>
    </row>
    <row r="5" spans="1:5" x14ac:dyDescent="0.3">
      <c r="A5" s="14" t="s">
        <v>46</v>
      </c>
      <c r="B5" s="17">
        <v>122490.8008000001</v>
      </c>
      <c r="D5" t="str">
        <f>A5</f>
        <v>Office Supplies</v>
      </c>
      <c r="E5" s="19">
        <f>GETPIVOTDATA("Profit",$A$3,"Category",A5)</f>
        <v>122490.8008000001</v>
      </c>
    </row>
    <row r="6" spans="1:5" x14ac:dyDescent="0.3">
      <c r="A6" s="14" t="s">
        <v>71</v>
      </c>
      <c r="B6" s="17">
        <v>145454.9480999998</v>
      </c>
      <c r="D6" t="str">
        <f>A6</f>
        <v>Technology</v>
      </c>
      <c r="E6" s="19">
        <f>GETPIVOTDATA("Profit",$A$3,"Category",A6)</f>
        <v>145454.9480999998</v>
      </c>
    </row>
    <row r="7" spans="1:5" x14ac:dyDescent="0.3">
      <c r="A7" s="8" t="s">
        <v>10933</v>
      </c>
      <c r="B7" s="18">
        <v>286397.02169999992</v>
      </c>
      <c r="D7" s="15" t="s">
        <v>10952</v>
      </c>
      <c r="E7" s="18">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CAD94-76AE-4290-ADCD-B8FF8111A90C}">
  <dimension ref="A3:B7"/>
  <sheetViews>
    <sheetView workbookViewId="0">
      <selection activeCell="N16" sqref="N16"/>
    </sheetView>
  </sheetViews>
  <sheetFormatPr defaultRowHeight="14.4" x14ac:dyDescent="0.3"/>
  <cols>
    <col min="1" max="1" width="13.109375" bestFit="1" customWidth="1"/>
    <col min="2" max="2" width="11.21875" bestFit="1" customWidth="1"/>
  </cols>
  <sheetData>
    <row r="3" spans="1:2" x14ac:dyDescent="0.3">
      <c r="A3" s="6" t="s">
        <v>10932</v>
      </c>
      <c r="B3" s="5" t="s">
        <v>10950</v>
      </c>
    </row>
    <row r="4" spans="1:2" x14ac:dyDescent="0.3">
      <c r="A4" s="7" t="s">
        <v>32</v>
      </c>
      <c r="B4" s="20">
        <v>0.32300170530281774</v>
      </c>
    </row>
    <row r="5" spans="1:2" x14ac:dyDescent="0.3">
      <c r="A5" s="14" t="s">
        <v>46</v>
      </c>
      <c r="B5" s="21">
        <v>0.31301008302169103</v>
      </c>
    </row>
    <row r="6" spans="1:2" x14ac:dyDescent="0.3">
      <c r="A6" s="14" t="s">
        <v>71</v>
      </c>
      <c r="B6" s="21">
        <v>0.36398821167549117</v>
      </c>
    </row>
    <row r="7" spans="1:2" x14ac:dyDescent="0.3">
      <c r="A7" s="8" t="s">
        <v>10933</v>
      </c>
      <c r="B7" s="22">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E772A-71B2-4CE4-8CAA-0ECE5D84161B}">
  <dimension ref="A3:F56"/>
  <sheetViews>
    <sheetView topLeftCell="A4" workbookViewId="0">
      <selection activeCell="A7" sqref="A7"/>
    </sheetView>
  </sheetViews>
  <sheetFormatPr defaultRowHeight="14.4" x14ac:dyDescent="0.3"/>
  <cols>
    <col min="1" max="1" width="17.33203125" bestFit="1" customWidth="1"/>
    <col min="2" max="2" width="12" bestFit="1" customWidth="1"/>
    <col min="5" max="5" width="16.88671875" customWidth="1"/>
    <col min="6" max="6" width="17.5546875" customWidth="1"/>
  </cols>
  <sheetData>
    <row r="3" spans="1:6" x14ac:dyDescent="0.3">
      <c r="A3" s="6" t="s">
        <v>10932</v>
      </c>
      <c r="B3" s="5" t="s">
        <v>10950</v>
      </c>
      <c r="E3" s="15" t="s">
        <v>11</v>
      </c>
      <c r="F3" s="15" t="s">
        <v>18</v>
      </c>
    </row>
    <row r="4" spans="1:6" x14ac:dyDescent="0.3">
      <c r="A4" s="7" t="s">
        <v>358</v>
      </c>
      <c r="B4" s="5">
        <v>19510.639999999992</v>
      </c>
      <c r="E4" s="7" t="str">
        <f>A4</f>
        <v>Alabama</v>
      </c>
      <c r="F4" s="23">
        <f>GETPIVOTDATA("Sales",$A$3,"State",A4)</f>
        <v>19510.639999999992</v>
      </c>
    </row>
    <row r="5" spans="1:6" x14ac:dyDescent="0.3">
      <c r="A5" s="14" t="s">
        <v>310</v>
      </c>
      <c r="B5" s="42">
        <v>35282.000999999997</v>
      </c>
      <c r="E5" s="7" t="str">
        <f t="shared" ref="E5:E53" si="0">A5</f>
        <v>Arizona</v>
      </c>
      <c r="F5" s="23">
        <f t="shared" ref="F5:F52" si="1">GETPIVOTDATA("Sales",$A$3,"State",A5)</f>
        <v>35282.000999999997</v>
      </c>
    </row>
    <row r="6" spans="1:6" x14ac:dyDescent="0.3">
      <c r="A6" s="14" t="s">
        <v>1707</v>
      </c>
      <c r="B6" s="42">
        <v>11678.129999999997</v>
      </c>
      <c r="E6" s="7" t="str">
        <f t="shared" si="0"/>
        <v>Arkansas</v>
      </c>
      <c r="F6" s="23">
        <f t="shared" si="1"/>
        <v>11678.129999999997</v>
      </c>
    </row>
    <row r="7" spans="1:6" x14ac:dyDescent="0.3">
      <c r="A7" s="14" t="s">
        <v>43</v>
      </c>
      <c r="B7" s="42">
        <v>457687.63150000101</v>
      </c>
      <c r="E7" s="7" t="str">
        <f t="shared" si="0"/>
        <v>California</v>
      </c>
      <c r="F7" s="23">
        <f t="shared" si="1"/>
        <v>457687.63150000101</v>
      </c>
    </row>
    <row r="8" spans="1:6" x14ac:dyDescent="0.3">
      <c r="A8" s="14" t="s">
        <v>457</v>
      </c>
      <c r="B8" s="42">
        <v>32108.117999999995</v>
      </c>
      <c r="E8" s="7" t="str">
        <f t="shared" si="0"/>
        <v>Colorado</v>
      </c>
      <c r="F8" s="23">
        <f t="shared" si="1"/>
        <v>32108.117999999995</v>
      </c>
    </row>
    <row r="9" spans="1:6" x14ac:dyDescent="0.3">
      <c r="A9" s="14" t="s">
        <v>747</v>
      </c>
      <c r="B9" s="42">
        <v>13384.356999999996</v>
      </c>
      <c r="E9" s="7" t="str">
        <f t="shared" si="0"/>
        <v>Connecticut</v>
      </c>
      <c r="F9" s="23">
        <f t="shared" si="1"/>
        <v>13384.356999999996</v>
      </c>
    </row>
    <row r="10" spans="1:6" x14ac:dyDescent="0.3">
      <c r="A10" s="14" t="s">
        <v>245</v>
      </c>
      <c r="B10" s="42">
        <v>27451.068999999992</v>
      </c>
      <c r="E10" s="7" t="str">
        <f t="shared" si="0"/>
        <v>Delaware</v>
      </c>
      <c r="F10" s="23">
        <f t="shared" si="1"/>
        <v>27451.068999999992</v>
      </c>
    </row>
    <row r="11" spans="1:6" x14ac:dyDescent="0.3">
      <c r="A11" s="14" t="s">
        <v>3034</v>
      </c>
      <c r="B11" s="42">
        <v>2865.0199999999995</v>
      </c>
      <c r="E11" s="7" t="str">
        <f t="shared" si="0"/>
        <v>District of Columbia</v>
      </c>
      <c r="F11" s="23">
        <f t="shared" si="1"/>
        <v>2865.0199999999995</v>
      </c>
    </row>
    <row r="12" spans="1:6" x14ac:dyDescent="0.3">
      <c r="A12" s="14" t="s">
        <v>54</v>
      </c>
      <c r="B12" s="42">
        <v>89473.707999999999</v>
      </c>
      <c r="E12" s="7" t="str">
        <f t="shared" si="0"/>
        <v>Florida</v>
      </c>
      <c r="F12" s="23">
        <f t="shared" si="1"/>
        <v>89473.707999999999</v>
      </c>
    </row>
    <row r="13" spans="1:6" x14ac:dyDescent="0.3">
      <c r="A13" s="14" t="s">
        <v>1272</v>
      </c>
      <c r="B13" s="42">
        <v>49095.840000000004</v>
      </c>
      <c r="E13" s="7" t="str">
        <f t="shared" si="0"/>
        <v>Georgia</v>
      </c>
      <c r="F13" s="23">
        <f t="shared" si="1"/>
        <v>49095.840000000004</v>
      </c>
    </row>
    <row r="14" spans="1:6" x14ac:dyDescent="0.3">
      <c r="A14" s="14" t="s">
        <v>6260</v>
      </c>
      <c r="B14" s="42">
        <v>4382.4860000000017</v>
      </c>
      <c r="E14" s="7" t="str">
        <f t="shared" si="0"/>
        <v>Idaho</v>
      </c>
      <c r="F14" s="23">
        <f t="shared" si="1"/>
        <v>4382.4860000000017</v>
      </c>
    </row>
    <row r="15" spans="1:6" x14ac:dyDescent="0.3">
      <c r="A15" s="14" t="s">
        <v>211</v>
      </c>
      <c r="B15" s="42">
        <v>80166.10099999985</v>
      </c>
      <c r="E15" s="7" t="str">
        <f t="shared" si="0"/>
        <v>Illinois</v>
      </c>
      <c r="F15" s="23">
        <f t="shared" si="1"/>
        <v>80166.10099999985</v>
      </c>
    </row>
    <row r="16" spans="1:6" x14ac:dyDescent="0.3">
      <c r="A16" s="14" t="s">
        <v>254</v>
      </c>
      <c r="B16" s="42">
        <v>53555.360000000001</v>
      </c>
      <c r="E16" s="7" t="str">
        <f t="shared" si="0"/>
        <v>Indiana</v>
      </c>
      <c r="F16" s="23">
        <f t="shared" si="1"/>
        <v>53555.360000000001</v>
      </c>
    </row>
    <row r="17" spans="1:6" x14ac:dyDescent="0.3">
      <c r="A17" s="14" t="s">
        <v>489</v>
      </c>
      <c r="B17" s="42">
        <v>4579.7599999999993</v>
      </c>
      <c r="E17" s="7" t="str">
        <f t="shared" si="0"/>
        <v>Iowa</v>
      </c>
      <c r="F17" s="23">
        <f t="shared" si="1"/>
        <v>4579.7599999999993</v>
      </c>
    </row>
    <row r="18" spans="1:6" x14ac:dyDescent="0.3">
      <c r="A18" s="14" t="s">
        <v>4530</v>
      </c>
      <c r="B18" s="42">
        <v>2914.31</v>
      </c>
      <c r="E18" s="7" t="str">
        <f t="shared" si="0"/>
        <v>Kansas</v>
      </c>
      <c r="F18" s="23">
        <f t="shared" si="1"/>
        <v>2914.31</v>
      </c>
    </row>
    <row r="19" spans="1:6" x14ac:dyDescent="0.3">
      <c r="A19" s="14" t="s">
        <v>29</v>
      </c>
      <c r="B19" s="42">
        <v>36591.749999999971</v>
      </c>
      <c r="E19" s="7" t="str">
        <f t="shared" si="0"/>
        <v>Kentucky</v>
      </c>
      <c r="F19" s="23">
        <f t="shared" si="1"/>
        <v>36591.749999999971</v>
      </c>
    </row>
    <row r="20" spans="1:6" x14ac:dyDescent="0.3">
      <c r="A20" s="14" t="s">
        <v>736</v>
      </c>
      <c r="B20" s="42">
        <v>9217.0299999999988</v>
      </c>
      <c r="E20" s="7" t="str">
        <f t="shared" si="0"/>
        <v>Louisiana</v>
      </c>
      <c r="F20" s="23">
        <f t="shared" si="1"/>
        <v>9217.0299999999988</v>
      </c>
    </row>
    <row r="21" spans="1:6" x14ac:dyDescent="0.3">
      <c r="A21" s="14" t="s">
        <v>5235</v>
      </c>
      <c r="B21" s="42">
        <v>1270.53</v>
      </c>
      <c r="E21" s="7" t="str">
        <f t="shared" si="0"/>
        <v>Maine</v>
      </c>
      <c r="F21" s="23">
        <f t="shared" si="1"/>
        <v>1270.53</v>
      </c>
    </row>
    <row r="22" spans="1:6" x14ac:dyDescent="0.3">
      <c r="A22" s="14" t="s">
        <v>2735</v>
      </c>
      <c r="B22" s="42">
        <v>23705.523000000005</v>
      </c>
      <c r="E22" s="7" t="str">
        <f t="shared" si="0"/>
        <v>Maryland</v>
      </c>
      <c r="F22" s="23">
        <f t="shared" si="1"/>
        <v>23705.523000000005</v>
      </c>
    </row>
    <row r="23" spans="1:6" x14ac:dyDescent="0.3">
      <c r="A23" s="14" t="s">
        <v>1245</v>
      </c>
      <c r="B23" s="42">
        <v>28634.43399999999</v>
      </c>
      <c r="E23" s="7" t="str">
        <f t="shared" si="0"/>
        <v>Massachusetts</v>
      </c>
      <c r="F23" s="23">
        <f t="shared" si="1"/>
        <v>28634.43399999999</v>
      </c>
    </row>
    <row r="24" spans="1:6" x14ac:dyDescent="0.3">
      <c r="A24" s="14" t="s">
        <v>238</v>
      </c>
      <c r="B24" s="42">
        <v>76269.614000000016</v>
      </c>
      <c r="E24" s="7" t="str">
        <f t="shared" si="0"/>
        <v>Michigan</v>
      </c>
      <c r="F24" s="23">
        <f t="shared" si="1"/>
        <v>76269.614000000016</v>
      </c>
    </row>
    <row r="25" spans="1:6" x14ac:dyDescent="0.3">
      <c r="A25" s="14" t="s">
        <v>229</v>
      </c>
      <c r="B25" s="42">
        <v>29863.149999999994</v>
      </c>
      <c r="E25" s="7" t="str">
        <f t="shared" si="0"/>
        <v>Minnesota</v>
      </c>
      <c r="F25" s="23">
        <f t="shared" si="1"/>
        <v>29863.149999999994</v>
      </c>
    </row>
    <row r="26" spans="1:6" x14ac:dyDescent="0.3">
      <c r="A26" s="14" t="s">
        <v>1487</v>
      </c>
      <c r="B26" s="42">
        <v>10771.34</v>
      </c>
      <c r="E26" s="7" t="str">
        <f t="shared" si="0"/>
        <v>Mississippi</v>
      </c>
      <c r="F26" s="23">
        <f t="shared" si="1"/>
        <v>10771.34</v>
      </c>
    </row>
    <row r="27" spans="1:6" x14ac:dyDescent="0.3">
      <c r="A27" s="14" t="s">
        <v>596</v>
      </c>
      <c r="B27" s="42">
        <v>22205.149999999998</v>
      </c>
      <c r="E27" s="7" t="str">
        <f t="shared" si="0"/>
        <v>Missouri</v>
      </c>
      <c r="F27" s="23">
        <f t="shared" si="1"/>
        <v>22205.149999999998</v>
      </c>
    </row>
    <row r="28" spans="1:6" x14ac:dyDescent="0.3">
      <c r="A28" s="14" t="s">
        <v>1762</v>
      </c>
      <c r="B28" s="42">
        <v>5589.3519999999971</v>
      </c>
      <c r="E28" s="7" t="str">
        <f t="shared" si="0"/>
        <v>Montana</v>
      </c>
      <c r="F28" s="23">
        <f t="shared" si="1"/>
        <v>5589.3519999999971</v>
      </c>
    </row>
    <row r="29" spans="1:6" x14ac:dyDescent="0.3">
      <c r="A29" s="14" t="s">
        <v>138</v>
      </c>
      <c r="B29" s="42">
        <v>7464.9299999999985</v>
      </c>
      <c r="E29" s="7" t="str">
        <f t="shared" si="0"/>
        <v>Nebraska</v>
      </c>
      <c r="F29" s="23">
        <f t="shared" si="1"/>
        <v>7464.9299999999985</v>
      </c>
    </row>
    <row r="30" spans="1:6" x14ac:dyDescent="0.3">
      <c r="A30" s="14" t="s">
        <v>1392</v>
      </c>
      <c r="B30" s="42">
        <v>16729.101999999999</v>
      </c>
      <c r="E30" s="7" t="str">
        <f t="shared" si="0"/>
        <v>Nevada</v>
      </c>
      <c r="F30" s="23">
        <f t="shared" si="1"/>
        <v>16729.101999999999</v>
      </c>
    </row>
    <row r="31" spans="1:6" x14ac:dyDescent="0.3">
      <c r="A31" s="14" t="s">
        <v>2694</v>
      </c>
      <c r="B31" s="42">
        <v>7292.5239999999994</v>
      </c>
      <c r="E31" s="7" t="str">
        <f t="shared" si="0"/>
        <v>New Hampshire</v>
      </c>
      <c r="F31" s="23">
        <f t="shared" si="1"/>
        <v>7292.5239999999994</v>
      </c>
    </row>
    <row r="32" spans="1:6" x14ac:dyDescent="0.3">
      <c r="A32" s="14" t="s">
        <v>788</v>
      </c>
      <c r="B32" s="42">
        <v>35764.312000000013</v>
      </c>
      <c r="E32" s="7" t="str">
        <f t="shared" si="0"/>
        <v>New Jersey</v>
      </c>
      <c r="F32" s="23">
        <f t="shared" si="1"/>
        <v>35764.312000000013</v>
      </c>
    </row>
    <row r="33" spans="1:6" x14ac:dyDescent="0.3">
      <c r="A33" s="14" t="s">
        <v>668</v>
      </c>
      <c r="B33" s="42">
        <v>4783.5220000000008</v>
      </c>
      <c r="E33" s="7" t="str">
        <f t="shared" si="0"/>
        <v>New Mexico</v>
      </c>
      <c r="F33" s="23">
        <f t="shared" si="1"/>
        <v>4783.5220000000008</v>
      </c>
    </row>
    <row r="34" spans="1:6" x14ac:dyDescent="0.3">
      <c r="A34" s="14" t="s">
        <v>267</v>
      </c>
      <c r="B34" s="42">
        <v>310876.27099999978</v>
      </c>
      <c r="E34" s="7" t="str">
        <f t="shared" si="0"/>
        <v>New York</v>
      </c>
      <c r="F34" s="23">
        <f t="shared" si="1"/>
        <v>310876.27099999978</v>
      </c>
    </row>
    <row r="35" spans="1:6" x14ac:dyDescent="0.3">
      <c r="A35" s="14" t="s">
        <v>88</v>
      </c>
      <c r="B35" s="42">
        <v>55603.163999999968</v>
      </c>
      <c r="E35" s="7" t="str">
        <f t="shared" si="0"/>
        <v>North Carolina</v>
      </c>
      <c r="F35" s="23">
        <f t="shared" si="1"/>
        <v>55603.163999999968</v>
      </c>
    </row>
    <row r="36" spans="1:6" x14ac:dyDescent="0.3">
      <c r="A36" s="14" t="s">
        <v>7449</v>
      </c>
      <c r="B36" s="42">
        <v>919.91</v>
      </c>
      <c r="E36" s="7" t="str">
        <f t="shared" si="0"/>
        <v>North Dakota</v>
      </c>
      <c r="F36" s="23">
        <f t="shared" si="1"/>
        <v>919.91</v>
      </c>
    </row>
    <row r="37" spans="1:6" x14ac:dyDescent="0.3">
      <c r="A37" s="14" t="s">
        <v>498</v>
      </c>
      <c r="B37" s="42">
        <v>78258.135999999926</v>
      </c>
      <c r="E37" s="7" t="str">
        <f t="shared" si="0"/>
        <v>Ohio</v>
      </c>
      <c r="F37" s="23">
        <f t="shared" si="1"/>
        <v>78258.135999999926</v>
      </c>
    </row>
    <row r="38" spans="1:6" x14ac:dyDescent="0.3">
      <c r="A38" s="14" t="s">
        <v>649</v>
      </c>
      <c r="B38" s="42">
        <v>19683.390000000003</v>
      </c>
      <c r="E38" s="7" t="str">
        <f t="shared" si="0"/>
        <v>Oklahoma</v>
      </c>
      <c r="F38" s="23">
        <f t="shared" si="1"/>
        <v>19683.390000000003</v>
      </c>
    </row>
    <row r="39" spans="1:6" x14ac:dyDescent="0.3">
      <c r="A39" s="14" t="s">
        <v>420</v>
      </c>
      <c r="B39" s="42">
        <v>17431.149999999991</v>
      </c>
      <c r="E39" s="7" t="str">
        <f t="shared" si="0"/>
        <v>Oregon</v>
      </c>
      <c r="F39" s="23">
        <f t="shared" si="1"/>
        <v>17431.149999999991</v>
      </c>
    </row>
    <row r="40" spans="1:6" x14ac:dyDescent="0.3">
      <c r="A40" s="14" t="s">
        <v>147</v>
      </c>
      <c r="B40" s="42">
        <v>116511.91400000003</v>
      </c>
      <c r="E40" s="7" t="str">
        <f t="shared" si="0"/>
        <v>Pennsylvania</v>
      </c>
      <c r="F40" s="23">
        <f t="shared" si="1"/>
        <v>116511.91400000003</v>
      </c>
    </row>
    <row r="41" spans="1:6" x14ac:dyDescent="0.3">
      <c r="A41" s="14" t="s">
        <v>1399</v>
      </c>
      <c r="B41" s="42">
        <v>22627.955999999995</v>
      </c>
      <c r="E41" s="7" t="str">
        <f t="shared" si="0"/>
        <v>Rhode Island</v>
      </c>
      <c r="F41" s="23">
        <f t="shared" si="1"/>
        <v>22627.955999999995</v>
      </c>
    </row>
    <row r="42" spans="1:6" x14ac:dyDescent="0.3">
      <c r="A42" s="14" t="s">
        <v>383</v>
      </c>
      <c r="B42" s="42">
        <v>8481.7099999999991</v>
      </c>
      <c r="E42" s="7" t="str">
        <f t="shared" si="0"/>
        <v>South Carolina</v>
      </c>
      <c r="F42" s="23">
        <f t="shared" si="1"/>
        <v>8481.7099999999991</v>
      </c>
    </row>
    <row r="43" spans="1:6" x14ac:dyDescent="0.3">
      <c r="A43" s="14" t="s">
        <v>5326</v>
      </c>
      <c r="B43" s="42">
        <v>1315.5600000000002</v>
      </c>
      <c r="E43" s="7" t="str">
        <f t="shared" si="0"/>
        <v>South Dakota</v>
      </c>
      <c r="F43" s="23">
        <f t="shared" si="1"/>
        <v>1315.5600000000002</v>
      </c>
    </row>
    <row r="44" spans="1:6" x14ac:dyDescent="0.3">
      <c r="A44" s="14" t="s">
        <v>335</v>
      </c>
      <c r="B44" s="42">
        <v>30661.872999999981</v>
      </c>
      <c r="E44" s="7" t="str">
        <f t="shared" si="0"/>
        <v>Tennessee</v>
      </c>
      <c r="F44" s="23">
        <f t="shared" si="1"/>
        <v>30661.872999999981</v>
      </c>
    </row>
    <row r="45" spans="1:6" x14ac:dyDescent="0.3">
      <c r="A45" s="14" t="s">
        <v>104</v>
      </c>
      <c r="B45" s="42">
        <v>170188.04580000002</v>
      </c>
      <c r="E45" s="7" t="str">
        <f t="shared" si="0"/>
        <v>Texas</v>
      </c>
      <c r="F45" s="23">
        <f t="shared" si="1"/>
        <v>170188.04580000002</v>
      </c>
    </row>
    <row r="46" spans="1:6" x14ac:dyDescent="0.3">
      <c r="A46" s="14" t="s">
        <v>121</v>
      </c>
      <c r="B46" s="42">
        <v>11220.055999999999</v>
      </c>
      <c r="E46" s="7" t="str">
        <f t="shared" si="0"/>
        <v>Utah</v>
      </c>
      <c r="F46" s="23">
        <f t="shared" si="1"/>
        <v>11220.055999999999</v>
      </c>
    </row>
    <row r="47" spans="1:6" x14ac:dyDescent="0.3">
      <c r="A47" s="14" t="s">
        <v>5203</v>
      </c>
      <c r="B47" s="42">
        <v>8929.369999999999</v>
      </c>
      <c r="E47" s="7" t="str">
        <f t="shared" si="0"/>
        <v>Vermont</v>
      </c>
      <c r="F47" s="23">
        <f t="shared" si="1"/>
        <v>8929.369999999999</v>
      </c>
    </row>
    <row r="48" spans="1:6" x14ac:dyDescent="0.3">
      <c r="A48" s="14" t="s">
        <v>319</v>
      </c>
      <c r="B48" s="42">
        <v>70636.719999999987</v>
      </c>
      <c r="E48" s="7" t="str">
        <f t="shared" si="0"/>
        <v>Virginia</v>
      </c>
      <c r="F48" s="23">
        <f t="shared" si="1"/>
        <v>70636.719999999987</v>
      </c>
    </row>
    <row r="49" spans="1:6" x14ac:dyDescent="0.3">
      <c r="A49" s="14" t="s">
        <v>96</v>
      </c>
      <c r="B49" s="42">
        <v>138641.26999999993</v>
      </c>
      <c r="E49" s="7" t="str">
        <f t="shared" si="0"/>
        <v>Washington</v>
      </c>
      <c r="F49" s="23">
        <f t="shared" si="1"/>
        <v>138641.26999999993</v>
      </c>
    </row>
    <row r="50" spans="1:6" x14ac:dyDescent="0.3">
      <c r="A50" s="14" t="s">
        <v>9726</v>
      </c>
      <c r="B50" s="42">
        <v>1209.8240000000001</v>
      </c>
      <c r="E50" s="7" t="str">
        <f t="shared" si="0"/>
        <v>West Virginia</v>
      </c>
      <c r="F50" s="23">
        <f t="shared" si="1"/>
        <v>1209.8240000000001</v>
      </c>
    </row>
    <row r="51" spans="1:6" x14ac:dyDescent="0.3">
      <c r="A51" s="14" t="s">
        <v>114</v>
      </c>
      <c r="B51" s="42">
        <v>32114.610000000019</v>
      </c>
      <c r="E51" s="7" t="str">
        <f t="shared" si="0"/>
        <v>Wisconsin</v>
      </c>
      <c r="F51" s="23">
        <f t="shared" si="1"/>
        <v>32114.610000000019</v>
      </c>
    </row>
    <row r="52" spans="1:6" x14ac:dyDescent="0.3">
      <c r="A52" s="14" t="s">
        <v>8542</v>
      </c>
      <c r="B52" s="42">
        <v>1603.1360000000002</v>
      </c>
      <c r="E52" s="7" t="str">
        <f t="shared" si="0"/>
        <v>Wyoming</v>
      </c>
      <c r="F52" s="23">
        <f t="shared" si="1"/>
        <v>1603.1360000000002</v>
      </c>
    </row>
    <row r="53" spans="1:6" x14ac:dyDescent="0.3">
      <c r="A53" s="8" t="s">
        <v>10933</v>
      </c>
      <c r="B53" s="41">
        <v>2297200.8603000003</v>
      </c>
      <c r="E53" s="7" t="str">
        <f t="shared" si="0"/>
        <v>Grand Total</v>
      </c>
      <c r="F53" s="23">
        <f>GETPIVOTDATA("Sales",$A$3)</f>
        <v>2297200.8603000003</v>
      </c>
    </row>
    <row r="54" spans="1:6" x14ac:dyDescent="0.3">
      <c r="E54" s="7"/>
    </row>
    <row r="55" spans="1:6" x14ac:dyDescent="0.3">
      <c r="E55" s="7"/>
    </row>
    <row r="56" spans="1:6" x14ac:dyDescent="0.3">
      <c r="E56" s="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A5CB3-0F02-4BA6-BA7D-D510028A15F1}">
  <dimension ref="A3:B9"/>
  <sheetViews>
    <sheetView topLeftCell="A31" workbookViewId="0">
      <selection activeCell="L16" sqref="L16"/>
    </sheetView>
  </sheetViews>
  <sheetFormatPr defaultRowHeight="14.4" x14ac:dyDescent="0.3"/>
  <cols>
    <col min="1" max="1" width="12.44140625" bestFit="1" customWidth="1"/>
    <col min="2" max="2" width="11.21875" bestFit="1" customWidth="1"/>
  </cols>
  <sheetData>
    <row r="3" spans="1:2" x14ac:dyDescent="0.3">
      <c r="A3" s="6" t="s">
        <v>10932</v>
      </c>
      <c r="B3" s="5" t="s">
        <v>10950</v>
      </c>
    </row>
    <row r="4" spans="1:2" x14ac:dyDescent="0.3">
      <c r="A4" s="7" t="s">
        <v>75</v>
      </c>
      <c r="B4" s="5">
        <v>203412.73300000009</v>
      </c>
    </row>
    <row r="5" spans="1:2" x14ac:dyDescent="0.3">
      <c r="A5" s="14" t="s">
        <v>56</v>
      </c>
      <c r="B5" s="42">
        <v>206965.53200000009</v>
      </c>
    </row>
    <row r="6" spans="1:2" x14ac:dyDescent="0.3">
      <c r="A6" s="14" t="s">
        <v>59</v>
      </c>
      <c r="B6" s="42">
        <v>223843.60800000012</v>
      </c>
    </row>
    <row r="7" spans="1:2" x14ac:dyDescent="0.3">
      <c r="A7" s="14" t="s">
        <v>36</v>
      </c>
      <c r="B7" s="42">
        <v>328449.1030000007</v>
      </c>
    </row>
    <row r="8" spans="1:2" x14ac:dyDescent="0.3">
      <c r="A8" s="14" t="s">
        <v>72</v>
      </c>
      <c r="B8" s="42">
        <v>330007.05400000012</v>
      </c>
    </row>
    <row r="9" spans="1:2" x14ac:dyDescent="0.3">
      <c r="A9" s="8" t="s">
        <v>10933</v>
      </c>
      <c r="B9" s="41">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98DF0-63FA-4179-8522-05FA69191A11}">
  <dimension ref="A1"/>
  <sheetViews>
    <sheetView workbookViewId="0">
      <selection activeCell="Q12" sqref="Q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C254-2757-4ED1-924F-EC550004C3F0}">
  <dimension ref="A3:N24"/>
  <sheetViews>
    <sheetView workbookViewId="0">
      <selection activeCell="C22" sqref="C22"/>
    </sheetView>
  </sheetViews>
  <sheetFormatPr defaultRowHeight="14.4" x14ac:dyDescent="0.3"/>
  <cols>
    <col min="1" max="1" width="12.44140625" bestFit="1" customWidth="1"/>
    <col min="2" max="2" width="13.6640625" bestFit="1" customWidth="1"/>
    <col min="4" max="4" width="12.44140625" bestFit="1" customWidth="1"/>
    <col min="5" max="5" width="12.109375"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7.88671875" bestFit="1" customWidth="1"/>
  </cols>
  <sheetData>
    <row r="3" spans="1:14" x14ac:dyDescent="0.3">
      <c r="A3" s="6" t="s">
        <v>10932</v>
      </c>
      <c r="B3" s="5" t="s">
        <v>10950</v>
      </c>
      <c r="D3" s="6" t="s">
        <v>10932</v>
      </c>
      <c r="E3" s="5" t="s">
        <v>10951</v>
      </c>
      <c r="G3" s="6" t="s">
        <v>10932</v>
      </c>
      <c r="H3" s="5" t="s">
        <v>10953</v>
      </c>
      <c r="J3" s="6" t="s">
        <v>10932</v>
      </c>
      <c r="K3" s="5" t="s">
        <v>10954</v>
      </c>
      <c r="M3" s="6" t="s">
        <v>10932</v>
      </c>
      <c r="N3" s="5" t="s">
        <v>10955</v>
      </c>
    </row>
    <row r="4" spans="1:14" x14ac:dyDescent="0.3">
      <c r="A4" s="7" t="s">
        <v>10938</v>
      </c>
      <c r="B4" s="5">
        <v>95365.937600000019</v>
      </c>
      <c r="D4" s="7" t="s">
        <v>10938</v>
      </c>
      <c r="E4" s="5">
        <v>9199.2699999999986</v>
      </c>
      <c r="G4" s="7" t="s">
        <v>10938</v>
      </c>
      <c r="H4" s="5">
        <v>1500</v>
      </c>
      <c r="J4" s="7" t="s">
        <v>10938</v>
      </c>
      <c r="K4" s="5">
        <v>387</v>
      </c>
      <c r="M4" s="7" t="s">
        <v>10938</v>
      </c>
      <c r="N4" s="5">
        <v>9.6462848596792869E-2</v>
      </c>
    </row>
    <row r="5" spans="1:14" x14ac:dyDescent="0.3">
      <c r="A5" s="7" t="s">
        <v>10939</v>
      </c>
      <c r="B5" s="5">
        <v>60172.649400000024</v>
      </c>
      <c r="D5" s="7" t="s">
        <v>10939</v>
      </c>
      <c r="E5" s="5">
        <v>10288.898699999991</v>
      </c>
      <c r="G5" s="7" t="s">
        <v>10939</v>
      </c>
      <c r="H5" s="5">
        <v>1068</v>
      </c>
      <c r="J5" s="7" t="s">
        <v>10939</v>
      </c>
      <c r="K5" s="5">
        <v>301</v>
      </c>
      <c r="M5" s="7" t="s">
        <v>10939</v>
      </c>
      <c r="N5" s="5">
        <v>0.17098962406664425</v>
      </c>
    </row>
    <row r="6" spans="1:14" x14ac:dyDescent="0.3">
      <c r="A6" s="7" t="s">
        <v>10940</v>
      </c>
      <c r="B6" s="5">
        <v>199252.98399999991</v>
      </c>
      <c r="D6" s="7" t="s">
        <v>10940</v>
      </c>
      <c r="E6" s="5">
        <v>26806.573700000015</v>
      </c>
      <c r="G6" s="7" t="s">
        <v>10940</v>
      </c>
      <c r="H6" s="5">
        <v>2491</v>
      </c>
      <c r="J6" s="7" t="s">
        <v>10940</v>
      </c>
      <c r="K6" s="5">
        <v>680</v>
      </c>
      <c r="M6" s="7" t="s">
        <v>10940</v>
      </c>
      <c r="N6" s="5">
        <v>0.13453536886554246</v>
      </c>
    </row>
    <row r="7" spans="1:14" x14ac:dyDescent="0.3">
      <c r="A7" s="7" t="s">
        <v>10941</v>
      </c>
      <c r="B7" s="5">
        <v>141851.5674</v>
      </c>
      <c r="D7" s="7" t="s">
        <v>10941</v>
      </c>
      <c r="E7" s="5">
        <v>13437.806799999998</v>
      </c>
      <c r="G7" s="7" t="s">
        <v>10941</v>
      </c>
      <c r="H7" s="5">
        <v>2441</v>
      </c>
      <c r="J7" s="7" t="s">
        <v>10941</v>
      </c>
      <c r="K7" s="5">
        <v>663</v>
      </c>
      <c r="M7" s="7" t="s">
        <v>10941</v>
      </c>
      <c r="N7" s="5">
        <v>9.4731465053942004E-2</v>
      </c>
    </row>
    <row r="8" spans="1:14" x14ac:dyDescent="0.3">
      <c r="A8" s="7" t="s">
        <v>10942</v>
      </c>
      <c r="B8" s="5">
        <v>156122.28669999994</v>
      </c>
      <c r="D8" s="7" t="s">
        <v>10942</v>
      </c>
      <c r="E8" s="5">
        <v>22308.51279999999</v>
      </c>
      <c r="G8" s="7" t="s">
        <v>10942</v>
      </c>
      <c r="H8" s="5">
        <v>2850</v>
      </c>
      <c r="J8" s="7" t="s">
        <v>10942</v>
      </c>
      <c r="K8" s="5">
        <v>750</v>
      </c>
      <c r="M8" s="7" t="s">
        <v>10942</v>
      </c>
      <c r="N8" s="5">
        <v>0.14289127626517142</v>
      </c>
    </row>
    <row r="9" spans="1:14" x14ac:dyDescent="0.3">
      <c r="A9" s="7" t="s">
        <v>10943</v>
      </c>
      <c r="B9" s="5">
        <v>147082.61130000011</v>
      </c>
      <c r="D9" s="7" t="s">
        <v>10943</v>
      </c>
      <c r="E9" s="5">
        <v>20899.334500000012</v>
      </c>
      <c r="G9" s="7" t="s">
        <v>10943</v>
      </c>
      <c r="H9" s="5">
        <v>2644</v>
      </c>
      <c r="J9" s="7" t="s">
        <v>10943</v>
      </c>
      <c r="K9" s="5">
        <v>709</v>
      </c>
      <c r="M9" s="7" t="s">
        <v>10943</v>
      </c>
      <c r="N9" s="5">
        <v>0.1420924901678027</v>
      </c>
    </row>
    <row r="10" spans="1:14" x14ac:dyDescent="0.3">
      <c r="A10" s="7" t="s">
        <v>10944</v>
      </c>
      <c r="B10" s="5">
        <v>149580.83800000031</v>
      </c>
      <c r="D10" s="7" t="s">
        <v>10944</v>
      </c>
      <c r="E10" s="5">
        <v>13535.38299999998</v>
      </c>
      <c r="G10" s="7" t="s">
        <v>10944</v>
      </c>
      <c r="H10" s="5">
        <v>2705</v>
      </c>
      <c r="J10" s="7" t="s">
        <v>10944</v>
      </c>
      <c r="K10" s="5">
        <v>708</v>
      </c>
      <c r="M10" s="7" t="s">
        <v>10944</v>
      </c>
      <c r="N10" s="5">
        <v>9.0488749635163512E-2</v>
      </c>
    </row>
    <row r="11" spans="1:14" x14ac:dyDescent="0.3">
      <c r="A11" s="7" t="s">
        <v>10945</v>
      </c>
      <c r="B11" s="5">
        <v>159589.45099999988</v>
      </c>
      <c r="D11" s="7" t="s">
        <v>10945</v>
      </c>
      <c r="E11" s="5">
        <v>21896.715399999972</v>
      </c>
      <c r="G11" s="7" t="s">
        <v>10945</v>
      </c>
      <c r="H11" s="5">
        <v>2796</v>
      </c>
      <c r="J11" s="7" t="s">
        <v>10945</v>
      </c>
      <c r="K11" s="5">
        <v>710</v>
      </c>
      <c r="M11" s="7" t="s">
        <v>10945</v>
      </c>
      <c r="N11" s="5">
        <v>0.13720653378273723</v>
      </c>
    </row>
    <row r="12" spans="1:14" x14ac:dyDescent="0.3">
      <c r="A12" s="7" t="s">
        <v>10946</v>
      </c>
      <c r="B12" s="5">
        <v>309770.09970000025</v>
      </c>
      <c r="D12" s="7" t="s">
        <v>10946</v>
      </c>
      <c r="E12" s="5">
        <v>37293.192500000034</v>
      </c>
      <c r="G12" s="7" t="s">
        <v>10946</v>
      </c>
      <c r="H12" s="5">
        <v>5073</v>
      </c>
      <c r="J12" s="7" t="s">
        <v>10946</v>
      </c>
      <c r="K12" s="5">
        <v>1386</v>
      </c>
      <c r="M12" s="7" t="s">
        <v>10946</v>
      </c>
      <c r="N12" s="5">
        <v>0.12038990379031732</v>
      </c>
    </row>
    <row r="13" spans="1:14" x14ac:dyDescent="0.3">
      <c r="A13" s="7" t="s">
        <v>10947</v>
      </c>
      <c r="B13" s="5">
        <v>197115.20170000009</v>
      </c>
      <c r="D13" s="7" t="s">
        <v>10947</v>
      </c>
      <c r="E13" s="5">
        <v>31469.663800000035</v>
      </c>
      <c r="G13" s="7" t="s">
        <v>10947</v>
      </c>
      <c r="H13" s="5">
        <v>3095</v>
      </c>
      <c r="J13" s="7" t="s">
        <v>10947</v>
      </c>
      <c r="K13" s="5">
        <v>817</v>
      </c>
      <c r="M13" s="7" t="s">
        <v>10947</v>
      </c>
      <c r="N13" s="5">
        <v>0.15965112547684351</v>
      </c>
    </row>
    <row r="14" spans="1:14" x14ac:dyDescent="0.3">
      <c r="A14" s="7" t="s">
        <v>10948</v>
      </c>
      <c r="B14" s="5">
        <v>349120.07400000008</v>
      </c>
      <c r="D14" s="7" t="s">
        <v>10948</v>
      </c>
      <c r="E14" s="5">
        <v>35825.536599999927</v>
      </c>
      <c r="G14" s="7" t="s">
        <v>10948</v>
      </c>
      <c r="H14" s="5">
        <v>5741</v>
      </c>
      <c r="J14" s="7" t="s">
        <v>10948</v>
      </c>
      <c r="K14" s="5">
        <v>1462</v>
      </c>
      <c r="M14" s="7" t="s">
        <v>10948</v>
      </c>
      <c r="N14" s="5">
        <v>0.10261666191099604</v>
      </c>
    </row>
    <row r="15" spans="1:14" x14ac:dyDescent="0.3">
      <c r="A15" s="7" t="s">
        <v>10949</v>
      </c>
      <c r="B15" s="5">
        <v>332177.15950000001</v>
      </c>
      <c r="D15" s="7" t="s">
        <v>10949</v>
      </c>
      <c r="E15" s="5">
        <v>43436.13390000003</v>
      </c>
      <c r="G15" s="7" t="s">
        <v>10949</v>
      </c>
      <c r="H15" s="5">
        <v>5469</v>
      </c>
      <c r="J15" s="7" t="s">
        <v>10949</v>
      </c>
      <c r="K15" s="5">
        <v>1421</v>
      </c>
      <c r="M15" s="7" t="s">
        <v>10949</v>
      </c>
      <c r="N15" s="5">
        <v>0.13076195234308405</v>
      </c>
    </row>
    <row r="16" spans="1:14" x14ac:dyDescent="0.3">
      <c r="A16" s="8" t="s">
        <v>10933</v>
      </c>
      <c r="B16" s="24">
        <v>2297200.8603000008</v>
      </c>
      <c r="D16" s="8" t="s">
        <v>10933</v>
      </c>
      <c r="E16" s="24">
        <v>286397.02169999998</v>
      </c>
      <c r="G16" s="8" t="s">
        <v>10933</v>
      </c>
      <c r="H16" s="25">
        <v>37873</v>
      </c>
      <c r="J16" s="8" t="s">
        <v>10933</v>
      </c>
      <c r="K16" s="25">
        <v>9994</v>
      </c>
      <c r="M16" s="8" t="s">
        <v>10933</v>
      </c>
      <c r="N16" s="22">
        <v>0.12467217240315856</v>
      </c>
    </row>
    <row r="23" spans="1:14" x14ac:dyDescent="0.3">
      <c r="A23" s="19"/>
      <c r="B23" s="31">
        <f>GETPIVOTDATA("Sales",$A$3)</f>
        <v>2297200.8603000008</v>
      </c>
      <c r="C23" s="31"/>
      <c r="D23" s="32">
        <f>GETPIVOTDATA("Profit",$D$3)</f>
        <v>286397.02169999998</v>
      </c>
      <c r="H23">
        <f>GETPIVOTDATA("Quantity",$G$3)</f>
        <v>37873</v>
      </c>
      <c r="K23">
        <f>GETPIVOTDATA("Order ID",$J$3)</f>
        <v>9994</v>
      </c>
      <c r="M23" s="33"/>
      <c r="N23" s="33">
        <f>GETPIVOTDATA("Profit margin",$M$3)</f>
        <v>0.12467217240315856</v>
      </c>
    </row>
    <row r="24" spans="1:14" x14ac:dyDescent="0.3">
      <c r="D24" s="19"/>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E9A60-6550-4410-B919-9B4E4890C77F}">
  <dimension ref="A3:M11"/>
  <sheetViews>
    <sheetView workbookViewId="0">
      <selection activeCell="H5" sqref="H5"/>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7.88671875" bestFit="1" customWidth="1"/>
    <col min="8" max="11" width="11.44140625" bestFit="1" customWidth="1"/>
    <col min="12" max="12" width="10.6640625" bestFit="1" customWidth="1"/>
  </cols>
  <sheetData>
    <row r="3" spans="1:13" x14ac:dyDescent="0.3">
      <c r="A3" s="6" t="s">
        <v>10932</v>
      </c>
      <c r="B3" s="4" t="s">
        <v>10950</v>
      </c>
      <c r="C3" s="26" t="s">
        <v>10951</v>
      </c>
      <c r="D3" s="26" t="s">
        <v>10953</v>
      </c>
      <c r="E3" s="26" t="s">
        <v>10954</v>
      </c>
      <c r="F3" s="9" t="s">
        <v>10955</v>
      </c>
    </row>
    <row r="4" spans="1:13" ht="18" x14ac:dyDescent="0.35">
      <c r="A4" s="7" t="s">
        <v>10934</v>
      </c>
      <c r="B4" s="4">
        <v>484247.49810000096</v>
      </c>
      <c r="C4" s="26">
        <v>49543.974100000007</v>
      </c>
      <c r="D4" s="26">
        <v>7581</v>
      </c>
      <c r="E4" s="26">
        <v>1993</v>
      </c>
      <c r="F4" s="9">
        <v>0.10231126499236715</v>
      </c>
      <c r="H4" s="30">
        <f>IFERROR((GETPIVOTDATA("Sum of Sales",$A$3,"Years (Order Date)",2014)/GETPIVOTDATA("Sum of Sales",$A$3,"Years (Order Date)",2013))-1,"-")</f>
        <v>0.20620967905883303</v>
      </c>
      <c r="I4" s="30">
        <f>IFERROR((GETPIVOTDATA("Sum of Profit",$A$3,"Years (Order Date)",2014)/GETPIVOTDATA("Sum of Profit",$A$3,"Years (Order Date)",2013))-1,"-")</f>
        <v>0.14414565902185772</v>
      </c>
      <c r="J4" s="30">
        <f>IFERROR((GETPIVOTDATA("Sum of Quantity",$A$3,"Years (Order Date)",2014)/GETPIVOTDATA("Sum of Quantity",$A$3,"Years (Order Date)",2013))-1,"-")</f>
        <v>0.27451580020387367</v>
      </c>
      <c r="K4" s="30">
        <f>IFERROR((GETPIVOTDATA("Count of Order ID",$A$3,"Years (Order Date)",2014)/GETPIVOTDATA("Count of Order ID",$A$3,"Years (Order Date)",2013))-1,"-")</f>
        <v>0.2864341085271318</v>
      </c>
      <c r="L4" s="30">
        <f>IFERROR((GETPIVOTDATA("Sum of Profit margin",$A$3,"Years (Order Date)",2014)/GETPIVOTDATA("Sum of Profit margin",$A$3,"Years (Order Date)",2013))-1,"-")</f>
        <v>-5.1453757264990463E-2</v>
      </c>
      <c r="M4" s="29"/>
    </row>
    <row r="5" spans="1:13" x14ac:dyDescent="0.3">
      <c r="A5" s="14" t="s">
        <v>10935</v>
      </c>
      <c r="B5" s="35">
        <v>470532.50899999985</v>
      </c>
      <c r="C5" s="36">
        <v>61618.603700000051</v>
      </c>
      <c r="D5" s="36">
        <v>7979</v>
      </c>
      <c r="E5" s="36">
        <v>2102</v>
      </c>
      <c r="F5" s="37">
        <v>0.13095504034557592</v>
      </c>
    </row>
    <row r="6" spans="1:13" x14ac:dyDescent="0.3">
      <c r="A6" s="14" t="s">
        <v>10936</v>
      </c>
      <c r="B6" s="35">
        <v>608473.83000000066</v>
      </c>
      <c r="C6" s="36">
        <v>81726.930800000177</v>
      </c>
      <c r="D6" s="36">
        <v>9810</v>
      </c>
      <c r="E6" s="36">
        <v>2580</v>
      </c>
      <c r="F6" s="37">
        <v>0.13431461924993568</v>
      </c>
    </row>
    <row r="7" spans="1:13" x14ac:dyDescent="0.3">
      <c r="A7" s="27" t="s">
        <v>10937</v>
      </c>
      <c r="B7" s="38">
        <v>733947.0231999997</v>
      </c>
      <c r="C7" s="39">
        <v>93507.513099999967</v>
      </c>
      <c r="D7" s="39">
        <v>12503</v>
      </c>
      <c r="E7" s="39">
        <v>3319</v>
      </c>
      <c r="F7" s="40">
        <v>0.12740362743390987</v>
      </c>
    </row>
    <row r="11" spans="1:13" x14ac:dyDescent="0.3">
      <c r="J11" s="28"/>
      <c r="K11" s="28"/>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CFCB-2051-4892-B1EB-8747264A8CD8}">
  <dimension ref="A1:AP284"/>
  <sheetViews>
    <sheetView tabSelected="1" zoomScale="50" zoomScaleNormal="50" workbookViewId="0">
      <selection activeCell="AC35" sqref="AC35"/>
    </sheetView>
  </sheetViews>
  <sheetFormatPr defaultRowHeight="14.4" x14ac:dyDescent="0.3"/>
  <cols>
    <col min="10" max="10" width="8.88671875" customWidth="1"/>
  </cols>
  <sheetData>
    <row r="1" spans="1:42" x14ac:dyDescent="0.3">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row>
    <row r="2" spans="1:42" x14ac:dyDescent="0.3">
      <c r="A2" s="34"/>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row>
    <row r="3" spans="1:42" x14ac:dyDescent="0.3">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row>
    <row r="4" spans="1:42" x14ac:dyDescent="0.3">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row>
    <row r="5" spans="1:42" x14ac:dyDescent="0.3">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row>
    <row r="6" spans="1:42" x14ac:dyDescent="0.3">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row>
    <row r="7" spans="1:42" x14ac:dyDescent="0.3">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row>
    <row r="8" spans="1:42" x14ac:dyDescent="0.3">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row>
    <row r="9" spans="1:42" x14ac:dyDescent="0.3">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row>
    <row r="10" spans="1:42" x14ac:dyDescent="0.3">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row>
    <row r="11" spans="1:42" x14ac:dyDescent="0.3">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row>
    <row r="12" spans="1:42" x14ac:dyDescent="0.3">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row>
    <row r="13" spans="1:42" x14ac:dyDescent="0.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row>
    <row r="14" spans="1:42" x14ac:dyDescent="0.3">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row>
    <row r="15" spans="1:42" x14ac:dyDescent="0.3">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row>
    <row r="16" spans="1:42" x14ac:dyDescent="0.3">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row>
    <row r="17" spans="1:42" x14ac:dyDescent="0.3">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row>
    <row r="18" spans="1:42" x14ac:dyDescent="0.3">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row>
    <row r="19" spans="1:42" x14ac:dyDescent="0.3">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row>
    <row r="20" spans="1:42" x14ac:dyDescent="0.3">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row>
    <row r="21" spans="1:42" x14ac:dyDescent="0.3">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row>
    <row r="22" spans="1:42" x14ac:dyDescent="0.3">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row>
    <row r="23" spans="1:42" x14ac:dyDescent="0.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row>
    <row r="24" spans="1:42" x14ac:dyDescent="0.3">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row>
    <row r="25" spans="1:42" x14ac:dyDescent="0.3">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row>
    <row r="26" spans="1:42" x14ac:dyDescent="0.3">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row>
    <row r="27" spans="1:42" x14ac:dyDescent="0.3">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row>
    <row r="28" spans="1:42" x14ac:dyDescent="0.3">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row>
    <row r="29" spans="1:42" x14ac:dyDescent="0.3">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row>
    <row r="30" spans="1:42" x14ac:dyDescent="0.3">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row>
    <row r="31" spans="1:42" x14ac:dyDescent="0.3">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row>
    <row r="32" spans="1:42" x14ac:dyDescent="0.3">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row>
    <row r="33" spans="1:42" x14ac:dyDescent="0.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row>
    <row r="34" spans="1:42" x14ac:dyDescent="0.3">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row>
    <row r="35" spans="1:42" x14ac:dyDescent="0.3">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row>
    <row r="36" spans="1:42" x14ac:dyDescent="0.3">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row>
    <row r="37" spans="1:42" x14ac:dyDescent="0.3">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row>
    <row r="38" spans="1:42" x14ac:dyDescent="0.3">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row>
    <row r="39" spans="1:42" x14ac:dyDescent="0.3">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row>
    <row r="40" spans="1:42" x14ac:dyDescent="0.3">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row>
    <row r="41" spans="1:42" x14ac:dyDescent="0.3">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row>
    <row r="42" spans="1:42" x14ac:dyDescent="0.3">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row>
    <row r="43" spans="1:42" x14ac:dyDescent="0.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row>
    <row r="44" spans="1:42" x14ac:dyDescent="0.3">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row>
    <row r="45" spans="1:42" x14ac:dyDescent="0.3">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row>
    <row r="46" spans="1:42" x14ac:dyDescent="0.3">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row>
    <row r="47" spans="1:42" x14ac:dyDescent="0.3">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row>
    <row r="48" spans="1:42" x14ac:dyDescent="0.3">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row>
    <row r="49" spans="1:42" x14ac:dyDescent="0.3">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row>
    <row r="50" spans="1:42" x14ac:dyDescent="0.3">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row>
    <row r="51" spans="1:42" s="34" customFormat="1" x14ac:dyDescent="0.3"/>
    <row r="52" spans="1:42" s="34" customFormat="1" x14ac:dyDescent="0.3"/>
    <row r="53" spans="1:42" s="34" customFormat="1" x14ac:dyDescent="0.3"/>
    <row r="54" spans="1:42" s="34" customFormat="1" x14ac:dyDescent="0.3"/>
    <row r="55" spans="1:42" s="34" customFormat="1" x14ac:dyDescent="0.3"/>
    <row r="56" spans="1:42" s="34" customFormat="1" x14ac:dyDescent="0.3"/>
    <row r="57" spans="1:42" s="34" customFormat="1" x14ac:dyDescent="0.3"/>
    <row r="58" spans="1:42" s="34" customFormat="1" x14ac:dyDescent="0.3"/>
    <row r="59" spans="1:42" s="34" customFormat="1" x14ac:dyDescent="0.3"/>
    <row r="60" spans="1:42" s="34" customFormat="1" x14ac:dyDescent="0.3"/>
    <row r="61" spans="1:42" s="34" customFormat="1" x14ac:dyDescent="0.3"/>
    <row r="62" spans="1:42" s="34" customFormat="1" x14ac:dyDescent="0.3"/>
    <row r="63" spans="1:42" s="34" customFormat="1" x14ac:dyDescent="0.3"/>
    <row r="64" spans="1:42" s="34" customFormat="1" x14ac:dyDescent="0.3"/>
    <row r="65" spans="1:29" s="34" customFormat="1" x14ac:dyDescent="0.3"/>
    <row r="66" spans="1:29" x14ac:dyDescent="0.3">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row>
    <row r="67" spans="1:29" x14ac:dyDescent="0.3">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row>
    <row r="68" spans="1:29" x14ac:dyDescent="0.3">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row>
    <row r="69" spans="1:29" x14ac:dyDescent="0.3">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row>
    <row r="70" spans="1:29" x14ac:dyDescent="0.3">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row>
    <row r="71" spans="1:29" x14ac:dyDescent="0.3">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row>
    <row r="72" spans="1:29" x14ac:dyDescent="0.3">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row>
    <row r="73" spans="1:29" x14ac:dyDescent="0.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row>
    <row r="74" spans="1:29" x14ac:dyDescent="0.3">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row>
    <row r="75" spans="1:29" x14ac:dyDescent="0.3">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row>
    <row r="76" spans="1:29" x14ac:dyDescent="0.3">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row>
    <row r="77" spans="1:29" x14ac:dyDescent="0.3">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row>
    <row r="78" spans="1:29" x14ac:dyDescent="0.3">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row>
    <row r="79" spans="1:29" x14ac:dyDescent="0.3">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row>
    <row r="80" spans="1:29" x14ac:dyDescent="0.3">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row>
    <row r="81" spans="1:29" x14ac:dyDescent="0.3">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row>
    <row r="82" spans="1:29" x14ac:dyDescent="0.3">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row>
    <row r="83" spans="1:29" x14ac:dyDescent="0.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row>
    <row r="84" spans="1:29" x14ac:dyDescent="0.3">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row>
    <row r="85" spans="1:29" x14ac:dyDescent="0.3">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row>
    <row r="86" spans="1:29" x14ac:dyDescent="0.3">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row>
    <row r="87" spans="1:29" x14ac:dyDescent="0.3">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row>
    <row r="88" spans="1:29" x14ac:dyDescent="0.3">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row>
    <row r="89" spans="1:29" x14ac:dyDescent="0.3">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row>
    <row r="90" spans="1:29" x14ac:dyDescent="0.3">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row>
    <row r="91" spans="1:29" x14ac:dyDescent="0.3">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row>
    <row r="92" spans="1:29" x14ac:dyDescent="0.3">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row>
    <row r="93" spans="1:29" x14ac:dyDescent="0.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row>
    <row r="94" spans="1:29" x14ac:dyDescent="0.3">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row>
    <row r="95" spans="1:29" x14ac:dyDescent="0.3">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row>
    <row r="96" spans="1:29" x14ac:dyDescent="0.3">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row>
    <row r="97" spans="1:29" x14ac:dyDescent="0.3">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row>
    <row r="98" spans="1:29" x14ac:dyDescent="0.3">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row>
    <row r="99" spans="1:29" x14ac:dyDescent="0.3">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row>
    <row r="100" spans="1:29" x14ac:dyDescent="0.3">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row>
    <row r="101" spans="1:29" x14ac:dyDescent="0.3">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row>
    <row r="102" spans="1:29" x14ac:dyDescent="0.3">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row>
    <row r="103" spans="1:29" x14ac:dyDescent="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row>
    <row r="104" spans="1:29" x14ac:dyDescent="0.3">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row>
    <row r="105" spans="1:29" x14ac:dyDescent="0.3">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row>
    <row r="106" spans="1:29" x14ac:dyDescent="0.3">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row>
    <row r="107" spans="1:29" x14ac:dyDescent="0.3">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row>
    <row r="108" spans="1:29" x14ac:dyDescent="0.3">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row>
    <row r="109" spans="1:29" x14ac:dyDescent="0.3">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row>
    <row r="110" spans="1:29" x14ac:dyDescent="0.3">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row>
    <row r="111" spans="1:29" x14ac:dyDescent="0.3">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row>
    <row r="112" spans="1:29" x14ac:dyDescent="0.3">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row>
    <row r="113" spans="1:29" x14ac:dyDescent="0.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row>
    <row r="114" spans="1:29" x14ac:dyDescent="0.3">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row>
    <row r="115" spans="1:29" x14ac:dyDescent="0.3">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row>
    <row r="116" spans="1:29" x14ac:dyDescent="0.3">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row>
    <row r="117" spans="1:29" x14ac:dyDescent="0.3">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row>
    <row r="118" spans="1:29" x14ac:dyDescent="0.3">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row>
    <row r="119" spans="1:29" x14ac:dyDescent="0.3">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row>
    <row r="120" spans="1:29" x14ac:dyDescent="0.3">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row>
    <row r="121" spans="1:29" x14ac:dyDescent="0.3">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row>
    <row r="122" spans="1:29" x14ac:dyDescent="0.3">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row>
    <row r="123" spans="1:29" x14ac:dyDescent="0.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row>
    <row r="124" spans="1:29" x14ac:dyDescent="0.3">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row>
    <row r="125" spans="1:29" x14ac:dyDescent="0.3">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row>
    <row r="126" spans="1:29" x14ac:dyDescent="0.3">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row>
    <row r="127" spans="1:29" x14ac:dyDescent="0.3">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row>
    <row r="128" spans="1:29" x14ac:dyDescent="0.3">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row>
    <row r="129" spans="1:29" x14ac:dyDescent="0.3">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row>
    <row r="130" spans="1:29" x14ac:dyDescent="0.3">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row>
    <row r="131" spans="1:29" x14ac:dyDescent="0.3">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row>
    <row r="132" spans="1:29" x14ac:dyDescent="0.3">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row>
    <row r="133" spans="1:29" x14ac:dyDescent="0.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row>
    <row r="134" spans="1:29" x14ac:dyDescent="0.3">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row>
    <row r="135" spans="1:29" x14ac:dyDescent="0.3">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row>
    <row r="136" spans="1:29" x14ac:dyDescent="0.3">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row>
    <row r="137" spans="1:29" x14ac:dyDescent="0.3">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row>
    <row r="138" spans="1:29" x14ac:dyDescent="0.3">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row>
    <row r="139" spans="1:29" x14ac:dyDescent="0.3">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row>
    <row r="140" spans="1:29" x14ac:dyDescent="0.3">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row>
    <row r="141" spans="1:29" x14ac:dyDescent="0.3">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row>
    <row r="142" spans="1:29" x14ac:dyDescent="0.3">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row>
    <row r="143" spans="1:29" x14ac:dyDescent="0.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row>
    <row r="144" spans="1:29" x14ac:dyDescent="0.3">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row>
    <row r="145" spans="1:29" x14ac:dyDescent="0.3">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row>
    <row r="146" spans="1:29" x14ac:dyDescent="0.3">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row>
    <row r="147" spans="1:29" x14ac:dyDescent="0.3">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row>
    <row r="148" spans="1:29" x14ac:dyDescent="0.3">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row>
    <row r="149" spans="1:29" x14ac:dyDescent="0.3">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row>
    <row r="150" spans="1:29" x14ac:dyDescent="0.3">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row>
    <row r="151" spans="1:29" x14ac:dyDescent="0.3">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row>
    <row r="152" spans="1:29" x14ac:dyDescent="0.3">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row>
    <row r="153" spans="1:29" x14ac:dyDescent="0.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row>
    <row r="154" spans="1:29" x14ac:dyDescent="0.3">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row>
    <row r="155" spans="1:29" x14ac:dyDescent="0.3">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row>
    <row r="156" spans="1:29" x14ac:dyDescent="0.3">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row>
    <row r="157" spans="1:29" x14ac:dyDescent="0.3">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row>
    <row r="158" spans="1:29" x14ac:dyDescent="0.3">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row>
    <row r="159" spans="1:29" x14ac:dyDescent="0.3">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row>
    <row r="160" spans="1:29" x14ac:dyDescent="0.3">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row>
    <row r="161" spans="1:29" x14ac:dyDescent="0.3">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row>
    <row r="162" spans="1:29" x14ac:dyDescent="0.3">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row>
    <row r="163" spans="1:29" x14ac:dyDescent="0.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row>
    <row r="164" spans="1:29" x14ac:dyDescent="0.3">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row>
    <row r="165" spans="1:29" x14ac:dyDescent="0.3">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row>
    <row r="166" spans="1:29" x14ac:dyDescent="0.3">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row>
    <row r="167" spans="1:29" x14ac:dyDescent="0.3">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row>
    <row r="168" spans="1:29" x14ac:dyDescent="0.3">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row>
    <row r="169" spans="1:29" x14ac:dyDescent="0.3">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row>
    <row r="170" spans="1:29" x14ac:dyDescent="0.3">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row>
    <row r="171" spans="1:29" x14ac:dyDescent="0.3">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row>
    <row r="172" spans="1:29" x14ac:dyDescent="0.3">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row>
    <row r="173" spans="1:29" x14ac:dyDescent="0.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row>
    <row r="174" spans="1:29" x14ac:dyDescent="0.3">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row>
    <row r="175" spans="1:29" x14ac:dyDescent="0.3">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row>
    <row r="176" spans="1:29" x14ac:dyDescent="0.3">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row>
    <row r="177" spans="1:29" x14ac:dyDescent="0.3">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row>
    <row r="178" spans="1:29" x14ac:dyDescent="0.3">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row>
    <row r="179" spans="1:29" x14ac:dyDescent="0.3">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row>
    <row r="180" spans="1:29" x14ac:dyDescent="0.3">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row>
    <row r="181" spans="1:29" x14ac:dyDescent="0.3">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row>
    <row r="182" spans="1:29" x14ac:dyDescent="0.3">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row>
    <row r="183" spans="1:29" x14ac:dyDescent="0.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row>
    <row r="184" spans="1:29" x14ac:dyDescent="0.3">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row>
    <row r="185" spans="1:29" x14ac:dyDescent="0.3">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row>
    <row r="186" spans="1:29" x14ac:dyDescent="0.3">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row>
    <row r="187" spans="1:29" x14ac:dyDescent="0.3">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row>
    <row r="188" spans="1:29" x14ac:dyDescent="0.3">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row>
    <row r="189" spans="1:29" x14ac:dyDescent="0.3">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row>
    <row r="190" spans="1:29" x14ac:dyDescent="0.3">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row>
    <row r="191" spans="1:29" x14ac:dyDescent="0.3">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row>
    <row r="192" spans="1:29" x14ac:dyDescent="0.3">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row>
    <row r="193" spans="1:29" x14ac:dyDescent="0.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row>
    <row r="194" spans="1:29" x14ac:dyDescent="0.3">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row>
    <row r="195" spans="1:29" x14ac:dyDescent="0.3">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row>
    <row r="196" spans="1:29" x14ac:dyDescent="0.3">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row>
    <row r="197" spans="1:29" x14ac:dyDescent="0.3">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row>
    <row r="198" spans="1:29" x14ac:dyDescent="0.3">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row>
    <row r="199" spans="1:29" x14ac:dyDescent="0.3">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row>
    <row r="200" spans="1:29" x14ac:dyDescent="0.3">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row>
    <row r="201" spans="1:29" x14ac:dyDescent="0.3">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row>
    <row r="202" spans="1:29" x14ac:dyDescent="0.3">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row>
    <row r="203" spans="1:29" x14ac:dyDescent="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row>
    <row r="204" spans="1:29" x14ac:dyDescent="0.3">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row>
    <row r="205" spans="1:29" x14ac:dyDescent="0.3">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row>
    <row r="206" spans="1:29" x14ac:dyDescent="0.3">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row>
    <row r="207" spans="1:29" x14ac:dyDescent="0.3">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row>
    <row r="208" spans="1:29" x14ac:dyDescent="0.3">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row>
    <row r="209" spans="1:29" x14ac:dyDescent="0.3">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row>
    <row r="210" spans="1:29" x14ac:dyDescent="0.3">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row>
    <row r="211" spans="1:29" x14ac:dyDescent="0.3">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row>
    <row r="212" spans="1:29" x14ac:dyDescent="0.3">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row>
    <row r="213" spans="1:29" x14ac:dyDescent="0.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row>
    <row r="214" spans="1:29" x14ac:dyDescent="0.3">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row>
    <row r="215" spans="1:29" x14ac:dyDescent="0.3">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row>
    <row r="216" spans="1:29" x14ac:dyDescent="0.3">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row>
    <row r="217" spans="1:29" x14ac:dyDescent="0.3">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row>
    <row r="218" spans="1:29" x14ac:dyDescent="0.3">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row>
    <row r="219" spans="1:29" x14ac:dyDescent="0.3">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row>
    <row r="220" spans="1:29" x14ac:dyDescent="0.3">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row>
    <row r="221" spans="1:29" x14ac:dyDescent="0.3">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row>
    <row r="222" spans="1:29" x14ac:dyDescent="0.3">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row>
    <row r="223" spans="1:29" x14ac:dyDescent="0.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row>
    <row r="224" spans="1:29" x14ac:dyDescent="0.3">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row>
    <row r="225" spans="1:29" x14ac:dyDescent="0.3">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row>
    <row r="226" spans="1:29" x14ac:dyDescent="0.3">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row>
    <row r="227" spans="1:29" x14ac:dyDescent="0.3">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row>
    <row r="228" spans="1:29" x14ac:dyDescent="0.3">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row>
    <row r="229" spans="1:29" x14ac:dyDescent="0.3">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row>
    <row r="230" spans="1:29" x14ac:dyDescent="0.3">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row>
    <row r="231" spans="1:29" x14ac:dyDescent="0.3">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row>
    <row r="232" spans="1:29" x14ac:dyDescent="0.3">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row>
    <row r="233" spans="1:29" x14ac:dyDescent="0.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row>
    <row r="234" spans="1:29" x14ac:dyDescent="0.3">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row>
    <row r="235" spans="1:29" x14ac:dyDescent="0.3">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row>
    <row r="236" spans="1:29" x14ac:dyDescent="0.3">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row>
    <row r="237" spans="1:29" x14ac:dyDescent="0.3">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row>
    <row r="238" spans="1:29" x14ac:dyDescent="0.3">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row>
    <row r="239" spans="1:29" x14ac:dyDescent="0.3">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row>
    <row r="240" spans="1:29" x14ac:dyDescent="0.3">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x14ac:dyDescent="0.3">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x14ac:dyDescent="0.3">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x14ac:dyDescent="0.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x14ac:dyDescent="0.3">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x14ac:dyDescent="0.3">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x14ac:dyDescent="0.3">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x14ac:dyDescent="0.3">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x14ac:dyDescent="0.3">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x14ac:dyDescent="0.3">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x14ac:dyDescent="0.3">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row>
    <row r="251" spans="1:29" x14ac:dyDescent="0.3">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row>
    <row r="252" spans="1:29" x14ac:dyDescent="0.3">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row>
    <row r="253" spans="1:29" x14ac:dyDescent="0.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row>
    <row r="254" spans="1:29" x14ac:dyDescent="0.3">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row>
    <row r="255" spans="1:29" x14ac:dyDescent="0.3">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row>
    <row r="256" spans="1:29" x14ac:dyDescent="0.3">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row>
    <row r="257" spans="1:29" x14ac:dyDescent="0.3">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row>
    <row r="258" spans="1:29" x14ac:dyDescent="0.3">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row>
    <row r="259" spans="1:29" x14ac:dyDescent="0.3">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row>
    <row r="260" spans="1:29" x14ac:dyDescent="0.3">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row>
    <row r="261" spans="1:29" x14ac:dyDescent="0.3">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row>
    <row r="262" spans="1:29" x14ac:dyDescent="0.3">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row>
    <row r="263" spans="1:29" x14ac:dyDescent="0.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row>
    <row r="264" spans="1:29" x14ac:dyDescent="0.3">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row>
    <row r="265" spans="1:29" x14ac:dyDescent="0.3">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row>
    <row r="266" spans="1:29" x14ac:dyDescent="0.3">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row>
    <row r="267" spans="1:29" x14ac:dyDescent="0.3">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row>
    <row r="268" spans="1:29" x14ac:dyDescent="0.3">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row>
    <row r="269" spans="1:29" x14ac:dyDescent="0.3">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row>
    <row r="270" spans="1:29" x14ac:dyDescent="0.3">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row>
    <row r="271" spans="1:29" x14ac:dyDescent="0.3">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row>
    <row r="272" spans="1:29" x14ac:dyDescent="0.3">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row>
    <row r="273" spans="1:29" x14ac:dyDescent="0.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row>
    <row r="274" spans="1:29" x14ac:dyDescent="0.3">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row>
    <row r="275" spans="1:29" x14ac:dyDescent="0.3">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row>
    <row r="276" spans="1:29" x14ac:dyDescent="0.3">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row>
    <row r="277" spans="1:29" x14ac:dyDescent="0.3">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row>
    <row r="278" spans="1:29" x14ac:dyDescent="0.3">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row>
    <row r="279" spans="1:29" x14ac:dyDescent="0.3">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row>
    <row r="280" spans="1:29" x14ac:dyDescent="0.3">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row>
    <row r="281" spans="1:29" x14ac:dyDescent="0.3">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row>
    <row r="282" spans="1:29" x14ac:dyDescent="0.3">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row>
    <row r="283" spans="1:29" x14ac:dyDescent="0.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row>
    <row r="284" spans="1:29" x14ac:dyDescent="0.3">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vt:lpstr>
      <vt:lpstr>Combo chart</vt:lpstr>
      <vt:lpstr>Waterfall chart</vt:lpstr>
      <vt:lpstr>Pie chart</vt:lpstr>
      <vt:lpstr>Map chart</vt:lpstr>
      <vt:lpstr>Top5 categories</vt:lpstr>
      <vt:lpstr>Filters</vt:lpstr>
      <vt:lpstr>KPI</vt:lpstr>
      <vt:lpstr>KIP YOY GROWTH</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nx7401</cp:lastModifiedBy>
  <dcterms:created xsi:type="dcterms:W3CDTF">2015-06-05T18:17:20Z</dcterms:created>
  <dcterms:modified xsi:type="dcterms:W3CDTF">2026-10-21T08:57:55Z</dcterms:modified>
</cp:coreProperties>
</file>