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480" windowHeight="9060"/>
  </bookViews>
  <sheets>
    <sheet name="数值需求表" sheetId="1" r:id="rId1"/>
    <sheet name="给予的经验表" sheetId="2" r:id="rId2"/>
  </sheets>
  <definedNames>
    <definedName name="_xlnm._FilterDatabase" localSheetId="0" hidden="1">数值需求表!$A$2:$AA$637</definedName>
  </definedNames>
  <calcPr calcId="125725"/>
</workbook>
</file>

<file path=xl/calcChain.xml><?xml version="1.0" encoding="utf-8"?>
<calcChain xmlns="http://schemas.openxmlformats.org/spreadsheetml/2006/main">
  <c r="W441" i="1"/>
  <c r="X441" s="1"/>
  <c r="U441"/>
  <c r="V441" s="1"/>
  <c r="Y441" s="1"/>
  <c r="W440"/>
  <c r="X440" s="1"/>
  <c r="U440"/>
  <c r="V440" s="1"/>
  <c r="Y440"/>
  <c r="W439"/>
  <c r="X439"/>
  <c r="U439"/>
  <c r="V439"/>
  <c r="Y439" s="1"/>
  <c r="W438"/>
  <c r="X438" s="1"/>
  <c r="U438"/>
  <c r="V438" s="1"/>
  <c r="Y438" s="1"/>
  <c r="W437"/>
  <c r="U437"/>
  <c r="V437" s="1"/>
  <c r="W436"/>
  <c r="X436" s="1"/>
  <c r="U436"/>
  <c r="V436" s="1"/>
  <c r="Y436" s="1"/>
  <c r="W435"/>
  <c r="X435" s="1"/>
  <c r="U435"/>
  <c r="V435" s="1"/>
  <c r="Y435" s="1"/>
  <c r="W434"/>
  <c r="X434" s="1"/>
  <c r="U434"/>
  <c r="V434" s="1"/>
  <c r="Y434" s="1"/>
  <c r="W433"/>
  <c r="X433" s="1"/>
  <c r="U433"/>
  <c r="V433" s="1"/>
  <c r="Y433" s="1"/>
  <c r="W432"/>
  <c r="X432" s="1"/>
  <c r="U432"/>
  <c r="V432" s="1"/>
  <c r="Y432" s="1"/>
  <c r="W431"/>
  <c r="X431" s="1"/>
  <c r="U431"/>
  <c r="V431" s="1"/>
  <c r="Y431" s="1"/>
  <c r="W430"/>
  <c r="X430" s="1"/>
  <c r="U430"/>
  <c r="V430" s="1"/>
  <c r="Y430" s="1"/>
  <c r="W429"/>
  <c r="X429" s="1"/>
  <c r="U429"/>
  <c r="V429" s="1"/>
  <c r="Y429" s="1"/>
  <c r="W428"/>
  <c r="X428" s="1"/>
  <c r="U428"/>
  <c r="V428" s="1"/>
  <c r="Y428" s="1"/>
  <c r="W427"/>
  <c r="X427" s="1"/>
  <c r="U427"/>
  <c r="V427" s="1"/>
  <c r="Y427" s="1"/>
  <c r="W426"/>
  <c r="X426" s="1"/>
  <c r="U426"/>
  <c r="V426" s="1"/>
  <c r="Y426" s="1"/>
  <c r="W425"/>
  <c r="X425" s="1"/>
  <c r="U425"/>
  <c r="V425" s="1"/>
  <c r="Y425" s="1"/>
  <c r="W424"/>
  <c r="X424" s="1"/>
  <c r="U424"/>
  <c r="V424" s="1"/>
  <c r="Y424"/>
  <c r="W423"/>
  <c r="X423"/>
  <c r="U423"/>
  <c r="V423"/>
  <c r="Y423" s="1"/>
  <c r="W422"/>
  <c r="X422" s="1"/>
  <c r="U422"/>
  <c r="V422" s="1"/>
  <c r="Y422" s="1"/>
  <c r="W421"/>
  <c r="X421"/>
  <c r="U421"/>
  <c r="V421"/>
  <c r="Y421" s="1"/>
  <c r="W419"/>
  <c r="X419" s="1"/>
  <c r="U419"/>
  <c r="V419" s="1"/>
  <c r="Y419" s="1"/>
  <c r="W418"/>
  <c r="X418" s="1"/>
  <c r="U418"/>
  <c r="V418" s="1"/>
  <c r="Y418" s="1"/>
  <c r="W416"/>
  <c r="X416" s="1"/>
  <c r="U416"/>
  <c r="V416" s="1"/>
  <c r="Y416" s="1"/>
  <c r="W415"/>
  <c r="X415" s="1"/>
  <c r="U415"/>
  <c r="V415" s="1"/>
  <c r="Y415" s="1"/>
  <c r="W414"/>
  <c r="X414" s="1"/>
  <c r="U414"/>
  <c r="V414" s="1"/>
  <c r="Y414" s="1"/>
  <c r="W413"/>
  <c r="X413" s="1"/>
  <c r="U413"/>
  <c r="V413" s="1"/>
  <c r="Y413" s="1"/>
  <c r="W412"/>
  <c r="X412" s="1"/>
  <c r="U412"/>
  <c r="V412" s="1"/>
  <c r="Y412" s="1"/>
  <c r="W411"/>
  <c r="X411" s="1"/>
  <c r="U411"/>
  <c r="V411" s="1"/>
  <c r="Y411" s="1"/>
  <c r="W558"/>
  <c r="X558" s="1"/>
  <c r="W559"/>
  <c r="X559" s="1"/>
  <c r="U558"/>
  <c r="V558" s="1"/>
  <c r="Y558" s="1"/>
  <c r="U559"/>
  <c r="V559" s="1"/>
  <c r="Y559" s="1"/>
  <c r="W442"/>
  <c r="X442" s="1"/>
  <c r="W443"/>
  <c r="X443" s="1"/>
  <c r="W444"/>
  <c r="X444" s="1"/>
  <c r="W445"/>
  <c r="X445" s="1"/>
  <c r="W446"/>
  <c r="X446" s="1"/>
  <c r="W447"/>
  <c r="X447" s="1"/>
  <c r="U442"/>
  <c r="V442" s="1"/>
  <c r="Y442" s="1"/>
  <c r="U443"/>
  <c r="V443"/>
  <c r="Y443" s="1"/>
  <c r="U444"/>
  <c r="V444" s="1"/>
  <c r="Y444" s="1"/>
  <c r="U445"/>
  <c r="V445" s="1"/>
  <c r="Y445" s="1"/>
  <c r="U446"/>
  <c r="V446" s="1"/>
  <c r="Y446" s="1"/>
  <c r="U447"/>
  <c r="V447" s="1"/>
  <c r="Y447" s="1"/>
  <c r="W289"/>
  <c r="X289" s="1"/>
  <c r="W290"/>
  <c r="X290" s="1"/>
  <c r="W291"/>
  <c r="X291" s="1"/>
  <c r="W292"/>
  <c r="X292" s="1"/>
  <c r="W293"/>
  <c r="X293" s="1"/>
  <c r="U289"/>
  <c r="V289" s="1"/>
  <c r="Y289" s="1"/>
  <c r="U290"/>
  <c r="V290" s="1"/>
  <c r="Y290" s="1"/>
  <c r="U291"/>
  <c r="V291" s="1"/>
  <c r="Y291" s="1"/>
  <c r="U292"/>
  <c r="V292" s="1"/>
  <c r="Y292" s="1"/>
  <c r="U293"/>
  <c r="V293" s="1"/>
  <c r="Y293" s="1"/>
  <c r="W280"/>
  <c r="X280" s="1"/>
  <c r="W281"/>
  <c r="X281" s="1"/>
  <c r="W282"/>
  <c r="X282" s="1"/>
  <c r="W283"/>
  <c r="X283" s="1"/>
  <c r="W284"/>
  <c r="X284" s="1"/>
  <c r="U280"/>
  <c r="V280" s="1"/>
  <c r="Y280" s="1"/>
  <c r="U281"/>
  <c r="V281" s="1"/>
  <c r="Y281" s="1"/>
  <c r="U282"/>
  <c r="V282" s="1"/>
  <c r="Y282" s="1"/>
  <c r="U283"/>
  <c r="V283" s="1"/>
  <c r="Y283" s="1"/>
  <c r="U284"/>
  <c r="V284" s="1"/>
  <c r="Y284" s="1"/>
  <c r="W271"/>
  <c r="X271" s="1"/>
  <c r="W272"/>
  <c r="X272" s="1"/>
  <c r="W273"/>
  <c r="X273" s="1"/>
  <c r="W274"/>
  <c r="X274" s="1"/>
  <c r="W275"/>
  <c r="X275" s="1"/>
  <c r="W276"/>
  <c r="X276" s="1"/>
  <c r="U271"/>
  <c r="V271" s="1"/>
  <c r="Y271" s="1"/>
  <c r="U272"/>
  <c r="V272" s="1"/>
  <c r="Y272" s="1"/>
  <c r="U273"/>
  <c r="V273" s="1"/>
  <c r="Y273" s="1"/>
  <c r="U274"/>
  <c r="V274" s="1"/>
  <c r="Y274" s="1"/>
  <c r="U275"/>
  <c r="V275" s="1"/>
  <c r="Y275" s="1"/>
  <c r="U276"/>
  <c r="V276" s="1"/>
  <c r="Y276" s="1"/>
  <c r="W262"/>
  <c r="X262" s="1"/>
  <c r="W263"/>
  <c r="X263" s="1"/>
  <c r="W264"/>
  <c r="X264" s="1"/>
  <c r="W265"/>
  <c r="X265" s="1"/>
  <c r="W266"/>
  <c r="X266" s="1"/>
  <c r="U262"/>
  <c r="V262" s="1"/>
  <c r="Y262" s="1"/>
  <c r="U263"/>
  <c r="V263" s="1"/>
  <c r="Y263" s="1"/>
  <c r="U264"/>
  <c r="V264" s="1"/>
  <c r="Y264" s="1"/>
  <c r="U265"/>
  <c r="V265" s="1"/>
  <c r="Y265" s="1"/>
  <c r="U266"/>
  <c r="V266" s="1"/>
  <c r="Y266" s="1"/>
  <c r="W256"/>
  <c r="X256" s="1"/>
  <c r="W257"/>
  <c r="X257" s="1"/>
  <c r="W258"/>
  <c r="X258" s="1"/>
  <c r="W259"/>
  <c r="X259" s="1"/>
  <c r="U256"/>
  <c r="V256" s="1"/>
  <c r="Y256" s="1"/>
  <c r="U257"/>
  <c r="V257" s="1"/>
  <c r="Y257" s="1"/>
  <c r="U258"/>
  <c r="V258"/>
  <c r="Y258" s="1"/>
  <c r="U259"/>
  <c r="V259" s="1"/>
  <c r="Y259" s="1"/>
  <c r="W251"/>
  <c r="X251" s="1"/>
  <c r="W252"/>
  <c r="X252" s="1"/>
  <c r="W253"/>
  <c r="X253" s="1"/>
  <c r="U251"/>
  <c r="V251" s="1"/>
  <c r="Y251" s="1"/>
  <c r="U252"/>
  <c r="V252" s="1"/>
  <c r="Y252" s="1"/>
  <c r="U253"/>
  <c r="V253"/>
  <c r="Y253" s="1"/>
  <c r="W246"/>
  <c r="X246" s="1"/>
  <c r="W247"/>
  <c r="X247" s="1"/>
  <c r="W248"/>
  <c r="X248" s="1"/>
  <c r="U246"/>
  <c r="V246" s="1"/>
  <c r="Y246" s="1"/>
  <c r="U247"/>
  <c r="V247" s="1"/>
  <c r="Y247" s="1"/>
  <c r="U248"/>
  <c r="V248" s="1"/>
  <c r="Y248" s="1"/>
  <c r="W237"/>
  <c r="X237" s="1"/>
  <c r="W222"/>
  <c r="X222" s="1"/>
  <c r="W223"/>
  <c r="X223" s="1"/>
  <c r="W224"/>
  <c r="X224" s="1"/>
  <c r="W225"/>
  <c r="X225" s="1"/>
  <c r="W226"/>
  <c r="X226" s="1"/>
  <c r="W227"/>
  <c r="X227" s="1"/>
  <c r="W228"/>
  <c r="X228" s="1"/>
  <c r="W229"/>
  <c r="X229" s="1"/>
  <c r="W230"/>
  <c r="X230" s="1"/>
  <c r="W231"/>
  <c r="X231" s="1"/>
  <c r="W232"/>
  <c r="X232" s="1"/>
  <c r="W233"/>
  <c r="X233" s="1"/>
  <c r="W234"/>
  <c r="X234" s="1"/>
  <c r="W235"/>
  <c r="X235" s="1"/>
  <c r="W236"/>
  <c r="X236" s="1"/>
  <c r="U222"/>
  <c r="V222" s="1"/>
  <c r="Y222" s="1"/>
  <c r="U223"/>
  <c r="V223" s="1"/>
  <c r="Y223" s="1"/>
  <c r="U224"/>
  <c r="V224" s="1"/>
  <c r="Y224" s="1"/>
  <c r="U225"/>
  <c r="V225" s="1"/>
  <c r="Y225" s="1"/>
  <c r="U226"/>
  <c r="V226" s="1"/>
  <c r="Y226" s="1"/>
  <c r="U227"/>
  <c r="V227" s="1"/>
  <c r="Y227" s="1"/>
  <c r="U228"/>
  <c r="V228" s="1"/>
  <c r="Y228" s="1"/>
  <c r="U229"/>
  <c r="V229" s="1"/>
  <c r="Y229" s="1"/>
  <c r="U230"/>
  <c r="V230" s="1"/>
  <c r="Y230" s="1"/>
  <c r="U231"/>
  <c r="V231" s="1"/>
  <c r="Y231" s="1"/>
  <c r="U232"/>
  <c r="V232" s="1"/>
  <c r="Y232" s="1"/>
  <c r="U233"/>
  <c r="V233" s="1"/>
  <c r="Y233" s="1"/>
  <c r="U234"/>
  <c r="V234" s="1"/>
  <c r="Y234" s="1"/>
  <c r="U235"/>
  <c r="V235" s="1"/>
  <c r="Y235" s="1"/>
  <c r="U236"/>
  <c r="V236" s="1"/>
  <c r="Y236" s="1"/>
  <c r="U237"/>
  <c r="V237" s="1"/>
  <c r="Y237" s="1"/>
  <c r="W168"/>
  <c r="X168" s="1"/>
  <c r="W169"/>
  <c r="X169" s="1"/>
  <c r="W170"/>
  <c r="X170" s="1"/>
  <c r="W171"/>
  <c r="X171" s="1"/>
  <c r="U168"/>
  <c r="V168" s="1"/>
  <c r="Y168" s="1"/>
  <c r="U169"/>
  <c r="V169" s="1"/>
  <c r="Y169" s="1"/>
  <c r="U170"/>
  <c r="V170" s="1"/>
  <c r="Y170" s="1"/>
  <c r="U171"/>
  <c r="V171" s="1"/>
  <c r="Y171" s="1"/>
  <c r="W156"/>
  <c r="X156" s="1"/>
  <c r="U156"/>
  <c r="V156" s="1"/>
  <c r="Y156" s="1"/>
  <c r="W131"/>
  <c r="X131" s="1"/>
  <c r="W132"/>
  <c r="X132" s="1"/>
  <c r="W133"/>
  <c r="X133" s="1"/>
  <c r="U131"/>
  <c r="V131" s="1"/>
  <c r="Y131" s="1"/>
  <c r="U132"/>
  <c r="V132" s="1"/>
  <c r="Y132" s="1"/>
  <c r="U133"/>
  <c r="V133" s="1"/>
  <c r="Y133" s="1"/>
  <c r="W115"/>
  <c r="X115"/>
  <c r="W108"/>
  <c r="X108"/>
  <c r="W109"/>
  <c r="X109"/>
  <c r="W110"/>
  <c r="X110"/>
  <c r="W111"/>
  <c r="X111"/>
  <c r="W112"/>
  <c r="X112"/>
  <c r="W113"/>
  <c r="X113"/>
  <c r="W114"/>
  <c r="X114"/>
  <c r="U108"/>
  <c r="V108"/>
  <c r="Y108" s="1"/>
  <c r="U109"/>
  <c r="V109" s="1"/>
  <c r="Y109" s="1"/>
  <c r="U110"/>
  <c r="V110" s="1"/>
  <c r="Y110" s="1"/>
  <c r="U111"/>
  <c r="V111" s="1"/>
  <c r="Y111" s="1"/>
  <c r="U112"/>
  <c r="V112" s="1"/>
  <c r="Y112" s="1"/>
  <c r="U113"/>
  <c r="V113" s="1"/>
  <c r="Y113" s="1"/>
  <c r="U114"/>
  <c r="V114" s="1"/>
  <c r="Y114" s="1"/>
  <c r="U115"/>
  <c r="V115" s="1"/>
  <c r="Y115" s="1"/>
  <c r="W102"/>
  <c r="X102"/>
  <c r="W103"/>
  <c r="X103"/>
  <c r="W104"/>
  <c r="X104"/>
  <c r="W105"/>
  <c r="X105"/>
  <c r="W106"/>
  <c r="X106"/>
  <c r="U102"/>
  <c r="V102"/>
  <c r="Y102" s="1"/>
  <c r="U103"/>
  <c r="V103" s="1"/>
  <c r="Y103" s="1"/>
  <c r="U104"/>
  <c r="V104" s="1"/>
  <c r="Y104" s="1"/>
  <c r="U105"/>
  <c r="V105" s="1"/>
  <c r="Y105" s="1"/>
  <c r="U106"/>
  <c r="V106" s="1"/>
  <c r="Y106" s="1"/>
  <c r="W95"/>
  <c r="X95" s="1"/>
  <c r="W96"/>
  <c r="X96" s="1"/>
  <c r="W97"/>
  <c r="X97" s="1"/>
  <c r="W98"/>
  <c r="X98" s="1"/>
  <c r="U95"/>
  <c r="V95" s="1"/>
  <c r="Y95" s="1"/>
  <c r="U96"/>
  <c r="V96" s="1"/>
  <c r="Y96" s="1"/>
  <c r="U97"/>
  <c r="V97" s="1"/>
  <c r="Y97" s="1"/>
  <c r="U98"/>
  <c r="V98"/>
  <c r="Y98" s="1"/>
  <c r="W91"/>
  <c r="X91" s="1"/>
  <c r="W92"/>
  <c r="X92" s="1"/>
  <c r="U91"/>
  <c r="V91" s="1"/>
  <c r="Y91" s="1"/>
  <c r="U92"/>
  <c r="V92" s="1"/>
  <c r="Y92" s="1"/>
  <c r="W37"/>
  <c r="X37" s="1"/>
  <c r="U37"/>
  <c r="V37" s="1"/>
  <c r="Y37" s="1"/>
  <c r="W27"/>
  <c r="X27" s="1"/>
  <c r="W24"/>
  <c r="X24" s="1"/>
  <c r="W25"/>
  <c r="X25" s="1"/>
  <c r="W26"/>
  <c r="X26" s="1"/>
  <c r="U24"/>
  <c r="V24" s="1"/>
  <c r="Y24" s="1"/>
  <c r="U25"/>
  <c r="V25" s="1"/>
  <c r="Y25" s="1"/>
  <c r="U26"/>
  <c r="V26" s="1"/>
  <c r="Y26" s="1"/>
  <c r="U27"/>
  <c r="V27" s="1"/>
  <c r="Y27" s="1"/>
  <c r="Y470"/>
  <c r="Y486"/>
  <c r="Y487"/>
  <c r="Y488"/>
  <c r="Y489"/>
  <c r="Y490"/>
  <c r="Y491"/>
  <c r="Y492"/>
  <c r="Y493"/>
  <c r="Y494"/>
  <c r="Y495"/>
  <c r="W12"/>
  <c r="X12" s="1"/>
  <c r="W13"/>
  <c r="X13" s="1"/>
  <c r="W14"/>
  <c r="X14" s="1"/>
  <c r="W15"/>
  <c r="X15" s="1"/>
  <c r="W16"/>
  <c r="X16" s="1"/>
  <c r="W17"/>
  <c r="X17" s="1"/>
  <c r="W18"/>
  <c r="X18" s="1"/>
  <c r="W19"/>
  <c r="X19" s="1"/>
  <c r="W20"/>
  <c r="X20" s="1"/>
  <c r="W21"/>
  <c r="X21" s="1"/>
  <c r="W22"/>
  <c r="X22" s="1"/>
  <c r="U12"/>
  <c r="V12" s="1"/>
  <c r="Y12" s="1"/>
  <c r="U13"/>
  <c r="V13" s="1"/>
  <c r="Y13" s="1"/>
  <c r="U14"/>
  <c r="V14" s="1"/>
  <c r="Y14" s="1"/>
  <c r="U15"/>
  <c r="V15" s="1"/>
  <c r="Y15" s="1"/>
  <c r="U16"/>
  <c r="V16" s="1"/>
  <c r="Y16" s="1"/>
  <c r="U17"/>
  <c r="V17" s="1"/>
  <c r="Y17" s="1"/>
  <c r="U18"/>
  <c r="V18" s="1"/>
  <c r="Y18" s="1"/>
  <c r="U19"/>
  <c r="V19" s="1"/>
  <c r="Y19" s="1"/>
  <c r="U20"/>
  <c r="V20" s="1"/>
  <c r="Y20" s="1"/>
  <c r="U21"/>
  <c r="V21" s="1"/>
  <c r="Y21" s="1"/>
  <c r="U22"/>
  <c r="V22" s="1"/>
  <c r="Y22" s="1"/>
  <c r="W4"/>
  <c r="X4" s="1"/>
  <c r="W5"/>
  <c r="X5" s="1"/>
  <c r="W6"/>
  <c r="X6" s="1"/>
  <c r="W7"/>
  <c r="X7" s="1"/>
  <c r="W8"/>
  <c r="X8" s="1"/>
  <c r="U4"/>
  <c r="V4" s="1"/>
  <c r="Y4" s="1"/>
  <c r="U5"/>
  <c r="V5" s="1"/>
  <c r="Y5" s="1"/>
  <c r="U6"/>
  <c r="V6" s="1"/>
  <c r="Y6" s="1"/>
  <c r="U7"/>
  <c r="U8"/>
  <c r="V8" s="1"/>
  <c r="Y8" s="1"/>
  <c r="W210"/>
  <c r="X210" s="1"/>
  <c r="U210"/>
  <c r="V210" s="1"/>
  <c r="Y210"/>
  <c r="W209"/>
  <c r="X209"/>
  <c r="U209"/>
  <c r="V209"/>
  <c r="Y209" s="1"/>
  <c r="W208"/>
  <c r="X208" s="1"/>
  <c r="U208"/>
  <c r="V208" s="1"/>
  <c r="Y208" s="1"/>
  <c r="W207"/>
  <c r="X207"/>
  <c r="U207"/>
  <c r="V207"/>
  <c r="Y207" s="1"/>
  <c r="W212"/>
  <c r="X212" s="1"/>
  <c r="U212"/>
  <c r="V212" s="1"/>
  <c r="Y212" s="1"/>
  <c r="W211"/>
  <c r="X211" s="1"/>
  <c r="U211"/>
  <c r="V211" s="1"/>
  <c r="Y211" s="1"/>
  <c r="M3" i="2"/>
  <c r="W518" i="1"/>
  <c r="X518" s="1"/>
  <c r="U518"/>
  <c r="V518" s="1"/>
  <c r="Y518" s="1"/>
  <c r="W517"/>
  <c r="X517" s="1"/>
  <c r="U517"/>
  <c r="V517" s="1"/>
  <c r="Y517" s="1"/>
  <c r="W516"/>
  <c r="X516" s="1"/>
  <c r="U516"/>
  <c r="V516" s="1"/>
  <c r="Y516" s="1"/>
  <c r="W515"/>
  <c r="X515" s="1"/>
  <c r="U515"/>
  <c r="V515" s="1"/>
  <c r="Y515" s="1"/>
  <c r="W514"/>
  <c r="X514" s="1"/>
  <c r="U514"/>
  <c r="V514" s="1"/>
  <c r="Y514" s="1"/>
  <c r="W513"/>
  <c r="X513" s="1"/>
  <c r="U513"/>
  <c r="V513" s="1"/>
  <c r="Y513"/>
  <c r="W512"/>
  <c r="X512"/>
  <c r="U512"/>
  <c r="V512"/>
  <c r="Y512" s="1"/>
  <c r="W511"/>
  <c r="X511" s="1"/>
  <c r="U511"/>
  <c r="V511" s="1"/>
  <c r="Y511" s="1"/>
  <c r="W510"/>
  <c r="X510"/>
  <c r="U510"/>
  <c r="V510"/>
  <c r="Y510" s="1"/>
  <c r="W509"/>
  <c r="X509" s="1"/>
  <c r="U509"/>
  <c r="V509" s="1"/>
  <c r="Y509" s="1"/>
  <c r="W572"/>
  <c r="X572" s="1"/>
  <c r="U572"/>
  <c r="V572" s="1"/>
  <c r="Y572" s="1"/>
  <c r="W571"/>
  <c r="X571" s="1"/>
  <c r="U571"/>
  <c r="V571" s="1"/>
  <c r="Y571" s="1"/>
  <c r="W570"/>
  <c r="X570" s="1"/>
  <c r="U570"/>
  <c r="V570" s="1"/>
  <c r="Y570" s="1"/>
  <c r="W36"/>
  <c r="X36" s="1"/>
  <c r="U36"/>
  <c r="V36" s="1"/>
  <c r="Y36" s="1"/>
  <c r="W35"/>
  <c r="X35" s="1"/>
  <c r="U35"/>
  <c r="V35" s="1"/>
  <c r="Y35" s="1"/>
  <c r="W34"/>
  <c r="X34" s="1"/>
  <c r="U34"/>
  <c r="V34" s="1"/>
  <c r="Y34" s="1"/>
  <c r="W33"/>
  <c r="X33" s="1"/>
  <c r="U33"/>
  <c r="V33" s="1"/>
  <c r="Y33" s="1"/>
  <c r="W32"/>
  <c r="X32" s="1"/>
  <c r="U32"/>
  <c r="V32" s="1"/>
  <c r="Y32" s="1"/>
  <c r="W31"/>
  <c r="X31" s="1"/>
  <c r="U31"/>
  <c r="V31" s="1"/>
  <c r="Y31" s="1"/>
  <c r="U448"/>
  <c r="V448" s="1"/>
  <c r="Y448" s="1"/>
  <c r="W448"/>
  <c r="X448" s="1"/>
  <c r="W311"/>
  <c r="X311" s="1"/>
  <c r="W312"/>
  <c r="X312" s="1"/>
  <c r="W313"/>
  <c r="X313" s="1"/>
  <c r="W314"/>
  <c r="X314" s="1"/>
  <c r="W315"/>
  <c r="X315" s="1"/>
  <c r="W316"/>
  <c r="X316" s="1"/>
  <c r="W317"/>
  <c r="X317" s="1"/>
  <c r="W318"/>
  <c r="X318" s="1"/>
  <c r="W319"/>
  <c r="X319" s="1"/>
  <c r="W320"/>
  <c r="X320" s="1"/>
  <c r="W321"/>
  <c r="X321" s="1"/>
  <c r="W322"/>
  <c r="X322" s="1"/>
  <c r="U311"/>
  <c r="V311" s="1"/>
  <c r="Y311" s="1"/>
  <c r="U312"/>
  <c r="V312" s="1"/>
  <c r="Y312" s="1"/>
  <c r="U313"/>
  <c r="V313" s="1"/>
  <c r="Y313" s="1"/>
  <c r="U314"/>
  <c r="V314" s="1"/>
  <c r="Y314" s="1"/>
  <c r="U315"/>
  <c r="V315" s="1"/>
  <c r="Y315" s="1"/>
  <c r="U316"/>
  <c r="V316" s="1"/>
  <c r="Y316" s="1"/>
  <c r="U317"/>
  <c r="V317" s="1"/>
  <c r="Y317" s="1"/>
  <c r="U318"/>
  <c r="V318" s="1"/>
  <c r="Y318" s="1"/>
  <c r="U319"/>
  <c r="V319" s="1"/>
  <c r="Y319" s="1"/>
  <c r="U320"/>
  <c r="V320" s="1"/>
  <c r="Y320" s="1"/>
  <c r="U321"/>
  <c r="V321" s="1"/>
  <c r="Y321" s="1"/>
  <c r="U322"/>
  <c r="V322" s="1"/>
  <c r="Y322" s="1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V597"/>
  <c r="Y597" s="1"/>
  <c r="V598"/>
  <c r="Y598" s="1"/>
  <c r="V599"/>
  <c r="Y599" s="1"/>
  <c r="V600"/>
  <c r="Y600" s="1"/>
  <c r="V601"/>
  <c r="Y601" s="1"/>
  <c r="V602"/>
  <c r="Y602" s="1"/>
  <c r="V603"/>
  <c r="Y603" s="1"/>
  <c r="V604"/>
  <c r="Y604" s="1"/>
  <c r="V605"/>
  <c r="Y605" s="1"/>
  <c r="V606"/>
  <c r="Y606" s="1"/>
  <c r="V607"/>
  <c r="Y607" s="1"/>
  <c r="V608"/>
  <c r="Y608" s="1"/>
  <c r="V609"/>
  <c r="Y609" s="1"/>
  <c r="V610"/>
  <c r="Y610" s="1"/>
  <c r="V611"/>
  <c r="Y611" s="1"/>
  <c r="V612"/>
  <c r="Y612" s="1"/>
  <c r="V613"/>
  <c r="Y613" s="1"/>
  <c r="V614"/>
  <c r="Y614" s="1"/>
  <c r="V615"/>
  <c r="Y615" s="1"/>
  <c r="V616"/>
  <c r="Y616" s="1"/>
  <c r="V617"/>
  <c r="Y617" s="1"/>
  <c r="V618"/>
  <c r="Y618" s="1"/>
  <c r="V619"/>
  <c r="Y619" s="1"/>
  <c r="V620"/>
  <c r="Y620" s="1"/>
  <c r="V621"/>
  <c r="Y621" s="1"/>
  <c r="V622"/>
  <c r="Y622" s="1"/>
  <c r="V623"/>
  <c r="Y623" s="1"/>
  <c r="V624"/>
  <c r="Y624" s="1"/>
  <c r="V625"/>
  <c r="Y625" s="1"/>
  <c r="V626"/>
  <c r="Y626" s="1"/>
  <c r="V627"/>
  <c r="Y627" s="1"/>
  <c r="V628"/>
  <c r="Y628" s="1"/>
  <c r="V629"/>
  <c r="Y629" s="1"/>
  <c r="V630"/>
  <c r="Y630" s="1"/>
  <c r="V631"/>
  <c r="Y631" s="1"/>
  <c r="V632"/>
  <c r="Y632" s="1"/>
  <c r="V633"/>
  <c r="Y633" s="1"/>
  <c r="V634"/>
  <c r="Y634" s="1"/>
  <c r="V635"/>
  <c r="Y635" s="1"/>
  <c r="V636"/>
  <c r="Y636" s="1"/>
  <c r="V637"/>
  <c r="Y637" s="1"/>
  <c r="U142"/>
  <c r="V142" s="1"/>
  <c r="Y142" s="1"/>
  <c r="W305"/>
  <c r="X305" s="1"/>
  <c r="U305"/>
  <c r="V305" s="1"/>
  <c r="Y305" s="1"/>
  <c r="W261"/>
  <c r="X261" s="1"/>
  <c r="U261"/>
  <c r="V261" s="1"/>
  <c r="Y261" s="1"/>
  <c r="W260"/>
  <c r="X260" s="1"/>
  <c r="U260"/>
  <c r="V260" s="1"/>
  <c r="Y260" s="1"/>
  <c r="W255"/>
  <c r="X255" s="1"/>
  <c r="U255"/>
  <c r="V255" s="1"/>
  <c r="Y255" s="1"/>
  <c r="W254"/>
  <c r="X254" s="1"/>
  <c r="U254"/>
  <c r="V254" s="1"/>
  <c r="Y254" s="1"/>
  <c r="W250"/>
  <c r="X250" s="1"/>
  <c r="U250"/>
  <c r="V250" s="1"/>
  <c r="Y250" s="1"/>
  <c r="W249"/>
  <c r="X249" s="1"/>
  <c r="U249"/>
  <c r="V249" s="1"/>
  <c r="Y249" s="1"/>
  <c r="W278"/>
  <c r="X278" s="1"/>
  <c r="U278"/>
  <c r="V278" s="1"/>
  <c r="Y278" s="1"/>
  <c r="W286"/>
  <c r="X286" s="1"/>
  <c r="U286"/>
  <c r="V286" s="1"/>
  <c r="Y286"/>
  <c r="W285"/>
  <c r="X285"/>
  <c r="U285"/>
  <c r="V285"/>
  <c r="Y285" s="1"/>
  <c r="W449"/>
  <c r="X449" s="1"/>
  <c r="U449"/>
  <c r="V449" s="1"/>
  <c r="Y449" s="1"/>
  <c r="W537"/>
  <c r="X537"/>
  <c r="U537"/>
  <c r="V537"/>
  <c r="Y537" s="1"/>
  <c r="W535"/>
  <c r="X535" s="1"/>
  <c r="U535"/>
  <c r="V535" s="1"/>
  <c r="Y535" s="1"/>
  <c r="W530"/>
  <c r="X530" s="1"/>
  <c r="W531"/>
  <c r="X531" s="1"/>
  <c r="W532"/>
  <c r="X532" s="1"/>
  <c r="W533"/>
  <c r="X533" s="1"/>
  <c r="W534"/>
  <c r="X534" s="1"/>
  <c r="U530"/>
  <c r="V530" s="1"/>
  <c r="Y530" s="1"/>
  <c r="U531"/>
  <c r="V531" s="1"/>
  <c r="Y531" s="1"/>
  <c r="U532"/>
  <c r="V532" s="1"/>
  <c r="Y532" s="1"/>
  <c r="U533"/>
  <c r="V533" s="1"/>
  <c r="Y533" s="1"/>
  <c r="U534"/>
  <c r="V534" s="1"/>
  <c r="Y534" s="1"/>
  <c r="W370"/>
  <c r="X370" s="1"/>
  <c r="U370"/>
  <c r="V370" s="1"/>
  <c r="Y370" s="1"/>
  <c r="W70"/>
  <c r="X70" s="1"/>
  <c r="W71"/>
  <c r="X71" s="1"/>
  <c r="W72"/>
  <c r="X72" s="1"/>
  <c r="W73"/>
  <c r="X73" s="1"/>
  <c r="W74"/>
  <c r="X74" s="1"/>
  <c r="W75"/>
  <c r="X75" s="1"/>
  <c r="U70"/>
  <c r="V70" s="1"/>
  <c r="Y70" s="1"/>
  <c r="U71"/>
  <c r="V71" s="1"/>
  <c r="Y71" s="1"/>
  <c r="U72"/>
  <c r="V72"/>
  <c r="Y72" s="1"/>
  <c r="U73"/>
  <c r="V73" s="1"/>
  <c r="Y73" s="1"/>
  <c r="U74"/>
  <c r="V74" s="1"/>
  <c r="Y74" s="1"/>
  <c r="U75"/>
  <c r="V75" s="1"/>
  <c r="Y75" s="1"/>
  <c r="W76"/>
  <c r="X76" s="1"/>
  <c r="W77"/>
  <c r="X77" s="1"/>
  <c r="U76"/>
  <c r="V76" s="1"/>
  <c r="Y76" s="1"/>
  <c r="U77"/>
  <c r="V77" s="1"/>
  <c r="Y77" s="1"/>
  <c r="W45"/>
  <c r="X45" s="1"/>
  <c r="U45"/>
  <c r="V45" s="1"/>
  <c r="Y45" s="1"/>
  <c r="W508"/>
  <c r="X508" s="1"/>
  <c r="U508"/>
  <c r="V508" s="1"/>
  <c r="Y508" s="1"/>
  <c r="W505"/>
  <c r="X505" s="1"/>
  <c r="W506"/>
  <c r="X506" s="1"/>
  <c r="W507"/>
  <c r="X507" s="1"/>
  <c r="U505"/>
  <c r="V505" s="1"/>
  <c r="Y505" s="1"/>
  <c r="U506"/>
  <c r="V506" s="1"/>
  <c r="Y506" s="1"/>
  <c r="U507"/>
  <c r="V507" s="1"/>
  <c r="Y507" s="1"/>
  <c r="W576"/>
  <c r="X576" s="1"/>
  <c r="W329"/>
  <c r="X329" s="1"/>
  <c r="W323"/>
  <c r="X323" s="1"/>
  <c r="W324"/>
  <c r="X324" s="1"/>
  <c r="W325"/>
  <c r="X325" s="1"/>
  <c r="W326"/>
  <c r="X326" s="1"/>
  <c r="W327"/>
  <c r="X327" s="1"/>
  <c r="W328"/>
  <c r="X328" s="1"/>
  <c r="U323"/>
  <c r="V323" s="1"/>
  <c r="Y323" s="1"/>
  <c r="U324"/>
  <c r="V324" s="1"/>
  <c r="Y324" s="1"/>
  <c r="U325"/>
  <c r="V325" s="1"/>
  <c r="Y325" s="1"/>
  <c r="U326"/>
  <c r="V326" s="1"/>
  <c r="Y326" s="1"/>
  <c r="U327"/>
  <c r="V327" s="1"/>
  <c r="Y327" s="1"/>
  <c r="U328"/>
  <c r="V328" s="1"/>
  <c r="Y328" s="1"/>
  <c r="U329"/>
  <c r="V329" s="1"/>
  <c r="Y329" s="1"/>
  <c r="W28"/>
  <c r="X28" s="1"/>
  <c r="W29"/>
  <c r="X29" s="1"/>
  <c r="U28"/>
  <c r="V28" s="1"/>
  <c r="Y28" s="1"/>
  <c r="U29"/>
  <c r="V29" s="1"/>
  <c r="Y29" s="1"/>
  <c r="W497"/>
  <c r="X497" s="1"/>
  <c r="W498"/>
  <c r="X498" s="1"/>
  <c r="W499"/>
  <c r="X499" s="1"/>
  <c r="W500"/>
  <c r="X500" s="1"/>
  <c r="W501"/>
  <c r="X501" s="1"/>
  <c r="W502"/>
  <c r="X502" s="1"/>
  <c r="W503"/>
  <c r="X503" s="1"/>
  <c r="W504"/>
  <c r="X504" s="1"/>
  <c r="U497"/>
  <c r="V497" s="1"/>
  <c r="Y497" s="1"/>
  <c r="U498"/>
  <c r="V498" s="1"/>
  <c r="Y498" s="1"/>
  <c r="U499"/>
  <c r="V499" s="1"/>
  <c r="Y499" s="1"/>
  <c r="U500"/>
  <c r="V500" s="1"/>
  <c r="Y500" s="1"/>
  <c r="U501"/>
  <c r="V501" s="1"/>
  <c r="Y501" s="1"/>
  <c r="U502"/>
  <c r="V502" s="1"/>
  <c r="Y502" s="1"/>
  <c r="U503"/>
  <c r="V503" s="1"/>
  <c r="Y503" s="1"/>
  <c r="U504"/>
  <c r="V504" s="1"/>
  <c r="Y504" s="1"/>
  <c r="W496"/>
  <c r="X496" s="1"/>
  <c r="U496"/>
  <c r="V496" s="1"/>
  <c r="Y496" s="1"/>
  <c r="W152"/>
  <c r="X152" s="1"/>
  <c r="W153"/>
  <c r="X153" s="1"/>
  <c r="U152"/>
  <c r="V152" s="1"/>
  <c r="Y152" s="1"/>
  <c r="U153"/>
  <c r="V153" s="1"/>
  <c r="Y153" s="1"/>
  <c r="W99"/>
  <c r="X99" s="1"/>
  <c r="W100"/>
  <c r="X100" s="1"/>
  <c r="U99"/>
  <c r="V99" s="1"/>
  <c r="Y99" s="1"/>
  <c r="U100"/>
  <c r="V100" s="1"/>
  <c r="Y100" s="1"/>
  <c r="W101"/>
  <c r="X101" s="1"/>
  <c r="U101"/>
  <c r="V101" s="1"/>
  <c r="Y101" s="1"/>
  <c r="W116"/>
  <c r="X116" s="1"/>
  <c r="W117"/>
  <c r="X117" s="1"/>
  <c r="W118"/>
  <c r="X118" s="1"/>
  <c r="W119"/>
  <c r="X119" s="1"/>
  <c r="W120"/>
  <c r="X120" s="1"/>
  <c r="W121"/>
  <c r="X121" s="1"/>
  <c r="W122"/>
  <c r="X122" s="1"/>
  <c r="W123"/>
  <c r="X123" s="1"/>
  <c r="W124"/>
  <c r="X124" s="1"/>
  <c r="W125"/>
  <c r="X125" s="1"/>
  <c r="W126"/>
  <c r="X126" s="1"/>
  <c r="W127"/>
  <c r="X127" s="1"/>
  <c r="W128"/>
  <c r="X128" s="1"/>
  <c r="W129"/>
  <c r="X129" s="1"/>
  <c r="W130"/>
  <c r="X130" s="1"/>
  <c r="U116"/>
  <c r="V116" s="1"/>
  <c r="Y116" s="1"/>
  <c r="U117"/>
  <c r="V117" s="1"/>
  <c r="Y117" s="1"/>
  <c r="U118"/>
  <c r="V118" s="1"/>
  <c r="Y118" s="1"/>
  <c r="U119"/>
  <c r="V119" s="1"/>
  <c r="Y119" s="1"/>
  <c r="U120"/>
  <c r="V120"/>
  <c r="Y120" s="1"/>
  <c r="U121"/>
  <c r="V121" s="1"/>
  <c r="Y121" s="1"/>
  <c r="U122"/>
  <c r="V122" s="1"/>
  <c r="Y122" s="1"/>
  <c r="U123"/>
  <c r="V123" s="1"/>
  <c r="Y123" s="1"/>
  <c r="U124"/>
  <c r="V124" s="1"/>
  <c r="Y124" s="1"/>
  <c r="U125"/>
  <c r="V125" s="1"/>
  <c r="Y125" s="1"/>
  <c r="U126"/>
  <c r="V126" s="1"/>
  <c r="Y126" s="1"/>
  <c r="U127"/>
  <c r="V127" s="1"/>
  <c r="Y127" s="1"/>
  <c r="U128"/>
  <c r="V128"/>
  <c r="Y128" s="1"/>
  <c r="U129"/>
  <c r="V129" s="1"/>
  <c r="Y129" s="1"/>
  <c r="U130"/>
  <c r="V130" s="1"/>
  <c r="Y130" s="1"/>
  <c r="N4" i="2"/>
  <c r="N6"/>
  <c r="N8"/>
  <c r="N10"/>
  <c r="N12"/>
  <c r="N14"/>
  <c r="N16"/>
  <c r="N18"/>
  <c r="N20"/>
  <c r="N22"/>
  <c r="N24"/>
  <c r="N26"/>
  <c r="N28"/>
  <c r="N30"/>
  <c r="N32"/>
  <c r="N34"/>
  <c r="N36"/>
  <c r="N38"/>
  <c r="N40"/>
  <c r="N42"/>
  <c r="N44"/>
  <c r="N46"/>
  <c r="N48"/>
  <c r="N50"/>
  <c r="N52"/>
  <c r="N54"/>
  <c r="N56"/>
  <c r="N58"/>
  <c r="N60"/>
  <c r="N62"/>
  <c r="N64"/>
  <c r="N66"/>
  <c r="N68"/>
  <c r="N70"/>
  <c r="N72"/>
  <c r="M4"/>
  <c r="M5"/>
  <c r="N5"/>
  <c r="M6"/>
  <c r="M7"/>
  <c r="N7"/>
  <c r="M8"/>
  <c r="M9"/>
  <c r="N9"/>
  <c r="M10"/>
  <c r="M11"/>
  <c r="N11"/>
  <c r="M12"/>
  <c r="M13"/>
  <c r="N13"/>
  <c r="M14"/>
  <c r="M15"/>
  <c r="N15"/>
  <c r="M16"/>
  <c r="M17"/>
  <c r="N17"/>
  <c r="M18"/>
  <c r="M19"/>
  <c r="N19"/>
  <c r="M20"/>
  <c r="M21"/>
  <c r="N21"/>
  <c r="M22"/>
  <c r="M23"/>
  <c r="N23"/>
  <c r="M24"/>
  <c r="M25"/>
  <c r="N25"/>
  <c r="M26"/>
  <c r="M27"/>
  <c r="N27"/>
  <c r="M28"/>
  <c r="M29"/>
  <c r="N29"/>
  <c r="M30"/>
  <c r="M31"/>
  <c r="N31"/>
  <c r="M32"/>
  <c r="M33"/>
  <c r="N33"/>
  <c r="M34"/>
  <c r="M35"/>
  <c r="N35"/>
  <c r="M36"/>
  <c r="M37"/>
  <c r="N37"/>
  <c r="M38"/>
  <c r="M39"/>
  <c r="N39"/>
  <c r="M40"/>
  <c r="M41"/>
  <c r="N41"/>
  <c r="M42"/>
  <c r="M43"/>
  <c r="N43"/>
  <c r="M44"/>
  <c r="M45"/>
  <c r="N45"/>
  <c r="M46"/>
  <c r="M47"/>
  <c r="N47"/>
  <c r="M48"/>
  <c r="M49"/>
  <c r="N49"/>
  <c r="M50"/>
  <c r="M51"/>
  <c r="N51"/>
  <c r="M52"/>
  <c r="M53"/>
  <c r="N53"/>
  <c r="M54"/>
  <c r="M55"/>
  <c r="N55"/>
  <c r="M56"/>
  <c r="M57"/>
  <c r="N57"/>
  <c r="M58"/>
  <c r="M59"/>
  <c r="N59"/>
  <c r="M60"/>
  <c r="M61"/>
  <c r="N61"/>
  <c r="M62"/>
  <c r="M63"/>
  <c r="N63"/>
  <c r="M64"/>
  <c r="M65"/>
  <c r="N65"/>
  <c r="M66"/>
  <c r="M67"/>
  <c r="N67"/>
  <c r="M68"/>
  <c r="M69"/>
  <c r="N69"/>
  <c r="M70"/>
  <c r="M71"/>
  <c r="N71"/>
  <c r="M72"/>
  <c r="N3"/>
  <c r="W356" i="1"/>
  <c r="X356" s="1"/>
  <c r="W357"/>
  <c r="X357" s="1"/>
  <c r="W358"/>
  <c r="X358" s="1"/>
  <c r="W359"/>
  <c r="X359" s="1"/>
  <c r="W360"/>
  <c r="X360" s="1"/>
  <c r="W361"/>
  <c r="X361" s="1"/>
  <c r="W362"/>
  <c r="X362" s="1"/>
  <c r="W363"/>
  <c r="X363" s="1"/>
  <c r="W364"/>
  <c r="X364" s="1"/>
  <c r="W365"/>
  <c r="X365" s="1"/>
  <c r="W366"/>
  <c r="X366" s="1"/>
  <c r="W367"/>
  <c r="X367" s="1"/>
  <c r="W368"/>
  <c r="X368" s="1"/>
  <c r="W369"/>
  <c r="X369" s="1"/>
  <c r="U356"/>
  <c r="V356" s="1"/>
  <c r="Y356" s="1"/>
  <c r="U357"/>
  <c r="V357" s="1"/>
  <c r="Y357" s="1"/>
  <c r="U358"/>
  <c r="V358" s="1"/>
  <c r="Y358" s="1"/>
  <c r="U359"/>
  <c r="V359" s="1"/>
  <c r="Y359" s="1"/>
  <c r="U360"/>
  <c r="V360" s="1"/>
  <c r="Y360" s="1"/>
  <c r="U361"/>
  <c r="V361" s="1"/>
  <c r="Y361" s="1"/>
  <c r="U362"/>
  <c r="V362" s="1"/>
  <c r="Y362" s="1"/>
  <c r="U363"/>
  <c r="V363" s="1"/>
  <c r="Y363" s="1"/>
  <c r="U364"/>
  <c r="V364" s="1"/>
  <c r="Y364" s="1"/>
  <c r="U365"/>
  <c r="V365" s="1"/>
  <c r="Y365" s="1"/>
  <c r="U366"/>
  <c r="V366" s="1"/>
  <c r="Y366" s="1"/>
  <c r="U367"/>
  <c r="V367" s="1"/>
  <c r="Y367" s="1"/>
  <c r="U368"/>
  <c r="V368" s="1"/>
  <c r="Y368" s="1"/>
  <c r="U369"/>
  <c r="V369" s="1"/>
  <c r="Y369" s="1"/>
  <c r="W219"/>
  <c r="X219" s="1"/>
  <c r="U219"/>
  <c r="V219" s="1"/>
  <c r="Y219" s="1"/>
  <c r="W218"/>
  <c r="X218" s="1"/>
  <c r="U218"/>
  <c r="V218" s="1"/>
  <c r="Y218" s="1"/>
  <c r="V7"/>
  <c r="Y7" s="1"/>
  <c r="W548"/>
  <c r="X548" s="1"/>
  <c r="U548"/>
  <c r="V548" s="1"/>
  <c r="Y548" s="1"/>
  <c r="U3"/>
  <c r="V3" s="1"/>
  <c r="Y3" s="1"/>
  <c r="W3"/>
  <c r="X3" s="1"/>
  <c r="U9"/>
  <c r="V9" s="1"/>
  <c r="Y9" s="1"/>
  <c r="W9"/>
  <c r="X9" s="1"/>
  <c r="U10"/>
  <c r="V10" s="1"/>
  <c r="Y10" s="1"/>
  <c r="W10"/>
  <c r="X10" s="1"/>
  <c r="U38"/>
  <c r="V38" s="1"/>
  <c r="Y38" s="1"/>
  <c r="W38"/>
  <c r="X38" s="1"/>
  <c r="U39"/>
  <c r="V39" s="1"/>
  <c r="Y39" s="1"/>
  <c r="W39"/>
  <c r="X39" s="1"/>
  <c r="U40"/>
  <c r="V40" s="1"/>
  <c r="Y40" s="1"/>
  <c r="W40"/>
  <c r="X40" s="1"/>
  <c r="U41"/>
  <c r="V41" s="1"/>
  <c r="Y41" s="1"/>
  <c r="W41"/>
  <c r="X41" s="1"/>
  <c r="U42"/>
  <c r="V42" s="1"/>
  <c r="Y42" s="1"/>
  <c r="W42"/>
  <c r="X42" s="1"/>
  <c r="U43"/>
  <c r="V43" s="1"/>
  <c r="Y43" s="1"/>
  <c r="W43"/>
  <c r="X43" s="1"/>
  <c r="U44"/>
  <c r="V44" s="1"/>
  <c r="Y44" s="1"/>
  <c r="W44"/>
  <c r="X44" s="1"/>
  <c r="U46"/>
  <c r="V46" s="1"/>
  <c r="Y46"/>
  <c r="W46"/>
  <c r="X46"/>
  <c r="U47"/>
  <c r="V47"/>
  <c r="Y47" s="1"/>
  <c r="W47"/>
  <c r="X47" s="1"/>
  <c r="U48"/>
  <c r="V48" s="1"/>
  <c r="Y48" s="1"/>
  <c r="W48"/>
  <c r="X48"/>
  <c r="U49"/>
  <c r="V49"/>
  <c r="Y49" s="1"/>
  <c r="W49"/>
  <c r="X49" s="1"/>
  <c r="U50"/>
  <c r="V50" s="1"/>
  <c r="Y50" s="1"/>
  <c r="W50"/>
  <c r="X50" s="1"/>
  <c r="U51"/>
  <c r="V51" s="1"/>
  <c r="Y51" s="1"/>
  <c r="W51"/>
  <c r="X51" s="1"/>
  <c r="U52"/>
  <c r="V52" s="1"/>
  <c r="Y52" s="1"/>
  <c r="W52"/>
  <c r="X52" s="1"/>
  <c r="U53"/>
  <c r="V53" s="1"/>
  <c r="Y53" s="1"/>
  <c r="W53"/>
  <c r="X53" s="1"/>
  <c r="U54"/>
  <c r="V54" s="1"/>
  <c r="Y54" s="1"/>
  <c r="W54"/>
  <c r="X54" s="1"/>
  <c r="U55"/>
  <c r="V55" s="1"/>
  <c r="Y55" s="1"/>
  <c r="W55"/>
  <c r="X55" s="1"/>
  <c r="U56"/>
  <c r="V56" s="1"/>
  <c r="Y56" s="1"/>
  <c r="W56"/>
  <c r="X56" s="1"/>
  <c r="U57"/>
  <c r="V57" s="1"/>
  <c r="Y57" s="1"/>
  <c r="W57"/>
  <c r="X57" s="1"/>
  <c r="U58"/>
  <c r="V58" s="1"/>
  <c r="Y58" s="1"/>
  <c r="W58"/>
  <c r="X58" s="1"/>
  <c r="U59"/>
  <c r="V59" s="1"/>
  <c r="Y59" s="1"/>
  <c r="W59"/>
  <c r="X59" s="1"/>
  <c r="U60"/>
  <c r="V60" s="1"/>
  <c r="Y60" s="1"/>
  <c r="W60"/>
  <c r="X60" s="1"/>
  <c r="U61"/>
  <c r="V61" s="1"/>
  <c r="Y61" s="1"/>
  <c r="W61"/>
  <c r="X61" s="1"/>
  <c r="U62"/>
  <c r="V62" s="1"/>
  <c r="Y62"/>
  <c r="W62"/>
  <c r="X62"/>
  <c r="U63"/>
  <c r="V63"/>
  <c r="Y63" s="1"/>
  <c r="W63"/>
  <c r="X63" s="1"/>
  <c r="U64"/>
  <c r="V64" s="1"/>
  <c r="Y64" s="1"/>
  <c r="W64"/>
  <c r="X64"/>
  <c r="U65"/>
  <c r="V65"/>
  <c r="Y65" s="1"/>
  <c r="W65"/>
  <c r="X65" s="1"/>
  <c r="U66"/>
  <c r="V66" s="1"/>
  <c r="Y66" s="1"/>
  <c r="W66"/>
  <c r="X66" s="1"/>
  <c r="U67"/>
  <c r="V67" s="1"/>
  <c r="Y67" s="1"/>
  <c r="W67"/>
  <c r="X67" s="1"/>
  <c r="U68"/>
  <c r="V68" s="1"/>
  <c r="Y68" s="1"/>
  <c r="W68"/>
  <c r="X68" s="1"/>
  <c r="U69"/>
  <c r="V69" s="1"/>
  <c r="Y69" s="1"/>
  <c r="W69"/>
  <c r="X69" s="1"/>
  <c r="U11"/>
  <c r="V11" s="1"/>
  <c r="Y11" s="1"/>
  <c r="W11"/>
  <c r="X11" s="1"/>
  <c r="U78"/>
  <c r="V78" s="1"/>
  <c r="Y78" s="1"/>
  <c r="W78"/>
  <c r="X78" s="1"/>
  <c r="U79"/>
  <c r="V79" s="1"/>
  <c r="Y79" s="1"/>
  <c r="W79"/>
  <c r="X79" s="1"/>
  <c r="U80"/>
  <c r="V80" s="1"/>
  <c r="Y80" s="1"/>
  <c r="W80"/>
  <c r="X80" s="1"/>
  <c r="U81"/>
  <c r="V81" s="1"/>
  <c r="Y81" s="1"/>
  <c r="W81"/>
  <c r="X81" s="1"/>
  <c r="U82"/>
  <c r="V82" s="1"/>
  <c r="Y82" s="1"/>
  <c r="W82"/>
  <c r="X82" s="1"/>
  <c r="U83"/>
  <c r="V83" s="1"/>
  <c r="Y83" s="1"/>
  <c r="W83"/>
  <c r="X83" s="1"/>
  <c r="U84"/>
  <c r="V84" s="1"/>
  <c r="Y84" s="1"/>
  <c r="W84"/>
  <c r="X84" s="1"/>
  <c r="U85"/>
  <c r="V85" s="1"/>
  <c r="Y85"/>
  <c r="W85"/>
  <c r="X85"/>
  <c r="U86"/>
  <c r="V86"/>
  <c r="Y86" s="1"/>
  <c r="W86"/>
  <c r="X86" s="1"/>
  <c r="U87"/>
  <c r="V87" s="1"/>
  <c r="Y87" s="1"/>
  <c r="W87"/>
  <c r="X87"/>
  <c r="U88"/>
  <c r="V88"/>
  <c r="Y88" s="1"/>
  <c r="W88"/>
  <c r="X88" s="1"/>
  <c r="U89"/>
  <c r="V89" s="1"/>
  <c r="Y89" s="1"/>
  <c r="W89"/>
  <c r="X89" s="1"/>
  <c r="U90"/>
  <c r="V90" s="1"/>
  <c r="Y90" s="1"/>
  <c r="W90"/>
  <c r="X90" s="1"/>
  <c r="U93"/>
  <c r="V93" s="1"/>
  <c r="Y93" s="1"/>
  <c r="W93"/>
  <c r="X93" s="1"/>
  <c r="U94"/>
  <c r="V94" s="1"/>
  <c r="Y94" s="1"/>
  <c r="W94"/>
  <c r="X94" s="1"/>
  <c r="U107"/>
  <c r="V107" s="1"/>
  <c r="Y107" s="1"/>
  <c r="W107"/>
  <c r="X107" s="1"/>
  <c r="U30"/>
  <c r="V30" s="1"/>
  <c r="Y30" s="1"/>
  <c r="W30"/>
  <c r="X30" s="1"/>
  <c r="U23"/>
  <c r="V23" s="1"/>
  <c r="Y23" s="1"/>
  <c r="W23"/>
  <c r="X23" s="1"/>
  <c r="U375"/>
  <c r="V375" s="1"/>
  <c r="Y375" s="1"/>
  <c r="W375"/>
  <c r="X375" s="1"/>
  <c r="U376"/>
  <c r="V376" s="1"/>
  <c r="Y376" s="1"/>
  <c r="W376"/>
  <c r="X376" s="1"/>
  <c r="U377"/>
  <c r="V377" s="1"/>
  <c r="Y377" s="1"/>
  <c r="W377"/>
  <c r="X377" s="1"/>
  <c r="U378"/>
  <c r="V378" s="1"/>
  <c r="Y378" s="1"/>
  <c r="W378"/>
  <c r="X378" s="1"/>
  <c r="U134"/>
  <c r="V134" s="1"/>
  <c r="Y134" s="1"/>
  <c r="W134"/>
  <c r="X134" s="1"/>
  <c r="U135"/>
  <c r="V135" s="1"/>
  <c r="Y135"/>
  <c r="W135"/>
  <c r="X135"/>
  <c r="U136"/>
  <c r="V136"/>
  <c r="Y136" s="1"/>
  <c r="W136"/>
  <c r="X136" s="1"/>
  <c r="U137"/>
  <c r="V137" s="1"/>
  <c r="Y137" s="1"/>
  <c r="W137"/>
  <c r="X137"/>
  <c r="U138"/>
  <c r="V138"/>
  <c r="Y138" s="1"/>
  <c r="W138"/>
  <c r="X138" s="1"/>
  <c r="U139"/>
  <c r="V139" s="1"/>
  <c r="Y139" s="1"/>
  <c r="W139"/>
  <c r="X139" s="1"/>
  <c r="U140"/>
  <c r="V140" s="1"/>
  <c r="Y140" s="1"/>
  <c r="W140"/>
  <c r="X140" s="1"/>
  <c r="U141"/>
  <c r="V141" s="1"/>
  <c r="Y141" s="1"/>
  <c r="W141"/>
  <c r="X141" s="1"/>
  <c r="W142"/>
  <c r="X142" s="1"/>
  <c r="U143"/>
  <c r="V143" s="1"/>
  <c r="Y143" s="1"/>
  <c r="W143"/>
  <c r="X143" s="1"/>
  <c r="U144"/>
  <c r="V144" s="1"/>
  <c r="Y144"/>
  <c r="W144"/>
  <c r="X144"/>
  <c r="U145"/>
  <c r="V145"/>
  <c r="Y145" s="1"/>
  <c r="W145"/>
  <c r="X145" s="1"/>
  <c r="U146"/>
  <c r="V146" s="1"/>
  <c r="Y146" s="1"/>
  <c r="W146"/>
  <c r="X146"/>
  <c r="U147"/>
  <c r="V147"/>
  <c r="Y147" s="1"/>
  <c r="W147"/>
  <c r="X147" s="1"/>
  <c r="U148"/>
  <c r="V148" s="1"/>
  <c r="Y148" s="1"/>
  <c r="W148"/>
  <c r="X148" s="1"/>
  <c r="U149"/>
  <c r="V149" s="1"/>
  <c r="Y149" s="1"/>
  <c r="W149"/>
  <c r="X149" s="1"/>
  <c r="U150"/>
  <c r="V150" s="1"/>
  <c r="Y150" s="1"/>
  <c r="W150"/>
  <c r="X150" s="1"/>
  <c r="U151"/>
  <c r="V151" s="1"/>
  <c r="Y151" s="1"/>
  <c r="W151"/>
  <c r="X151" s="1"/>
  <c r="U154"/>
  <c r="V154" s="1"/>
  <c r="Y154" s="1"/>
  <c r="W154"/>
  <c r="X154" s="1"/>
  <c r="U155"/>
  <c r="V155" s="1"/>
  <c r="Y155" s="1"/>
  <c r="W155"/>
  <c r="X155" s="1"/>
  <c r="U157"/>
  <c r="V157" s="1"/>
  <c r="Y157" s="1"/>
  <c r="W157"/>
  <c r="X157" s="1"/>
  <c r="U158"/>
  <c r="V158" s="1"/>
  <c r="Y158" s="1"/>
  <c r="W158"/>
  <c r="X158" s="1"/>
  <c r="U159"/>
  <c r="V159" s="1"/>
  <c r="Y159" s="1"/>
  <c r="W159"/>
  <c r="X159" s="1"/>
  <c r="U160"/>
  <c r="V160" s="1"/>
  <c r="Y160" s="1"/>
  <c r="W160"/>
  <c r="X160" s="1"/>
  <c r="U161"/>
  <c r="V161" s="1"/>
  <c r="Y161" s="1"/>
  <c r="W161"/>
  <c r="X161" s="1"/>
  <c r="U162"/>
  <c r="V162" s="1"/>
  <c r="Y162" s="1"/>
  <c r="W162"/>
  <c r="X162" s="1"/>
  <c r="U163"/>
  <c r="V163" s="1"/>
  <c r="Y163" s="1"/>
  <c r="W163"/>
  <c r="X163" s="1"/>
  <c r="U164"/>
  <c r="V164" s="1"/>
  <c r="Y164" s="1"/>
  <c r="W164"/>
  <c r="X164" s="1"/>
  <c r="U165"/>
  <c r="V165" s="1"/>
  <c r="Y165" s="1"/>
  <c r="W165"/>
  <c r="X165" s="1"/>
  <c r="U166"/>
  <c r="V166" s="1"/>
  <c r="Y166" s="1"/>
  <c r="W166"/>
  <c r="X166" s="1"/>
  <c r="U167"/>
  <c r="V167" s="1"/>
  <c r="Y167" s="1"/>
  <c r="W167"/>
  <c r="X167" s="1"/>
  <c r="U573"/>
  <c r="V573" s="1"/>
  <c r="Y573" s="1"/>
  <c r="W573"/>
  <c r="X573" s="1"/>
  <c r="U574"/>
  <c r="V574" s="1"/>
  <c r="Y574" s="1"/>
  <c r="W574"/>
  <c r="X574" s="1"/>
  <c r="U575"/>
  <c r="V575" s="1"/>
  <c r="Y575" s="1"/>
  <c r="W575"/>
  <c r="X575" s="1"/>
  <c r="U576"/>
  <c r="V576" s="1"/>
  <c r="Y576" s="1"/>
  <c r="U577"/>
  <c r="V577" s="1"/>
  <c r="Y577" s="1"/>
  <c r="W577"/>
  <c r="X577" s="1"/>
  <c r="U569"/>
  <c r="V569" s="1"/>
  <c r="Y569" s="1"/>
  <c r="W569"/>
  <c r="X569" s="1"/>
  <c r="U172"/>
  <c r="V172" s="1"/>
  <c r="Y172" s="1"/>
  <c r="W172"/>
  <c r="X172" s="1"/>
  <c r="U173"/>
  <c r="V173" s="1"/>
  <c r="Y173" s="1"/>
  <c r="W173"/>
  <c r="X173" s="1"/>
  <c r="U174"/>
  <c r="V174" s="1"/>
  <c r="Y174" s="1"/>
  <c r="W174"/>
  <c r="X174" s="1"/>
  <c r="U175"/>
  <c r="V175" s="1"/>
  <c r="Y175" s="1"/>
  <c r="W175"/>
  <c r="X175" s="1"/>
  <c r="U176"/>
  <c r="V176" s="1"/>
  <c r="Y176" s="1"/>
  <c r="W176"/>
  <c r="X176" s="1"/>
  <c r="U177"/>
  <c r="V177" s="1"/>
  <c r="Y177" s="1"/>
  <c r="W177"/>
  <c r="X177" s="1"/>
  <c r="U178"/>
  <c r="V178" s="1"/>
  <c r="Y178" s="1"/>
  <c r="W178"/>
  <c r="X178" s="1"/>
  <c r="U179"/>
  <c r="V179" s="1"/>
  <c r="Y179" s="1"/>
  <c r="W179"/>
  <c r="X179" s="1"/>
  <c r="U180"/>
  <c r="V180" s="1"/>
  <c r="Y180" s="1"/>
  <c r="W180"/>
  <c r="X180" s="1"/>
  <c r="U181"/>
  <c r="V181" s="1"/>
  <c r="Y181" s="1"/>
  <c r="W181"/>
  <c r="X181" s="1"/>
  <c r="U182"/>
  <c r="V182" s="1"/>
  <c r="Y182" s="1"/>
  <c r="W182"/>
  <c r="X182" s="1"/>
  <c r="U183"/>
  <c r="V183" s="1"/>
  <c r="Y183" s="1"/>
  <c r="W183"/>
  <c r="X183" s="1"/>
  <c r="U184"/>
  <c r="V184" s="1"/>
  <c r="Y184" s="1"/>
  <c r="W184"/>
  <c r="X184" s="1"/>
  <c r="U185"/>
  <c r="V185" s="1"/>
  <c r="Y185" s="1"/>
  <c r="W185"/>
  <c r="X185" s="1"/>
  <c r="U186"/>
  <c r="V186" s="1"/>
  <c r="Y186" s="1"/>
  <c r="W186"/>
  <c r="X186" s="1"/>
  <c r="U187"/>
  <c r="V187" s="1"/>
  <c r="Y187" s="1"/>
  <c r="W187"/>
  <c r="X187" s="1"/>
  <c r="U188"/>
  <c r="V188" s="1"/>
  <c r="Y188" s="1"/>
  <c r="W188"/>
  <c r="X188" s="1"/>
  <c r="U189"/>
  <c r="V189" s="1"/>
  <c r="Y189" s="1"/>
  <c r="W189"/>
  <c r="X189" s="1"/>
  <c r="U190"/>
  <c r="V190" s="1"/>
  <c r="Y190" s="1"/>
  <c r="W190"/>
  <c r="X190" s="1"/>
  <c r="U191"/>
  <c r="V191" s="1"/>
  <c r="Y191" s="1"/>
  <c r="W191"/>
  <c r="X191" s="1"/>
  <c r="U192"/>
  <c r="V192" s="1"/>
  <c r="Y192" s="1"/>
  <c r="W192"/>
  <c r="X192" s="1"/>
  <c r="U193"/>
  <c r="V193" s="1"/>
  <c r="Y193" s="1"/>
  <c r="W193"/>
  <c r="X193" s="1"/>
  <c r="U199"/>
  <c r="V199" s="1"/>
  <c r="Y199" s="1"/>
  <c r="W199"/>
  <c r="X199" s="1"/>
  <c r="U200"/>
  <c r="V200" s="1"/>
  <c r="Y200" s="1"/>
  <c r="W200"/>
  <c r="X200" s="1"/>
  <c r="U201"/>
  <c r="V201" s="1"/>
  <c r="Y201" s="1"/>
  <c r="W201"/>
  <c r="X201" s="1"/>
  <c r="U202"/>
  <c r="V202" s="1"/>
  <c r="Y202" s="1"/>
  <c r="W202"/>
  <c r="X202" s="1"/>
  <c r="U203"/>
  <c r="V203" s="1"/>
  <c r="Y203" s="1"/>
  <c r="W203"/>
  <c r="X203" s="1"/>
  <c r="U204"/>
  <c r="V204" s="1"/>
  <c r="Y204" s="1"/>
  <c r="W204"/>
  <c r="X204" s="1"/>
  <c r="U205"/>
  <c r="V205" s="1"/>
  <c r="Y205" s="1"/>
  <c r="W205"/>
  <c r="X205" s="1"/>
  <c r="U206"/>
  <c r="V206" s="1"/>
  <c r="Y206" s="1"/>
  <c r="W206"/>
  <c r="X206" s="1"/>
  <c r="U213"/>
  <c r="V213" s="1"/>
  <c r="Y213" s="1"/>
  <c r="W213"/>
  <c r="X213" s="1"/>
  <c r="U214"/>
  <c r="V214" s="1"/>
  <c r="Y214" s="1"/>
  <c r="W214"/>
  <c r="X214" s="1"/>
  <c r="U194"/>
  <c r="V194" s="1"/>
  <c r="Y194" s="1"/>
  <c r="W194"/>
  <c r="X194" s="1"/>
  <c r="U195"/>
  <c r="V195" s="1"/>
  <c r="Y195" s="1"/>
  <c r="W195"/>
  <c r="X195" s="1"/>
  <c r="U196"/>
  <c r="V196" s="1"/>
  <c r="Y196" s="1"/>
  <c r="W196"/>
  <c r="X196" s="1"/>
  <c r="U197"/>
  <c r="V197" s="1"/>
  <c r="Y197" s="1"/>
  <c r="W197"/>
  <c r="X197" s="1"/>
  <c r="U198"/>
  <c r="V198" s="1"/>
  <c r="Y198" s="1"/>
  <c r="W198"/>
  <c r="X198" s="1"/>
  <c r="U215"/>
  <c r="V215" s="1"/>
  <c r="Y215" s="1"/>
  <c r="W215"/>
  <c r="X215" s="1"/>
  <c r="U216"/>
  <c r="V216" s="1"/>
  <c r="Y216" s="1"/>
  <c r="W216"/>
  <c r="X216" s="1"/>
  <c r="U217"/>
  <c r="V217" s="1"/>
  <c r="Y217" s="1"/>
  <c r="W217"/>
  <c r="X217" s="1"/>
  <c r="U220"/>
  <c r="V220" s="1"/>
  <c r="Y220" s="1"/>
  <c r="W220"/>
  <c r="X220" s="1"/>
  <c r="U221"/>
  <c r="V221" s="1"/>
  <c r="Y221" s="1"/>
  <c r="W221"/>
  <c r="X221" s="1"/>
  <c r="U238"/>
  <c r="V238" s="1"/>
  <c r="Y238" s="1"/>
  <c r="W238"/>
  <c r="X238" s="1"/>
  <c r="U239"/>
  <c r="V239" s="1"/>
  <c r="Y239" s="1"/>
  <c r="W239"/>
  <c r="X239" s="1"/>
  <c r="U240"/>
  <c r="V240" s="1"/>
  <c r="Y240" s="1"/>
  <c r="W240"/>
  <c r="X240" s="1"/>
  <c r="U241"/>
  <c r="V241" s="1"/>
  <c r="Y241" s="1"/>
  <c r="W241"/>
  <c r="X241" s="1"/>
  <c r="U242"/>
  <c r="V242" s="1"/>
  <c r="Y242" s="1"/>
  <c r="W242"/>
  <c r="X242" s="1"/>
  <c r="U243"/>
  <c r="V243" s="1"/>
  <c r="Y243" s="1"/>
  <c r="W243"/>
  <c r="X243" s="1"/>
  <c r="U244"/>
  <c r="V244" s="1"/>
  <c r="Y244" s="1"/>
  <c r="W244"/>
  <c r="X244" s="1"/>
  <c r="U245"/>
  <c r="V245" s="1"/>
  <c r="Y245" s="1"/>
  <c r="W245"/>
  <c r="X245" s="1"/>
  <c r="U267"/>
  <c r="V267" s="1"/>
  <c r="Y267" s="1"/>
  <c r="W267"/>
  <c r="X267" s="1"/>
  <c r="U268"/>
  <c r="V268" s="1"/>
  <c r="Y268" s="1"/>
  <c r="W268"/>
  <c r="X268" s="1"/>
  <c r="U269"/>
  <c r="V269" s="1"/>
  <c r="Y269" s="1"/>
  <c r="W269"/>
  <c r="X269" s="1"/>
  <c r="U270"/>
  <c r="V270" s="1"/>
  <c r="Y270" s="1"/>
  <c r="W270"/>
  <c r="X270" s="1"/>
  <c r="U277"/>
  <c r="V277" s="1"/>
  <c r="Y277" s="1"/>
  <c r="W277"/>
  <c r="X277" s="1"/>
  <c r="U279"/>
  <c r="V279" s="1"/>
  <c r="Y279" s="1"/>
  <c r="W279"/>
  <c r="X279" s="1"/>
  <c r="U287"/>
  <c r="V287" s="1"/>
  <c r="Y287" s="1"/>
  <c r="W287"/>
  <c r="X287" s="1"/>
  <c r="U288"/>
  <c r="V288" s="1"/>
  <c r="Y288" s="1"/>
  <c r="W288"/>
  <c r="X288" s="1"/>
  <c r="U294"/>
  <c r="V294" s="1"/>
  <c r="Y294" s="1"/>
  <c r="W294"/>
  <c r="X294" s="1"/>
  <c r="U295"/>
  <c r="V295" s="1"/>
  <c r="Y295" s="1"/>
  <c r="W295"/>
  <c r="X295" s="1"/>
  <c r="U296"/>
  <c r="V296" s="1"/>
  <c r="Y296" s="1"/>
  <c r="W296"/>
  <c r="X296" s="1"/>
  <c r="U297"/>
  <c r="V297" s="1"/>
  <c r="Y297" s="1"/>
  <c r="W297"/>
  <c r="X297" s="1"/>
  <c r="U298"/>
  <c r="V298" s="1"/>
  <c r="Y298" s="1"/>
  <c r="W298"/>
  <c r="X298" s="1"/>
  <c r="U299"/>
  <c r="V299" s="1"/>
  <c r="Y299" s="1"/>
  <c r="W299"/>
  <c r="X299" s="1"/>
  <c r="U300"/>
  <c r="V300" s="1"/>
  <c r="Y300" s="1"/>
  <c r="W300"/>
  <c r="X300" s="1"/>
  <c r="U301"/>
  <c r="V301" s="1"/>
  <c r="Y301" s="1"/>
  <c r="W301"/>
  <c r="X301" s="1"/>
  <c r="U302"/>
  <c r="V302" s="1"/>
  <c r="Y302" s="1"/>
  <c r="W302"/>
  <c r="X302" s="1"/>
  <c r="U303"/>
  <c r="V303" s="1"/>
  <c r="Y303" s="1"/>
  <c r="W303"/>
  <c r="X303" s="1"/>
  <c r="U304"/>
  <c r="V304" s="1"/>
  <c r="Y304" s="1"/>
  <c r="W304"/>
  <c r="X304" s="1"/>
  <c r="U306"/>
  <c r="V306" s="1"/>
  <c r="Y306" s="1"/>
  <c r="W306"/>
  <c r="X306" s="1"/>
  <c r="U307"/>
  <c r="V307" s="1"/>
  <c r="Y307" s="1"/>
  <c r="W307"/>
  <c r="X307" s="1"/>
  <c r="U308"/>
  <c r="V308" s="1"/>
  <c r="Y308" s="1"/>
  <c r="W308"/>
  <c r="X308" s="1"/>
  <c r="U309"/>
  <c r="V309" s="1"/>
  <c r="Y309" s="1"/>
  <c r="W309"/>
  <c r="X309" s="1"/>
  <c r="U310"/>
  <c r="V310" s="1"/>
  <c r="Y310" s="1"/>
  <c r="W310"/>
  <c r="X310" s="1"/>
  <c r="U330"/>
  <c r="V330" s="1"/>
  <c r="Y330" s="1"/>
  <c r="W330"/>
  <c r="X330" s="1"/>
  <c r="U331"/>
  <c r="V331" s="1"/>
  <c r="Y331" s="1"/>
  <c r="W331"/>
  <c r="X331" s="1"/>
  <c r="U332"/>
  <c r="V332" s="1"/>
  <c r="Y332" s="1"/>
  <c r="W332"/>
  <c r="X332" s="1"/>
  <c r="U333"/>
  <c r="V333" s="1"/>
  <c r="Y333" s="1"/>
  <c r="W333"/>
  <c r="X333" s="1"/>
  <c r="U334"/>
  <c r="V334" s="1"/>
  <c r="Y334" s="1"/>
  <c r="W334"/>
  <c r="X334" s="1"/>
  <c r="U335"/>
  <c r="V335" s="1"/>
  <c r="Y335" s="1"/>
  <c r="W335"/>
  <c r="X335" s="1"/>
  <c r="U336"/>
  <c r="V336" s="1"/>
  <c r="Y336" s="1"/>
  <c r="W336"/>
  <c r="X336" s="1"/>
  <c r="U337"/>
  <c r="V337" s="1"/>
  <c r="Y337" s="1"/>
  <c r="W337"/>
  <c r="X337" s="1"/>
  <c r="U338"/>
  <c r="V338" s="1"/>
  <c r="Y338" s="1"/>
  <c r="W338"/>
  <c r="X338" s="1"/>
  <c r="U339"/>
  <c r="V339" s="1"/>
  <c r="Y339" s="1"/>
  <c r="W339"/>
  <c r="X339" s="1"/>
  <c r="U340"/>
  <c r="V340" s="1"/>
  <c r="Y340" s="1"/>
  <c r="W340"/>
  <c r="X340" s="1"/>
  <c r="U341"/>
  <c r="V341" s="1"/>
  <c r="Y341" s="1"/>
  <c r="W341"/>
  <c r="X341" s="1"/>
  <c r="U342"/>
  <c r="V342" s="1"/>
  <c r="Y342" s="1"/>
  <c r="W342"/>
  <c r="X342" s="1"/>
  <c r="U343"/>
  <c r="V343" s="1"/>
  <c r="Y343" s="1"/>
  <c r="W343"/>
  <c r="X343" s="1"/>
  <c r="U344"/>
  <c r="V344" s="1"/>
  <c r="Y344" s="1"/>
  <c r="W344"/>
  <c r="X344" s="1"/>
  <c r="U345"/>
  <c r="V345" s="1"/>
  <c r="Y345" s="1"/>
  <c r="W345"/>
  <c r="X345" s="1"/>
  <c r="U346"/>
  <c r="V346" s="1"/>
  <c r="Y346" s="1"/>
  <c r="W346"/>
  <c r="X346" s="1"/>
  <c r="U347"/>
  <c r="V347" s="1"/>
  <c r="Y347" s="1"/>
  <c r="W347"/>
  <c r="X347" s="1"/>
  <c r="U348"/>
  <c r="V348" s="1"/>
  <c r="Y348" s="1"/>
  <c r="W348"/>
  <c r="X348" s="1"/>
  <c r="U349"/>
  <c r="V349" s="1"/>
  <c r="Y349" s="1"/>
  <c r="W349"/>
  <c r="X349" s="1"/>
  <c r="U350"/>
  <c r="V350" s="1"/>
  <c r="Y350" s="1"/>
  <c r="W350"/>
  <c r="X350" s="1"/>
  <c r="U351"/>
  <c r="V351" s="1"/>
  <c r="Y351" s="1"/>
  <c r="W351"/>
  <c r="X351" s="1"/>
  <c r="U352"/>
  <c r="V352" s="1"/>
  <c r="Y352" s="1"/>
  <c r="W352"/>
  <c r="X352" s="1"/>
  <c r="U353"/>
  <c r="V353" s="1"/>
  <c r="Y353" s="1"/>
  <c r="W353"/>
  <c r="X353" s="1"/>
  <c r="U354"/>
  <c r="V354" s="1"/>
  <c r="Y354" s="1"/>
  <c r="W354"/>
  <c r="X354" s="1"/>
  <c r="U355"/>
  <c r="V355" s="1"/>
  <c r="Y355" s="1"/>
  <c r="W355"/>
  <c r="X355" s="1"/>
  <c r="U371"/>
  <c r="V371" s="1"/>
  <c r="Y371" s="1"/>
  <c r="W371"/>
  <c r="X371" s="1"/>
  <c r="U372"/>
  <c r="V372" s="1"/>
  <c r="Y372" s="1"/>
  <c r="W372"/>
  <c r="X372" s="1"/>
  <c r="U373"/>
  <c r="V373" s="1"/>
  <c r="Y373" s="1"/>
  <c r="W373"/>
  <c r="X373" s="1"/>
  <c r="U374"/>
  <c r="V374" s="1"/>
  <c r="Y374" s="1"/>
  <c r="W374"/>
  <c r="X374" s="1"/>
  <c r="U379"/>
  <c r="V379" s="1"/>
  <c r="Y379" s="1"/>
  <c r="W379"/>
  <c r="X379" s="1"/>
  <c r="U380"/>
  <c r="V380" s="1"/>
  <c r="Y380" s="1"/>
  <c r="W380"/>
  <c r="X380" s="1"/>
  <c r="U381"/>
  <c r="V381" s="1"/>
  <c r="Y381" s="1"/>
  <c r="W381"/>
  <c r="X381" s="1"/>
  <c r="U382"/>
  <c r="V382" s="1"/>
  <c r="Y382" s="1"/>
  <c r="W382"/>
  <c r="X382" s="1"/>
  <c r="U383"/>
  <c r="V383" s="1"/>
  <c r="Y383" s="1"/>
  <c r="W383"/>
  <c r="X383" s="1"/>
  <c r="U384"/>
  <c r="V384" s="1"/>
  <c r="Y384" s="1"/>
  <c r="W384"/>
  <c r="X384" s="1"/>
  <c r="U385"/>
  <c r="V385" s="1"/>
  <c r="Y385" s="1"/>
  <c r="W385"/>
  <c r="X385" s="1"/>
  <c r="U386"/>
  <c r="V386" s="1"/>
  <c r="Y386" s="1"/>
  <c r="W386"/>
  <c r="X386" s="1"/>
  <c r="U387"/>
  <c r="V387" s="1"/>
  <c r="Y387" s="1"/>
  <c r="W387"/>
  <c r="X387" s="1"/>
  <c r="U388"/>
  <c r="V388" s="1"/>
  <c r="Y388" s="1"/>
  <c r="W388"/>
  <c r="X388" s="1"/>
  <c r="U389"/>
  <c r="V389" s="1"/>
  <c r="Y389" s="1"/>
  <c r="W389"/>
  <c r="X389" s="1"/>
  <c r="U390"/>
  <c r="V390" s="1"/>
  <c r="Y390" s="1"/>
  <c r="W390"/>
  <c r="X390" s="1"/>
  <c r="U391"/>
  <c r="V391" s="1"/>
  <c r="Y391" s="1"/>
  <c r="W391"/>
  <c r="X391" s="1"/>
  <c r="U392"/>
  <c r="V392" s="1"/>
  <c r="Y392" s="1"/>
  <c r="W392"/>
  <c r="X392" s="1"/>
  <c r="U393"/>
  <c r="V393" s="1"/>
  <c r="Y393" s="1"/>
  <c r="W393"/>
  <c r="X393" s="1"/>
  <c r="U394"/>
  <c r="V394" s="1"/>
  <c r="Y394" s="1"/>
  <c r="W394"/>
  <c r="X394" s="1"/>
  <c r="U395"/>
  <c r="V395" s="1"/>
  <c r="Y395" s="1"/>
  <c r="W395"/>
  <c r="X395" s="1"/>
  <c r="U396"/>
  <c r="V396" s="1"/>
  <c r="Y396" s="1"/>
  <c r="W396"/>
  <c r="X396" s="1"/>
  <c r="U397"/>
  <c r="V397" s="1"/>
  <c r="Y397" s="1"/>
  <c r="W397"/>
  <c r="X397" s="1"/>
  <c r="U398"/>
  <c r="V398" s="1"/>
  <c r="Y398" s="1"/>
  <c r="W398"/>
  <c r="X398" s="1"/>
  <c r="U399"/>
  <c r="V399" s="1"/>
  <c r="Y399" s="1"/>
  <c r="W399"/>
  <c r="X399" s="1"/>
  <c r="U400"/>
  <c r="V400" s="1"/>
  <c r="Y400" s="1"/>
  <c r="W400"/>
  <c r="X400" s="1"/>
  <c r="U401"/>
  <c r="V401" s="1"/>
  <c r="Y401" s="1"/>
  <c r="W401"/>
  <c r="X401" s="1"/>
  <c r="U402"/>
  <c r="V402" s="1"/>
  <c r="Y402" s="1"/>
  <c r="W402"/>
  <c r="X402" s="1"/>
  <c r="U403"/>
  <c r="V403" s="1"/>
  <c r="Y403" s="1"/>
  <c r="W403"/>
  <c r="X403" s="1"/>
  <c r="U404"/>
  <c r="V404" s="1"/>
  <c r="Y404" s="1"/>
  <c r="W404"/>
  <c r="X404" s="1"/>
  <c r="U405"/>
  <c r="V405" s="1"/>
  <c r="Y405" s="1"/>
  <c r="W405"/>
  <c r="X405" s="1"/>
  <c r="U406"/>
  <c r="V406" s="1"/>
  <c r="Y406" s="1"/>
  <c r="W406"/>
  <c r="X406" s="1"/>
  <c r="U407"/>
  <c r="V407" s="1"/>
  <c r="Y407" s="1"/>
  <c r="W407"/>
  <c r="X407" s="1"/>
  <c r="U408"/>
  <c r="V408" s="1"/>
  <c r="Y408" s="1"/>
  <c r="W408"/>
  <c r="X408" s="1"/>
  <c r="U409"/>
  <c r="V409" s="1"/>
  <c r="Y409" s="1"/>
  <c r="W409"/>
  <c r="X409" s="1"/>
  <c r="U410"/>
  <c r="V410" s="1"/>
  <c r="Y410" s="1"/>
  <c r="W410"/>
  <c r="X410" s="1"/>
  <c r="U450"/>
  <c r="V450" s="1"/>
  <c r="Y450" s="1"/>
  <c r="W450"/>
  <c r="X450" s="1"/>
  <c r="U451"/>
  <c r="V451" s="1"/>
  <c r="Y451" s="1"/>
  <c r="W451"/>
  <c r="X451" s="1"/>
  <c r="U452"/>
  <c r="V452" s="1"/>
  <c r="Y452" s="1"/>
  <c r="W452"/>
  <c r="X452" s="1"/>
  <c r="U453"/>
  <c r="V453" s="1"/>
  <c r="Y453" s="1"/>
  <c r="W453"/>
  <c r="X453" s="1"/>
  <c r="U454"/>
  <c r="V454" s="1"/>
  <c r="Y454" s="1"/>
  <c r="W454"/>
  <c r="X454" s="1"/>
  <c r="U455"/>
  <c r="V455" s="1"/>
  <c r="Y455" s="1"/>
  <c r="W455"/>
  <c r="X455" s="1"/>
  <c r="U456"/>
  <c r="V456" s="1"/>
  <c r="Y456" s="1"/>
  <c r="W456"/>
  <c r="X456" s="1"/>
  <c r="U457"/>
  <c r="V457" s="1"/>
  <c r="Y457" s="1"/>
  <c r="W457"/>
  <c r="X457" s="1"/>
  <c r="U458"/>
  <c r="V458" s="1"/>
  <c r="Y458" s="1"/>
  <c r="W458"/>
  <c r="X458" s="1"/>
  <c r="U459"/>
  <c r="V459" s="1"/>
  <c r="Y459" s="1"/>
  <c r="W459"/>
  <c r="X459" s="1"/>
  <c r="U460"/>
  <c r="V460" s="1"/>
  <c r="Y460" s="1"/>
  <c r="W460"/>
  <c r="X460" s="1"/>
  <c r="U461"/>
  <c r="V461" s="1"/>
  <c r="Y461" s="1"/>
  <c r="W461"/>
  <c r="X461" s="1"/>
  <c r="U462"/>
  <c r="V462" s="1"/>
  <c r="Y462" s="1"/>
  <c r="W462"/>
  <c r="X462" s="1"/>
  <c r="U463"/>
  <c r="V463" s="1"/>
  <c r="Y463" s="1"/>
  <c r="W463"/>
  <c r="X463" s="1"/>
  <c r="U464"/>
  <c r="V464" s="1"/>
  <c r="Y464" s="1"/>
  <c r="W464"/>
  <c r="X464" s="1"/>
  <c r="U465"/>
  <c r="V465" s="1"/>
  <c r="Y465" s="1"/>
  <c r="W465"/>
  <c r="X465" s="1"/>
  <c r="U466"/>
  <c r="V466" s="1"/>
  <c r="Y466" s="1"/>
  <c r="W466"/>
  <c r="X466" s="1"/>
  <c r="U467"/>
  <c r="V467" s="1"/>
  <c r="Y467" s="1"/>
  <c r="W467"/>
  <c r="X467" s="1"/>
  <c r="U468"/>
  <c r="V468" s="1"/>
  <c r="Y468" s="1"/>
  <c r="W468"/>
  <c r="X468" s="1"/>
  <c r="U469"/>
  <c r="V469" s="1"/>
  <c r="Y469" s="1"/>
  <c r="W469"/>
  <c r="X469" s="1"/>
  <c r="U471"/>
  <c r="V471" s="1"/>
  <c r="Y471" s="1"/>
  <c r="W471"/>
  <c r="X471" s="1"/>
  <c r="U472"/>
  <c r="V472" s="1"/>
  <c r="Y472" s="1"/>
  <c r="W472"/>
  <c r="X472" s="1"/>
  <c r="U473"/>
  <c r="V473" s="1"/>
  <c r="Y473" s="1"/>
  <c r="W473"/>
  <c r="X473" s="1"/>
  <c r="U474"/>
  <c r="V474" s="1"/>
  <c r="Y474" s="1"/>
  <c r="W474"/>
  <c r="X474" s="1"/>
  <c r="U475"/>
  <c r="V475" s="1"/>
  <c r="Y475" s="1"/>
  <c r="W475"/>
  <c r="X475" s="1"/>
  <c r="U476"/>
  <c r="V476" s="1"/>
  <c r="Y476" s="1"/>
  <c r="W476"/>
  <c r="X476" s="1"/>
  <c r="U477"/>
  <c r="V477" s="1"/>
  <c r="Y477" s="1"/>
  <c r="W477"/>
  <c r="X477" s="1"/>
  <c r="U478"/>
  <c r="V478" s="1"/>
  <c r="Y478" s="1"/>
  <c r="W478"/>
  <c r="X478" s="1"/>
  <c r="U479"/>
  <c r="V479" s="1"/>
  <c r="Y479" s="1"/>
  <c r="W479"/>
  <c r="X479" s="1"/>
  <c r="U480"/>
  <c r="V480" s="1"/>
  <c r="Y480" s="1"/>
  <c r="W480"/>
  <c r="X480" s="1"/>
  <c r="U481"/>
  <c r="V481" s="1"/>
  <c r="Y481" s="1"/>
  <c r="W481"/>
  <c r="X481" s="1"/>
  <c r="U482"/>
  <c r="V482" s="1"/>
  <c r="Y482" s="1"/>
  <c r="W482"/>
  <c r="X482" s="1"/>
  <c r="U483"/>
  <c r="V483" s="1"/>
  <c r="Y483" s="1"/>
  <c r="W483"/>
  <c r="X483" s="1"/>
  <c r="U484"/>
  <c r="V484" s="1"/>
  <c r="Y484" s="1"/>
  <c r="W484"/>
  <c r="X484" s="1"/>
  <c r="U485"/>
  <c r="V485" s="1"/>
  <c r="Y485" s="1"/>
  <c r="W485"/>
  <c r="X485" s="1"/>
  <c r="U519"/>
  <c r="V519" s="1"/>
  <c r="Y519" s="1"/>
  <c r="W519"/>
  <c r="X519" s="1"/>
  <c r="U520"/>
  <c r="V520" s="1"/>
  <c r="Y520" s="1"/>
  <c r="W520"/>
  <c r="X520" s="1"/>
  <c r="U521"/>
  <c r="V521" s="1"/>
  <c r="Y521" s="1"/>
  <c r="W521"/>
  <c r="X521" s="1"/>
  <c r="U522"/>
  <c r="V522" s="1"/>
  <c r="Y522" s="1"/>
  <c r="W522"/>
  <c r="X522" s="1"/>
  <c r="U523"/>
  <c r="V523" s="1"/>
  <c r="Y523" s="1"/>
  <c r="W523"/>
  <c r="X523" s="1"/>
  <c r="U524"/>
  <c r="V524" s="1"/>
  <c r="Y524" s="1"/>
  <c r="W524"/>
  <c r="X524" s="1"/>
  <c r="U525"/>
  <c r="V525" s="1"/>
  <c r="Y525" s="1"/>
  <c r="W525"/>
  <c r="X525" s="1"/>
  <c r="U526"/>
  <c r="V526" s="1"/>
  <c r="Y526" s="1"/>
  <c r="W526"/>
  <c r="X526" s="1"/>
  <c r="U527"/>
  <c r="V527" s="1"/>
  <c r="Y527" s="1"/>
  <c r="W527"/>
  <c r="X527" s="1"/>
  <c r="U528"/>
  <c r="V528" s="1"/>
  <c r="Y528" s="1"/>
  <c r="W528"/>
  <c r="X528" s="1"/>
  <c r="U529"/>
  <c r="V529" s="1"/>
  <c r="Y529" s="1"/>
  <c r="W529"/>
  <c r="X529" s="1"/>
  <c r="U536"/>
  <c r="V536" s="1"/>
  <c r="Y536" s="1"/>
  <c r="W536"/>
  <c r="X536" s="1"/>
  <c r="U538"/>
  <c r="V538" s="1"/>
  <c r="Y538" s="1"/>
  <c r="W538"/>
  <c r="X538" s="1"/>
  <c r="U539"/>
  <c r="V539" s="1"/>
  <c r="Y539" s="1"/>
  <c r="W539"/>
  <c r="X539" s="1"/>
  <c r="U540"/>
  <c r="V540" s="1"/>
  <c r="Y540" s="1"/>
  <c r="W540"/>
  <c r="X540" s="1"/>
  <c r="U541"/>
  <c r="V541" s="1"/>
  <c r="Y541" s="1"/>
  <c r="W541"/>
  <c r="X541" s="1"/>
  <c r="U542"/>
  <c r="V542" s="1"/>
  <c r="Y542" s="1"/>
  <c r="W542"/>
  <c r="X542" s="1"/>
  <c r="U543"/>
  <c r="V543" s="1"/>
  <c r="Y543" s="1"/>
  <c r="W543"/>
  <c r="X543" s="1"/>
  <c r="U544"/>
  <c r="V544" s="1"/>
  <c r="Y544" s="1"/>
  <c r="W544"/>
  <c r="X544" s="1"/>
  <c r="U545"/>
  <c r="V545" s="1"/>
  <c r="Y545" s="1"/>
  <c r="W545"/>
  <c r="X545" s="1"/>
  <c r="U546"/>
  <c r="V546" s="1"/>
  <c r="Y546" s="1"/>
  <c r="W546"/>
  <c r="X546" s="1"/>
  <c r="U547"/>
  <c r="V547" s="1"/>
  <c r="Y547" s="1"/>
  <c r="W547"/>
  <c r="X547" s="1"/>
  <c r="U549"/>
  <c r="V549" s="1"/>
  <c r="Y549" s="1"/>
  <c r="W549"/>
  <c r="X549" s="1"/>
  <c r="U550"/>
  <c r="V550" s="1"/>
  <c r="Y550" s="1"/>
  <c r="W550"/>
  <c r="X550" s="1"/>
  <c r="U551"/>
  <c r="V551" s="1"/>
  <c r="Y551" s="1"/>
  <c r="W551"/>
  <c r="X551" s="1"/>
  <c r="U552"/>
  <c r="V552" s="1"/>
  <c r="Y552" s="1"/>
  <c r="W552"/>
  <c r="X552" s="1"/>
  <c r="U553"/>
  <c r="V553" s="1"/>
  <c r="Y553" s="1"/>
  <c r="W553"/>
  <c r="X553" s="1"/>
  <c r="U554"/>
  <c r="V554" s="1"/>
  <c r="Y554" s="1"/>
  <c r="W554"/>
  <c r="X554" s="1"/>
  <c r="U555"/>
  <c r="V555" s="1"/>
  <c r="Y555" s="1"/>
  <c r="W555"/>
  <c r="X555" s="1"/>
  <c r="U556"/>
  <c r="V556" s="1"/>
  <c r="Y556" s="1"/>
  <c r="W556"/>
  <c r="X556" s="1"/>
  <c r="U557"/>
  <c r="V557" s="1"/>
  <c r="Y557" s="1"/>
  <c r="W557"/>
  <c r="X557" s="1"/>
  <c r="U560"/>
  <c r="V560" s="1"/>
  <c r="Y560" s="1"/>
  <c r="W560"/>
  <c r="X560" s="1"/>
  <c r="U561"/>
  <c r="V561" s="1"/>
  <c r="Y561" s="1"/>
  <c r="W561"/>
  <c r="X561" s="1"/>
  <c r="U562"/>
  <c r="V562" s="1"/>
  <c r="Y562" s="1"/>
  <c r="W562"/>
  <c r="X562" s="1"/>
  <c r="U563"/>
  <c r="V563" s="1"/>
  <c r="Y563" s="1"/>
  <c r="W563"/>
  <c r="X563" s="1"/>
  <c r="U564"/>
  <c r="V564" s="1"/>
  <c r="Y564" s="1"/>
  <c r="W564"/>
  <c r="X564" s="1"/>
  <c r="U565"/>
  <c r="V565" s="1"/>
  <c r="Y565" s="1"/>
  <c r="W565"/>
  <c r="X565" s="1"/>
  <c r="U566"/>
  <c r="V566" s="1"/>
  <c r="Y566" s="1"/>
  <c r="W566"/>
  <c r="X566" s="1"/>
  <c r="U567"/>
  <c r="V567" s="1"/>
  <c r="Y567" s="1"/>
  <c r="W567"/>
  <c r="X567" s="1"/>
  <c r="U568"/>
  <c r="V568" s="1"/>
  <c r="Y568" s="1"/>
  <c r="W568"/>
  <c r="X568" s="1"/>
  <c r="U578"/>
  <c r="V578" s="1"/>
  <c r="Y578" s="1"/>
  <c r="W578"/>
  <c r="X578" s="1"/>
  <c r="U579"/>
  <c r="V579" s="1"/>
  <c r="Y579" s="1"/>
  <c r="W579"/>
  <c r="X579" s="1"/>
  <c r="U580"/>
  <c r="V580" s="1"/>
  <c r="Y580" s="1"/>
  <c r="W580"/>
  <c r="X580" s="1"/>
  <c r="U581"/>
  <c r="V581" s="1"/>
  <c r="Y581" s="1"/>
  <c r="W581"/>
  <c r="X581" s="1"/>
  <c r="U582"/>
  <c r="V582" s="1"/>
  <c r="Y582" s="1"/>
  <c r="W582"/>
  <c r="X582" s="1"/>
  <c r="U583"/>
  <c r="V583" s="1"/>
  <c r="Y583" s="1"/>
  <c r="W583"/>
  <c r="X583" s="1"/>
  <c r="U584"/>
  <c r="V584" s="1"/>
  <c r="Y584" s="1"/>
  <c r="W584"/>
  <c r="X584" s="1"/>
  <c r="U585"/>
  <c r="V585" s="1"/>
  <c r="Y585" s="1"/>
  <c r="W585"/>
  <c r="X585" s="1"/>
  <c r="U586"/>
  <c r="V586" s="1"/>
  <c r="Y586" s="1"/>
  <c r="W586"/>
  <c r="X586" s="1"/>
  <c r="U587"/>
  <c r="V587" s="1"/>
  <c r="Y587" s="1"/>
  <c r="W587"/>
  <c r="X587" s="1"/>
  <c r="U588"/>
  <c r="V588" s="1"/>
  <c r="Y588" s="1"/>
  <c r="W588"/>
  <c r="X588" s="1"/>
  <c r="U589"/>
  <c r="V589" s="1"/>
  <c r="Y589" s="1"/>
  <c r="W589"/>
  <c r="X589" s="1"/>
  <c r="U590"/>
  <c r="V590" s="1"/>
  <c r="Y590" s="1"/>
  <c r="W590"/>
  <c r="X590" s="1"/>
  <c r="U591"/>
  <c r="V591" s="1"/>
  <c r="Y591" s="1"/>
  <c r="W591"/>
  <c r="X591" s="1"/>
  <c r="U592"/>
  <c r="V592" s="1"/>
  <c r="Y592" s="1"/>
  <c r="W592"/>
  <c r="X592" s="1"/>
  <c r="U593"/>
  <c r="V593" s="1"/>
  <c r="Y593" s="1"/>
  <c r="W593"/>
  <c r="X593" s="1"/>
  <c r="U594"/>
  <c r="V594" s="1"/>
  <c r="Y594" s="1"/>
  <c r="W594"/>
  <c r="X594" s="1"/>
  <c r="U595"/>
  <c r="V595" s="1"/>
  <c r="Y595" s="1"/>
  <c r="W595"/>
  <c r="X595" s="1"/>
  <c r="U596"/>
  <c r="V596" s="1"/>
  <c r="Y596" s="1"/>
  <c r="W596"/>
  <c r="X596" s="1"/>
</calcChain>
</file>

<file path=xl/comments1.xml><?xml version="1.0" encoding="utf-8"?>
<comments xmlns="http://schemas.openxmlformats.org/spreadsheetml/2006/main">
  <authors>
    <author>曾焕强</author>
    <author>zenghuanqiang</author>
  </authors>
  <commentList>
    <comment ref="G1" authorId="0">
      <text>
        <r>
          <rPr>
            <b/>
            <sz val="10"/>
            <color indexed="81"/>
            <rFont val="宋体"/>
            <charset val="134"/>
          </rPr>
          <t>曾焕强</t>
        </r>
        <r>
          <rPr>
            <b/>
            <sz val="10"/>
            <color indexed="81"/>
            <rFont val="Tahoma"/>
            <family val="2"/>
          </rPr>
          <t>:</t>
        </r>
        <r>
          <rPr>
            <sz val="10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宋体"/>
            <charset val="134"/>
          </rPr>
          <t>具体公式推导请参见数值相关</t>
        </r>
        <r>
          <rPr>
            <sz val="10"/>
            <color indexed="81"/>
            <rFont val="Tahoma"/>
            <family val="2"/>
          </rPr>
          <t>\</t>
        </r>
        <r>
          <rPr>
            <sz val="10"/>
            <color indexed="81"/>
            <rFont val="宋体"/>
            <charset val="134"/>
          </rPr>
          <t>历程</t>
        </r>
        <r>
          <rPr>
            <sz val="10"/>
            <color indexed="81"/>
            <rFont val="Tahoma"/>
            <family val="2"/>
          </rPr>
          <t>\</t>
        </r>
        <r>
          <rPr>
            <sz val="10"/>
            <color indexed="81"/>
            <rFont val="宋体"/>
            <charset val="134"/>
          </rPr>
          <t>经验相关设定的文档</t>
        </r>
      </text>
    </comment>
    <comment ref="G2" authorId="0">
      <text>
        <r>
          <rPr>
            <b/>
            <sz val="10"/>
            <color indexed="81"/>
            <rFont val="宋体"/>
            <charset val="134"/>
          </rPr>
          <t>曾焕强</t>
        </r>
        <r>
          <rPr>
            <b/>
            <sz val="10"/>
            <color indexed="81"/>
            <rFont val="Tahoma"/>
            <family val="2"/>
          </rPr>
          <t>:</t>
        </r>
        <r>
          <rPr>
            <sz val="10"/>
            <color indexed="81"/>
            <rFont val="Tahoma"/>
            <family val="2"/>
          </rPr>
          <t xml:space="preserve">
M8</t>
        </r>
        <r>
          <rPr>
            <sz val="10"/>
            <color indexed="81"/>
            <rFont val="宋体"/>
            <charset val="134"/>
          </rPr>
          <t>战斗节奏调整：
杀怪时间大约变为原来的</t>
        </r>
        <r>
          <rPr>
            <sz val="10"/>
            <color indexed="81"/>
            <rFont val="Tahoma"/>
            <family val="2"/>
          </rPr>
          <t>0.6</t>
        </r>
        <r>
          <rPr>
            <sz val="10"/>
            <color indexed="81"/>
            <rFont val="宋体"/>
            <charset val="134"/>
          </rPr>
          <t>倍。</t>
        </r>
      </text>
    </comment>
    <comment ref="M2" authorId="1">
      <text>
        <r>
          <rPr>
            <b/>
            <sz val="9"/>
            <color indexed="81"/>
            <rFont val="Tahoma"/>
            <family val="2"/>
          </rPr>
          <t xml:space="preserve">zenghuanqiang:
</t>
        </r>
        <r>
          <rPr>
            <b/>
            <sz val="9"/>
            <color indexed="81"/>
            <rFont val="宋体"/>
            <charset val="134"/>
          </rPr>
          <t>人物升级经验</t>
        </r>
        <r>
          <rPr>
            <b/>
            <sz val="9"/>
            <color indexed="81"/>
            <rFont val="Tahoma"/>
            <family val="2"/>
          </rPr>
          <t xml:space="preserve"> =INT(14.2*Level^2+1874*Level+600)
</t>
        </r>
        <r>
          <rPr>
            <b/>
            <sz val="9"/>
            <color indexed="81"/>
            <rFont val="宋体"/>
            <charset val="134"/>
          </rPr>
          <t>战场奖励经验</t>
        </r>
        <r>
          <rPr>
            <b/>
            <sz val="9"/>
            <color indexed="81"/>
            <rFont val="Tahoma"/>
            <family val="2"/>
          </rPr>
          <t xml:space="preserve"> = </t>
        </r>
        <r>
          <rPr>
            <b/>
            <sz val="9"/>
            <color indexed="81"/>
            <rFont val="宋体"/>
            <charset val="134"/>
          </rPr>
          <t>人物升级经验</t>
        </r>
        <r>
          <rPr>
            <b/>
            <sz val="9"/>
            <color indexed="81"/>
            <rFont val="Tahoma"/>
            <family val="2"/>
          </rPr>
          <t>*20%</t>
        </r>
      </text>
    </comment>
  </commentList>
</comments>
</file>

<file path=xl/sharedStrings.xml><?xml version="1.0" encoding="utf-8"?>
<sst xmlns="http://schemas.openxmlformats.org/spreadsheetml/2006/main" count="3799" uniqueCount="1538">
  <si>
    <t>ID</t>
  </si>
  <si>
    <t>名字</t>
  </si>
  <si>
    <t>1级类别</t>
  </si>
  <si>
    <t>2级类别</t>
  </si>
  <si>
    <t>3级类别</t>
  </si>
  <si>
    <t>4级类别</t>
  </si>
  <si>
    <t>成就说明</t>
  </si>
  <si>
    <t>公告级别</t>
  </si>
  <si>
    <t>玩家等级</t>
  </si>
  <si>
    <t>系数</t>
  </si>
  <si>
    <t>历程时间</t>
  </si>
  <si>
    <t>称号ID</t>
  </si>
  <si>
    <t>脚本</t>
  </si>
  <si>
    <t>杂闻</t>
  </si>
  <si>
    <t>等级的增长</t>
  </si>
  <si>
    <t>人物等级10级</t>
  </si>
  <si>
    <r>
      <t>玩家等级到</t>
    </r>
    <r>
      <rPr>
        <sz val="10"/>
        <rFont val="宋体"/>
        <charset val="134"/>
      </rPr>
      <t>10级</t>
    </r>
  </si>
  <si>
    <t>——</t>
  </si>
  <si>
    <t>人物等级50级</t>
  </si>
  <si>
    <t>玩家等级到50级</t>
  </si>
  <si>
    <t>人物等级70级</t>
  </si>
  <si>
    <t>玩家等级到70级</t>
  </si>
  <si>
    <t>新手帮助</t>
  </si>
  <si>
    <t>学习所有的新手帮助</t>
  </si>
  <si>
    <t>武功技能</t>
  </si>
  <si>
    <t>达成以下列举的成就（详细列明）</t>
  </si>
  <si>
    <t>技能到最高级</t>
  </si>
  <si>
    <t>天策</t>
  </si>
  <si>
    <t>万花</t>
  </si>
  <si>
    <t>七秀</t>
  </si>
  <si>
    <t>少林</t>
  </si>
  <si>
    <t>纯阳</t>
  </si>
  <si>
    <t>学会骑术</t>
  </si>
  <si>
    <t>轻功</t>
  </si>
  <si>
    <t>跳上指定的建筑</t>
  </si>
  <si>
    <t>跳上五门派、三野外场景的指定处</t>
  </si>
  <si>
    <t>跳上指定的全部建筑</t>
  </si>
  <si>
    <t>经脉</t>
  </si>
  <si>
    <t>全部装备20格背包</t>
  </si>
  <si>
    <t>任务奖励</t>
  </si>
  <si>
    <t>100G</t>
  </si>
  <si>
    <t>任务奖励金钱100G</t>
  </si>
  <si>
    <t>500G</t>
  </si>
  <si>
    <t>任务奖励金钱500G</t>
  </si>
  <si>
    <t>1000G</t>
  </si>
  <si>
    <t>任务奖励金钱1000G</t>
  </si>
  <si>
    <t>完成金钱获取成就</t>
  </si>
  <si>
    <t>装备</t>
  </si>
  <si>
    <t>装备等级</t>
  </si>
  <si>
    <t>全身装备精良</t>
  </si>
  <si>
    <t>全身装备都为蓝装</t>
  </si>
  <si>
    <t>全身装备极品</t>
  </si>
  <si>
    <t>全身装备都为紫装</t>
  </si>
  <si>
    <t>门派装</t>
  </si>
  <si>
    <t>天策第一套门派装备</t>
  </si>
  <si>
    <t>天策第二套门派装备</t>
  </si>
  <si>
    <t>万花第一套门派装备</t>
  </si>
  <si>
    <t>万花第二套门派装备</t>
  </si>
  <si>
    <t>获得赤箭帽、赤箭衫、赤箭护臂、赤箭腰带、赤箭裤、赤箭靴</t>
  </si>
  <si>
    <t>七秀第一套门派装备</t>
  </si>
  <si>
    <t xml:space="preserve">获得轻罗钗、轻罗衫、轻罗护腕、轻罗丝带、轻罗裙、轻罗绣鞋
</t>
  </si>
  <si>
    <t>七秀第二套门派装备</t>
  </si>
  <si>
    <t xml:space="preserve">获得文君钗、文君罗衫、文君护腕、文君绣带、文君裙、文君绣鞋
</t>
  </si>
  <si>
    <t>少林第一套门派装备</t>
  </si>
  <si>
    <t>少林第二套门派装备</t>
  </si>
  <si>
    <t>纯阳第一套门派装备（剑宗/气宗）</t>
  </si>
  <si>
    <t>纯阳第二套门派装备（剑宗）</t>
  </si>
  <si>
    <t xml:space="preserve">获得归元巾、归元衫、归元护手、归元束腰、归元裤、归元履；
</t>
  </si>
  <si>
    <t>纯阳第二套门派装备（气宗）</t>
  </si>
  <si>
    <t xml:space="preserve">获得归真冠、归真袍、归真护手、归真束腰、归真裤、归真靴；
</t>
  </si>
  <si>
    <t>天策两套门派装备齐全</t>
  </si>
  <si>
    <t>万花两套门派装备齐全</t>
  </si>
  <si>
    <t>七秀两套门派装备齐全</t>
  </si>
  <si>
    <t>少林两套门派装备齐全</t>
  </si>
  <si>
    <t>纯阳两套门派装备齐全</t>
  </si>
  <si>
    <t>称号</t>
  </si>
  <si>
    <t>获取一定数量称号</t>
  </si>
  <si>
    <t>获得20个称号</t>
  </si>
  <si>
    <t>获得的称号数量有20个</t>
  </si>
  <si>
    <t>获得50个称号</t>
  </si>
  <si>
    <t>获得的称号数量有50个</t>
  </si>
  <si>
    <t>造型</t>
  </si>
  <si>
    <t>理发</t>
  </si>
  <si>
    <t>理发20次</t>
  </si>
  <si>
    <t>理发50次</t>
  </si>
  <si>
    <t>外装</t>
  </si>
  <si>
    <t>获得外装5套</t>
  </si>
  <si>
    <t>获得外装10套</t>
  </si>
  <si>
    <t>天策门派外装齐全</t>
  </si>
  <si>
    <t>万花门派外装齐全</t>
  </si>
  <si>
    <t>七秀门派外装齐全</t>
  </si>
  <si>
    <t>少林门派外装齐全</t>
  </si>
  <si>
    <t>纯阳门派外装齐全</t>
  </si>
  <si>
    <t>天策、万花、七秀、纯阳门派外装齐全</t>
  </si>
  <si>
    <t>天策、万花、少林、纯阳门派外装齐全</t>
  </si>
  <si>
    <t>战斗</t>
  </si>
  <si>
    <t>击杀敌对数量</t>
  </si>
  <si>
    <t>击杀数量</t>
  </si>
  <si>
    <t>1000人</t>
  </si>
  <si>
    <t>5000人</t>
  </si>
  <si>
    <t>10000人</t>
  </si>
  <si>
    <t>20000人</t>
  </si>
  <si>
    <t>50000人</t>
  </si>
  <si>
    <t>阵营</t>
  </si>
  <si>
    <t>阵营威望值</t>
  </si>
  <si>
    <t>击杀对立阵营人士</t>
  </si>
  <si>
    <t>击杀一次</t>
  </si>
  <si>
    <t>擂台</t>
  </si>
  <si>
    <t>达成擂台所有成就</t>
  </si>
  <si>
    <t>擂台比赛获胜次数</t>
  </si>
  <si>
    <t>擂台比赛获胜一次</t>
  </si>
  <si>
    <t>擂台比赛连续获胜一定次数</t>
  </si>
  <si>
    <t>在擂台比赛连续获胜10次</t>
  </si>
  <si>
    <t>在擂台比赛连续获胜30次</t>
  </si>
  <si>
    <t>擂台比赛总获胜次数</t>
  </si>
  <si>
    <t>总获胜次数50次</t>
  </si>
  <si>
    <t>总获胜次数100次</t>
  </si>
  <si>
    <t>擂台比赛获得金钱</t>
  </si>
  <si>
    <t>擂台比赛获得金钱100G</t>
  </si>
  <si>
    <t>获胜赢得金钱100G</t>
  </si>
  <si>
    <t>擂台比赛获得金钱500G</t>
  </si>
  <si>
    <t>获胜赢得金钱500G</t>
  </si>
  <si>
    <t>擂台比赛获得金钱1000G</t>
  </si>
  <si>
    <t>获胜赢得金钱1000G</t>
  </si>
  <si>
    <t>擂台结束倒数10秒内获胜</t>
  </si>
  <si>
    <t>擂台10秒内获胜</t>
  </si>
  <si>
    <t>切磋</t>
  </si>
  <si>
    <t>切磋胜利次数</t>
  </si>
  <si>
    <t>切磋胜利1次</t>
  </si>
  <si>
    <r>
      <t>切磋胜利1</t>
    </r>
    <r>
      <rPr>
        <sz val="11"/>
        <color indexed="8"/>
        <rFont val="宋体"/>
        <charset val="134"/>
      </rPr>
      <t>00</t>
    </r>
    <r>
      <rPr>
        <sz val="11"/>
        <color indexed="8"/>
        <rFont val="宋体"/>
        <charset val="134"/>
      </rPr>
      <t>次</t>
    </r>
  </si>
  <si>
    <r>
      <t>切磋胜利1</t>
    </r>
    <r>
      <rPr>
        <sz val="11"/>
        <color indexed="8"/>
        <rFont val="宋体"/>
        <charset val="134"/>
      </rPr>
      <t>000</t>
    </r>
    <r>
      <rPr>
        <sz val="11"/>
        <color indexed="8"/>
        <rFont val="宋体"/>
        <charset val="134"/>
      </rPr>
      <t>次</t>
    </r>
  </si>
  <si>
    <t>切磋胜利各门派人士一次</t>
  </si>
  <si>
    <t>战场副本</t>
  </si>
  <si>
    <t>50级战场行为</t>
  </si>
  <si>
    <t>在战场中夺旗一次</t>
  </si>
  <si>
    <t>一场战斗中总伤害第一</t>
  </si>
  <si>
    <t>一场战斗中总治疗第一</t>
  </si>
  <si>
    <t>一场战场中自己不死获得胜利</t>
  </si>
  <si>
    <t>战场胜利</t>
  </si>
  <si>
    <t>战场胜利次数</t>
  </si>
  <si>
    <t>战场胜利一次</t>
  </si>
  <si>
    <t>战场胜利100次</t>
  </si>
  <si>
    <t>战场胜利1000次</t>
  </si>
  <si>
    <t>战场内杀各门派人士一次</t>
  </si>
  <si>
    <t>达成战场指定成就</t>
  </si>
  <si>
    <t>野外战场</t>
  </si>
  <si>
    <t>击杀野外战场BOSS</t>
  </si>
  <si>
    <t>技艺</t>
  </si>
  <si>
    <t>等级</t>
  </si>
  <si>
    <t>全部技艺等级到最高</t>
  </si>
  <si>
    <t>所有的技艺等级到最高</t>
  </si>
  <si>
    <t>指定的技艺等级到最高</t>
  </si>
  <si>
    <t>神龙、采金、庖丁技艺到最高</t>
  </si>
  <si>
    <t>一个技艺等级到最高</t>
  </si>
  <si>
    <t>采金技艺到最高</t>
  </si>
  <si>
    <t>庖丁技艺到最高</t>
  </si>
  <si>
    <t>制药技艺到最高</t>
  </si>
  <si>
    <t>锻造技艺到最高</t>
  </si>
  <si>
    <t>缝纫技艺到最高</t>
  </si>
  <si>
    <t>烹饪技艺到最高</t>
  </si>
  <si>
    <t>阅读技艺到最高</t>
  </si>
  <si>
    <t>物品产出</t>
  </si>
  <si>
    <t>产出一定数量的物品</t>
  </si>
  <si>
    <t>产出物品的种类</t>
  </si>
  <si>
    <t>阅读书籍种类</t>
  </si>
  <si>
    <t>各类书籍都阅读过一次</t>
  </si>
  <si>
    <t>食用物品</t>
  </si>
  <si>
    <t>配方学习</t>
  </si>
  <si>
    <t>配方学习成就</t>
  </si>
  <si>
    <t>完成配方学习以下成就</t>
  </si>
  <si>
    <t>配方学习数量50个</t>
  </si>
  <si>
    <t>缝纫配方学习数量50个</t>
  </si>
  <si>
    <t>锻造配方学习数量50个</t>
  </si>
  <si>
    <t>医术配方学习数量50个</t>
  </si>
  <si>
    <t>烹饪配方学习数量50个</t>
  </si>
  <si>
    <t>阅读系统</t>
  </si>
  <si>
    <t>太公家教</t>
  </si>
  <si>
    <t>纯阳诀</t>
  </si>
  <si>
    <t>青虹剑舞诀</t>
  </si>
  <si>
    <t>太宗兵法</t>
  </si>
  <si>
    <t>任务</t>
  </si>
  <si>
    <t>任务完成数量</t>
  </si>
  <si>
    <t>任务完成数量达到500</t>
  </si>
  <si>
    <t>任务完成数量达到4000</t>
  </si>
  <si>
    <t>任务完成数量达到5000</t>
  </si>
  <si>
    <t>场景任务</t>
  </si>
  <si>
    <t>新手村地图</t>
  </si>
  <si>
    <t>门派地图</t>
  </si>
  <si>
    <t>少林地图任务150个</t>
  </si>
  <si>
    <t>纯阳地图任务150个</t>
  </si>
  <si>
    <t>万花地图任务150个</t>
  </si>
  <si>
    <t>七秀地图任务150个</t>
  </si>
  <si>
    <t>天策地图任务150个</t>
  </si>
  <si>
    <t>城市地图</t>
  </si>
  <si>
    <t>完成全城市场景任务</t>
  </si>
  <si>
    <t>完成以下城市场景任务成就</t>
  </si>
  <si>
    <r>
      <t>洛阳城场景任务1</t>
    </r>
    <r>
      <rPr>
        <sz val="10"/>
        <color indexed="8"/>
        <rFont val="宋体"/>
        <charset val="134"/>
      </rPr>
      <t>50</t>
    </r>
    <r>
      <rPr>
        <sz val="10"/>
        <color indexed="8"/>
        <rFont val="宋体"/>
        <charset val="134"/>
      </rPr>
      <t>个</t>
    </r>
  </si>
  <si>
    <r>
      <t>长安城场景任务1</t>
    </r>
    <r>
      <rPr>
        <sz val="10"/>
        <color indexed="8"/>
        <rFont val="宋体"/>
        <charset val="134"/>
      </rPr>
      <t>50</t>
    </r>
    <r>
      <rPr>
        <sz val="10"/>
        <color indexed="8"/>
        <rFont val="宋体"/>
        <charset val="134"/>
      </rPr>
      <t>个</t>
    </r>
  </si>
  <si>
    <t>扬州城场景任务150个</t>
  </si>
  <si>
    <t>野外地图</t>
  </si>
  <si>
    <t>完成全野外场景任务</t>
  </si>
  <si>
    <t>完成以下野外场景任务成就</t>
  </si>
  <si>
    <t>洛道场景任务150个</t>
  </si>
  <si>
    <t>寇岛场景任务150个</t>
  </si>
  <si>
    <t>枫华谷场景任务150个</t>
  </si>
  <si>
    <t>金水场景任务150个</t>
  </si>
  <si>
    <t>龙门荒漠场景任务150个</t>
  </si>
  <si>
    <t>昆仑山场景任务150个</t>
  </si>
  <si>
    <t>南屏山场景任务150个</t>
  </si>
  <si>
    <t>巴陵县场景任150个</t>
  </si>
  <si>
    <t>任务类型</t>
  </si>
  <si>
    <t>公共任务</t>
  </si>
  <si>
    <t>一定数量的公共任务</t>
  </si>
  <si>
    <r>
      <t>完成5</t>
    </r>
    <r>
      <rPr>
        <sz val="10"/>
        <color indexed="8"/>
        <rFont val="宋体"/>
        <charset val="134"/>
      </rPr>
      <t>0个公共任务</t>
    </r>
  </si>
  <si>
    <t>完成200个公共任务</t>
  </si>
  <si>
    <t>完成500个公共任务</t>
  </si>
  <si>
    <t>日常任务</t>
  </si>
  <si>
    <t>一定数量的日常任务</t>
  </si>
  <si>
    <t>完成50个日常任务</t>
  </si>
  <si>
    <t>完成100个日常任务</t>
  </si>
  <si>
    <t>完成500个日常任务</t>
  </si>
  <si>
    <t>指定任务</t>
  </si>
  <si>
    <t>完成加入少林的任务：正式入门</t>
  </si>
  <si>
    <t>完成加入纯阳的任务：两仪之惑</t>
  </si>
  <si>
    <t>完成加入万花的任务：拜师</t>
  </si>
  <si>
    <t>完成加入七秀的任务：交予掌门</t>
  </si>
  <si>
    <t>完成加入天策的任务：风云岁月</t>
  </si>
  <si>
    <t>完成长安场景任务：羽音</t>
  </si>
  <si>
    <t>完成扬州场景任务：补给河沙</t>
  </si>
  <si>
    <t>足迹</t>
  </si>
  <si>
    <t>场景探索</t>
  </si>
  <si>
    <t>完成全场景探索</t>
  </si>
  <si>
    <t>完成新手村地图探索</t>
  </si>
  <si>
    <t>门派地图探索</t>
  </si>
  <si>
    <t>全门派场景</t>
  </si>
  <si>
    <t>少林地图场景</t>
  </si>
  <si>
    <t>纯阳地图场景</t>
  </si>
  <si>
    <t>万花地图场景</t>
  </si>
  <si>
    <t>七秀地图场景</t>
  </si>
  <si>
    <t>天策地图场景</t>
  </si>
  <si>
    <t>城市地图探索</t>
  </si>
  <si>
    <t>全城市场景</t>
  </si>
  <si>
    <t>洛阳城场景</t>
  </si>
  <si>
    <t>长安城场景</t>
  </si>
  <si>
    <t>扬州城场景</t>
  </si>
  <si>
    <t>野外地图探索</t>
  </si>
  <si>
    <t>全野外场景</t>
  </si>
  <si>
    <t>洛道场景</t>
  </si>
  <si>
    <t>寇岛场景</t>
  </si>
  <si>
    <t>枫华谷场景</t>
  </si>
  <si>
    <t>金水场景</t>
  </si>
  <si>
    <t>龙门荒漠场景</t>
  </si>
  <si>
    <t>昆仑山场景</t>
  </si>
  <si>
    <t>南屏山场景</t>
  </si>
  <si>
    <t>巴陵县场景</t>
  </si>
  <si>
    <t>杀死场景精英</t>
  </si>
  <si>
    <t>稻香村中指定的精英</t>
  </si>
  <si>
    <t>稻香村</t>
  </si>
  <si>
    <t>杀死董虎</t>
  </si>
  <si>
    <t>门派地图指定的精英</t>
  </si>
  <si>
    <t>杀死杨叶中、封秋蝉</t>
  </si>
  <si>
    <t>杀死方仲归、迦罗甲士和修罗甲士</t>
  </si>
  <si>
    <t>杀死陈剑聪、肖静儿</t>
  </si>
  <si>
    <t>杀死孙德柬、黄锦寿</t>
  </si>
  <si>
    <t>城市地图指定的精英</t>
  </si>
  <si>
    <t>杀死钱远山</t>
  </si>
  <si>
    <t>杀死白萍</t>
  </si>
  <si>
    <t>野外地图指定的精英</t>
  </si>
  <si>
    <t>声望</t>
  </si>
  <si>
    <t>声望到传说的数量</t>
  </si>
  <si>
    <t>五个势力声望到传说</t>
  </si>
  <si>
    <t>声望到传说</t>
  </si>
  <si>
    <t>城市声望传说</t>
  </si>
  <si>
    <t>洛阳声望到传说</t>
  </si>
  <si>
    <t>长安城声望到传说</t>
  </si>
  <si>
    <t>扬州城声望到传说</t>
  </si>
  <si>
    <t>门派声望传说</t>
  </si>
  <si>
    <t>纯阳声望到传说</t>
  </si>
  <si>
    <t>万花声望到传说</t>
  </si>
  <si>
    <t>七秀声望到传说</t>
  </si>
  <si>
    <t>天策声望到传说</t>
  </si>
  <si>
    <t>阵营声望传说</t>
  </si>
  <si>
    <t>浩气盟声望到传说</t>
  </si>
  <si>
    <t>恶人谷声望到传说</t>
  </si>
  <si>
    <t>团队</t>
  </si>
  <si>
    <t>通关副本</t>
  </si>
  <si>
    <t>通关门派副本</t>
  </si>
  <si>
    <t>通关灵霄峡</t>
  </si>
  <si>
    <t>通关空雾峰</t>
  </si>
  <si>
    <t>通关天工坊</t>
  </si>
  <si>
    <t>通关无盐寨</t>
  </si>
  <si>
    <t>通关三才阵</t>
  </si>
  <si>
    <t>通关野外场景副本</t>
  </si>
  <si>
    <t>通关荻花宫</t>
  </si>
  <si>
    <t>通关日轮山城</t>
  </si>
  <si>
    <t>通关天子峰</t>
  </si>
  <si>
    <t>通关战宝迦兰</t>
  </si>
  <si>
    <t>通关十二连环坞</t>
  </si>
  <si>
    <t>通关荻花宫RAID</t>
  </si>
  <si>
    <t>通关英雄副本</t>
  </si>
  <si>
    <t>副本任务</t>
  </si>
  <si>
    <t>完成副本特定任务</t>
  </si>
  <si>
    <t>帮会</t>
  </si>
  <si>
    <t>帮会贡献值</t>
  </si>
  <si>
    <t>帮会贡献值到一定数量</t>
  </si>
  <si>
    <t>帮会贡献值到XX</t>
  </si>
  <si>
    <t>帮会任务数量</t>
  </si>
  <si>
    <t>一定数量的帮会任务</t>
  </si>
  <si>
    <t>50个帮会任务</t>
  </si>
  <si>
    <t>100个帮会任务</t>
  </si>
  <si>
    <t>400个帮会任务</t>
  </si>
  <si>
    <t>阵营威望</t>
  </si>
  <si>
    <t>击杀敌对阵营首领</t>
  </si>
  <si>
    <t>击杀浩气盟首领</t>
  </si>
  <si>
    <t>击杀谢渊</t>
  </si>
  <si>
    <t>击杀王逸风</t>
  </si>
  <si>
    <t>阵营任务</t>
  </si>
  <si>
    <t>一定数量的阵营任务</t>
  </si>
  <si>
    <t>完成50个阵营任务</t>
  </si>
  <si>
    <t>完成100个阵营任务</t>
  </si>
  <si>
    <t>完成500个阵营任务</t>
  </si>
  <si>
    <t>节日活动</t>
  </si>
  <si>
    <t>完成节日活动</t>
  </si>
  <si>
    <t>完成一年内全部节日活动</t>
  </si>
  <si>
    <t>完成每个节日活动中指定的任务</t>
  </si>
  <si>
    <t>春节任务</t>
  </si>
  <si>
    <t>元旦任务</t>
  </si>
  <si>
    <t>端午节任务</t>
  </si>
  <si>
    <t>中秋节任务</t>
  </si>
  <si>
    <t>七夕任务</t>
  </si>
  <si>
    <t>重阳节任务</t>
  </si>
  <si>
    <t>获得节日奖励</t>
  </si>
  <si>
    <t>每个节日活动获得指定的奖励</t>
  </si>
  <si>
    <t>春节奖励</t>
  </si>
  <si>
    <t>元旦奖励</t>
  </si>
  <si>
    <t>端午节奖励</t>
  </si>
  <si>
    <t>中秋节奖励</t>
  </si>
  <si>
    <t>七夕奖励</t>
  </si>
  <si>
    <t>重阳节奖励</t>
  </si>
  <si>
    <t>获得一定数量的节日奖励</t>
  </si>
  <si>
    <t>获得5件节日奖励</t>
  </si>
  <si>
    <t>FD</t>
  </si>
  <si>
    <t>第一个全满</t>
  </si>
  <si>
    <r>
      <t>F</t>
    </r>
    <r>
      <rPr>
        <sz val="10"/>
        <color indexed="8"/>
        <rFont val="宋体"/>
        <charset val="134"/>
      </rPr>
      <t>D</t>
    </r>
  </si>
  <si>
    <t>第一个通关门派副本</t>
  </si>
  <si>
    <t>第一个5个势力声望到传说</t>
  </si>
  <si>
    <t>一个势力声望到传说</t>
  </si>
  <si>
    <t>第一个天策声望到传说</t>
  </si>
  <si>
    <t>第一个万花声望到传说</t>
  </si>
  <si>
    <t>第一个七秀声望到传说</t>
  </si>
  <si>
    <t>第一个纯阳声望到传说</t>
  </si>
  <si>
    <t>第一个少林声望到传说</t>
  </si>
  <si>
    <t>第一个浩气盟声望到传说</t>
  </si>
  <si>
    <t>第一个恶人谷声望到传说</t>
  </si>
  <si>
    <t>第一个扬州声望到传说</t>
  </si>
  <si>
    <t>第一个洛阳声望到传说</t>
  </si>
  <si>
    <t>第一个长安声望到传说</t>
  </si>
  <si>
    <t>第一个帮会科技数点满</t>
  </si>
  <si>
    <t>技能</t>
  </si>
  <si>
    <t>第一个经脉全点满</t>
  </si>
  <si>
    <t>第一个任务完成数量到4000</t>
  </si>
  <si>
    <t>获得擂台以下成就：</t>
    <phoneticPr fontId="21" type="noConversion"/>
  </si>
  <si>
    <t>总获胜次数1000次</t>
    <phoneticPr fontId="21" type="noConversion"/>
  </si>
  <si>
    <t>完成稻香村任务30个</t>
    <phoneticPr fontId="21" type="noConversion"/>
  </si>
  <si>
    <t>四个门派外装齐全</t>
    <phoneticPr fontId="21" type="noConversion"/>
  </si>
  <si>
    <t>百分比</t>
    <phoneticPr fontId="21" type="noConversion"/>
  </si>
  <si>
    <t>完成天下好兵任务</t>
    <phoneticPr fontId="21" type="noConversion"/>
  </si>
  <si>
    <t>争取获胜行为一</t>
    <phoneticPr fontId="21" type="noConversion"/>
  </si>
  <si>
    <t>争取获胜行为二</t>
    <phoneticPr fontId="21" type="noConversion"/>
  </si>
  <si>
    <t>争取获胜行为三</t>
    <phoneticPr fontId="21" type="noConversion"/>
  </si>
  <si>
    <t>做出烹饪食物一定数量</t>
    <phoneticPr fontId="21" type="noConversion"/>
  </si>
  <si>
    <t>抄录书籍一定数量</t>
    <phoneticPr fontId="21" type="noConversion"/>
  </si>
  <si>
    <t>论语·卷三</t>
    <phoneticPr fontId="21" type="noConversion"/>
  </si>
  <si>
    <t>佛藏拾珠·卷七</t>
    <phoneticPr fontId="21" type="noConversion"/>
  </si>
  <si>
    <t>太白诗稿·卷三</t>
    <phoneticPr fontId="21" type="noConversion"/>
  </si>
  <si>
    <t>论语·卷九</t>
    <phoneticPr fontId="21" type="noConversion"/>
  </si>
  <si>
    <t>隐元兵器谱·剑</t>
    <phoneticPr fontId="21" type="noConversion"/>
  </si>
  <si>
    <t>易筋经</t>
    <phoneticPr fontId="21" type="noConversion"/>
  </si>
  <si>
    <t>青岩诗钞·卷五</t>
    <phoneticPr fontId="21" type="noConversion"/>
  </si>
  <si>
    <t>佛藏拾珠·卷八</t>
    <phoneticPr fontId="21" type="noConversion"/>
  </si>
  <si>
    <t>少林风物论（恶人谷）</t>
    <phoneticPr fontId="21" type="noConversion"/>
  </si>
  <si>
    <t>书信辑录（浩气盟）</t>
    <phoneticPr fontId="21" type="noConversion"/>
  </si>
  <si>
    <t>药王百花谱</t>
    <phoneticPr fontId="21" type="noConversion"/>
  </si>
  <si>
    <t>隐元兵器谱·双兵</t>
    <phoneticPr fontId="21" type="noConversion"/>
  </si>
  <si>
    <t>商道</t>
    <phoneticPr fontId="21" type="noConversion"/>
  </si>
  <si>
    <t>云锦秘要</t>
    <phoneticPr fontId="21" type="noConversion"/>
  </si>
  <si>
    <t>大力金刚掌</t>
    <phoneticPr fontId="21" type="noConversion"/>
  </si>
  <si>
    <t>万花岐黄术</t>
    <phoneticPr fontId="21" type="noConversion"/>
  </si>
  <si>
    <t>云水禅诗·卷一</t>
    <phoneticPr fontId="21" type="noConversion"/>
  </si>
  <si>
    <t>论语·卷二</t>
    <phoneticPr fontId="21" type="noConversion"/>
  </si>
  <si>
    <t>金刚经·卷一</t>
    <phoneticPr fontId="21" type="noConversion"/>
  </si>
  <si>
    <t>论语·卷四</t>
    <phoneticPr fontId="21" type="noConversion"/>
  </si>
  <si>
    <t>道藏采英·卷二</t>
    <phoneticPr fontId="21" type="noConversion"/>
  </si>
  <si>
    <t>纯阳秘录</t>
    <phoneticPr fontId="21" type="noConversion"/>
  </si>
  <si>
    <t>神兵宝鉴·剑部</t>
    <phoneticPr fontId="21" type="noConversion"/>
  </si>
  <si>
    <t>剑侠武林志·卷一</t>
    <phoneticPr fontId="21" type="noConversion"/>
  </si>
  <si>
    <t>道藏采英·卷一</t>
    <phoneticPr fontId="21" type="noConversion"/>
  </si>
  <si>
    <t>佛藏拾珠·卷三</t>
    <phoneticPr fontId="21" type="noConversion"/>
  </si>
  <si>
    <t>大唐少林书</t>
    <phoneticPr fontId="21" type="noConversion"/>
  </si>
  <si>
    <t>太白诗稿·卷一</t>
    <phoneticPr fontId="21" type="noConversion"/>
  </si>
  <si>
    <t>青岩诗钞·卷四</t>
    <phoneticPr fontId="21" type="noConversion"/>
  </si>
  <si>
    <t>四官二十八宿·北官</t>
    <phoneticPr fontId="21" type="noConversion"/>
  </si>
  <si>
    <t>三十六计</t>
    <phoneticPr fontId="21" type="noConversion"/>
  </si>
  <si>
    <t>楞伽经</t>
    <phoneticPr fontId="21" type="noConversion"/>
  </si>
  <si>
    <t>混元太极图</t>
    <phoneticPr fontId="21" type="noConversion"/>
  </si>
  <si>
    <t>隐元兵器谱·枪</t>
    <phoneticPr fontId="21" type="noConversion"/>
  </si>
  <si>
    <t>历代高僧录</t>
    <phoneticPr fontId="21" type="noConversion"/>
  </si>
  <si>
    <t>阳宝笔录·卷一</t>
    <phoneticPr fontId="21" type="noConversion"/>
  </si>
  <si>
    <t>升级所需时间
（分钟）</t>
  </si>
  <si>
    <t>任务理想经验值</t>
  </si>
  <si>
    <t>M8调整后的杀怪时间、怪物Exp、升级EXP</t>
  </si>
  <si>
    <r>
      <rPr>
        <sz val="10"/>
        <color indexed="8"/>
        <rFont val="宋体"/>
        <charset val="134"/>
      </rPr>
      <t>成就经验奖励</t>
    </r>
    <phoneticPr fontId="21" type="noConversion"/>
  </si>
  <si>
    <t>对话任务</t>
  </si>
  <si>
    <t>杀怪任务</t>
  </si>
  <si>
    <t>高级任务（0-1人精英）</t>
  </si>
  <si>
    <t>精英任务（2-5人精英）</t>
  </si>
  <si>
    <t>杀同级怪所需时间（秒）</t>
  </si>
  <si>
    <t>同等级普通怪Exp</t>
  </si>
  <si>
    <t>同等级boss的Exp</t>
  </si>
  <si>
    <t>同等级精英怪Exp</t>
  </si>
  <si>
    <t>同等级精英boss的Exp</t>
  </si>
  <si>
    <t xml:space="preserve">升级所需Exp
</t>
  </si>
  <si>
    <t>各级别的经验公式</t>
    <phoneticPr fontId="21" type="noConversion"/>
  </si>
  <si>
    <r>
      <rPr>
        <sz val="10"/>
        <color indexed="62"/>
        <rFont val="宋体"/>
        <charset val="134"/>
      </rPr>
      <t>奖励经验
（占</t>
    </r>
    <r>
      <rPr>
        <sz val="10"/>
        <color indexed="62"/>
        <rFont val="Verdana"/>
        <family val="2"/>
      </rPr>
      <t>20%</t>
    </r>
    <r>
      <rPr>
        <sz val="10"/>
        <color indexed="62"/>
        <rFont val="宋体"/>
        <charset val="134"/>
      </rPr>
      <t>升级经验）</t>
    </r>
    <phoneticPr fontId="21" type="noConversion"/>
  </si>
  <si>
    <t>升级经验公式 = INT(14.2*Level^2+1874*Level+600)
战场奖励经验 = int(升级经验*20%/100+0.5)*100</t>
    <phoneticPr fontId="21" type="noConversion"/>
  </si>
  <si>
    <t>奖励经验</t>
    <phoneticPr fontId="21" type="noConversion"/>
  </si>
  <si>
    <t>对指定NPC使用</t>
    <phoneticPr fontId="21" type="noConversion"/>
  </si>
  <si>
    <t>拜见五门派掌门</t>
    <phoneticPr fontId="21" type="noConversion"/>
  </si>
  <si>
    <t>拜见知名人士</t>
    <phoneticPr fontId="21" type="noConversion"/>
  </si>
  <si>
    <t>拜见浩气盟人士</t>
    <phoneticPr fontId="21" type="noConversion"/>
  </si>
  <si>
    <t>拜见恶人谷人士</t>
    <phoneticPr fontId="21" type="noConversion"/>
  </si>
  <si>
    <t>对谢渊、张桎辕、瞿季真、月弄痕使用作揖</t>
    <phoneticPr fontId="21" type="noConversion"/>
  </si>
  <si>
    <t>对玄正、李忘生、叶芷晴、东方宇轩、李承恩使用作揖</t>
    <phoneticPr fontId="21" type="noConversion"/>
  </si>
  <si>
    <t>对王遗风、肖药儿使用作揖</t>
    <phoneticPr fontId="21" type="noConversion"/>
  </si>
  <si>
    <t>对陈和尚、陶寒亭、柳公子使用作揖</t>
    <phoneticPr fontId="21" type="noConversion"/>
  </si>
  <si>
    <t>对可人、司空仲平、影使用作揖</t>
    <phoneticPr fontId="21" type="noConversion"/>
  </si>
  <si>
    <t>对杜甫、山石道人、颜真卿、李白使用作揖</t>
    <phoneticPr fontId="21" type="noConversion"/>
  </si>
  <si>
    <t>对康学烛、米丽古丽、沈眠风、莫雨、烟使用作揖</t>
    <phoneticPr fontId="21" type="noConversion"/>
  </si>
  <si>
    <t>使用道具</t>
    <phoneticPr fontId="21" type="noConversion"/>
  </si>
  <si>
    <t>使用道具一定次数</t>
    <phoneticPr fontId="21" type="noConversion"/>
  </si>
  <si>
    <t>使用雨伞30次</t>
    <phoneticPr fontId="21" type="noConversion"/>
  </si>
  <si>
    <t>使用灯笼30次</t>
    <phoneticPr fontId="21" type="noConversion"/>
  </si>
  <si>
    <t>使用笛子30次</t>
    <phoneticPr fontId="21" type="noConversion"/>
  </si>
  <si>
    <t>使用飘带30次</t>
    <phoneticPr fontId="21" type="noConversion"/>
  </si>
  <si>
    <t>对洛阳新手镇楚小妹使用 安慰</t>
    <phoneticPr fontId="21" type="noConversion"/>
  </si>
  <si>
    <t>——</t>
    <phoneticPr fontId="21" type="noConversion"/>
  </si>
  <si>
    <t>阵法</t>
    <phoneticPr fontId="21" type="noConversion"/>
  </si>
  <si>
    <t>对好友使用</t>
    <phoneticPr fontId="21" type="noConversion"/>
  </si>
  <si>
    <t>点满冲脉</t>
    <phoneticPr fontId="21" type="noConversion"/>
  </si>
  <si>
    <t>点满督脉</t>
    <phoneticPr fontId="21" type="noConversion"/>
  </si>
  <si>
    <t>点满带脉</t>
    <phoneticPr fontId="21" type="noConversion"/>
  </si>
  <si>
    <t>阵营装</t>
    <phoneticPr fontId="21" type="noConversion"/>
  </si>
  <si>
    <t>获得一套浩气盟装备</t>
    <phoneticPr fontId="21" type="noConversion"/>
  </si>
  <si>
    <t>获得一套恶人谷装备</t>
    <phoneticPr fontId="21" type="noConversion"/>
  </si>
  <si>
    <t>对好友使用所有的表情</t>
    <phoneticPr fontId="21" type="noConversion"/>
  </si>
  <si>
    <t>任脉全部点满</t>
    <phoneticPr fontId="21" type="noConversion"/>
  </si>
  <si>
    <t>冲脉全部点满</t>
    <phoneticPr fontId="21" type="noConversion"/>
  </si>
  <si>
    <t>督脉全部点满</t>
    <phoneticPr fontId="21" type="noConversion"/>
  </si>
  <si>
    <t>带脉全部点满</t>
    <phoneticPr fontId="21" type="noConversion"/>
  </si>
  <si>
    <t>使用铜镜30次</t>
    <phoneticPr fontId="21" type="noConversion"/>
  </si>
  <si>
    <r>
      <t>赠送银精铁环5</t>
    </r>
    <r>
      <rPr>
        <sz val="10"/>
        <color indexed="8"/>
        <rFont val="宋体"/>
        <charset val="134"/>
      </rPr>
      <t>0只</t>
    </r>
    <phoneticPr fontId="21" type="noConversion"/>
  </si>
  <si>
    <t>请好友享用美味的昆仑禁食50次</t>
    <phoneticPr fontId="21" type="noConversion"/>
  </si>
  <si>
    <t>声望到友善</t>
    <phoneticPr fontId="21" type="noConversion"/>
  </si>
  <si>
    <t>红衣教声望到友善</t>
    <phoneticPr fontId="21" type="noConversion"/>
  </si>
  <si>
    <t>少林声望到传说</t>
    <phoneticPr fontId="21" type="noConversion"/>
  </si>
  <si>
    <t>小露锋芒</t>
    <phoneticPr fontId="21" type="noConversion"/>
  </si>
  <si>
    <t>好学爱问</t>
    <phoneticPr fontId="21" type="noConversion"/>
  </si>
  <si>
    <t>飞檐走壁</t>
    <phoneticPr fontId="21" type="noConversion"/>
  </si>
  <si>
    <t>寰通穴位10个每个点出最高重</t>
    <phoneticPr fontId="21" type="noConversion"/>
  </si>
  <si>
    <t>寰通穴位10个到最高</t>
    <phoneticPr fontId="21" type="noConversion"/>
  </si>
  <si>
    <t>对好友使用演奏一次</t>
    <phoneticPr fontId="21" type="noConversion"/>
  </si>
  <si>
    <t>对纯阳疯道人使用喝酒</t>
    <phoneticPr fontId="21" type="noConversion"/>
  </si>
  <si>
    <t>给金水的乞丐使用 安慰</t>
    <phoneticPr fontId="21" type="noConversion"/>
  </si>
  <si>
    <t>跟洛阳的跳舞NPC使用 跳舞</t>
    <phoneticPr fontId="21" type="noConversion"/>
  </si>
  <si>
    <t>对万花琴圣使用 演奏</t>
    <phoneticPr fontId="21" type="noConversion"/>
  </si>
  <si>
    <r>
      <t>对指定的N</t>
    </r>
    <r>
      <rPr>
        <sz val="10"/>
        <color indexed="8"/>
        <rFont val="宋体"/>
        <charset val="134"/>
      </rPr>
      <t>PC所有都使用</t>
    </r>
    <phoneticPr fontId="21" type="noConversion"/>
  </si>
  <si>
    <t>使用道具一定次数</t>
  </si>
  <si>
    <t>以上5个有毒的东西都完成</t>
  </si>
  <si>
    <t>阿里曼跟随者</t>
    <phoneticPr fontId="21" type="noConversion"/>
  </si>
  <si>
    <t>声望到中立</t>
    <phoneticPr fontId="21" type="noConversion"/>
  </si>
  <si>
    <t>红衣教声望到中立</t>
    <phoneticPr fontId="21" type="noConversion"/>
  </si>
  <si>
    <t>阿里曼仰慕者</t>
    <phoneticPr fontId="21" type="noConversion"/>
  </si>
  <si>
    <t>昆仑与刀宗声望到达最高</t>
    <phoneticPr fontId="21" type="noConversion"/>
  </si>
  <si>
    <t>浩气盟与恶人谷声望到达最高</t>
    <phoneticPr fontId="21" type="noConversion"/>
  </si>
  <si>
    <t>纯阳指定技能到最高</t>
  </si>
  <si>
    <t>纯阳梯云纵到最高</t>
    <phoneticPr fontId="21" type="noConversion"/>
  </si>
  <si>
    <t>少林指定技能到最高</t>
    <phoneticPr fontId="21" type="noConversion"/>
  </si>
  <si>
    <t>天策指定技能到最高</t>
    <phoneticPr fontId="21" type="noConversion"/>
  </si>
  <si>
    <t>万花指定技能到最高</t>
    <phoneticPr fontId="21" type="noConversion"/>
  </si>
  <si>
    <t>七秀指定技能到最高</t>
    <phoneticPr fontId="21" type="noConversion"/>
  </si>
  <si>
    <t>天策龙吟练到最高</t>
    <phoneticPr fontId="21" type="noConversion"/>
  </si>
  <si>
    <t>天策战八方练到最高</t>
    <phoneticPr fontId="21" type="noConversion"/>
  </si>
  <si>
    <t>天策灭到最高</t>
    <phoneticPr fontId="21" type="noConversion"/>
  </si>
  <si>
    <t>天策破风最高</t>
    <phoneticPr fontId="21" type="noConversion"/>
  </si>
  <si>
    <t>天策裂苍穹练到最高</t>
    <phoneticPr fontId="21" type="noConversion"/>
  </si>
  <si>
    <t>万花碧水滔天练到最高</t>
    <phoneticPr fontId="21" type="noConversion"/>
  </si>
  <si>
    <t>万花玉石俱焚练到最高</t>
    <phoneticPr fontId="21" type="noConversion"/>
  </si>
  <si>
    <t>万花厥阴指练到最高</t>
    <phoneticPr fontId="21" type="noConversion"/>
  </si>
  <si>
    <t>万花握针练到最高</t>
    <phoneticPr fontId="21" type="noConversion"/>
  </si>
  <si>
    <t>万花锋针练到最高</t>
    <phoneticPr fontId="21" type="noConversion"/>
  </si>
  <si>
    <t>碧水滔天、玉石俱焚、浮花浪蕊、厥阴指、
握针、锋针练到最高</t>
    <phoneticPr fontId="21" type="noConversion"/>
  </si>
  <si>
    <t>扶摇学到第十一重</t>
    <phoneticPr fontId="21" type="noConversion"/>
  </si>
  <si>
    <t>扶摇学到最高重</t>
    <phoneticPr fontId="21" type="noConversion"/>
  </si>
  <si>
    <t>扶摇学到指定重数</t>
    <phoneticPr fontId="21" type="noConversion"/>
  </si>
  <si>
    <t>扶摇学到第四重</t>
    <phoneticPr fontId="21" type="noConversion"/>
  </si>
  <si>
    <t>七秀鹊踏枝练到最高</t>
    <phoneticPr fontId="21" type="noConversion"/>
  </si>
  <si>
    <t>七秀剑气长江练到最高</t>
    <phoneticPr fontId="21" type="noConversion"/>
  </si>
  <si>
    <t>七秀繁音急节练到最高</t>
    <phoneticPr fontId="21" type="noConversion"/>
  </si>
  <si>
    <t>七秀心鼓弦练到最高</t>
    <phoneticPr fontId="21" type="noConversion"/>
  </si>
  <si>
    <t>七秀风袖低昂练到最高</t>
    <phoneticPr fontId="21" type="noConversion"/>
  </si>
  <si>
    <t>七秀回雪飘摇练到最高</t>
    <phoneticPr fontId="21" type="noConversion"/>
  </si>
  <si>
    <t xml:space="preserve">鹊踏枝、剑气长江、繁音急节、心鼓弦、
风袖低昂、回雪飘摇练到最高  </t>
    <phoneticPr fontId="21" type="noConversion"/>
  </si>
  <si>
    <t>少林轮回诀练到最高</t>
    <phoneticPr fontId="21" type="noConversion"/>
  </si>
  <si>
    <t>少林无相诀练到最高</t>
    <phoneticPr fontId="21" type="noConversion"/>
  </si>
  <si>
    <t>少林拿云式练到最高</t>
    <phoneticPr fontId="21" type="noConversion"/>
  </si>
  <si>
    <t>少林金刚怒目练到最高</t>
    <phoneticPr fontId="21" type="noConversion"/>
  </si>
  <si>
    <t>少林灵山施雨练到最高</t>
    <phoneticPr fontId="21" type="noConversion"/>
  </si>
  <si>
    <t>少林不动明王练到最高</t>
    <phoneticPr fontId="21" type="noConversion"/>
  </si>
  <si>
    <t>无相诀、拿云式、金刚怒目、轮回诀、
灵山施雨、不动明王练到最高</t>
    <phoneticPr fontId="21" type="noConversion"/>
  </si>
  <si>
    <t>纯阳化三清练到最高</t>
    <phoneticPr fontId="21" type="noConversion"/>
  </si>
  <si>
    <t>纯阳人剑合一练到最高</t>
    <phoneticPr fontId="21" type="noConversion"/>
  </si>
  <si>
    <t>纯阳韬光养晦练到最高</t>
    <phoneticPr fontId="21" type="noConversion"/>
  </si>
  <si>
    <t>纯阳两仪化形练到最高</t>
    <phoneticPr fontId="21" type="noConversion"/>
  </si>
  <si>
    <t>天策突练到最高</t>
    <phoneticPr fontId="21" type="noConversion"/>
  </si>
  <si>
    <t>天策啸如虎练到最高</t>
    <phoneticPr fontId="21" type="noConversion"/>
  </si>
  <si>
    <t>与一个好友阵法到第五重</t>
    <phoneticPr fontId="21" type="noConversion"/>
  </si>
  <si>
    <t>与五个好友阵法到第六重</t>
    <phoneticPr fontId="21" type="noConversion"/>
  </si>
  <si>
    <t>与十个好友阵法到第五重</t>
    <phoneticPr fontId="21" type="noConversion"/>
  </si>
  <si>
    <t>完成指定的阅读套书</t>
    <phoneticPr fontId="21" type="noConversion"/>
  </si>
  <si>
    <t>完成以上的指定套书</t>
    <phoneticPr fontId="21" type="noConversion"/>
  </si>
  <si>
    <t>2个阵营声望到达最高</t>
    <phoneticPr fontId="21" type="noConversion"/>
  </si>
  <si>
    <r>
      <t>通关全部1</t>
    </r>
    <r>
      <rPr>
        <sz val="10"/>
        <color indexed="8"/>
        <rFont val="宋体"/>
        <charset val="134"/>
      </rPr>
      <t>-70级</t>
    </r>
    <r>
      <rPr>
        <sz val="10"/>
        <color indexed="8"/>
        <rFont val="宋体"/>
        <charset val="134"/>
      </rPr>
      <t>副本</t>
    </r>
    <phoneticPr fontId="21" type="noConversion"/>
  </si>
  <si>
    <r>
      <t>通关全部7</t>
    </r>
    <r>
      <rPr>
        <sz val="10"/>
        <color indexed="8"/>
        <rFont val="宋体"/>
        <charset val="134"/>
      </rPr>
      <t>0级英雄副本</t>
    </r>
    <phoneticPr fontId="21" type="noConversion"/>
  </si>
  <si>
    <t>通关全部副本</t>
    <phoneticPr fontId="21" type="noConversion"/>
  </si>
  <si>
    <t>完成全门派、全城市探索</t>
    <phoneticPr fontId="21" type="noConversion"/>
  </si>
  <si>
    <t>2势力声望到达最高</t>
    <phoneticPr fontId="21" type="noConversion"/>
  </si>
  <si>
    <t>阵营威望值到20000</t>
    <phoneticPr fontId="21" type="noConversion"/>
  </si>
  <si>
    <t>阵营威望值到5000</t>
    <phoneticPr fontId="21" type="noConversion"/>
  </si>
  <si>
    <t>阵营威望值到50000</t>
    <phoneticPr fontId="21" type="noConversion"/>
  </si>
  <si>
    <t>任务完成数量达到2000</t>
    <phoneticPr fontId="21" type="noConversion"/>
  </si>
  <si>
    <t>达成三个门派武功技能成就</t>
    <phoneticPr fontId="21" type="noConversion"/>
  </si>
  <si>
    <r>
      <t>在战场中获得15</t>
    </r>
    <r>
      <rPr>
        <sz val="10"/>
        <color indexed="8"/>
        <rFont val="宋体"/>
        <charset val="134"/>
      </rPr>
      <t>个有益效用</t>
    </r>
    <phoneticPr fontId="21" type="noConversion"/>
  </si>
  <si>
    <t>称号前缀冲云</t>
    <phoneticPr fontId="21" type="noConversion"/>
  </si>
  <si>
    <t>称号后缀飞燕</t>
    <phoneticPr fontId="21" type="noConversion"/>
  </si>
  <si>
    <t>称号前缀飞云</t>
    <phoneticPr fontId="21" type="noConversion"/>
  </si>
  <si>
    <t>称号前缀还魂</t>
    <phoneticPr fontId="21" type="noConversion"/>
  </si>
  <si>
    <t>称号前缀妙笔</t>
    <phoneticPr fontId="21" type="noConversion"/>
  </si>
  <si>
    <t>称号前缀借命</t>
    <phoneticPr fontId="21" type="noConversion"/>
  </si>
  <si>
    <t>称号前缀双刃</t>
    <phoneticPr fontId="21" type="noConversion"/>
  </si>
  <si>
    <t>称号前缀九命</t>
    <phoneticPr fontId="21" type="noConversion"/>
  </si>
  <si>
    <t>称号前缀铁枪</t>
    <phoneticPr fontId="21" type="noConversion"/>
  </si>
  <si>
    <t>称号前缀不死</t>
    <phoneticPr fontId="21" type="noConversion"/>
  </si>
  <si>
    <t>称号后缀飞狐</t>
    <phoneticPr fontId="21" type="noConversion"/>
  </si>
  <si>
    <t>称号后缀无痕</t>
    <phoneticPr fontId="21" type="noConversion"/>
  </si>
  <si>
    <t>称号前缀百胜</t>
    <phoneticPr fontId="21" type="noConversion"/>
  </si>
  <si>
    <t>称号后缀不败</t>
    <phoneticPr fontId="21" type="noConversion"/>
  </si>
  <si>
    <t>称号后缀药师</t>
    <phoneticPr fontId="21" type="noConversion"/>
  </si>
  <si>
    <t>称号后缀矿师</t>
    <phoneticPr fontId="21" type="noConversion"/>
  </si>
  <si>
    <t>称号后缀屠夫</t>
    <phoneticPr fontId="21" type="noConversion"/>
  </si>
  <si>
    <t>称号后缀神医</t>
    <phoneticPr fontId="21" type="noConversion"/>
  </si>
  <si>
    <t>称号后缀巧匠</t>
    <phoneticPr fontId="21" type="noConversion"/>
  </si>
  <si>
    <t>称号后缀绣师</t>
    <phoneticPr fontId="21" type="noConversion"/>
  </si>
  <si>
    <t>称号后缀御厨</t>
    <phoneticPr fontId="21" type="noConversion"/>
  </si>
  <si>
    <t>称号后缀神匠</t>
    <phoneticPr fontId="21" type="noConversion"/>
  </si>
  <si>
    <t>称号前缀不语</t>
    <phoneticPr fontId="21" type="noConversion"/>
  </si>
  <si>
    <t>称号后缀名师</t>
    <phoneticPr fontId="21" type="noConversion"/>
  </si>
  <si>
    <t>称号后缀赛织女</t>
    <phoneticPr fontId="21" type="noConversion"/>
  </si>
  <si>
    <t>称号后缀赛易牙</t>
    <phoneticPr fontId="21" type="noConversion"/>
  </si>
  <si>
    <t>称号后缀武尊</t>
    <phoneticPr fontId="21" type="noConversion"/>
  </si>
  <si>
    <t>称号后缀香帅</t>
    <phoneticPr fontId="21" type="noConversion"/>
  </si>
  <si>
    <t>特殊性称号武学奇才</t>
    <phoneticPr fontId="21" type="noConversion"/>
  </si>
  <si>
    <t>称号前缀灵心</t>
    <phoneticPr fontId="21" type="noConversion"/>
  </si>
  <si>
    <t>称号前缀慧心</t>
    <phoneticPr fontId="21" type="noConversion"/>
  </si>
  <si>
    <t>称号前缀慈心</t>
    <phoneticPr fontId="21" type="noConversion"/>
  </si>
  <si>
    <t>称号前缀妙心</t>
    <phoneticPr fontId="21" type="noConversion"/>
  </si>
  <si>
    <t>称号前缀追魂</t>
    <phoneticPr fontId="21" type="noConversion"/>
  </si>
  <si>
    <t>称号后缀小干将</t>
    <phoneticPr fontId="21" type="noConversion"/>
  </si>
  <si>
    <t>称号后缀小华佗</t>
    <phoneticPr fontId="21" type="noConversion"/>
  </si>
  <si>
    <t>称号后缀神枭</t>
    <phoneticPr fontId="21" type="noConversion"/>
  </si>
  <si>
    <t>称号前缀血手</t>
    <phoneticPr fontId="21" type="noConversion"/>
  </si>
  <si>
    <t>称号前缀威武</t>
    <phoneticPr fontId="21" type="noConversion"/>
  </si>
  <si>
    <t>称号前缀假面</t>
    <phoneticPr fontId="21" type="noConversion"/>
  </si>
  <si>
    <t>称号前缀千眼</t>
    <phoneticPr fontId="21" type="noConversion"/>
  </si>
  <si>
    <t>称号断魂</t>
    <phoneticPr fontId="21" type="noConversion"/>
  </si>
  <si>
    <t>完成场景指定精英一系列成就</t>
    <phoneticPr fontId="21" type="noConversion"/>
  </si>
  <si>
    <t>称号前缀云游</t>
    <phoneticPr fontId="21" type="noConversion"/>
  </si>
  <si>
    <t>称号后缀食神</t>
    <phoneticPr fontId="21" type="noConversion"/>
  </si>
  <si>
    <t>称号后缀天吃星</t>
    <phoneticPr fontId="21" type="noConversion"/>
  </si>
  <si>
    <t>称号前缀知礼</t>
    <phoneticPr fontId="21" type="noConversion"/>
  </si>
  <si>
    <t>称号赛孟尝</t>
    <phoneticPr fontId="21" type="noConversion"/>
  </si>
  <si>
    <t>称号后缀煞神</t>
    <phoneticPr fontId="21" type="noConversion"/>
  </si>
  <si>
    <t>阅读佛家书籍一定数量</t>
    <phoneticPr fontId="21" type="noConversion"/>
  </si>
  <si>
    <t>阅读杂集一定数量</t>
    <phoneticPr fontId="21" type="noConversion"/>
  </si>
  <si>
    <t>抄录书籍六十本</t>
    <phoneticPr fontId="21" type="noConversion"/>
  </si>
  <si>
    <t>阅读道家书籍一定数量</t>
    <phoneticPr fontId="21" type="noConversion"/>
  </si>
  <si>
    <t>阅读道家书籍六十本</t>
    <phoneticPr fontId="21" type="noConversion"/>
  </si>
  <si>
    <t>阅读佛家书籍六十本</t>
    <phoneticPr fontId="21" type="noConversion"/>
  </si>
  <si>
    <t>阅读杂集六十本</t>
    <phoneticPr fontId="21" type="noConversion"/>
  </si>
  <si>
    <t>产出万花医术指定物品一定数量</t>
    <phoneticPr fontId="21" type="noConversion"/>
  </si>
  <si>
    <t>产出江湖医术指定物品一定数量</t>
    <phoneticPr fontId="21" type="noConversion"/>
  </si>
  <si>
    <t>产出武器铸造指定物品一定数量</t>
    <phoneticPr fontId="21" type="noConversion"/>
  </si>
  <si>
    <t>产出制甲铸造指定物品一定数量</t>
    <phoneticPr fontId="21" type="noConversion"/>
  </si>
  <si>
    <t>刺绣指定物品一定数量</t>
    <phoneticPr fontId="21" type="noConversion"/>
  </si>
  <si>
    <t>印染指定物品一定数量</t>
    <phoneticPr fontId="21" type="noConversion"/>
  </si>
  <si>
    <t>产出一定数量的物品</t>
    <phoneticPr fontId="21" type="noConversion"/>
  </si>
  <si>
    <t>采集指定药草一定数量</t>
    <phoneticPr fontId="21" type="noConversion"/>
  </si>
  <si>
    <t>采集指定矿物一定数量</t>
    <phoneticPr fontId="21" type="noConversion"/>
  </si>
  <si>
    <t>指定尸体庖丁术一定次数</t>
    <phoneticPr fontId="21" type="noConversion"/>
  </si>
  <si>
    <t>采集五味子80颗</t>
    <phoneticPr fontId="21" type="noConversion"/>
  </si>
  <si>
    <t>采集远志80颗</t>
    <phoneticPr fontId="21" type="noConversion"/>
  </si>
  <si>
    <t>采集铁矿80个</t>
    <phoneticPr fontId="21" type="noConversion"/>
  </si>
  <si>
    <t>采集银砂矿80个</t>
    <phoneticPr fontId="21" type="noConversion"/>
  </si>
  <si>
    <t>避水金针50个</t>
    <phoneticPr fontId="21" type="noConversion"/>
  </si>
  <si>
    <t>万花丹50个</t>
    <phoneticPr fontId="21" type="noConversion"/>
  </si>
  <si>
    <t>软筋针50个</t>
    <phoneticPr fontId="21" type="noConversion"/>
  </si>
  <si>
    <t>天霜粉50个</t>
    <phoneticPr fontId="21" type="noConversion"/>
  </si>
  <si>
    <t>百味宴50个</t>
    <phoneticPr fontId="21" type="noConversion"/>
  </si>
  <si>
    <t xml:space="preserve">天补丸50个
</t>
    <phoneticPr fontId="21" type="noConversion"/>
  </si>
  <si>
    <t>作出粗磨50个</t>
    <phoneticPr fontId="21" type="noConversion"/>
  </si>
  <si>
    <t>龙血磨40个</t>
    <phoneticPr fontId="21" type="noConversion"/>
  </si>
  <si>
    <t>银纹甲片40个</t>
    <phoneticPr fontId="21" type="noConversion"/>
  </si>
  <si>
    <t>鬼虎甲片40个</t>
    <phoneticPr fontId="21" type="noConversion"/>
  </si>
  <si>
    <t>鹅黄绣（下装）40次</t>
    <phoneticPr fontId="21" type="noConversion"/>
  </si>
  <si>
    <t>海棠绣（下装）40次</t>
    <phoneticPr fontId="21" type="noConversion"/>
  </si>
  <si>
    <t>净白染（上装）40次</t>
    <phoneticPr fontId="21" type="noConversion"/>
  </si>
  <si>
    <t>食用指定物品一定数量</t>
    <phoneticPr fontId="21" type="noConversion"/>
  </si>
  <si>
    <t xml:space="preserve">食用贵妃宴100次
</t>
    <phoneticPr fontId="21" type="noConversion"/>
  </si>
  <si>
    <t xml:space="preserve">食用天补丸100次
</t>
    <phoneticPr fontId="21" type="noConversion"/>
  </si>
  <si>
    <t>完成配方类成就</t>
    <phoneticPr fontId="21" type="noConversion"/>
  </si>
  <si>
    <t>完成全场景探索</t>
    <phoneticPr fontId="21" type="noConversion"/>
  </si>
  <si>
    <t>探索稻香村</t>
    <phoneticPr fontId="21" type="noConversion"/>
  </si>
  <si>
    <t>探索完稻香村</t>
    <phoneticPr fontId="21" type="noConversion"/>
  </si>
  <si>
    <t>探索完全门派场景</t>
    <phoneticPr fontId="21" type="noConversion"/>
  </si>
  <si>
    <t>探索少林地图场景</t>
    <phoneticPr fontId="21" type="noConversion"/>
  </si>
  <si>
    <t>探索纯阳地图场景</t>
    <phoneticPr fontId="21" type="noConversion"/>
  </si>
  <si>
    <t>探索万花地图场景</t>
    <phoneticPr fontId="21" type="noConversion"/>
  </si>
  <si>
    <t>探索七秀地图场景</t>
    <phoneticPr fontId="21" type="noConversion"/>
  </si>
  <si>
    <t>探索天策地图场景</t>
    <phoneticPr fontId="21" type="noConversion"/>
  </si>
  <si>
    <t>探索全城市场景</t>
    <phoneticPr fontId="21" type="noConversion"/>
  </si>
  <si>
    <t>探索洛阳城场景</t>
    <phoneticPr fontId="21" type="noConversion"/>
  </si>
  <si>
    <t>探索长安城场景</t>
    <phoneticPr fontId="21" type="noConversion"/>
  </si>
  <si>
    <t>探索扬州城场景</t>
    <phoneticPr fontId="21" type="noConversion"/>
  </si>
  <si>
    <t>探索全野外场景</t>
    <phoneticPr fontId="21" type="noConversion"/>
  </si>
  <si>
    <t>探索洛道场景</t>
    <phoneticPr fontId="21" type="noConversion"/>
  </si>
  <si>
    <t>探索寇岛场景</t>
    <phoneticPr fontId="21" type="noConversion"/>
  </si>
  <si>
    <t>探索枫华谷场景</t>
    <phoneticPr fontId="21" type="noConversion"/>
  </si>
  <si>
    <t>探索金水场景</t>
    <phoneticPr fontId="21" type="noConversion"/>
  </si>
  <si>
    <t>探索龙门荒漠场景</t>
    <phoneticPr fontId="21" type="noConversion"/>
  </si>
  <si>
    <t>探索昆仑山场景</t>
    <phoneticPr fontId="21" type="noConversion"/>
  </si>
  <si>
    <t>探索南屏山场景</t>
    <phoneticPr fontId="21" type="noConversion"/>
  </si>
  <si>
    <t>探索巴陵县场景</t>
    <phoneticPr fontId="21" type="noConversion"/>
  </si>
  <si>
    <t>读完太公家教套书</t>
    <phoneticPr fontId="21" type="noConversion"/>
  </si>
  <si>
    <t>读完论语·卷三</t>
    <phoneticPr fontId="21" type="noConversion"/>
  </si>
  <si>
    <t>读完佛藏拾珠·卷七</t>
    <phoneticPr fontId="21" type="noConversion"/>
  </si>
  <si>
    <t>读完太白诗稿·卷三</t>
    <phoneticPr fontId="21" type="noConversion"/>
  </si>
  <si>
    <t>读完论语·卷九</t>
    <phoneticPr fontId="21" type="noConversion"/>
  </si>
  <si>
    <t>读完隐元兵器谱·剑</t>
    <phoneticPr fontId="21" type="noConversion"/>
  </si>
  <si>
    <t>读完易筋经</t>
    <phoneticPr fontId="21" type="noConversion"/>
  </si>
  <si>
    <t>读完青岩诗钞·卷五</t>
    <phoneticPr fontId="21" type="noConversion"/>
  </si>
  <si>
    <t>读完佛藏拾珠·卷八</t>
    <phoneticPr fontId="21" type="noConversion"/>
  </si>
  <si>
    <t>读完少林风物论（恶人谷）</t>
    <phoneticPr fontId="21" type="noConversion"/>
  </si>
  <si>
    <t>读完书信辑录（浩气盟）</t>
    <phoneticPr fontId="21" type="noConversion"/>
  </si>
  <si>
    <t>读完药王百花谱</t>
    <phoneticPr fontId="21" type="noConversion"/>
  </si>
  <si>
    <t>读完隐元兵器谱·双兵</t>
    <phoneticPr fontId="21" type="noConversion"/>
  </si>
  <si>
    <t>读完商道</t>
    <phoneticPr fontId="21" type="noConversion"/>
  </si>
  <si>
    <t>读完云锦秘要</t>
    <phoneticPr fontId="21" type="noConversion"/>
  </si>
  <si>
    <t>读完大力金刚掌</t>
    <phoneticPr fontId="21" type="noConversion"/>
  </si>
  <si>
    <t>读完纯阳诀</t>
    <phoneticPr fontId="21" type="noConversion"/>
  </si>
  <si>
    <t>读完青虹剑舞诀</t>
    <phoneticPr fontId="21" type="noConversion"/>
  </si>
  <si>
    <t>读完太宗兵法</t>
    <phoneticPr fontId="21" type="noConversion"/>
  </si>
  <si>
    <t>读完万花岐黄术</t>
    <phoneticPr fontId="21" type="noConversion"/>
  </si>
  <si>
    <t>读完云水禅诗·卷一</t>
    <phoneticPr fontId="21" type="noConversion"/>
  </si>
  <si>
    <t>读完论语·卷二</t>
    <phoneticPr fontId="21" type="noConversion"/>
  </si>
  <si>
    <t>读完金刚经·卷一</t>
    <phoneticPr fontId="21" type="noConversion"/>
  </si>
  <si>
    <t>读完论语·卷四</t>
    <phoneticPr fontId="21" type="noConversion"/>
  </si>
  <si>
    <t>读完道藏采英·卷二</t>
    <phoneticPr fontId="21" type="noConversion"/>
  </si>
  <si>
    <t>读完纯阳秘录</t>
    <phoneticPr fontId="21" type="noConversion"/>
  </si>
  <si>
    <t>读完神兵宝鉴·剑部</t>
    <phoneticPr fontId="21" type="noConversion"/>
  </si>
  <si>
    <t>读完剑侠武林志·卷一</t>
    <phoneticPr fontId="21" type="noConversion"/>
  </si>
  <si>
    <t>读完道藏采英·卷一</t>
    <phoneticPr fontId="21" type="noConversion"/>
  </si>
  <si>
    <t>读完佛藏拾珠·卷三</t>
    <phoneticPr fontId="21" type="noConversion"/>
  </si>
  <si>
    <t>读完大唐少林书</t>
    <phoneticPr fontId="21" type="noConversion"/>
  </si>
  <si>
    <t>读完太白诗稿·卷一</t>
    <phoneticPr fontId="21" type="noConversion"/>
  </si>
  <si>
    <t>读完青岩诗钞·卷四</t>
    <phoneticPr fontId="21" type="noConversion"/>
  </si>
  <si>
    <t>读完四官二十八宿·北官</t>
    <phoneticPr fontId="21" type="noConversion"/>
  </si>
  <si>
    <t>读完三十六计</t>
    <phoneticPr fontId="21" type="noConversion"/>
  </si>
  <si>
    <t>读完楞伽经</t>
    <phoneticPr fontId="21" type="noConversion"/>
  </si>
  <si>
    <t>读完混元太极图</t>
    <phoneticPr fontId="21" type="noConversion"/>
  </si>
  <si>
    <t>读完隐元兵器谱·枪</t>
    <phoneticPr fontId="21" type="noConversion"/>
  </si>
  <si>
    <t>读完历代高僧录</t>
    <phoneticPr fontId="21" type="noConversion"/>
  </si>
  <si>
    <t>读完阳宝笔录·卷一</t>
    <phoneticPr fontId="21" type="noConversion"/>
  </si>
  <si>
    <t>读完以上的指定套书</t>
    <phoneticPr fontId="21" type="noConversion"/>
  </si>
  <si>
    <t>加入门派</t>
    <phoneticPr fontId="21" type="noConversion"/>
  </si>
  <si>
    <t>杀死以下精英</t>
    <phoneticPr fontId="21" type="noConversion"/>
  </si>
  <si>
    <t xml:space="preserve">杀死智慧王、娑摩静
</t>
    <phoneticPr fontId="21" type="noConversion"/>
  </si>
  <si>
    <t>杀死土肥原次郎</t>
    <phoneticPr fontId="21" type="noConversion"/>
  </si>
  <si>
    <t>杀死沙利亚</t>
    <phoneticPr fontId="21" type="noConversion"/>
  </si>
  <si>
    <t>五个势力声望到传说</t>
    <phoneticPr fontId="21" type="noConversion"/>
  </si>
  <si>
    <t>通关全部副本</t>
    <phoneticPr fontId="21" type="noConversion"/>
  </si>
  <si>
    <t>完成50个帮会任务</t>
    <phoneticPr fontId="21" type="noConversion"/>
  </si>
  <si>
    <t>完成100个帮会任务</t>
    <phoneticPr fontId="21" type="noConversion"/>
  </si>
  <si>
    <t>完成400个帮会任务</t>
    <phoneticPr fontId="21" type="noConversion"/>
  </si>
  <si>
    <t>全部生活技能到最高</t>
    <phoneticPr fontId="21" type="noConversion"/>
  </si>
  <si>
    <t>击杀敌对数量5000人</t>
    <phoneticPr fontId="21" type="noConversion"/>
  </si>
  <si>
    <t>击杀敌对数量10000人</t>
    <phoneticPr fontId="21" type="noConversion"/>
  </si>
  <si>
    <t>击杀敌对数量20000人</t>
    <phoneticPr fontId="21" type="noConversion"/>
  </si>
  <si>
    <t>击杀敌对数量50000人</t>
    <phoneticPr fontId="21" type="noConversion"/>
  </si>
  <si>
    <t>击杀一次</t>
    <phoneticPr fontId="21" type="noConversion"/>
  </si>
  <si>
    <t>天策龙吟、战八方、灭、破风、裂苍穹、突、
练到最高</t>
    <phoneticPr fontId="21" type="noConversion"/>
  </si>
  <si>
    <t>化三清、无我无剑、人剑合一、韬光养晦、
两仪化形、四象轮回、练到最高</t>
    <phoneticPr fontId="21" type="noConversion"/>
  </si>
  <si>
    <t>称号后缀俊士</t>
    <phoneticPr fontId="21" type="noConversion"/>
  </si>
  <si>
    <t>任务完成数量达到1000</t>
    <phoneticPr fontId="21" type="noConversion"/>
  </si>
  <si>
    <t>称号后缀铁胆</t>
    <phoneticPr fontId="21" type="noConversion"/>
  </si>
  <si>
    <t>称号前缀百晓生</t>
    <phoneticPr fontId="21" type="noConversion"/>
  </si>
  <si>
    <t>称号后缀天机子</t>
    <phoneticPr fontId="21" type="noConversion"/>
  </si>
  <si>
    <t>称号前缀夺命</t>
    <phoneticPr fontId="21" type="noConversion"/>
  </si>
  <si>
    <t>称号前缀百里</t>
    <phoneticPr fontId="21" type="noConversion"/>
  </si>
  <si>
    <t>百里之行</t>
    <phoneticPr fontId="21" type="noConversion"/>
  </si>
  <si>
    <t>云游四海</t>
    <phoneticPr fontId="21" type="noConversion"/>
  </si>
  <si>
    <t>万花浮花浪蕊练到最高</t>
    <phoneticPr fontId="21" type="noConversion"/>
  </si>
  <si>
    <t>纯阳无我无剑练到最高</t>
    <phoneticPr fontId="21" type="noConversion"/>
  </si>
  <si>
    <t>纯阳四象轮回练到最高</t>
    <phoneticPr fontId="21" type="noConversion"/>
  </si>
  <si>
    <t>称号前缀铜棍</t>
    <phoneticPr fontId="21" type="noConversion"/>
  </si>
  <si>
    <t>称号前缀快剑</t>
    <phoneticPr fontId="21" type="noConversion"/>
  </si>
  <si>
    <t>跳很高</t>
    <phoneticPr fontId="21" type="noConversion"/>
  </si>
  <si>
    <t>跳更高</t>
    <phoneticPr fontId="21" type="noConversion"/>
  </si>
  <si>
    <t>跳上万花的三星望月摘星楼顶</t>
    <phoneticPr fontId="21" type="noConversion"/>
  </si>
  <si>
    <t>跳上天策的凌烟阁顶</t>
    <phoneticPr fontId="21" type="noConversion"/>
  </si>
  <si>
    <t xml:space="preserve">跳上七秀的忆盈楼顶
</t>
    <phoneticPr fontId="21" type="noConversion"/>
  </si>
  <si>
    <t>跳上少林藏经阁顶</t>
    <phoneticPr fontId="21" type="noConversion"/>
  </si>
  <si>
    <t xml:space="preserve">跳上纯阳两仪门顶
</t>
    <phoneticPr fontId="21" type="noConversion"/>
  </si>
  <si>
    <t>跳上洛阳风雨镇七凤楼楼顶</t>
    <phoneticPr fontId="21" type="noConversion"/>
  </si>
  <si>
    <t>跳上扬州东篱寨最高处塔顶</t>
    <phoneticPr fontId="21" type="noConversion"/>
  </si>
  <si>
    <t>身轻如燕</t>
    <phoneticPr fontId="21" type="noConversion"/>
  </si>
  <si>
    <t>拜见</t>
    <phoneticPr fontId="21" type="noConversion"/>
  </si>
  <si>
    <t>与情圣合奏</t>
    <phoneticPr fontId="21" type="noConversion"/>
  </si>
  <si>
    <t>浩气盟的标志</t>
    <phoneticPr fontId="21" type="noConversion"/>
  </si>
  <si>
    <t>恶人谷的标志</t>
    <phoneticPr fontId="21" type="noConversion"/>
  </si>
  <si>
    <t>不醉不归</t>
    <phoneticPr fontId="21" type="noConversion"/>
  </si>
  <si>
    <t>小妹的哀伤</t>
    <phoneticPr fontId="21" type="noConversion"/>
  </si>
  <si>
    <t>乞丐的无奈</t>
    <phoneticPr fontId="21" type="noConversion"/>
  </si>
  <si>
    <t>跳舞</t>
    <phoneticPr fontId="21" type="noConversion"/>
  </si>
  <si>
    <t>千金</t>
    <phoneticPr fontId="21" type="noConversion"/>
  </si>
  <si>
    <t>小有积蓄</t>
    <phoneticPr fontId="21" type="noConversion"/>
  </si>
  <si>
    <t>囊中羞涩</t>
    <phoneticPr fontId="21" type="noConversion"/>
  </si>
  <si>
    <t>承让</t>
    <phoneticPr fontId="21" type="noConversion"/>
  </si>
  <si>
    <t>胜不骄</t>
    <phoneticPr fontId="21" type="noConversion"/>
  </si>
  <si>
    <t>切磋</t>
    <phoneticPr fontId="21" type="noConversion"/>
  </si>
  <si>
    <t>以武会友</t>
    <phoneticPr fontId="21" type="noConversion"/>
  </si>
  <si>
    <t>危机</t>
    <phoneticPr fontId="21" type="noConversion"/>
  </si>
  <si>
    <t>速战</t>
    <phoneticPr fontId="21" type="noConversion"/>
  </si>
  <si>
    <t>追求性</t>
    <phoneticPr fontId="21" type="noConversion"/>
  </si>
  <si>
    <t>人物等级60级</t>
    <phoneticPr fontId="21" type="noConversion"/>
  </si>
  <si>
    <t>点满任脉</t>
    <phoneticPr fontId="21" type="noConversion"/>
  </si>
  <si>
    <t>震古烁今</t>
    <phoneticPr fontId="21" type="noConversion"/>
  </si>
  <si>
    <t>使用10次传功技能</t>
    <phoneticPr fontId="21" type="noConversion"/>
  </si>
  <si>
    <t>使用1次传功技能</t>
    <phoneticPr fontId="21" type="noConversion"/>
  </si>
  <si>
    <t>使用100次传功技能</t>
    <phoneticPr fontId="21" type="noConversion"/>
  </si>
  <si>
    <t>乐善好施</t>
    <phoneticPr fontId="21" type="noConversion"/>
  </si>
  <si>
    <t>与十个好友阵法到第七重</t>
    <phoneticPr fontId="21" type="noConversion"/>
  </si>
  <si>
    <t>获得召唤日轮大蛇的道具</t>
    <phoneticPr fontId="21" type="noConversion"/>
  </si>
  <si>
    <t>召唤100次日轮大蛇</t>
    <phoneticPr fontId="21" type="noConversion"/>
  </si>
  <si>
    <t>神农第一个练到最高级</t>
    <phoneticPr fontId="21" type="noConversion"/>
  </si>
  <si>
    <t>采金第一个练到最高级</t>
    <phoneticPr fontId="21" type="noConversion"/>
  </si>
  <si>
    <t>搜索第一个练到最高级</t>
    <phoneticPr fontId="21" type="noConversion"/>
  </si>
  <si>
    <t>医术第一个练到最高级</t>
    <phoneticPr fontId="21" type="noConversion"/>
  </si>
  <si>
    <t>锻造第一个练到最高级</t>
    <phoneticPr fontId="21" type="noConversion"/>
  </si>
  <si>
    <t>缝纫第一个练到最高级</t>
    <phoneticPr fontId="21" type="noConversion"/>
  </si>
  <si>
    <t>烹饪第一个练到最高级</t>
    <phoneticPr fontId="21" type="noConversion"/>
  </si>
  <si>
    <t>阅读第一个练到最高级</t>
    <phoneticPr fontId="21" type="noConversion"/>
  </si>
  <si>
    <t>采集铜矿80个</t>
    <phoneticPr fontId="21" type="noConversion"/>
  </si>
  <si>
    <t>采集铅矿80个</t>
    <phoneticPr fontId="21" type="noConversion"/>
  </si>
  <si>
    <t>采集锌矿80个</t>
    <phoneticPr fontId="21" type="noConversion"/>
  </si>
  <si>
    <t>武学</t>
    <phoneticPr fontId="21" type="noConversion"/>
  </si>
  <si>
    <t>轻功</t>
    <phoneticPr fontId="21" type="noConversion"/>
  </si>
  <si>
    <t>经脉</t>
    <phoneticPr fontId="21" type="noConversion"/>
  </si>
  <si>
    <t>冲穴</t>
    <phoneticPr fontId="21" type="noConversion"/>
  </si>
  <si>
    <t>传功</t>
    <phoneticPr fontId="21" type="noConversion"/>
  </si>
  <si>
    <t>达成两个门派武功技能成就</t>
    <phoneticPr fontId="21" type="noConversion"/>
  </si>
  <si>
    <t>博学强记</t>
    <phoneticPr fontId="21" type="noConversion"/>
  </si>
  <si>
    <t>江湖风云</t>
    <phoneticPr fontId="21" type="noConversion"/>
  </si>
  <si>
    <t>协助任务</t>
    <phoneticPr fontId="21" type="noConversion"/>
  </si>
  <si>
    <r>
      <t>完成1</t>
    </r>
    <r>
      <rPr>
        <sz val="10"/>
        <color indexed="8"/>
        <rFont val="宋体"/>
        <charset val="134"/>
      </rPr>
      <t>个协助任务</t>
    </r>
    <phoneticPr fontId="21" type="noConversion"/>
  </si>
  <si>
    <t>完成10个协助任务</t>
    <phoneticPr fontId="21" type="noConversion"/>
  </si>
  <si>
    <t>完成100个协助任务</t>
    <phoneticPr fontId="21" type="noConversion"/>
  </si>
  <si>
    <t>达成任务金钱获取全部成就</t>
    <phoneticPr fontId="21" type="noConversion"/>
  </si>
  <si>
    <t>包裹</t>
    <phoneticPr fontId="21" type="noConversion"/>
  </si>
  <si>
    <t>全部装备6格背包</t>
    <phoneticPr fontId="21" type="noConversion"/>
  </si>
  <si>
    <t>全部装备8格背包</t>
    <phoneticPr fontId="21" type="noConversion"/>
  </si>
  <si>
    <t>全部装备10格背包</t>
    <phoneticPr fontId="21" type="noConversion"/>
  </si>
  <si>
    <t>全部装备12格背包</t>
    <phoneticPr fontId="21" type="noConversion"/>
  </si>
  <si>
    <t>全部装备14格背包</t>
    <phoneticPr fontId="21" type="noConversion"/>
  </si>
  <si>
    <t>全部装备16格背包</t>
    <phoneticPr fontId="21" type="noConversion"/>
  </si>
  <si>
    <t>全部装备18格背包</t>
    <phoneticPr fontId="21" type="noConversion"/>
  </si>
  <si>
    <t>第一次使用密语</t>
    <phoneticPr fontId="21" type="noConversion"/>
  </si>
  <si>
    <t>第一次使用地图频道</t>
    <phoneticPr fontId="21" type="noConversion"/>
  </si>
  <si>
    <t>第一次使用世界频道</t>
    <phoneticPr fontId="21" type="noConversion"/>
  </si>
  <si>
    <t>获得第1匹坐骑</t>
    <phoneticPr fontId="21" type="noConversion"/>
  </si>
  <si>
    <t>完成20个协助任务</t>
    <phoneticPr fontId="21" type="noConversion"/>
  </si>
  <si>
    <t>完成50个协助任务</t>
    <phoneticPr fontId="21" type="noConversion"/>
  </si>
  <si>
    <t>完成500个协助任务</t>
    <phoneticPr fontId="21" type="noConversion"/>
  </si>
  <si>
    <t>完成1000个协助任务</t>
    <phoneticPr fontId="21" type="noConversion"/>
  </si>
  <si>
    <t>坐骑</t>
    <phoneticPr fontId="21" type="noConversion"/>
  </si>
  <si>
    <t>战斗</t>
    <phoneticPr fontId="21" type="noConversion"/>
  </si>
  <si>
    <t>第1次死亡</t>
    <phoneticPr fontId="21" type="noConversion"/>
  </si>
  <si>
    <t>第1次死亡后原地复活</t>
    <phoneticPr fontId="21" type="noConversion"/>
  </si>
  <si>
    <t>第1次死亡后回复活点</t>
    <phoneticPr fontId="21" type="noConversion"/>
  </si>
  <si>
    <t>第1次战斗没蓝</t>
    <phoneticPr fontId="21" type="noConversion"/>
  </si>
  <si>
    <t>做出指定锻造产物</t>
    <phoneticPr fontId="21" type="noConversion"/>
  </si>
  <si>
    <t>做出指定缝纫产物</t>
    <phoneticPr fontId="21" type="noConversion"/>
  </si>
  <si>
    <t>好感度</t>
    <phoneticPr fontId="21" type="noConversion"/>
  </si>
  <si>
    <t>第1个好友好感度到亲密</t>
    <phoneticPr fontId="21" type="noConversion"/>
  </si>
  <si>
    <t>第2个好友好感度到亲密</t>
    <phoneticPr fontId="21" type="noConversion"/>
  </si>
  <si>
    <t>第3个好友好感度到亲密</t>
    <phoneticPr fontId="21" type="noConversion"/>
  </si>
  <si>
    <t>第5个好友好感度到亲密</t>
    <phoneticPr fontId="21" type="noConversion"/>
  </si>
  <si>
    <t>第10个好友好感度到亲密</t>
    <phoneticPr fontId="21" type="noConversion"/>
  </si>
  <si>
    <t>第15个好友好感度到亲密</t>
    <phoneticPr fontId="21" type="noConversion"/>
  </si>
  <si>
    <t>第20个好友好感度到亲密</t>
    <phoneticPr fontId="21" type="noConversion"/>
  </si>
  <si>
    <t>团队</t>
    <phoneticPr fontId="21" type="noConversion"/>
  </si>
  <si>
    <t>10人</t>
    <phoneticPr fontId="21" type="noConversion"/>
  </si>
  <si>
    <t>100人</t>
    <phoneticPr fontId="21" type="noConversion"/>
  </si>
  <si>
    <t>500人</t>
    <phoneticPr fontId="21" type="noConversion"/>
  </si>
  <si>
    <t>百胜！云湖天池</t>
    <phoneticPr fontId="21" type="noConversion"/>
  </si>
  <si>
    <t>江湖！千人斩</t>
    <phoneticPr fontId="21" type="noConversion"/>
  </si>
  <si>
    <t>——</t>
    <phoneticPr fontId="21" type="noConversion"/>
  </si>
  <si>
    <t>九死一生</t>
    <phoneticPr fontId="21" type="noConversion"/>
  </si>
  <si>
    <t>命悬一线</t>
    <phoneticPr fontId="21" type="noConversion"/>
  </si>
  <si>
    <t>千钧一发</t>
    <phoneticPr fontId="21" type="noConversion"/>
  </si>
  <si>
    <t>危在旦夕</t>
    <phoneticPr fontId="21" type="noConversion"/>
  </si>
  <si>
    <t>七秀门主叶芷菁后30秒内不死</t>
    <phoneticPr fontId="21" type="noConversion"/>
  </si>
  <si>
    <t>少林方丈玄正后30秒内不死</t>
    <phoneticPr fontId="21" type="noConversion"/>
  </si>
  <si>
    <t>纯阳掌门李忘生后30秒内不死</t>
    <phoneticPr fontId="21" type="noConversion"/>
  </si>
  <si>
    <t>七秀门主叶芷菁切磋</t>
    <phoneticPr fontId="21" type="noConversion"/>
  </si>
  <si>
    <t>少林方丈玄正切磋</t>
    <phoneticPr fontId="21" type="noConversion"/>
  </si>
  <si>
    <t>纯阳掌门李忘生切磋</t>
    <phoneticPr fontId="21" type="noConversion"/>
  </si>
  <si>
    <t>初胜！擂台</t>
    <phoneticPr fontId="21" type="noConversion"/>
  </si>
  <si>
    <t>三十连胜！擂台</t>
    <phoneticPr fontId="21" type="noConversion"/>
  </si>
  <si>
    <t>十连胜！擂台</t>
    <phoneticPr fontId="21" type="noConversion"/>
  </si>
  <si>
    <t>初胜！云湖天池</t>
    <phoneticPr fontId="21" type="noConversion"/>
  </si>
  <si>
    <t>千胜！云湖天池</t>
    <phoneticPr fontId="21" type="noConversion"/>
  </si>
  <si>
    <t>胜利！云湖天池</t>
    <phoneticPr fontId="21" type="noConversion"/>
  </si>
  <si>
    <t>击杀！云湖天池</t>
    <phoneticPr fontId="21" type="noConversion"/>
  </si>
  <si>
    <t>杀死指定势力的NPC</t>
    <phoneticPr fontId="21" type="noConversion"/>
  </si>
  <si>
    <t>杀死100个一刀流</t>
    <phoneticPr fontId="21" type="noConversion"/>
  </si>
  <si>
    <t>杀死500个一刀流</t>
    <phoneticPr fontId="21" type="noConversion"/>
  </si>
  <si>
    <t>民族英雄</t>
    <phoneticPr fontId="21" type="noConversion"/>
  </si>
  <si>
    <t>抗倭英雄</t>
    <phoneticPr fontId="21" type="noConversion"/>
  </si>
  <si>
    <t>杀死50个一刀流</t>
    <phoneticPr fontId="21" type="noConversion"/>
  </si>
  <si>
    <t>杀死50个红衣教</t>
    <phoneticPr fontId="21" type="noConversion"/>
  </si>
  <si>
    <t>抗倭义士</t>
    <phoneticPr fontId="21" type="noConversion"/>
  </si>
  <si>
    <t>杀死30个红衣教</t>
    <phoneticPr fontId="21" type="noConversion"/>
  </si>
  <si>
    <t>杀死100个红衣教</t>
    <phoneticPr fontId="21" type="noConversion"/>
  </si>
  <si>
    <t>阿里曼摧毁者</t>
    <phoneticPr fontId="21" type="noConversion"/>
  </si>
  <si>
    <t>阿里曼屠戮者</t>
    <phoneticPr fontId="21" type="noConversion"/>
  </si>
  <si>
    <t>阿里曼打击者</t>
    <phoneticPr fontId="21" type="noConversion"/>
  </si>
  <si>
    <t>与天策首领李承恩切磋</t>
    <phoneticPr fontId="21" type="noConversion"/>
  </si>
  <si>
    <t>切磋！李承恩</t>
    <phoneticPr fontId="21" type="noConversion"/>
  </si>
  <si>
    <t>万花谷主东方宇轩切磋</t>
    <phoneticPr fontId="21" type="noConversion"/>
  </si>
  <si>
    <t>切磋！东方宇轩</t>
    <phoneticPr fontId="21" type="noConversion"/>
  </si>
  <si>
    <t>切磋！叶芷菁</t>
    <phoneticPr fontId="21" type="noConversion"/>
  </si>
  <si>
    <t>切磋！玄正</t>
    <phoneticPr fontId="21" type="noConversion"/>
  </si>
  <si>
    <t>切磋！李忘生</t>
    <phoneticPr fontId="21" type="noConversion"/>
  </si>
  <si>
    <t>与李承恩切磋后30秒内不死</t>
    <phoneticPr fontId="21" type="noConversion"/>
  </si>
  <si>
    <t>与东方雨轩切磋后30秒内不死</t>
    <phoneticPr fontId="21" type="noConversion"/>
  </si>
  <si>
    <t>洛阳贵客</t>
    <phoneticPr fontId="21" type="noConversion"/>
  </si>
  <si>
    <t>长安贵客</t>
    <phoneticPr fontId="21" type="noConversion"/>
  </si>
  <si>
    <t>扬州贵客</t>
    <phoneticPr fontId="21" type="noConversion"/>
  </si>
  <si>
    <t>少林至友</t>
    <phoneticPr fontId="21" type="noConversion"/>
  </si>
  <si>
    <t>纯阳至友</t>
    <phoneticPr fontId="21" type="noConversion"/>
  </si>
  <si>
    <t>万花至友</t>
    <phoneticPr fontId="21" type="noConversion"/>
  </si>
  <si>
    <t>七秀至友</t>
    <phoneticPr fontId="21" type="noConversion"/>
  </si>
  <si>
    <t>天策至友</t>
    <phoneticPr fontId="21" type="noConversion"/>
  </si>
  <si>
    <t>无间道</t>
    <phoneticPr fontId="21" type="noConversion"/>
  </si>
  <si>
    <t>双面</t>
    <phoneticPr fontId="21" type="noConversion"/>
  </si>
  <si>
    <t>出门靠朋友</t>
    <phoneticPr fontId="21" type="noConversion"/>
  </si>
  <si>
    <t>声名显赫</t>
    <phoneticPr fontId="21" type="noConversion"/>
  </si>
  <si>
    <t>通关灵霄峡</t>
    <phoneticPr fontId="21" type="noConversion"/>
  </si>
  <si>
    <t>全胜！灵霄峡</t>
    <phoneticPr fontId="21" type="noConversion"/>
  </si>
  <si>
    <t>通关空雾峰</t>
    <phoneticPr fontId="21" type="noConversion"/>
  </si>
  <si>
    <t>全胜！空雾峰</t>
    <phoneticPr fontId="21" type="noConversion"/>
  </si>
  <si>
    <t>通关天工坊</t>
    <phoneticPr fontId="21" type="noConversion"/>
  </si>
  <si>
    <t>全胜！天工坊</t>
    <phoneticPr fontId="21" type="noConversion"/>
  </si>
  <si>
    <t>通关无盐寨</t>
    <phoneticPr fontId="21" type="noConversion"/>
  </si>
  <si>
    <t>通关荻花宫</t>
    <phoneticPr fontId="21" type="noConversion"/>
  </si>
  <si>
    <t>通关日轮山城</t>
    <phoneticPr fontId="21" type="noConversion"/>
  </si>
  <si>
    <t>全胜！无盐寨</t>
    <phoneticPr fontId="21" type="noConversion"/>
  </si>
  <si>
    <t>全胜！三才阵</t>
    <phoneticPr fontId="21" type="noConversion"/>
  </si>
  <si>
    <t>全胜！荻花宫</t>
    <phoneticPr fontId="21" type="noConversion"/>
  </si>
  <si>
    <t>全胜！日轮山城</t>
    <phoneticPr fontId="21" type="noConversion"/>
  </si>
  <si>
    <t>英雄！天工坊</t>
    <phoneticPr fontId="21" type="noConversion"/>
  </si>
  <si>
    <t>英雄！荻花宫</t>
    <phoneticPr fontId="21" type="noConversion"/>
  </si>
  <si>
    <t>英雄！日轮山城</t>
    <phoneticPr fontId="21" type="noConversion"/>
  </si>
  <si>
    <t>通关天子峰</t>
    <phoneticPr fontId="21" type="noConversion"/>
  </si>
  <si>
    <t>英雄！天子峰</t>
    <phoneticPr fontId="21" type="noConversion"/>
  </si>
  <si>
    <t>英雄！灵霄峡</t>
    <phoneticPr fontId="21" type="noConversion"/>
  </si>
  <si>
    <t>英雄！空雾峰</t>
    <phoneticPr fontId="21" type="noConversion"/>
  </si>
  <si>
    <t>英雄！无盐寨</t>
    <phoneticPr fontId="21" type="noConversion"/>
  </si>
  <si>
    <t>英雄！三才阵</t>
    <phoneticPr fontId="21" type="noConversion"/>
  </si>
  <si>
    <t>全胜！天子峰</t>
    <phoneticPr fontId="21" type="noConversion"/>
  </si>
  <si>
    <t>通关战宝迦兰</t>
    <phoneticPr fontId="21" type="noConversion"/>
  </si>
  <si>
    <t>全胜！战宝迦兰</t>
    <phoneticPr fontId="21" type="noConversion"/>
  </si>
  <si>
    <t>通关十二连环坞</t>
    <phoneticPr fontId="21" type="noConversion"/>
  </si>
  <si>
    <t>全胜！十二连环坞</t>
    <phoneticPr fontId="21" type="noConversion"/>
  </si>
  <si>
    <t>通关荻花宫RAID</t>
    <phoneticPr fontId="21" type="noConversion"/>
  </si>
  <si>
    <t>再战！荻花宫</t>
    <phoneticPr fontId="21" type="noConversion"/>
  </si>
  <si>
    <t>你烦不烦！</t>
    <phoneticPr fontId="21" type="noConversion"/>
  </si>
  <si>
    <t>烦恼的开始</t>
    <phoneticPr fontId="21" type="noConversion"/>
  </si>
  <si>
    <t>江湖！斩五千</t>
    <phoneticPr fontId="21" type="noConversion"/>
  </si>
  <si>
    <t>江湖！万人斩</t>
    <phoneticPr fontId="21" type="noConversion"/>
  </si>
  <si>
    <t>江湖！斩二万</t>
    <phoneticPr fontId="21" type="noConversion"/>
  </si>
  <si>
    <t>江湖！斩五万</t>
    <phoneticPr fontId="21" type="noConversion"/>
  </si>
  <si>
    <t>装备第1个书包</t>
    <phoneticPr fontId="21" type="noConversion"/>
  </si>
  <si>
    <t>装备第1个草药包</t>
    <phoneticPr fontId="21" type="noConversion"/>
  </si>
  <si>
    <t>装备第1个矿石包</t>
    <phoneticPr fontId="21" type="noConversion"/>
  </si>
  <si>
    <t>装备第1个皮包</t>
    <phoneticPr fontId="21" type="noConversion"/>
  </si>
  <si>
    <t>杀死30个神策军</t>
    <phoneticPr fontId="21" type="noConversion"/>
  </si>
  <si>
    <t>杀死50个神策军</t>
    <phoneticPr fontId="21" type="noConversion"/>
  </si>
  <si>
    <r>
      <t>杀死1</t>
    </r>
    <r>
      <rPr>
        <sz val="10"/>
        <color indexed="8"/>
        <rFont val="宋体"/>
        <charset val="134"/>
      </rPr>
      <t>00</t>
    </r>
    <r>
      <rPr>
        <sz val="10"/>
        <color indexed="8"/>
        <rFont val="宋体"/>
        <charset val="134"/>
      </rPr>
      <t>个神策军</t>
    </r>
    <phoneticPr fontId="21" type="noConversion"/>
  </si>
  <si>
    <t>拜见名士</t>
    <phoneticPr fontId="21" type="noConversion"/>
  </si>
  <si>
    <t>下血止品散50个</t>
    <phoneticPr fontId="21" type="noConversion"/>
  </si>
  <si>
    <t>中品止品散50个</t>
    <phoneticPr fontId="21" type="noConversion"/>
  </si>
  <si>
    <t>上品止品散50个</t>
    <phoneticPr fontId="21" type="noConversion"/>
  </si>
  <si>
    <t>下品止血丸50个</t>
    <phoneticPr fontId="21" type="noConversion"/>
  </si>
  <si>
    <t>中品止血丸50个</t>
    <phoneticPr fontId="21" type="noConversion"/>
  </si>
  <si>
    <t>桃李满天下</t>
    <phoneticPr fontId="21" type="noConversion"/>
  </si>
  <si>
    <t>好人</t>
    <phoneticPr fontId="21" type="noConversion"/>
  </si>
  <si>
    <t>做1种有害食品自己吃</t>
    <phoneticPr fontId="21" type="noConversion"/>
  </si>
  <si>
    <t>以上5个有毒的东西朋友都食用</t>
    <phoneticPr fontId="21" type="noConversion"/>
  </si>
  <si>
    <t>食用带酸味的包子</t>
    <phoneticPr fontId="21" type="noConversion"/>
  </si>
  <si>
    <t>食用腻味的杂碎面</t>
    <phoneticPr fontId="21" type="noConversion"/>
  </si>
  <si>
    <t>食用没放盐的粟米粥</t>
    <phoneticPr fontId="21" type="noConversion"/>
  </si>
  <si>
    <t>食用咬不动的蹄筋</t>
    <phoneticPr fontId="21" type="noConversion"/>
  </si>
  <si>
    <t>食用肥腻血肠</t>
    <phoneticPr fontId="21" type="noConversion"/>
  </si>
  <si>
    <t xml:space="preserve">以上5个有毒的东西都食用：
带酸味的包子、腻味的杂碎面、没放盐的粟米粥、咬不动的蹄筋、肥腻血肠
</t>
    <phoneticPr fontId="21" type="noConversion"/>
  </si>
  <si>
    <t>做1种有毒的宴会给朋友吃</t>
    <phoneticPr fontId="21" type="noConversion"/>
  </si>
  <si>
    <t>以上5个有毒宴会都请朋友食用</t>
    <phoneticPr fontId="21" type="noConversion"/>
  </si>
  <si>
    <t>肉包50个</t>
    <phoneticPr fontId="21" type="noConversion"/>
  </si>
  <si>
    <t>杂碎汤50个</t>
    <phoneticPr fontId="21" type="noConversion"/>
  </si>
  <si>
    <t>贡丸汤50个</t>
    <phoneticPr fontId="21" type="noConversion"/>
  </si>
  <si>
    <t>太后饼50个</t>
    <phoneticPr fontId="21" type="noConversion"/>
  </si>
  <si>
    <t>白汁芦筋50个</t>
    <phoneticPr fontId="21" type="noConversion"/>
  </si>
  <si>
    <t>70级战场(30人)一行为</t>
    <phoneticPr fontId="21" type="noConversion"/>
  </si>
  <si>
    <t>一场战斗中杀死30个尸人</t>
    <phoneticPr fontId="21" type="noConversion"/>
  </si>
  <si>
    <t>一场战斗中杀死15个前锋</t>
    <phoneticPr fontId="21" type="noConversion"/>
  </si>
  <si>
    <t>一场战斗中杀死一名观察者</t>
    <phoneticPr fontId="21" type="noConversion"/>
  </si>
  <si>
    <t>一场战斗中得到300分</t>
    <phoneticPr fontId="21" type="noConversion"/>
  </si>
  <si>
    <t>一场战斗中得到500分</t>
    <phoneticPr fontId="21" type="noConversion"/>
  </si>
  <si>
    <t>一场战斗中杀死守卫6人</t>
    <phoneticPr fontId="21" type="noConversion"/>
  </si>
  <si>
    <t>15分钟取得一场战斗的胜利</t>
    <phoneticPr fontId="21" type="noConversion"/>
  </si>
  <si>
    <t>一场战斗中杀死一名大将</t>
    <phoneticPr fontId="21" type="noConversion"/>
  </si>
  <si>
    <t>初胜！神农洇</t>
    <phoneticPr fontId="21" type="noConversion"/>
  </si>
  <si>
    <t>百胜！神农洇</t>
    <phoneticPr fontId="21" type="noConversion"/>
  </si>
  <si>
    <t>千胜！神农洇</t>
    <phoneticPr fontId="21" type="noConversion"/>
  </si>
  <si>
    <t>胜利！神农洇</t>
    <phoneticPr fontId="21" type="noConversion"/>
  </si>
  <si>
    <t>一场战争中对方0分自己获得胜利</t>
    <phoneticPr fontId="21" type="noConversion"/>
  </si>
  <si>
    <t>一场战争中己方不死一个NPC获得胜利</t>
    <phoneticPr fontId="21" type="noConversion"/>
  </si>
  <si>
    <t>取胜！神农洇</t>
    <phoneticPr fontId="21" type="noConversion"/>
  </si>
  <si>
    <t>取胜！云湖天池</t>
    <phoneticPr fontId="21" type="noConversion"/>
  </si>
  <si>
    <t>完胜！神农洇</t>
    <phoneticPr fontId="21" type="noConversion"/>
  </si>
  <si>
    <t>不死！神农洇</t>
    <phoneticPr fontId="21" type="noConversion"/>
  </si>
  <si>
    <t>不死！云湖天池</t>
    <phoneticPr fontId="21" type="noConversion"/>
  </si>
  <si>
    <r>
      <t>一场战斗中杀死5</t>
    </r>
    <r>
      <rPr>
        <sz val="10"/>
        <color indexed="8"/>
        <rFont val="宋体"/>
        <charset val="134"/>
      </rPr>
      <t>个以上的敌人</t>
    </r>
    <phoneticPr fontId="21" type="noConversion"/>
  </si>
  <si>
    <r>
      <t>铜锭8</t>
    </r>
    <r>
      <rPr>
        <sz val="10"/>
        <color indexed="8"/>
        <rFont val="宋体"/>
        <charset val="134"/>
      </rPr>
      <t>0个</t>
    </r>
    <phoneticPr fontId="21" type="noConversion"/>
  </si>
  <si>
    <r>
      <t>锡锭8</t>
    </r>
    <r>
      <rPr>
        <sz val="10"/>
        <color indexed="8"/>
        <rFont val="宋体"/>
        <charset val="134"/>
      </rPr>
      <t>0个</t>
    </r>
    <phoneticPr fontId="21" type="noConversion"/>
  </si>
  <si>
    <r>
      <t>锌锭8</t>
    </r>
    <r>
      <rPr>
        <sz val="10"/>
        <color indexed="8"/>
        <rFont val="宋体"/>
        <charset val="134"/>
      </rPr>
      <t>0个</t>
    </r>
    <phoneticPr fontId="21" type="noConversion"/>
  </si>
  <si>
    <r>
      <t>铅锭8</t>
    </r>
    <r>
      <rPr>
        <sz val="10"/>
        <color indexed="8"/>
        <rFont val="宋体"/>
        <charset val="134"/>
      </rPr>
      <t>0个</t>
    </r>
    <phoneticPr fontId="21" type="noConversion"/>
  </si>
  <si>
    <t>生铁锭80个</t>
    <phoneticPr fontId="21" type="noConversion"/>
  </si>
  <si>
    <t>毛血旺50个</t>
    <phoneticPr fontId="21" type="noConversion"/>
  </si>
  <si>
    <r>
      <t>粗制的皮革5</t>
    </r>
    <r>
      <rPr>
        <sz val="10"/>
        <color indexed="8"/>
        <rFont val="宋体"/>
        <charset val="134"/>
      </rPr>
      <t>0个</t>
    </r>
    <phoneticPr fontId="21" type="noConversion"/>
  </si>
  <si>
    <r>
      <t>粗制的薄皮革5</t>
    </r>
    <r>
      <rPr>
        <sz val="10"/>
        <color indexed="8"/>
        <rFont val="宋体"/>
        <charset val="134"/>
      </rPr>
      <t>0个</t>
    </r>
    <phoneticPr fontId="21" type="noConversion"/>
  </si>
  <si>
    <r>
      <t>皮革5</t>
    </r>
    <r>
      <rPr>
        <sz val="10"/>
        <color indexed="8"/>
        <rFont val="宋体"/>
        <charset val="134"/>
      </rPr>
      <t>0个</t>
    </r>
    <phoneticPr fontId="21" type="noConversion"/>
  </si>
  <si>
    <r>
      <t>精制皮革5</t>
    </r>
    <r>
      <rPr>
        <sz val="10"/>
        <color indexed="8"/>
        <rFont val="宋体"/>
        <charset val="134"/>
      </rPr>
      <t>0个</t>
    </r>
    <phoneticPr fontId="21" type="noConversion"/>
  </si>
  <si>
    <r>
      <t>精制原皮革5</t>
    </r>
    <r>
      <rPr>
        <sz val="10"/>
        <color indexed="8"/>
        <rFont val="宋体"/>
        <charset val="134"/>
      </rPr>
      <t>0个</t>
    </r>
    <phoneticPr fontId="21" type="noConversion"/>
  </si>
  <si>
    <t>文采横溢</t>
    <phoneticPr fontId="21" type="noConversion"/>
  </si>
  <si>
    <t>名师！采金</t>
    <phoneticPr fontId="21" type="noConversion"/>
  </si>
  <si>
    <t>名师！庖丁</t>
    <phoneticPr fontId="21" type="noConversion"/>
  </si>
  <si>
    <t>名师！医术</t>
    <phoneticPr fontId="21" type="noConversion"/>
  </si>
  <si>
    <t>名师！锻造</t>
    <phoneticPr fontId="21" type="noConversion"/>
  </si>
  <si>
    <t>名师！缝纫</t>
    <phoneticPr fontId="21" type="noConversion"/>
  </si>
  <si>
    <t>名师！烹饪</t>
    <phoneticPr fontId="21" type="noConversion"/>
  </si>
  <si>
    <t>请朋友食用没有酒的任侠宴</t>
    <phoneticPr fontId="21" type="noConversion"/>
  </si>
  <si>
    <t>请朋友食用不够兄弟的兄弟宴</t>
    <phoneticPr fontId="21" type="noConversion"/>
  </si>
  <si>
    <t>请朋友食用真正的鸿门宴</t>
    <phoneticPr fontId="21" type="noConversion"/>
  </si>
  <si>
    <t>请朋友食用不地道的三头宴</t>
    <phoneticPr fontId="21" type="noConversion"/>
  </si>
  <si>
    <t>请朋友食用杂味宴</t>
    <phoneticPr fontId="21" type="noConversion"/>
  </si>
  <si>
    <t>游历！稻香村</t>
    <phoneticPr fontId="21" type="noConversion"/>
  </si>
  <si>
    <t>千里之行</t>
    <phoneticPr fontId="21" type="noConversion"/>
  </si>
  <si>
    <t>游历！少林</t>
    <phoneticPr fontId="21" type="noConversion"/>
  </si>
  <si>
    <t>游历！纯阳</t>
    <phoneticPr fontId="21" type="noConversion"/>
  </si>
  <si>
    <t>游历！万花</t>
    <phoneticPr fontId="21" type="noConversion"/>
  </si>
  <si>
    <t>游历！七秀</t>
    <phoneticPr fontId="21" type="noConversion"/>
  </si>
  <si>
    <t>游历！天策</t>
    <phoneticPr fontId="21" type="noConversion"/>
  </si>
  <si>
    <t>游历！洛阳</t>
    <phoneticPr fontId="21" type="noConversion"/>
  </si>
  <si>
    <t>游历！长安</t>
    <phoneticPr fontId="21" type="noConversion"/>
  </si>
  <si>
    <t>游历！扬州</t>
    <phoneticPr fontId="21" type="noConversion"/>
  </si>
  <si>
    <t>游历！洛道</t>
    <phoneticPr fontId="21" type="noConversion"/>
  </si>
  <si>
    <t>游历！寇岛</t>
    <phoneticPr fontId="21" type="noConversion"/>
  </si>
  <si>
    <t>游历！枫华谷</t>
    <phoneticPr fontId="21" type="noConversion"/>
  </si>
  <si>
    <t>游历！金水镇</t>
    <phoneticPr fontId="21" type="noConversion"/>
  </si>
  <si>
    <t>游历！龙门荒漠</t>
    <phoneticPr fontId="21" type="noConversion"/>
  </si>
  <si>
    <t>游历！昆仑山</t>
    <phoneticPr fontId="21" type="noConversion"/>
  </si>
  <si>
    <t>游历！南屏山</t>
    <phoneticPr fontId="21" type="noConversion"/>
  </si>
  <si>
    <t>游历！巴陵县</t>
    <phoneticPr fontId="21" type="noConversion"/>
  </si>
  <si>
    <t>瞿塘峡场景</t>
    <phoneticPr fontId="21" type="noConversion"/>
  </si>
  <si>
    <t>游历！瞿塘峡</t>
    <phoneticPr fontId="21" type="noConversion"/>
  </si>
  <si>
    <t>探索瞿塘峡场景</t>
    <phoneticPr fontId="21" type="noConversion"/>
  </si>
  <si>
    <t>浩气盟的骄傲</t>
    <phoneticPr fontId="21" type="noConversion"/>
  </si>
  <si>
    <t>恶人谷的骄傲</t>
    <phoneticPr fontId="21" type="noConversion"/>
  </si>
  <si>
    <t>杀死残豹</t>
    <phoneticPr fontId="21" type="noConversion"/>
  </si>
  <si>
    <t>跳上昆仑山昆仑建筑顶</t>
    <phoneticPr fontId="21" type="noConversion"/>
  </si>
  <si>
    <t>凌烟阁顶的风光</t>
    <phoneticPr fontId="21" type="noConversion"/>
  </si>
  <si>
    <t>藏经阁顶的风景</t>
    <phoneticPr fontId="21" type="noConversion"/>
  </si>
  <si>
    <t>昆仑建筑的远眺</t>
    <phoneticPr fontId="21" type="noConversion"/>
  </si>
  <si>
    <t>跳上洛道李渡城门顶</t>
    <phoneticPr fontId="21" type="noConversion"/>
  </si>
  <si>
    <t>李渡城门顶的疮痍</t>
    <phoneticPr fontId="21" type="noConversion"/>
  </si>
  <si>
    <t>跳上巴陵县大象头</t>
    <phoneticPr fontId="21" type="noConversion"/>
  </si>
  <si>
    <t>大象头的望远</t>
    <phoneticPr fontId="21" type="noConversion"/>
  </si>
  <si>
    <t>跳上恶人谷的谷门顶</t>
    <phoneticPr fontId="21" type="noConversion"/>
  </si>
  <si>
    <t>跳上浩气盟</t>
    <phoneticPr fontId="21" type="noConversion"/>
  </si>
  <si>
    <t>高手！天策</t>
    <phoneticPr fontId="21" type="noConversion"/>
  </si>
  <si>
    <t>高手！万花</t>
    <phoneticPr fontId="21" type="noConversion"/>
  </si>
  <si>
    <t>高手！七秀</t>
    <phoneticPr fontId="21" type="noConversion"/>
  </si>
  <si>
    <t>高手！少林</t>
    <phoneticPr fontId="21" type="noConversion"/>
  </si>
  <si>
    <t>高手！纯阳</t>
    <phoneticPr fontId="21" type="noConversion"/>
  </si>
  <si>
    <t>摘星楼顶的景色</t>
    <phoneticPr fontId="21" type="noConversion"/>
  </si>
  <si>
    <t>忆盈楼顶的秀丽</t>
    <phoneticPr fontId="21" type="noConversion"/>
  </si>
  <si>
    <t>两仪门顶的险峻</t>
    <phoneticPr fontId="21" type="noConversion"/>
  </si>
  <si>
    <t>跳上龙门荒漠客栈的塔楼顶</t>
    <phoneticPr fontId="21" type="noConversion"/>
  </si>
  <si>
    <t>塔楼顶的大漠</t>
    <phoneticPr fontId="21" type="noConversion"/>
  </si>
  <si>
    <t xml:space="preserve">恶人谷的戾气
</t>
    <phoneticPr fontId="21" type="noConversion"/>
  </si>
  <si>
    <t>浩气盟的正气</t>
    <phoneticPr fontId="21" type="noConversion"/>
  </si>
  <si>
    <t xml:space="preserve">南屏山阿里曼圣坛顶端
</t>
    <phoneticPr fontId="21" type="noConversion"/>
  </si>
  <si>
    <t>阿里曼圣坛顶的不详</t>
    <phoneticPr fontId="21" type="noConversion"/>
  </si>
  <si>
    <t>驰骋天涯</t>
    <phoneticPr fontId="21" type="noConversion"/>
  </si>
  <si>
    <t>理发1次</t>
    <phoneticPr fontId="21" type="noConversion"/>
  </si>
  <si>
    <t>多才多艺</t>
    <phoneticPr fontId="21" type="noConversion"/>
  </si>
  <si>
    <t>无事不知</t>
    <phoneticPr fontId="21" type="noConversion"/>
  </si>
  <si>
    <t>初生牛犊</t>
    <phoneticPr fontId="21" type="noConversion"/>
  </si>
  <si>
    <t>采集的嗜好</t>
    <phoneticPr fontId="21" type="noConversion"/>
  </si>
  <si>
    <t>铁胆雄心</t>
    <phoneticPr fontId="21" type="noConversion"/>
  </si>
  <si>
    <t>无事不晓</t>
    <phoneticPr fontId="21" type="noConversion"/>
  </si>
  <si>
    <t>开始读书</t>
    <phoneticPr fontId="21" type="noConversion"/>
  </si>
  <si>
    <t>开始庖丁</t>
    <phoneticPr fontId="21" type="noConversion"/>
  </si>
  <si>
    <t>开始采金</t>
    <phoneticPr fontId="21" type="noConversion"/>
  </si>
  <si>
    <t>开始神农</t>
    <phoneticPr fontId="21" type="noConversion"/>
  </si>
  <si>
    <t>手下留情</t>
    <phoneticPr fontId="21" type="noConversion"/>
  </si>
  <si>
    <t>平易近人</t>
    <phoneticPr fontId="21" type="noConversion"/>
  </si>
  <si>
    <t>人见人爱</t>
    <phoneticPr fontId="21" type="noConversion"/>
  </si>
  <si>
    <t>重情重义</t>
    <phoneticPr fontId="21" type="noConversion"/>
  </si>
  <si>
    <t>胜友如云</t>
    <phoneticPr fontId="21" type="noConversion"/>
  </si>
  <si>
    <t>高朋满座</t>
    <phoneticPr fontId="21" type="noConversion"/>
  </si>
  <si>
    <t>喝不尽的兄弟酒</t>
    <phoneticPr fontId="21" type="noConversion"/>
  </si>
  <si>
    <t>陆地飞腾</t>
    <phoneticPr fontId="21" type="noConversion"/>
  </si>
  <si>
    <t>学成！龙吟</t>
    <phoneticPr fontId="21" type="noConversion"/>
  </si>
  <si>
    <t>学成！战八方</t>
    <phoneticPr fontId="21" type="noConversion"/>
  </si>
  <si>
    <t>学成！灭</t>
    <phoneticPr fontId="21" type="noConversion"/>
  </si>
  <si>
    <t>学成！破风</t>
    <phoneticPr fontId="21" type="noConversion"/>
  </si>
  <si>
    <t>学成！裂苍穹</t>
    <phoneticPr fontId="21" type="noConversion"/>
  </si>
  <si>
    <t>学成！突</t>
    <phoneticPr fontId="21" type="noConversion"/>
  </si>
  <si>
    <t>学成！碧水滔天</t>
    <phoneticPr fontId="21" type="noConversion"/>
  </si>
  <si>
    <t>学成！玉石俱焚</t>
    <phoneticPr fontId="21" type="noConversion"/>
  </si>
  <si>
    <t>学成！浮花浪蕊</t>
    <phoneticPr fontId="21" type="noConversion"/>
  </si>
  <si>
    <t>学成！厥阴指</t>
    <phoneticPr fontId="21" type="noConversion"/>
  </si>
  <si>
    <t>学成！握针</t>
    <phoneticPr fontId="21" type="noConversion"/>
  </si>
  <si>
    <t>学成！锋针</t>
    <phoneticPr fontId="21" type="noConversion"/>
  </si>
  <si>
    <t>学成！鹊踏枝</t>
    <phoneticPr fontId="21" type="noConversion"/>
  </si>
  <si>
    <t>学成！剑气长江</t>
    <phoneticPr fontId="21" type="noConversion"/>
  </si>
  <si>
    <t>学成！繁音急节</t>
    <phoneticPr fontId="21" type="noConversion"/>
  </si>
  <si>
    <t>学成！心鼓弦</t>
    <phoneticPr fontId="21" type="noConversion"/>
  </si>
  <si>
    <t>学成！风袖低昂</t>
    <phoneticPr fontId="21" type="noConversion"/>
  </si>
  <si>
    <t>学成！回雪飘摇</t>
    <phoneticPr fontId="21" type="noConversion"/>
  </si>
  <si>
    <t>学成！无相诀</t>
    <phoneticPr fontId="21" type="noConversion"/>
  </si>
  <si>
    <t>学成！啸如虎</t>
    <phoneticPr fontId="21" type="noConversion"/>
  </si>
  <si>
    <t>学成！拿云式</t>
    <phoneticPr fontId="21" type="noConversion"/>
  </si>
  <si>
    <t>学成！金刚怒目</t>
    <phoneticPr fontId="21" type="noConversion"/>
  </si>
  <si>
    <t>学成！轮回诀</t>
    <phoneticPr fontId="21" type="noConversion"/>
  </si>
  <si>
    <t>学成！灵山施雨</t>
    <phoneticPr fontId="21" type="noConversion"/>
  </si>
  <si>
    <t>学成！不动明王</t>
    <phoneticPr fontId="21" type="noConversion"/>
  </si>
  <si>
    <t>学成！化三清</t>
    <phoneticPr fontId="21" type="noConversion"/>
  </si>
  <si>
    <t>学成！无我无剑</t>
    <phoneticPr fontId="21" type="noConversion"/>
  </si>
  <si>
    <t>学成！人剑合一</t>
    <phoneticPr fontId="21" type="noConversion"/>
  </si>
  <si>
    <t>学成！韬光养晦</t>
    <phoneticPr fontId="21" type="noConversion"/>
  </si>
  <si>
    <t>学成！两仪化形</t>
    <phoneticPr fontId="21" type="noConversion"/>
  </si>
  <si>
    <t>学成！四象轮回</t>
    <phoneticPr fontId="21" type="noConversion"/>
  </si>
  <si>
    <t>爱美之心</t>
    <phoneticPr fontId="21" type="noConversion"/>
  </si>
  <si>
    <t>楚楚动人</t>
    <phoneticPr fontId="21" type="noConversion"/>
  </si>
  <si>
    <t>风度翩翩</t>
    <phoneticPr fontId="21" type="noConversion"/>
  </si>
  <si>
    <t>活色生香</t>
    <phoneticPr fontId="21" type="noConversion"/>
  </si>
  <si>
    <t>美伦美奂</t>
    <phoneticPr fontId="21" type="noConversion"/>
  </si>
  <si>
    <t>百里人雄</t>
    <phoneticPr fontId="21" type="noConversion"/>
  </si>
  <si>
    <t>人中豪杰</t>
    <phoneticPr fontId="21" type="noConversion"/>
  </si>
  <si>
    <t>久仰大名</t>
    <phoneticPr fontId="21" type="noConversion"/>
  </si>
  <si>
    <t>城市的繁华</t>
    <phoneticPr fontId="21" type="noConversion"/>
  </si>
  <si>
    <t>千里丹心万里路</t>
    <phoneticPr fontId="21" type="noConversion"/>
  </si>
  <si>
    <t>英雄</t>
    <phoneticPr fontId="21" type="noConversion"/>
  </si>
  <si>
    <t>从不下毒</t>
    <phoneticPr fontId="21" type="noConversion"/>
  </si>
  <si>
    <t>青山秀水</t>
    <phoneticPr fontId="21" type="noConversion"/>
  </si>
  <si>
    <t>侠义！稻香村</t>
    <phoneticPr fontId="21" type="noConversion"/>
  </si>
  <si>
    <t>侠义！少林</t>
    <phoneticPr fontId="21" type="noConversion"/>
  </si>
  <si>
    <t>侠义！纯阳</t>
    <phoneticPr fontId="21" type="noConversion"/>
  </si>
  <si>
    <t>侠义！万花</t>
    <phoneticPr fontId="21" type="noConversion"/>
  </si>
  <si>
    <t>侠义！七秀</t>
    <phoneticPr fontId="21" type="noConversion"/>
  </si>
  <si>
    <t>侠义！天策</t>
    <phoneticPr fontId="21" type="noConversion"/>
  </si>
  <si>
    <t>侠义！洛阳</t>
    <phoneticPr fontId="21" type="noConversion"/>
  </si>
  <si>
    <t>侠义！长安</t>
    <phoneticPr fontId="21" type="noConversion"/>
  </si>
  <si>
    <t>侠义！扬州</t>
    <phoneticPr fontId="21" type="noConversion"/>
  </si>
  <si>
    <t>侠义！洛道</t>
    <phoneticPr fontId="21" type="noConversion"/>
  </si>
  <si>
    <t>侠义！龙门荒漠</t>
    <phoneticPr fontId="21" type="noConversion"/>
  </si>
  <si>
    <t>侠义！昆仑山</t>
    <phoneticPr fontId="21" type="noConversion"/>
  </si>
  <si>
    <t>侠义！南屏山</t>
    <phoneticPr fontId="21" type="noConversion"/>
  </si>
  <si>
    <t>侠义！巴陵县</t>
    <phoneticPr fontId="21" type="noConversion"/>
  </si>
  <si>
    <t>侠义！瞿塘峡</t>
    <phoneticPr fontId="21" type="noConversion"/>
  </si>
  <si>
    <t>对决！谢渊</t>
    <phoneticPr fontId="21" type="noConversion"/>
  </si>
  <si>
    <t>对决！王逸风</t>
    <phoneticPr fontId="21" type="noConversion"/>
  </si>
  <si>
    <t>血路</t>
    <phoneticPr fontId="21" type="noConversion"/>
  </si>
  <si>
    <t>惊然出鞘</t>
    <phoneticPr fontId="21" type="noConversion"/>
  </si>
  <si>
    <t>该出手时就出手</t>
    <phoneticPr fontId="21" type="noConversion"/>
  </si>
  <si>
    <t>知遇！浩气盟</t>
    <phoneticPr fontId="21" type="noConversion"/>
  </si>
  <si>
    <t>知遇！恶人谷</t>
    <phoneticPr fontId="21" type="noConversion"/>
  </si>
  <si>
    <t>知遇！少林</t>
    <phoneticPr fontId="21" type="noConversion"/>
  </si>
  <si>
    <t>知遇！纯阳</t>
    <phoneticPr fontId="21" type="noConversion"/>
  </si>
  <si>
    <t>知遇！万花</t>
    <phoneticPr fontId="21" type="noConversion"/>
  </si>
  <si>
    <t>知遇！七秀</t>
    <phoneticPr fontId="21" type="noConversion"/>
  </si>
  <si>
    <t>知遇！天策</t>
    <phoneticPr fontId="21" type="noConversion"/>
  </si>
  <si>
    <t>心急如焚</t>
    <phoneticPr fontId="21" type="noConversion"/>
  </si>
  <si>
    <t>身受重伤</t>
    <phoneticPr fontId="21" type="noConversion"/>
  </si>
  <si>
    <t>懵懂无知</t>
    <phoneticPr fontId="21" type="noConversion"/>
  </si>
  <si>
    <t>捉襟见肘</t>
    <phoneticPr fontId="21" type="noConversion"/>
  </si>
  <si>
    <t>千金家财</t>
    <phoneticPr fontId="21" type="noConversion"/>
  </si>
  <si>
    <t>家财万贯</t>
    <phoneticPr fontId="21" type="noConversion"/>
  </si>
  <si>
    <t>铁杵成针</t>
  </si>
  <si>
    <t>锲而不舍</t>
    <phoneticPr fontId="21" type="noConversion"/>
  </si>
  <si>
    <t>持之以恒</t>
    <phoneticPr fontId="21" type="noConversion"/>
  </si>
  <si>
    <t>古道热肠</t>
    <phoneticPr fontId="21" type="noConversion"/>
  </si>
  <si>
    <t>忠心耿耿</t>
    <phoneticPr fontId="21" type="noConversion"/>
  </si>
  <si>
    <t>忠心不渝</t>
    <phoneticPr fontId="21" type="noConversion"/>
  </si>
  <si>
    <t>善人</t>
    <phoneticPr fontId="21" type="noConversion"/>
  </si>
  <si>
    <t>璞玉浑金</t>
    <phoneticPr fontId="21" type="noConversion"/>
  </si>
  <si>
    <t>乐于助人</t>
    <phoneticPr fontId="21" type="noConversion"/>
  </si>
  <si>
    <t>心底善良</t>
    <phoneticPr fontId="21" type="noConversion"/>
  </si>
  <si>
    <t>义侠</t>
    <phoneticPr fontId="21" type="noConversion"/>
  </si>
  <si>
    <t>心底纯良</t>
    <phoneticPr fontId="21" type="noConversion"/>
  </si>
  <si>
    <t>玩家等级60级</t>
    <phoneticPr fontId="21" type="noConversion"/>
  </si>
  <si>
    <t>杂闻</t>
    <phoneticPr fontId="21" type="noConversion"/>
  </si>
  <si>
    <t>玩家等级</t>
    <phoneticPr fontId="21" type="noConversion"/>
  </si>
  <si>
    <t>等级的增长</t>
    <phoneticPr fontId="21" type="noConversion"/>
  </si>
  <si>
    <t>跳上长安长蛇谷阳宝哥处</t>
    <phoneticPr fontId="21" type="noConversion"/>
  </si>
  <si>
    <t>七凤楼楼顶的奢靡</t>
    <phoneticPr fontId="21" type="noConversion"/>
  </si>
  <si>
    <t>长蛇谷的风光</t>
    <phoneticPr fontId="21" type="noConversion"/>
  </si>
  <si>
    <t>东篱寨塔顶的远方</t>
    <phoneticPr fontId="21" type="noConversion"/>
  </si>
  <si>
    <t>武功技能</t>
    <phoneticPr fontId="21" type="noConversion"/>
  </si>
  <si>
    <t>骑术</t>
    <phoneticPr fontId="21" type="noConversion"/>
  </si>
  <si>
    <t>伯乐</t>
    <phoneticPr fontId="21" type="noConversion"/>
  </si>
  <si>
    <t>传音入密</t>
    <phoneticPr fontId="21" type="noConversion"/>
  </si>
  <si>
    <t>大狮子吼</t>
    <phoneticPr fontId="21" type="noConversion"/>
  </si>
  <si>
    <t>千里传音</t>
    <phoneticPr fontId="21" type="noConversion"/>
  </si>
  <si>
    <t>囊中青涩</t>
    <phoneticPr fontId="21" type="noConversion"/>
  </si>
  <si>
    <t>交流</t>
    <phoneticPr fontId="21" type="noConversion"/>
  </si>
  <si>
    <t>初涉江湖</t>
    <phoneticPr fontId="21" type="noConversion"/>
  </si>
  <si>
    <t>杂闻</t>
    <phoneticPr fontId="21" type="noConversion"/>
  </si>
  <si>
    <t>玩家等级</t>
    <phoneticPr fontId="21" type="noConversion"/>
  </si>
  <si>
    <t>等级的增长</t>
    <phoneticPr fontId="21" type="noConversion"/>
  </si>
  <si>
    <t>人物等级20级</t>
    <phoneticPr fontId="21" type="noConversion"/>
  </si>
  <si>
    <t>玩家等级20级</t>
    <phoneticPr fontId="21" type="noConversion"/>
  </si>
  <si>
    <t>人物等级30级</t>
    <phoneticPr fontId="21" type="noConversion"/>
  </si>
  <si>
    <t>玩家等级30级</t>
    <phoneticPr fontId="21" type="noConversion"/>
  </si>
  <si>
    <t>杂闻</t>
    <phoneticPr fontId="21" type="noConversion"/>
  </si>
  <si>
    <t>玩家等级</t>
    <phoneticPr fontId="21" type="noConversion"/>
  </si>
  <si>
    <t>等级的增长</t>
    <phoneticPr fontId="21" type="noConversion"/>
  </si>
  <si>
    <t>人物等级40级</t>
    <phoneticPr fontId="21" type="noConversion"/>
  </si>
  <si>
    <t>玩家等级40级</t>
    <phoneticPr fontId="21" type="noConversion"/>
  </si>
  <si>
    <t>好友好感度出现第一个到最高</t>
    <phoneticPr fontId="21" type="noConversion"/>
  </si>
  <si>
    <t>孤身一人</t>
    <phoneticPr fontId="21" type="noConversion"/>
  </si>
  <si>
    <t>朋友初识</t>
    <phoneticPr fontId="21" type="noConversion"/>
  </si>
  <si>
    <t>日不久也生情</t>
    <phoneticPr fontId="21" type="noConversion"/>
  </si>
  <si>
    <t>情深义重</t>
    <phoneticPr fontId="21" type="noConversion"/>
  </si>
  <si>
    <t>朋友情深</t>
    <phoneticPr fontId="21" type="noConversion"/>
  </si>
  <si>
    <t>江湖情谊</t>
    <phoneticPr fontId="21" type="noConversion"/>
  </si>
  <si>
    <t>义薄云天</t>
    <phoneticPr fontId="21" type="noConversion"/>
  </si>
  <si>
    <t>小周天</t>
    <phoneticPr fontId="21" type="noConversion"/>
  </si>
  <si>
    <t>大周天</t>
    <phoneticPr fontId="21" type="noConversion"/>
  </si>
  <si>
    <t>神功初成</t>
    <phoneticPr fontId="21" type="noConversion"/>
  </si>
  <si>
    <t>气聚丹田</t>
    <phoneticPr fontId="21" type="noConversion"/>
  </si>
  <si>
    <t>内息澎湃</t>
    <phoneticPr fontId="21" type="noConversion"/>
  </si>
  <si>
    <t>海纳百川</t>
    <phoneticPr fontId="21" type="noConversion"/>
  </si>
  <si>
    <t>懒惰成性</t>
    <phoneticPr fontId="21" type="noConversion"/>
  </si>
  <si>
    <t>无妄之灾</t>
    <phoneticPr fontId="21" type="noConversion"/>
  </si>
  <si>
    <t>资质平平</t>
    <phoneticPr fontId="21" type="noConversion"/>
  </si>
  <si>
    <t>走火入魔</t>
    <phoneticPr fontId="21" type="noConversion"/>
  </si>
  <si>
    <t>通穴！任脉</t>
    <phoneticPr fontId="21" type="noConversion"/>
  </si>
  <si>
    <t>通穴！冲脉</t>
    <phoneticPr fontId="21" type="noConversion"/>
  </si>
  <si>
    <t>通穴！督脉</t>
    <phoneticPr fontId="21" type="noConversion"/>
  </si>
  <si>
    <t>通穴！带脉</t>
    <phoneticPr fontId="21" type="noConversion"/>
  </si>
  <si>
    <t>无碍！任脉</t>
    <phoneticPr fontId="21" type="noConversion"/>
  </si>
  <si>
    <t>无碍！冲脉</t>
    <phoneticPr fontId="21" type="noConversion"/>
  </si>
  <si>
    <t>无碍！督脉</t>
    <phoneticPr fontId="21" type="noConversion"/>
  </si>
  <si>
    <t>无碍！带脉</t>
    <phoneticPr fontId="21" type="noConversion"/>
  </si>
  <si>
    <t>装备</t>
    <phoneticPr fontId="21" type="noConversion"/>
  </si>
  <si>
    <t>武学名师</t>
    <phoneticPr fontId="21" type="noConversion"/>
  </si>
  <si>
    <t>横行江湖</t>
    <phoneticPr fontId="21" type="noConversion"/>
  </si>
  <si>
    <t>肆无忌惮</t>
    <phoneticPr fontId="21" type="noConversion"/>
  </si>
  <si>
    <t>龙玄第十重</t>
    <phoneticPr fontId="21" type="noConversion"/>
  </si>
  <si>
    <t>晴中第十重</t>
    <phoneticPr fontId="21" type="noConversion"/>
  </si>
  <si>
    <t>抬肩第十重</t>
    <phoneticPr fontId="21" type="noConversion"/>
  </si>
  <si>
    <t>极泉第十重</t>
    <phoneticPr fontId="21" type="noConversion"/>
  </si>
  <si>
    <t>崇骨第十重</t>
    <phoneticPr fontId="21" type="noConversion"/>
  </si>
  <si>
    <t>下极俞第十重</t>
    <phoneticPr fontId="21" type="noConversion"/>
  </si>
  <si>
    <t>曲泉第十重</t>
    <phoneticPr fontId="21" type="noConversion"/>
  </si>
  <si>
    <t>腰眼第十重</t>
    <phoneticPr fontId="21" type="noConversion"/>
  </si>
  <si>
    <t>会阴第十重</t>
    <phoneticPr fontId="21" type="noConversion"/>
  </si>
  <si>
    <t>气端第十重</t>
    <phoneticPr fontId="21" type="noConversion"/>
  </si>
  <si>
    <t>寰通穴位10个全部到最高</t>
    <phoneticPr fontId="21" type="noConversion"/>
  </si>
  <si>
    <t>畅通！龙玄</t>
    <phoneticPr fontId="21" type="noConversion"/>
  </si>
  <si>
    <t>畅通！晴中</t>
    <phoneticPr fontId="21" type="noConversion"/>
  </si>
  <si>
    <t>畅通！抬肩</t>
    <phoneticPr fontId="21" type="noConversion"/>
  </si>
  <si>
    <t>畅通！极泉</t>
    <phoneticPr fontId="21" type="noConversion"/>
  </si>
  <si>
    <t>畅通！崇骨</t>
    <phoneticPr fontId="21" type="noConversion"/>
  </si>
  <si>
    <t>畅通！下极俞</t>
    <phoneticPr fontId="21" type="noConversion"/>
  </si>
  <si>
    <t>畅通！曲泉</t>
    <phoneticPr fontId="21" type="noConversion"/>
  </si>
  <si>
    <t>畅通！腰眼</t>
    <phoneticPr fontId="21" type="noConversion"/>
  </si>
  <si>
    <t>畅通！会阴</t>
    <phoneticPr fontId="21" type="noConversion"/>
  </si>
  <si>
    <t>畅通！气端</t>
    <phoneticPr fontId="21" type="noConversion"/>
  </si>
  <si>
    <t>回营疗伤</t>
    <phoneticPr fontId="21" type="noConversion"/>
  </si>
  <si>
    <t>就地调息</t>
    <phoneticPr fontId="21" type="noConversion"/>
  </si>
  <si>
    <t>只是传说</t>
    <phoneticPr fontId="21" type="noConversion"/>
  </si>
  <si>
    <t>小有名气</t>
    <phoneticPr fontId="21" type="noConversion"/>
  </si>
  <si>
    <t>华衣丽服</t>
    <phoneticPr fontId="21" type="noConversion"/>
  </si>
  <si>
    <t>丽服华衣</t>
    <phoneticPr fontId="21" type="noConversion"/>
  </si>
  <si>
    <t>华衣！天策</t>
    <phoneticPr fontId="21" type="noConversion"/>
  </si>
  <si>
    <t>华衣！万花</t>
    <phoneticPr fontId="21" type="noConversion"/>
  </si>
  <si>
    <t>华衣！少林</t>
    <phoneticPr fontId="21" type="noConversion"/>
  </si>
  <si>
    <t>华衣！纯阳</t>
    <phoneticPr fontId="21" type="noConversion"/>
  </si>
  <si>
    <t>华衣！七秀</t>
    <phoneticPr fontId="21" type="noConversion"/>
  </si>
  <si>
    <t>武艺可防身</t>
    <phoneticPr fontId="21" type="noConversion"/>
  </si>
  <si>
    <t xml:space="preserve">获得曜武胄、曜武铠、曜武护手、曜武护带、曜武甲、曜武靴
</t>
    <phoneticPr fontId="21" type="noConversion"/>
  </si>
  <si>
    <t>曜武！天策</t>
    <phoneticPr fontId="21" type="noConversion"/>
  </si>
  <si>
    <t>获得天保胄、天保铠、天保护手、天保护带、天保甲、天保靴</t>
    <phoneticPr fontId="21" type="noConversion"/>
  </si>
  <si>
    <t>天保！天策</t>
    <phoneticPr fontId="21" type="noConversion"/>
  </si>
  <si>
    <t>获得半夏帽、半夏衣、半夏护腕、半夏腰带、半夏长裤、半夏鞋</t>
    <phoneticPr fontId="21" type="noConversion"/>
  </si>
  <si>
    <t>半夏！万花</t>
    <phoneticPr fontId="21" type="noConversion"/>
  </si>
  <si>
    <t>赤箭！万花</t>
    <phoneticPr fontId="21" type="noConversion"/>
  </si>
  <si>
    <t>轻罗！七秀</t>
    <phoneticPr fontId="21" type="noConversion"/>
  </si>
  <si>
    <t>文君！七秀</t>
    <phoneticPr fontId="21" type="noConversion"/>
  </si>
  <si>
    <t xml:space="preserve">获得皈依华冠、皈依上衫、皈依护手、皈依束腰、皈依长裤、皈依僧履
</t>
    <phoneticPr fontId="21" type="noConversion"/>
  </si>
  <si>
    <t xml:space="preserve">获得不醒法冠、不醒长衫、不醒护手、不醒束腰、不醒长裤、不醒僧履
</t>
    <phoneticPr fontId="21" type="noConversion"/>
  </si>
  <si>
    <t xml:space="preserve">获得金虚问道巾、金虚问道袍、金虚问道护手、金虚问道玉带、金虚问道裤、金虚问道鞋；
获得清虚修真冠、清虚修真袍、清虚修真护手、清虚修真玉带、清虚修真鞋
</t>
    <phoneticPr fontId="21" type="noConversion"/>
  </si>
  <si>
    <t>金虚！纯阳</t>
    <phoneticPr fontId="21" type="noConversion"/>
  </si>
  <si>
    <t>归元！纯阳</t>
    <phoneticPr fontId="21" type="noConversion"/>
  </si>
  <si>
    <t>归真！纯阳</t>
    <phoneticPr fontId="21" type="noConversion"/>
  </si>
  <si>
    <t>皈依！少林</t>
    <phoneticPr fontId="21" type="noConversion"/>
  </si>
  <si>
    <t>不醒！少林</t>
    <phoneticPr fontId="21" type="noConversion"/>
  </si>
  <si>
    <t>天策将士</t>
    <phoneticPr fontId="21" type="noConversion"/>
  </si>
  <si>
    <t>万花弟子</t>
    <phoneticPr fontId="21" type="noConversion"/>
  </si>
  <si>
    <t>七秀弟子</t>
    <phoneticPr fontId="21" type="noConversion"/>
  </si>
  <si>
    <t>少林弟子</t>
    <phoneticPr fontId="21" type="noConversion"/>
  </si>
  <si>
    <t>纯阳弟子</t>
    <phoneticPr fontId="21" type="noConversion"/>
  </si>
  <si>
    <t>技艺</t>
    <phoneticPr fontId="21" type="noConversion"/>
  </si>
  <si>
    <t>初学！神农</t>
    <phoneticPr fontId="21" type="noConversion"/>
  </si>
  <si>
    <t>技艺</t>
    <phoneticPr fontId="21" type="noConversion"/>
  </si>
  <si>
    <t>——</t>
    <phoneticPr fontId="21" type="noConversion"/>
  </si>
  <si>
    <t>学习神农</t>
    <phoneticPr fontId="21" type="noConversion"/>
  </si>
  <si>
    <t>初学！采金</t>
    <phoneticPr fontId="21" type="noConversion"/>
  </si>
  <si>
    <t>学习采金</t>
    <phoneticPr fontId="21" type="noConversion"/>
  </si>
  <si>
    <t>初学！搜索</t>
    <phoneticPr fontId="21" type="noConversion"/>
  </si>
  <si>
    <t>学习搜索</t>
    <phoneticPr fontId="21" type="noConversion"/>
  </si>
  <si>
    <t>初学！医术</t>
    <phoneticPr fontId="21" type="noConversion"/>
  </si>
  <si>
    <t>学习医术</t>
    <phoneticPr fontId="21" type="noConversion"/>
  </si>
  <si>
    <t>初学！锻造</t>
    <phoneticPr fontId="21" type="noConversion"/>
  </si>
  <si>
    <t>学习锻造</t>
    <phoneticPr fontId="21" type="noConversion"/>
  </si>
  <si>
    <t>初学！缝纫</t>
    <phoneticPr fontId="21" type="noConversion"/>
  </si>
  <si>
    <t>学习缝纫</t>
    <phoneticPr fontId="21" type="noConversion"/>
  </si>
  <si>
    <t>初学！烹饪</t>
    <phoneticPr fontId="21" type="noConversion"/>
  </si>
  <si>
    <t>学习烹饪</t>
    <phoneticPr fontId="21" type="noConversion"/>
  </si>
  <si>
    <t>识字</t>
    <phoneticPr fontId="21" type="noConversion"/>
  </si>
  <si>
    <t>学习阅读</t>
    <phoneticPr fontId="21" type="noConversion"/>
  </si>
  <si>
    <t>精通！神农</t>
    <phoneticPr fontId="21" type="noConversion"/>
  </si>
  <si>
    <t>神农练到50级</t>
    <phoneticPr fontId="21" type="noConversion"/>
  </si>
  <si>
    <t>精通！采金</t>
    <phoneticPr fontId="21" type="noConversion"/>
  </si>
  <si>
    <t>采金练到50级</t>
    <phoneticPr fontId="21" type="noConversion"/>
  </si>
  <si>
    <t>精通！庖丁</t>
    <phoneticPr fontId="21" type="noConversion"/>
  </si>
  <si>
    <t>庖丁练到50级</t>
    <phoneticPr fontId="21" type="noConversion"/>
  </si>
  <si>
    <t>精通！医术</t>
    <phoneticPr fontId="21" type="noConversion"/>
  </si>
  <si>
    <t>医术练到50级</t>
    <phoneticPr fontId="21" type="noConversion"/>
  </si>
  <si>
    <t>精通！锻造</t>
    <phoneticPr fontId="21" type="noConversion"/>
  </si>
  <si>
    <t>锻造练到50级</t>
    <phoneticPr fontId="21" type="noConversion"/>
  </si>
  <si>
    <t>精通！缝纫</t>
    <phoneticPr fontId="21" type="noConversion"/>
  </si>
  <si>
    <t>缝纫练到50级</t>
    <phoneticPr fontId="21" type="noConversion"/>
  </si>
  <si>
    <t>精通！烹饪</t>
    <phoneticPr fontId="21" type="noConversion"/>
  </si>
  <si>
    <t>烹饪练到50级</t>
    <phoneticPr fontId="21" type="noConversion"/>
  </si>
  <si>
    <t>博览群书</t>
    <phoneticPr fontId="21" type="noConversion"/>
  </si>
  <si>
    <t>阅读练到50级</t>
    <phoneticPr fontId="21" type="noConversion"/>
  </si>
  <si>
    <t>名师！神农</t>
    <phoneticPr fontId="21" type="noConversion"/>
  </si>
  <si>
    <t>等级</t>
    <phoneticPr fontId="21" type="noConversion"/>
  </si>
  <si>
    <t>一个技艺等级到最高</t>
    <phoneticPr fontId="21" type="noConversion"/>
  </si>
  <si>
    <t>神龙技艺到最高</t>
    <phoneticPr fontId="21" type="noConversion"/>
  </si>
  <si>
    <t>产出一定数量的物品</t>
    <phoneticPr fontId="21" type="noConversion"/>
  </si>
  <si>
    <t>采集指定药草一定数量</t>
    <phoneticPr fontId="21" type="noConversion"/>
  </si>
  <si>
    <t>采集甘草80个</t>
    <phoneticPr fontId="21" type="noConversion"/>
  </si>
  <si>
    <t>采集露水40个</t>
    <phoneticPr fontId="21" type="noConversion"/>
  </si>
  <si>
    <r>
      <t>采集大黄8</t>
    </r>
    <r>
      <rPr>
        <sz val="10"/>
        <color indexed="8"/>
        <rFont val="宋体"/>
        <charset val="134"/>
      </rPr>
      <t>0个</t>
    </r>
    <phoneticPr fontId="21" type="noConversion"/>
  </si>
  <si>
    <r>
      <t>庖丁10-</t>
    </r>
    <r>
      <rPr>
        <sz val="10"/>
        <color indexed="8"/>
        <rFont val="宋体"/>
        <charset val="134"/>
      </rPr>
      <t>2</t>
    </r>
    <r>
      <rPr>
        <sz val="10"/>
        <color indexed="8"/>
        <rFont val="宋体"/>
        <charset val="134"/>
      </rPr>
      <t>0级通用尸体</t>
    </r>
    <r>
      <rPr>
        <sz val="10"/>
        <color indexed="8"/>
        <rFont val="宋体"/>
        <charset val="134"/>
      </rPr>
      <t>5</t>
    </r>
    <r>
      <rPr>
        <sz val="10"/>
        <color indexed="8"/>
        <rFont val="宋体"/>
        <charset val="134"/>
      </rPr>
      <t>0次</t>
    </r>
    <phoneticPr fontId="21" type="noConversion"/>
  </si>
  <si>
    <r>
      <t>庖丁20-30</t>
    </r>
    <r>
      <rPr>
        <sz val="10"/>
        <color indexed="8"/>
        <rFont val="宋体"/>
        <charset val="134"/>
      </rPr>
      <t>级通用尸体</t>
    </r>
    <r>
      <rPr>
        <sz val="10"/>
        <color indexed="8"/>
        <rFont val="宋体"/>
        <charset val="134"/>
      </rPr>
      <t>5</t>
    </r>
    <r>
      <rPr>
        <sz val="10"/>
        <color indexed="8"/>
        <rFont val="宋体"/>
        <charset val="134"/>
      </rPr>
      <t>0次</t>
    </r>
    <phoneticPr fontId="21" type="noConversion"/>
  </si>
  <si>
    <r>
      <t>庖丁30-40级通用尸体</t>
    </r>
    <r>
      <rPr>
        <sz val="10"/>
        <color indexed="8"/>
        <rFont val="宋体"/>
        <charset val="134"/>
      </rPr>
      <t>5</t>
    </r>
    <r>
      <rPr>
        <sz val="10"/>
        <color indexed="8"/>
        <rFont val="宋体"/>
        <charset val="134"/>
      </rPr>
      <t>0次</t>
    </r>
    <phoneticPr fontId="21" type="noConversion"/>
  </si>
  <si>
    <r>
      <t>庖丁40-</t>
    </r>
    <r>
      <rPr>
        <sz val="10"/>
        <color indexed="8"/>
        <rFont val="宋体"/>
        <charset val="134"/>
      </rPr>
      <t>5</t>
    </r>
    <r>
      <rPr>
        <sz val="10"/>
        <color indexed="8"/>
        <rFont val="宋体"/>
        <charset val="134"/>
      </rPr>
      <t>0级通用尸体</t>
    </r>
    <r>
      <rPr>
        <sz val="10"/>
        <color indexed="8"/>
        <rFont val="宋体"/>
        <charset val="134"/>
      </rPr>
      <t>5</t>
    </r>
    <r>
      <rPr>
        <sz val="10"/>
        <color indexed="8"/>
        <rFont val="宋体"/>
        <charset val="134"/>
      </rPr>
      <t>0次</t>
    </r>
    <phoneticPr fontId="21" type="noConversion"/>
  </si>
  <si>
    <r>
      <t>庖丁50-60级通用尸体</t>
    </r>
    <r>
      <rPr>
        <sz val="10"/>
        <color indexed="8"/>
        <rFont val="宋体"/>
        <charset val="134"/>
      </rPr>
      <t>5</t>
    </r>
    <r>
      <rPr>
        <sz val="10"/>
        <color indexed="8"/>
        <rFont val="宋体"/>
        <charset val="134"/>
      </rPr>
      <t>0次</t>
    </r>
    <phoneticPr fontId="21" type="noConversion"/>
  </si>
  <si>
    <r>
      <t>庖丁60-70级通用尸体</t>
    </r>
    <r>
      <rPr>
        <sz val="10"/>
        <color indexed="8"/>
        <rFont val="宋体"/>
        <charset val="134"/>
      </rPr>
      <t>5</t>
    </r>
    <r>
      <rPr>
        <sz val="10"/>
        <color indexed="8"/>
        <rFont val="宋体"/>
        <charset val="134"/>
      </rPr>
      <t>0次</t>
    </r>
    <phoneticPr fontId="21" type="noConversion"/>
  </si>
  <si>
    <t>击杀10人</t>
    <phoneticPr fontId="21" type="noConversion"/>
  </si>
  <si>
    <t>击杀100人</t>
    <phoneticPr fontId="21" type="noConversion"/>
  </si>
  <si>
    <t>击杀500人</t>
    <phoneticPr fontId="21" type="noConversion"/>
  </si>
  <si>
    <t>击杀1000人</t>
    <phoneticPr fontId="21" type="noConversion"/>
  </si>
  <si>
    <t>江湖！开始</t>
    <phoneticPr fontId="21" type="noConversion"/>
  </si>
  <si>
    <t>江湖！十人斩</t>
    <phoneticPr fontId="21" type="noConversion"/>
  </si>
  <si>
    <t>江湖！百人斩</t>
    <phoneticPr fontId="21" type="noConversion"/>
  </si>
  <si>
    <t>江湖！斩五百</t>
    <phoneticPr fontId="21" type="noConversion"/>
  </si>
  <si>
    <t>斩裂剑风</t>
    <phoneticPr fontId="21" type="noConversion"/>
  </si>
  <si>
    <t>对手！悲歌</t>
    <phoneticPr fontId="21" type="noConversion"/>
  </si>
  <si>
    <t>对手！勇气</t>
    <phoneticPr fontId="21" type="noConversion"/>
  </si>
  <si>
    <t>对手！坚毅</t>
    <phoneticPr fontId="21" type="noConversion"/>
  </si>
  <si>
    <t>初学！铜矿</t>
    <phoneticPr fontId="21" type="noConversion"/>
  </si>
  <si>
    <t>初学！铅矿</t>
    <phoneticPr fontId="21" type="noConversion"/>
  </si>
  <si>
    <t>初学！锌矿</t>
    <phoneticPr fontId="21" type="noConversion"/>
  </si>
  <si>
    <t>精通！铁矿</t>
    <phoneticPr fontId="21" type="noConversion"/>
  </si>
  <si>
    <t>名师！银砂矿</t>
    <phoneticPr fontId="21" type="noConversion"/>
  </si>
  <si>
    <t>初学！甘草</t>
    <phoneticPr fontId="21" type="noConversion"/>
  </si>
  <si>
    <t>初学！露水</t>
    <phoneticPr fontId="21" type="noConversion"/>
  </si>
  <si>
    <t>初学！大黄</t>
    <phoneticPr fontId="21" type="noConversion"/>
  </si>
  <si>
    <t>精通！五味子</t>
    <phoneticPr fontId="21" type="noConversion"/>
  </si>
  <si>
    <t>名师！远志</t>
    <phoneticPr fontId="21" type="noConversion"/>
  </si>
  <si>
    <t>庖丁入门</t>
    <phoneticPr fontId="21" type="noConversion"/>
  </si>
  <si>
    <t>博闻！道家</t>
    <phoneticPr fontId="21" type="noConversion"/>
  </si>
  <si>
    <t>博闻！佛家</t>
    <phoneticPr fontId="21" type="noConversion"/>
  </si>
  <si>
    <t>博闻！杂集</t>
    <phoneticPr fontId="21" type="noConversion"/>
  </si>
  <si>
    <t>全种类书籍阅读成就</t>
    <phoneticPr fontId="21" type="noConversion"/>
  </si>
  <si>
    <t>满腹经纶</t>
    <phoneticPr fontId="21" type="noConversion"/>
  </si>
  <si>
    <t>才占八斗</t>
    <phoneticPr fontId="21" type="noConversion"/>
  </si>
  <si>
    <t>厨艺不佳</t>
    <phoneticPr fontId="21" type="noConversion"/>
  </si>
  <si>
    <t>饕餮盛宴</t>
    <phoneticPr fontId="21" type="noConversion"/>
  </si>
  <si>
    <t>大快朵颐</t>
    <phoneticPr fontId="21" type="noConversion"/>
  </si>
  <si>
    <t>缝纫名师</t>
    <phoneticPr fontId="21" type="noConversion"/>
  </si>
  <si>
    <t>锻造名师</t>
    <phoneticPr fontId="21" type="noConversion"/>
  </si>
  <si>
    <t>江湖名医</t>
    <phoneticPr fontId="21" type="noConversion"/>
  </si>
  <si>
    <t>宫廷御厨</t>
    <phoneticPr fontId="21" type="noConversion"/>
  </si>
  <si>
    <t>德才兼备</t>
    <phoneticPr fontId="21" type="noConversion"/>
  </si>
  <si>
    <t>生花秒笔</t>
    <phoneticPr fontId="21" type="noConversion"/>
  </si>
  <si>
    <t>饥不择食</t>
    <phoneticPr fontId="21" type="noConversion"/>
  </si>
  <si>
    <t>庖丁学成</t>
    <phoneticPr fontId="21" type="noConversion"/>
  </si>
  <si>
    <t>庖丁解牛</t>
    <phoneticPr fontId="21" type="noConversion"/>
  </si>
  <si>
    <t>饱读诗书</t>
    <phoneticPr fontId="21" type="noConversion"/>
  </si>
  <si>
    <t>才高八斗</t>
    <phoneticPr fontId="21" type="noConversion"/>
  </si>
  <si>
    <t>下雨要打伞</t>
    <phoneticPr fontId="21" type="noConversion"/>
  </si>
  <si>
    <t>天黑点灯笼</t>
    <phoneticPr fontId="21" type="noConversion"/>
  </si>
  <si>
    <t>闲情吹笛子</t>
    <phoneticPr fontId="21" type="noConversion"/>
  </si>
  <si>
    <t>晴空摇飘带</t>
    <phoneticPr fontId="21" type="noConversion"/>
  </si>
  <si>
    <t>铜镜照美颜</t>
    <phoneticPr fontId="21" type="noConversion"/>
  </si>
  <si>
    <t>共尝佳肴</t>
    <phoneticPr fontId="21" type="noConversion"/>
  </si>
  <si>
    <t>他乡故知</t>
    <phoneticPr fontId="21" type="noConversion"/>
  </si>
  <si>
    <t>清交素友</t>
    <phoneticPr fontId="21" type="noConversion"/>
  </si>
  <si>
    <t>道义之交</t>
    <phoneticPr fontId="21" type="noConversion"/>
  </si>
  <si>
    <t>得一知己</t>
    <phoneticPr fontId="21" type="noConversion"/>
  </si>
  <si>
    <t>碎肉骨头汤40份</t>
    <phoneticPr fontId="21" type="noConversion"/>
  </si>
  <si>
    <t>美味佳肴</t>
    <phoneticPr fontId="21" type="noConversion"/>
  </si>
  <si>
    <t>妙手回春</t>
    <phoneticPr fontId="21" type="noConversion"/>
  </si>
  <si>
    <t>鬼斧神工</t>
    <phoneticPr fontId="21" type="noConversion"/>
  </si>
  <si>
    <t>心灵手巧</t>
    <phoneticPr fontId="21" type="noConversion"/>
  </si>
  <si>
    <t>有难同当</t>
    <phoneticPr fontId="21" type="noConversion"/>
  </si>
  <si>
    <t>死无可恨</t>
    <phoneticPr fontId="21" type="noConversion"/>
  </si>
  <si>
    <t>深入虎穴</t>
    <phoneticPr fontId="21" type="noConversion"/>
  </si>
  <si>
    <t>勇挑重担</t>
    <phoneticPr fontId="21" type="noConversion"/>
  </si>
  <si>
    <t xml:space="preserve">力挽狂澜 </t>
  </si>
  <si>
    <t>心有赞许</t>
    <phoneticPr fontId="21" type="noConversion"/>
  </si>
  <si>
    <t>稳健雄心</t>
    <phoneticPr fontId="21" type="noConversion"/>
  </si>
  <si>
    <t>鸿鹄之志！稻香村</t>
    <phoneticPr fontId="21" type="noConversion"/>
  </si>
  <si>
    <t>鸿鹄之志！少林</t>
    <phoneticPr fontId="21" type="noConversion"/>
  </si>
  <si>
    <t>鸿鹄之志！纯阳</t>
    <phoneticPr fontId="21" type="noConversion"/>
  </si>
  <si>
    <t>鸿鹄之志！万花</t>
    <phoneticPr fontId="21" type="noConversion"/>
  </si>
  <si>
    <t>鸿鹄之志！七秀</t>
    <phoneticPr fontId="21" type="noConversion"/>
  </si>
  <si>
    <t>鸿鹄之志！天策</t>
    <phoneticPr fontId="21" type="noConversion"/>
  </si>
  <si>
    <t>鸿鹄之志！洛阳</t>
    <phoneticPr fontId="21" type="noConversion"/>
  </si>
  <si>
    <t>鸿鹄之志！长安</t>
    <phoneticPr fontId="21" type="noConversion"/>
  </si>
  <si>
    <t>鸿鹄之志！扬州</t>
    <phoneticPr fontId="21" type="noConversion"/>
  </si>
  <si>
    <t>鸿鹄之志！洛道</t>
    <phoneticPr fontId="21" type="noConversion"/>
  </si>
  <si>
    <t>鸿鹄之志！寇岛</t>
    <phoneticPr fontId="21" type="noConversion"/>
  </si>
  <si>
    <t>鸿鹄之志！枫华谷</t>
    <phoneticPr fontId="21" type="noConversion"/>
  </si>
  <si>
    <t>鸿鹄之志！金水</t>
    <phoneticPr fontId="21" type="noConversion"/>
  </si>
  <si>
    <t>鸿鹄之志！龙门荒漠</t>
    <phoneticPr fontId="21" type="noConversion"/>
  </si>
  <si>
    <t>鸿鹄之志！昆仑山</t>
    <phoneticPr fontId="21" type="noConversion"/>
  </si>
  <si>
    <t>鸿鹄之志！南屏山</t>
    <phoneticPr fontId="21" type="noConversion"/>
  </si>
  <si>
    <t>鸿鹄之志！巴陵县</t>
    <phoneticPr fontId="21" type="noConversion"/>
  </si>
  <si>
    <t xml:space="preserve">雄姿英发 </t>
    <phoneticPr fontId="21" type="noConversion"/>
  </si>
  <si>
    <t xml:space="preserve">豪情万丈  
</t>
    <phoneticPr fontId="21" type="noConversion"/>
  </si>
  <si>
    <t>一夫当关</t>
    <phoneticPr fontId="21" type="noConversion"/>
  </si>
  <si>
    <t>万夫莫开</t>
    <phoneticPr fontId="21" type="noConversion"/>
  </si>
  <si>
    <t>万夫不当之勇</t>
    <phoneticPr fontId="21" type="noConversion"/>
  </si>
  <si>
    <t>白手起家</t>
    <phoneticPr fontId="21" type="noConversion"/>
  </si>
  <si>
    <t>一贫如洗</t>
    <phoneticPr fontId="21" type="noConversion"/>
  </si>
  <si>
    <t>包很大</t>
    <phoneticPr fontId="21" type="noConversion"/>
  </si>
  <si>
    <t>包不要钱</t>
    <phoneticPr fontId="21" type="noConversion"/>
  </si>
  <si>
    <t>腰安富恤</t>
    <phoneticPr fontId="21" type="noConversion"/>
  </si>
  <si>
    <t>安贫乐道</t>
    <phoneticPr fontId="21" type="noConversion"/>
  </si>
  <si>
    <t>武学</t>
    <phoneticPr fontId="21" type="noConversion"/>
  </si>
  <si>
    <t>阵法</t>
    <phoneticPr fontId="21" type="noConversion"/>
  </si>
  <si>
    <t>与一个好友阵法到第一重</t>
    <phoneticPr fontId="21" type="noConversion"/>
  </si>
  <si>
    <t>与一个好友阵法到第二重</t>
    <phoneticPr fontId="21" type="noConversion"/>
  </si>
  <si>
    <t>与一个好友阵法到第三重</t>
    <phoneticPr fontId="21" type="noConversion"/>
  </si>
  <si>
    <t>与一个好友阵法到第四重</t>
    <phoneticPr fontId="21" type="noConversion"/>
  </si>
  <si>
    <t>经脉</t>
    <phoneticPr fontId="21" type="noConversion"/>
  </si>
  <si>
    <t>修为</t>
    <phoneticPr fontId="21" type="noConversion"/>
  </si>
  <si>
    <t>气海容纳2000点修为</t>
    <phoneticPr fontId="21" type="noConversion"/>
  </si>
  <si>
    <t>气海容纳5000点修为</t>
    <phoneticPr fontId="21" type="noConversion"/>
  </si>
  <si>
    <t>气海容纳10000点修为</t>
    <phoneticPr fontId="21" type="noConversion"/>
  </si>
  <si>
    <t>气海容纳20000点修为</t>
    <phoneticPr fontId="21" type="noConversion"/>
  </si>
  <si>
    <t>气海容纳50000点修为</t>
    <phoneticPr fontId="21" type="noConversion"/>
  </si>
  <si>
    <t>经脉全部点满</t>
    <phoneticPr fontId="21" type="noConversion"/>
  </si>
  <si>
    <t>修为存溢出</t>
    <phoneticPr fontId="21" type="noConversion"/>
  </si>
  <si>
    <t>冲穴</t>
    <phoneticPr fontId="21" type="noConversion"/>
  </si>
  <si>
    <t>冲穴为失败</t>
    <phoneticPr fontId="21" type="noConversion"/>
  </si>
  <si>
    <t>冲穴为累计失败10次</t>
    <phoneticPr fontId="21" type="noConversion"/>
  </si>
  <si>
    <t>冲穴为被打断</t>
    <phoneticPr fontId="21" type="noConversion"/>
  </si>
  <si>
    <t>开始点任脉</t>
    <phoneticPr fontId="21" type="noConversion"/>
  </si>
  <si>
    <t>开始点冲脉</t>
    <phoneticPr fontId="21" type="noConversion"/>
  </si>
  <si>
    <t>开始点督脉</t>
    <phoneticPr fontId="21" type="noConversion"/>
  </si>
  <si>
    <t>开始点带脉</t>
    <phoneticPr fontId="21" type="noConversion"/>
  </si>
  <si>
    <t>加入浩气盟</t>
    <phoneticPr fontId="21" type="noConversion"/>
  </si>
  <si>
    <t>加入恶人谷</t>
    <phoneticPr fontId="21" type="noConversion"/>
  </si>
  <si>
    <t>完成加入恶人谷的任务:内丹（3969）</t>
    <phoneticPr fontId="21" type="noConversion"/>
  </si>
  <si>
    <t>获得召唤日轮大蛇的道具：青灵竹1、驱心符10、不知名的剑1、冬玉</t>
    <phoneticPr fontId="21" type="noConversion"/>
  </si>
  <si>
    <t>完成加入浩气盟的任务：北斗威名天下仰（454）</t>
    <phoneticPr fontId="21" type="noConversion"/>
  </si>
  <si>
    <t>小试牛刀显身手</t>
    <phoneticPr fontId="21" type="noConversion"/>
  </si>
  <si>
    <t>完成洛阳场景中指定的任务</t>
    <phoneticPr fontId="21" type="noConversion"/>
  </si>
  <si>
    <t>完成洛阳场景任务：小试牛刀显身手</t>
    <phoneticPr fontId="21" type="noConversion"/>
  </si>
  <si>
    <t>完成长安场景中指定的任务</t>
    <phoneticPr fontId="21" type="noConversion"/>
  </si>
  <si>
    <t>人穷挖河沙</t>
    <phoneticPr fontId="21" type="noConversion"/>
  </si>
  <si>
    <t>完成扬州中指定的任务</t>
    <phoneticPr fontId="21" type="noConversion"/>
  </si>
  <si>
    <t>完成少林场景中指定的任务</t>
    <phoneticPr fontId="21" type="noConversion"/>
  </si>
  <si>
    <t>完成少林场景任务：千斤坠</t>
    <phoneticPr fontId="21" type="noConversion"/>
  </si>
  <si>
    <t>四象轮回</t>
    <phoneticPr fontId="21" type="noConversion"/>
  </si>
  <si>
    <t>完成纯阳场景中指定的任务</t>
    <phoneticPr fontId="21" type="noConversion"/>
  </si>
  <si>
    <t>完成纯阳场景任务：四象轮回</t>
    <phoneticPr fontId="21" type="noConversion"/>
  </si>
  <si>
    <t>笑问情缘</t>
    <phoneticPr fontId="21" type="noConversion"/>
  </si>
  <si>
    <r>
      <t>完成纯阳场景任务：笑问情缘</t>
    </r>
    <r>
      <rPr>
        <sz val="10"/>
        <color indexed="8"/>
        <rFont val="宋体"/>
        <charset val="134"/>
      </rPr>
      <t/>
    </r>
    <phoneticPr fontId="21" type="noConversion"/>
  </si>
  <si>
    <t>完成纯阳场景任务：决心</t>
    <phoneticPr fontId="21" type="noConversion"/>
  </si>
  <si>
    <t>以恶制恶</t>
    <phoneticPr fontId="21" type="noConversion"/>
  </si>
  <si>
    <t>完成万花场景中指定的任务</t>
    <phoneticPr fontId="21" type="noConversion"/>
  </si>
  <si>
    <t>完成万花场景任务：恶人</t>
    <phoneticPr fontId="21" type="noConversion"/>
  </si>
  <si>
    <t>完成万花场景任务：变故平息</t>
    <phoneticPr fontId="21" type="noConversion"/>
  </si>
  <si>
    <t>完成万花场景任务：被困的老人</t>
    <phoneticPr fontId="21" type="noConversion"/>
  </si>
  <si>
    <t>情为何物</t>
    <phoneticPr fontId="21" type="noConversion"/>
  </si>
  <si>
    <t>完成七秀场景中指定的任务</t>
    <phoneticPr fontId="21" type="noConversion"/>
  </si>
  <si>
    <t>完成七秀场景任务：不灭凤凰</t>
    <phoneticPr fontId="21" type="noConversion"/>
  </si>
  <si>
    <t>盐枭末路</t>
    <phoneticPr fontId="21" type="noConversion"/>
  </si>
  <si>
    <t>完成七秀场景任务：盐枭末路</t>
    <phoneticPr fontId="21" type="noConversion"/>
  </si>
  <si>
    <t>完成七秀场景任务：镜花水月阵</t>
    <phoneticPr fontId="21" type="noConversion"/>
  </si>
  <si>
    <t>完成天策场景中指定的任务</t>
    <phoneticPr fontId="21" type="noConversion"/>
  </si>
  <si>
    <t>完成天策场景任务：最终挑战</t>
    <phoneticPr fontId="21" type="noConversion"/>
  </si>
  <si>
    <t>完成天策场景任务:八阵俱破</t>
    <phoneticPr fontId="21" type="noConversion"/>
  </si>
  <si>
    <t>完成天策场景任务:亮剑</t>
    <phoneticPr fontId="21" type="noConversion"/>
  </si>
  <si>
    <t>除害</t>
    <phoneticPr fontId="21" type="noConversion"/>
  </si>
  <si>
    <t>完成洛道场景中指定的任务</t>
    <phoneticPr fontId="21" type="noConversion"/>
  </si>
  <si>
    <t>完成洛道场景任务：堕落的旅帅</t>
    <phoneticPr fontId="21" type="noConversion"/>
  </si>
  <si>
    <t>信物</t>
    <phoneticPr fontId="21" type="noConversion"/>
  </si>
  <si>
    <t>完成寇岛场景中指定的任务</t>
    <phoneticPr fontId="21" type="noConversion"/>
  </si>
  <si>
    <t xml:space="preserve">完成寇岛场景任务：海图 </t>
    <phoneticPr fontId="21" type="noConversion"/>
  </si>
  <si>
    <t>疑云？</t>
    <phoneticPr fontId="21" type="noConversion"/>
  </si>
  <si>
    <t>完成金水场景中指定的任务</t>
    <phoneticPr fontId="21" type="noConversion"/>
  </si>
  <si>
    <t>完成金水场景任务： 金水疑云、猝死？</t>
    <phoneticPr fontId="21" type="noConversion"/>
  </si>
  <si>
    <t>谁是真凶？</t>
    <phoneticPr fontId="21" type="noConversion"/>
  </si>
  <si>
    <t>他杀？</t>
    <phoneticPr fontId="21" type="noConversion"/>
  </si>
  <si>
    <t>真相只有一个</t>
    <phoneticPr fontId="21" type="noConversion"/>
  </si>
  <si>
    <t>真凶</t>
    <phoneticPr fontId="21" type="noConversion"/>
  </si>
  <si>
    <t>一线生机</t>
    <phoneticPr fontId="21" type="noConversion"/>
  </si>
  <si>
    <t>完成野外地图中指定的任务</t>
    <phoneticPr fontId="21" type="noConversion"/>
  </si>
  <si>
    <t xml:space="preserve">完成龙门荒漠场景任务：逃出生天 </t>
    <phoneticPr fontId="21" type="noConversion"/>
  </si>
  <si>
    <t>四象数独</t>
    <phoneticPr fontId="21" type="noConversion"/>
  </si>
  <si>
    <t>怨</t>
    <phoneticPr fontId="21" type="noConversion"/>
  </si>
  <si>
    <t>最后的怨恨</t>
    <phoneticPr fontId="21" type="noConversion"/>
  </si>
  <si>
    <t>神偷</t>
    <phoneticPr fontId="21" type="noConversion"/>
  </si>
  <si>
    <t>完成昆仑山场景任务：飞檐走壁之偷</t>
    <phoneticPr fontId="21" type="noConversion"/>
  </si>
  <si>
    <t>灵药</t>
    <phoneticPr fontId="21" type="noConversion"/>
  </si>
  <si>
    <t>完成南屏山场景任务：温骨圣药</t>
    <phoneticPr fontId="21" type="noConversion"/>
  </si>
  <si>
    <t>投桃报李</t>
    <phoneticPr fontId="21" type="noConversion"/>
  </si>
  <si>
    <t>完成南屏山场景任务：投桃报李</t>
    <phoneticPr fontId="21" type="noConversion"/>
  </si>
  <si>
    <t>焦！焦！焦！</t>
    <phoneticPr fontId="21" type="noConversion"/>
  </si>
  <si>
    <t>完成巴陵县场景任务：让令狐潮开口</t>
    <phoneticPr fontId="21" type="noConversion"/>
  </si>
  <si>
    <t>谋士！瞿塘峡</t>
    <phoneticPr fontId="21" type="noConversion"/>
  </si>
  <si>
    <t>完成瞿塘峡任务：</t>
    <phoneticPr fontId="21" type="noConversion"/>
  </si>
  <si>
    <t>羽音</t>
    <phoneticPr fontId="21" type="noConversion"/>
  </si>
  <si>
    <t>千斤坠</t>
    <phoneticPr fontId="21" type="noConversion"/>
  </si>
  <si>
    <t>决心</t>
    <phoneticPr fontId="21" type="noConversion"/>
  </si>
  <si>
    <t>变故平息</t>
    <phoneticPr fontId="21" type="noConversion"/>
  </si>
  <si>
    <t>被困的老人</t>
    <phoneticPr fontId="21" type="noConversion"/>
  </si>
  <si>
    <t>镜花水月阵</t>
    <phoneticPr fontId="21" type="noConversion"/>
  </si>
  <si>
    <t>最终挑战</t>
    <phoneticPr fontId="21" type="noConversion"/>
  </si>
  <si>
    <t>八阵俱破</t>
    <phoneticPr fontId="21" type="noConversion"/>
  </si>
  <si>
    <t>亮剑</t>
    <phoneticPr fontId="21" type="noConversion"/>
  </si>
  <si>
    <t>行侠仗义</t>
    <phoneticPr fontId="21" type="noConversion"/>
  </si>
  <si>
    <t>完成城市、野外场景指定任务</t>
    <phoneticPr fontId="21" type="noConversion"/>
  </si>
  <si>
    <t>完成野外场景、城市指定的任务</t>
    <phoneticPr fontId="21" type="noConversion"/>
  </si>
  <si>
    <t>称号前缀赤炼</t>
    <phoneticPr fontId="21" type="noConversion"/>
  </si>
  <si>
    <t>流落江湖</t>
    <phoneticPr fontId="21" type="noConversion"/>
  </si>
  <si>
    <t>浪迹江湖</t>
    <phoneticPr fontId="21" type="noConversion"/>
  </si>
  <si>
    <t>锋芒毕露</t>
    <phoneticPr fontId="21" type="noConversion"/>
  </si>
  <si>
    <t>纵横江湖</t>
    <phoneticPr fontId="21" type="noConversion"/>
  </si>
  <si>
    <t>百分比</t>
    <phoneticPr fontId="21" type="noConversion"/>
  </si>
  <si>
    <t>160+</t>
    <phoneticPr fontId="21" type="noConversion"/>
  </si>
  <si>
    <t>ID</t>
    <phoneticPr fontId="21" type="noConversion"/>
  </si>
  <si>
    <t>Class1</t>
    <phoneticPr fontId="21" type="noConversion"/>
  </si>
  <si>
    <t>LevelPercent</t>
    <phoneticPr fontId="21" type="noConversion"/>
  </si>
  <si>
    <t>TimePercent</t>
    <phoneticPr fontId="21" type="noConversion"/>
  </si>
  <si>
    <t>LevelNumber</t>
    <phoneticPr fontId="21" type="noConversion"/>
  </si>
  <si>
    <t>TimeNumber</t>
    <phoneticPr fontId="21" type="noConversion"/>
  </si>
  <si>
    <t>Name</t>
    <phoneticPr fontId="21" type="noConversion"/>
  </si>
  <si>
    <t>Desire</t>
    <phoneticPr fontId="21" type="noConversion"/>
  </si>
  <si>
    <t>DesirePercent</t>
    <phoneticPr fontId="21" type="noConversion"/>
  </si>
  <si>
    <t>DesireNumber</t>
    <phoneticPr fontId="21" type="noConversion"/>
  </si>
  <si>
    <t>追求百分比</t>
    <phoneticPr fontId="21" type="noConversion"/>
  </si>
  <si>
    <t>追求系数</t>
    <phoneticPr fontId="21" type="noConversion"/>
  </si>
  <si>
    <t>挑战性</t>
    <phoneticPr fontId="21" type="noConversion"/>
  </si>
  <si>
    <t>Challenge</t>
    <phoneticPr fontId="21" type="noConversion"/>
  </si>
  <si>
    <t>ChallengePercent</t>
    <phoneticPr fontId="21" type="noConversion"/>
  </si>
  <si>
    <t>ChallengeNumber</t>
    <phoneticPr fontId="21" type="noConversion"/>
  </si>
  <si>
    <t>Point</t>
    <phoneticPr fontId="21" type="noConversion"/>
  </si>
  <si>
    <t>RoughPoint</t>
    <phoneticPr fontId="21" type="noConversion"/>
  </si>
  <si>
    <t>Exp</t>
    <phoneticPr fontId="21" type="noConversion"/>
  </si>
  <si>
    <t>RoughFinishPoint</t>
    <phoneticPr fontId="21" type="noConversion"/>
  </si>
  <si>
    <t>FinishPoint</t>
    <phoneticPr fontId="21" type="noConversion"/>
  </si>
  <si>
    <t>游戏完成度</t>
    <phoneticPr fontId="21" type="noConversion"/>
  </si>
  <si>
    <t>成就点数</t>
    <phoneticPr fontId="21" type="noConversion"/>
  </si>
  <si>
    <t>原始成就点数</t>
    <phoneticPr fontId="21" type="noConversion"/>
  </si>
  <si>
    <t>原始游戏完成度</t>
    <phoneticPr fontId="21" type="noConversion"/>
  </si>
  <si>
    <t>Summary</t>
    <phoneticPr fontId="21" type="noConversion"/>
  </si>
  <si>
    <t>Class4</t>
    <phoneticPr fontId="21" type="noConversion"/>
  </si>
  <si>
    <t>Class3</t>
    <phoneticPr fontId="21" type="noConversion"/>
  </si>
  <si>
    <t>Class2</t>
    <phoneticPr fontId="21" type="noConversion"/>
  </si>
  <si>
    <t>AnnounceLevel</t>
    <phoneticPr fontId="21" type="noConversion"/>
  </si>
  <si>
    <t>Level</t>
    <phoneticPr fontId="21" type="noConversion"/>
  </si>
  <si>
    <t>Time</t>
    <phoneticPr fontId="21" type="noConversion"/>
  </si>
  <si>
    <t>TitleID</t>
    <phoneticPr fontId="21" type="noConversion"/>
  </si>
  <si>
    <t>Script</t>
    <phoneticPr fontId="21" type="noConversion"/>
  </si>
</sst>
</file>

<file path=xl/styles.xml><?xml version="1.0" encoding="utf-8"?>
<styleSheet xmlns="http://schemas.openxmlformats.org/spreadsheetml/2006/main">
  <numFmts count="2">
    <numFmt numFmtId="179" formatCode="0_ "/>
    <numFmt numFmtId="180" formatCode="0.00_ "/>
  </numFmts>
  <fonts count="59"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0"/>
      <color indexed="9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0"/>
      <color indexed="22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sz val="11"/>
      <color indexed="22"/>
      <name val="Verdana"/>
      <family val="2"/>
    </font>
    <font>
      <sz val="11"/>
      <color indexed="8"/>
      <name val="Verdana"/>
      <family val="2"/>
    </font>
    <font>
      <sz val="10"/>
      <color indexed="10"/>
      <name val="宋体"/>
      <charset val="134"/>
    </font>
    <font>
      <sz val="10"/>
      <color indexed="10"/>
      <name val="Verdana"/>
      <family val="2"/>
    </font>
    <font>
      <sz val="10"/>
      <color indexed="62"/>
      <name val="Verdana"/>
      <family val="2"/>
    </font>
    <font>
      <sz val="10"/>
      <color indexed="36"/>
      <name val="Verdana"/>
      <family val="2"/>
    </font>
    <font>
      <sz val="10"/>
      <color indexed="62"/>
      <name val="宋体"/>
      <charset val="134"/>
    </font>
    <font>
      <sz val="10"/>
      <color indexed="21"/>
      <name val="Verdana"/>
      <family val="2"/>
    </font>
    <font>
      <b/>
      <sz val="10"/>
      <color indexed="81"/>
      <name val="宋体"/>
      <charset val="134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81"/>
      <name val="宋体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theme="2"/>
      <name val="Verdana"/>
      <family val="2"/>
    </font>
    <font>
      <sz val="10"/>
      <color theme="2"/>
      <name val="宋体"/>
      <charset val="134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9"/>
      <name val="宋体"/>
      <family val="3"/>
      <charset val="134"/>
    </font>
    <font>
      <sz val="12"/>
      <color rgb="FF00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medium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24" borderId="10" xfId="0" applyFont="1" applyFill="1" applyBorder="1" applyAlignment="1">
      <alignment horizontal="center" vertical="center"/>
    </xf>
    <xf numFmtId="0" fontId="19" fillId="24" borderId="1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49" fontId="2" fillId="4" borderId="11" xfId="0" applyNumberFormat="1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26" borderId="11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3" fillId="24" borderId="12" xfId="0" applyFont="1" applyFill="1" applyBorder="1" applyAlignment="1">
      <alignment horizontal="center" vertical="center" wrapText="1"/>
    </xf>
    <xf numFmtId="179" fontId="49" fillId="27" borderId="13" xfId="0" applyNumberFormat="1" applyFont="1" applyFill="1" applyBorder="1" applyAlignment="1">
      <alignment horizontal="center" vertical="center" wrapText="1"/>
    </xf>
    <xf numFmtId="179" fontId="49" fillId="27" borderId="14" xfId="0" applyNumberFormat="1" applyFont="1" applyFill="1" applyBorder="1" applyAlignment="1">
      <alignment horizontal="center" vertical="center" wrapText="1"/>
    </xf>
    <xf numFmtId="179" fontId="50" fillId="27" borderId="13" xfId="0" applyNumberFormat="1" applyFont="1" applyFill="1" applyBorder="1" applyAlignment="1">
      <alignment horizontal="center" vertical="center" wrapText="1"/>
    </xf>
    <xf numFmtId="179" fontId="28" fillId="16" borderId="11" xfId="0" applyNumberFormat="1" applyFont="1" applyFill="1" applyBorder="1" applyAlignment="1">
      <alignment vertical="center" wrapText="1"/>
    </xf>
    <xf numFmtId="179" fontId="29" fillId="16" borderId="11" xfId="0" applyNumberFormat="1" applyFont="1" applyFill="1" applyBorder="1" applyAlignment="1">
      <alignment vertical="center" wrapText="1"/>
    </xf>
    <xf numFmtId="179" fontId="30" fillId="16" borderId="11" xfId="0" applyNumberFormat="1" applyFont="1" applyFill="1" applyBorder="1" applyAlignment="1">
      <alignment vertical="center" wrapText="1"/>
    </xf>
    <xf numFmtId="0" fontId="31" fillId="16" borderId="11" xfId="0" applyFont="1" applyFill="1" applyBorder="1" applyAlignment="1">
      <alignment horizontal="center" vertical="center" wrapText="1"/>
    </xf>
    <xf numFmtId="179" fontId="32" fillId="16" borderId="11" xfId="0" applyNumberFormat="1" applyFont="1" applyFill="1" applyBorder="1" applyAlignment="1">
      <alignment horizontal="center" vertical="center" wrapText="1"/>
    </xf>
    <xf numFmtId="179" fontId="30" fillId="16" borderId="11" xfId="0" applyNumberFormat="1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left" vertical="center" wrapText="1"/>
    </xf>
    <xf numFmtId="179" fontId="24" fillId="8" borderId="15" xfId="0" applyNumberFormat="1" applyFont="1" applyFill="1" applyBorder="1" applyAlignment="1">
      <alignment horizontal="center" vertical="center" wrapText="1"/>
    </xf>
    <xf numFmtId="179" fontId="24" fillId="28" borderId="15" xfId="0" applyNumberFormat="1" applyFont="1" applyFill="1" applyBorder="1" applyAlignment="1">
      <alignment horizontal="center" vertical="center" wrapText="1"/>
    </xf>
    <xf numFmtId="179" fontId="24" fillId="28" borderId="16" xfId="0" applyNumberFormat="1" applyFont="1" applyFill="1" applyBorder="1" applyAlignment="1">
      <alignment horizontal="center" vertical="center" wrapText="1"/>
    </xf>
    <xf numFmtId="180" fontId="24" fillId="0" borderId="17" xfId="0" applyNumberFormat="1" applyFont="1" applyBorder="1" applyAlignment="1">
      <alignment horizontal="center" vertical="center" wrapText="1"/>
    </xf>
    <xf numFmtId="179" fontId="29" fillId="22" borderId="18" xfId="0" applyNumberFormat="1" applyFont="1" applyFill="1" applyBorder="1" applyAlignment="1">
      <alignment horizontal="center" vertical="center" wrapText="1"/>
    </xf>
    <xf numFmtId="179" fontId="30" fillId="22" borderId="18" xfId="0" applyNumberFormat="1" applyFont="1" applyFill="1" applyBorder="1" applyAlignment="1">
      <alignment horizontal="center" vertical="center" wrapText="1"/>
    </xf>
    <xf numFmtId="179" fontId="31" fillId="0" borderId="18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/>
    </xf>
    <xf numFmtId="0" fontId="23" fillId="24" borderId="19" xfId="0" applyFont="1" applyFill="1" applyBorder="1" applyAlignment="1">
      <alignment horizontal="center" vertical="center"/>
    </xf>
    <xf numFmtId="179" fontId="24" fillId="8" borderId="11" xfId="0" applyNumberFormat="1" applyFont="1" applyFill="1" applyBorder="1" applyAlignment="1">
      <alignment horizontal="center" vertical="center"/>
    </xf>
    <xf numFmtId="180" fontId="24" fillId="0" borderId="20" xfId="0" applyNumberFormat="1" applyFont="1" applyBorder="1" applyAlignment="1">
      <alignment horizontal="center" vertical="center"/>
    </xf>
    <xf numFmtId="179" fontId="30" fillId="22" borderId="11" xfId="0" applyNumberFormat="1" applyFont="1" applyFill="1" applyBorder="1" applyAlignment="1">
      <alignment horizontal="center" vertical="center" wrapText="1"/>
    </xf>
    <xf numFmtId="0" fontId="23" fillId="24" borderId="21" xfId="0" applyFont="1" applyFill="1" applyBorder="1" applyAlignment="1">
      <alignment horizontal="center" vertical="center"/>
    </xf>
    <xf numFmtId="179" fontId="24" fillId="8" borderId="22" xfId="0" applyNumberFormat="1" applyFont="1" applyFill="1" applyBorder="1" applyAlignment="1">
      <alignment horizontal="center" vertical="center"/>
    </xf>
    <xf numFmtId="179" fontId="24" fillId="28" borderId="23" xfId="0" applyNumberFormat="1" applyFont="1" applyFill="1" applyBorder="1" applyAlignment="1">
      <alignment horizontal="center" vertical="center" wrapText="1"/>
    </xf>
    <xf numFmtId="180" fontId="24" fillId="0" borderId="24" xfId="0" applyNumberFormat="1" applyFont="1" applyBorder="1" applyAlignment="1">
      <alignment horizontal="center" vertical="center"/>
    </xf>
    <xf numFmtId="179" fontId="30" fillId="22" borderId="22" xfId="0" applyNumberFormat="1" applyFont="1" applyFill="1" applyBorder="1" applyAlignment="1">
      <alignment horizontal="center" vertical="center" wrapText="1"/>
    </xf>
    <xf numFmtId="179" fontId="24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179" fontId="29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0" fillId="8" borderId="11" xfId="0" applyFont="1" applyFill="1" applyBorder="1" applyAlignment="1">
      <alignment horizontal="center" vertical="center"/>
    </xf>
    <xf numFmtId="0" fontId="40" fillId="8" borderId="11" xfId="0" applyFont="1" applyFill="1" applyBorder="1" applyAlignment="1">
      <alignment horizontal="center" vertical="center" wrapText="1"/>
    </xf>
    <xf numFmtId="0" fontId="41" fillId="8" borderId="11" xfId="0" applyFont="1" applyFill="1" applyBorder="1" applyAlignment="1">
      <alignment horizontal="center" vertical="center"/>
    </xf>
    <xf numFmtId="0" fontId="41" fillId="26" borderId="11" xfId="0" applyFont="1" applyFill="1" applyBorder="1" applyAlignment="1">
      <alignment horizontal="center" vertical="center"/>
    </xf>
    <xf numFmtId="0" fontId="41" fillId="8" borderId="10" xfId="0" applyFont="1" applyFill="1" applyBorder="1" applyAlignment="1">
      <alignment horizontal="center" vertical="center"/>
    </xf>
    <xf numFmtId="0" fontId="42" fillId="4" borderId="11" xfId="0" applyFont="1" applyFill="1" applyBorder="1" applyAlignment="1">
      <alignment horizontal="center" vertical="center"/>
    </xf>
    <xf numFmtId="0" fontId="42" fillId="8" borderId="11" xfId="0" applyFont="1" applyFill="1" applyBorder="1" applyAlignment="1">
      <alignment horizontal="center" vertical="center"/>
    </xf>
    <xf numFmtId="0" fontId="42" fillId="26" borderId="11" xfId="0" applyFont="1" applyFill="1" applyBorder="1" applyAlignment="1">
      <alignment horizontal="center" vertical="center"/>
    </xf>
    <xf numFmtId="0" fontId="43" fillId="4" borderId="11" xfId="0" applyFont="1" applyFill="1" applyBorder="1" applyAlignment="1">
      <alignment horizontal="center" vertical="center"/>
    </xf>
    <xf numFmtId="0" fontId="43" fillId="8" borderId="11" xfId="0" applyFont="1" applyFill="1" applyBorder="1" applyAlignment="1">
      <alignment horizontal="center" vertical="center"/>
    </xf>
    <xf numFmtId="0" fontId="43" fillId="26" borderId="11" xfId="0" applyFont="1" applyFill="1" applyBorder="1" applyAlignment="1">
      <alignment horizontal="center" vertical="center"/>
    </xf>
    <xf numFmtId="0" fontId="43" fillId="8" borderId="11" xfId="0" applyFont="1" applyFill="1" applyBorder="1" applyAlignment="1">
      <alignment horizontal="center" vertical="center" wrapText="1"/>
    </xf>
    <xf numFmtId="0" fontId="44" fillId="8" borderId="11" xfId="0" applyFont="1" applyFill="1" applyBorder="1" applyAlignment="1">
      <alignment horizontal="center" vertical="center"/>
    </xf>
    <xf numFmtId="0" fontId="44" fillId="8" borderId="11" xfId="0" applyFont="1" applyFill="1" applyBorder="1" applyAlignment="1">
      <alignment horizontal="center" vertical="center" wrapText="1"/>
    </xf>
    <xf numFmtId="0" fontId="45" fillId="8" borderId="10" xfId="0" applyFont="1" applyFill="1" applyBorder="1" applyAlignment="1">
      <alignment horizontal="center" vertical="center"/>
    </xf>
    <xf numFmtId="0" fontId="2" fillId="29" borderId="11" xfId="0" applyFont="1" applyFill="1" applyBorder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2" fillId="30" borderId="11" xfId="0" applyFont="1" applyFill="1" applyBorder="1" applyAlignment="1">
      <alignment horizontal="center" vertical="center"/>
    </xf>
    <xf numFmtId="0" fontId="46" fillId="8" borderId="11" xfId="0" applyFont="1" applyFill="1" applyBorder="1" applyAlignment="1">
      <alignment horizontal="center" vertical="center"/>
    </xf>
    <xf numFmtId="0" fontId="46" fillId="8" borderId="1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 wrapText="1"/>
    </xf>
    <xf numFmtId="0" fontId="51" fillId="31" borderId="29" xfId="0" applyFont="1" applyFill="1" applyBorder="1" applyAlignment="1">
      <alignment horizontal="center" vertical="center" wrapText="1"/>
    </xf>
    <xf numFmtId="0" fontId="46" fillId="5" borderId="11" xfId="0" applyFont="1" applyFill="1" applyBorder="1" applyAlignment="1">
      <alignment horizontal="center" vertical="center"/>
    </xf>
    <xf numFmtId="0" fontId="47" fillId="8" borderId="11" xfId="0" applyFont="1" applyFill="1" applyBorder="1" applyAlignment="1">
      <alignment horizontal="center" vertical="center"/>
    </xf>
    <xf numFmtId="0" fontId="47" fillId="8" borderId="10" xfId="0" applyFont="1" applyFill="1" applyBorder="1" applyAlignment="1">
      <alignment horizontal="center" vertical="center"/>
    </xf>
    <xf numFmtId="0" fontId="2" fillId="32" borderId="11" xfId="0" applyFont="1" applyFill="1" applyBorder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8" fillId="8" borderId="10" xfId="0" applyFont="1" applyFill="1" applyBorder="1" applyAlignment="1">
      <alignment horizontal="center" vertical="center"/>
    </xf>
    <xf numFmtId="0" fontId="48" fillId="8" borderId="11" xfId="0" applyFont="1" applyFill="1" applyBorder="1" applyAlignment="1">
      <alignment horizontal="center" vertical="center" wrapText="1"/>
    </xf>
    <xf numFmtId="0" fontId="48" fillId="8" borderId="11" xfId="0" applyFont="1" applyFill="1" applyBorder="1" applyAlignment="1">
      <alignment horizontal="center" vertical="center"/>
    </xf>
    <xf numFmtId="0" fontId="48" fillId="8" borderId="10" xfId="0" applyFont="1" applyFill="1" applyBorder="1" applyAlignment="1">
      <alignment horizontal="center" vertical="center" wrapText="1"/>
    </xf>
    <xf numFmtId="0" fontId="2" fillId="8" borderId="11" xfId="25" applyFont="1" applyFill="1" applyBorder="1" applyAlignment="1">
      <alignment horizontal="center" vertical="center" wrapText="1"/>
    </xf>
    <xf numFmtId="0" fontId="2" fillId="8" borderId="11" xfId="25" applyFont="1" applyFill="1" applyBorder="1" applyAlignment="1">
      <alignment horizontal="center" vertical="center"/>
    </xf>
    <xf numFmtId="0" fontId="2" fillId="8" borderId="10" xfId="25" applyFont="1" applyFill="1" applyBorder="1" applyAlignment="1">
      <alignment horizontal="center" vertical="center" wrapText="1"/>
    </xf>
    <xf numFmtId="0" fontId="52" fillId="8" borderId="11" xfId="0" applyFont="1" applyFill="1" applyBorder="1" applyAlignment="1">
      <alignment horizontal="center" vertical="center"/>
    </xf>
    <xf numFmtId="0" fontId="52" fillId="24" borderId="11" xfId="0" applyFont="1" applyFill="1" applyBorder="1" applyAlignment="1">
      <alignment horizontal="center" vertical="center"/>
    </xf>
    <xf numFmtId="0" fontId="52" fillId="7" borderId="11" xfId="0" applyFont="1" applyFill="1" applyBorder="1" applyAlignment="1">
      <alignment horizontal="center" vertical="center"/>
    </xf>
    <xf numFmtId="9" fontId="52" fillId="7" borderId="11" xfId="0" applyNumberFormat="1" applyFont="1" applyFill="1" applyBorder="1" applyAlignment="1">
      <alignment horizontal="center" vertical="center"/>
    </xf>
    <xf numFmtId="0" fontId="52" fillId="7" borderId="11" xfId="0" applyNumberFormat="1" applyFont="1" applyFill="1" applyBorder="1" applyAlignment="1">
      <alignment horizontal="center" vertical="center"/>
    </xf>
    <xf numFmtId="0" fontId="52" fillId="5" borderId="11" xfId="0" applyFont="1" applyFill="1" applyBorder="1" applyAlignment="1">
      <alignment horizontal="center" vertical="center"/>
    </xf>
    <xf numFmtId="9" fontId="52" fillId="5" borderId="11" xfId="0" applyNumberFormat="1" applyFont="1" applyFill="1" applyBorder="1" applyAlignment="1">
      <alignment horizontal="center" vertical="center"/>
    </xf>
    <xf numFmtId="0" fontId="52" fillId="5" borderId="11" xfId="0" applyNumberFormat="1" applyFont="1" applyFill="1" applyBorder="1" applyAlignment="1">
      <alignment horizontal="center" vertical="center"/>
    </xf>
    <xf numFmtId="0" fontId="53" fillId="5" borderId="11" xfId="0" applyFont="1" applyFill="1" applyBorder="1" applyAlignment="1">
      <alignment horizontal="center" vertical="center"/>
    </xf>
    <xf numFmtId="9" fontId="53" fillId="5" borderId="11" xfId="0" applyNumberFormat="1" applyFont="1" applyFill="1" applyBorder="1" applyAlignment="1">
      <alignment horizontal="center" vertical="center"/>
    </xf>
    <xf numFmtId="0" fontId="53" fillId="7" borderId="11" xfId="0" applyFont="1" applyFill="1" applyBorder="1" applyAlignment="1">
      <alignment horizontal="center" vertical="center"/>
    </xf>
    <xf numFmtId="0" fontId="53" fillId="7" borderId="11" xfId="0" applyNumberFormat="1" applyFont="1" applyFill="1" applyBorder="1" applyAlignment="1">
      <alignment horizontal="center" vertical="center"/>
    </xf>
    <xf numFmtId="9" fontId="53" fillId="7" borderId="11" xfId="0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23" fillId="24" borderId="12" xfId="0" applyFont="1" applyFill="1" applyBorder="1" applyAlignment="1">
      <alignment horizontal="center" vertical="center" wrapText="1"/>
    </xf>
    <xf numFmtId="0" fontId="26" fillId="24" borderId="25" xfId="0" applyFont="1" applyFill="1" applyBorder="1" applyAlignment="1">
      <alignment horizontal="center" vertical="center" wrapText="1"/>
    </xf>
    <xf numFmtId="179" fontId="24" fillId="16" borderId="15" xfId="0" applyNumberFormat="1" applyFont="1" applyFill="1" applyBorder="1" applyAlignment="1">
      <alignment horizontal="center" vertical="center" wrapText="1"/>
    </xf>
    <xf numFmtId="0" fontId="27" fillId="16" borderId="13" xfId="0" applyFont="1" applyFill="1" applyBorder="1" applyAlignment="1">
      <alignment horizontal="center" vertical="center" wrapText="1"/>
    </xf>
    <xf numFmtId="179" fontId="50" fillId="27" borderId="26" xfId="0" applyNumberFormat="1" applyFont="1" applyFill="1" applyBorder="1" applyAlignment="1">
      <alignment horizontal="center" vertical="center" wrapText="1"/>
    </xf>
    <xf numFmtId="179" fontId="49" fillId="27" borderId="15" xfId="0" applyNumberFormat="1" applyFont="1" applyFill="1" applyBorder="1" applyAlignment="1">
      <alignment horizontal="center" vertical="center" wrapText="1"/>
    </xf>
    <xf numFmtId="179" fontId="25" fillId="16" borderId="27" xfId="0" applyNumberFormat="1" applyFont="1" applyFill="1" applyBorder="1" applyAlignment="1">
      <alignment horizontal="center" vertical="center" wrapText="1"/>
    </xf>
    <xf numFmtId="179" fontId="25" fillId="16" borderId="28" xfId="0" applyNumberFormat="1" applyFont="1" applyFill="1" applyBorder="1" applyAlignment="1">
      <alignment horizontal="center" vertical="center" wrapText="1"/>
    </xf>
    <xf numFmtId="179" fontId="25" fillId="16" borderId="11" xfId="0" applyNumberFormat="1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 vertical="center"/>
    </xf>
    <xf numFmtId="0" fontId="55" fillId="24" borderId="11" xfId="0" applyFont="1" applyFill="1" applyBorder="1" applyAlignment="1">
      <alignment horizontal="center" vertical="center"/>
    </xf>
    <xf numFmtId="0" fontId="55" fillId="4" borderId="11" xfId="0" applyFont="1" applyFill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29" borderId="0" xfId="0" applyFont="1" applyFill="1" applyAlignment="1">
      <alignment horizontal="center" vertical="center"/>
    </xf>
    <xf numFmtId="0" fontId="56" fillId="32" borderId="0" xfId="0" applyFont="1" applyFill="1" applyAlignment="1">
      <alignment horizontal="center" vertical="center"/>
    </xf>
    <xf numFmtId="0" fontId="57" fillId="24" borderId="11" xfId="0" applyFont="1" applyFill="1" applyBorder="1" applyAlignment="1">
      <alignment horizontal="center" vertical="center"/>
    </xf>
    <xf numFmtId="0" fontId="56" fillId="0" borderId="0" xfId="0" applyNumberFormat="1" applyFont="1" applyAlignment="1">
      <alignment horizontal="center" vertical="center"/>
    </xf>
    <xf numFmtId="0" fontId="58" fillId="0" borderId="0" xfId="0" applyFont="1" applyAlignment="1">
      <alignment horizontal="center" vertical="center" wrapText="1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37"/>
  <sheetViews>
    <sheetView tabSelected="1" workbookViewId="0">
      <pane ySplit="2" topLeftCell="A3" activePane="bottomLeft" state="frozen"/>
      <selection pane="bottomLeft" activeCell="AC9" sqref="AC9"/>
    </sheetView>
  </sheetViews>
  <sheetFormatPr defaultRowHeight="13.5"/>
  <cols>
    <col min="1" max="1" width="7.25" style="1" bestFit="1" customWidth="1"/>
    <col min="2" max="2" width="16.75" style="1" bestFit="1" customWidth="1"/>
    <col min="3" max="3" width="11.25" style="1" bestFit="1" customWidth="1"/>
    <col min="4" max="4" width="15" style="1" bestFit="1" customWidth="1"/>
    <col min="5" max="5" width="25.75" style="1" bestFit="1" customWidth="1"/>
    <col min="6" max="6" width="30.5" style="1" bestFit="1" customWidth="1"/>
    <col min="7" max="7" width="60" style="1" bestFit="1" customWidth="1"/>
    <col min="8" max="8" width="15" style="1" bestFit="1" customWidth="1"/>
    <col min="9" max="9" width="12" style="96" bestFit="1" customWidth="1"/>
    <col min="10" max="10" width="13.875" style="96" bestFit="1" customWidth="1"/>
    <col min="11" max="11" width="12.75" style="96" bestFit="1" customWidth="1"/>
    <col min="12" max="12" width="12" style="96" bestFit="1" customWidth="1"/>
    <col min="13" max="13" width="12.75" style="96" bestFit="1" customWidth="1"/>
    <col min="14" max="14" width="11.625" style="96" bestFit="1" customWidth="1"/>
    <col min="15" max="15" width="10.375" style="96" bestFit="1" customWidth="1"/>
    <col min="16" max="16" width="15" style="96" bestFit="1" customWidth="1"/>
    <col min="17" max="17" width="13.875" style="96" bestFit="1" customWidth="1"/>
    <col min="18" max="18" width="10.5" style="96" bestFit="1" customWidth="1"/>
    <col min="19" max="19" width="18.375" style="96" bestFit="1" customWidth="1"/>
    <col min="20" max="20" width="17.25" style="96" bestFit="1" customWidth="1"/>
    <col min="21" max="21" width="12" style="106" bestFit="1" customWidth="1"/>
    <col min="22" max="22" width="15.375" style="64" bestFit="1" customWidth="1"/>
    <col min="23" max="23" width="18.375" style="106" bestFit="1" customWidth="1"/>
    <col min="24" max="24" width="13.625" style="64" bestFit="1" customWidth="1"/>
    <col min="25" max="25" width="12" style="74" bestFit="1" customWidth="1"/>
    <col min="26" max="26" width="16.75" style="1" bestFit="1" customWidth="1"/>
    <col min="27" max="27" width="8.75" style="1" bestFit="1" customWidth="1"/>
    <col min="28" max="16384" width="9" style="1"/>
  </cols>
  <sheetData>
    <row r="1" spans="1:27" s="109" customFormat="1" ht="14.25">
      <c r="A1" s="109" t="s">
        <v>1504</v>
      </c>
      <c r="B1" s="109" t="s">
        <v>1510</v>
      </c>
      <c r="C1" s="109" t="s">
        <v>1505</v>
      </c>
      <c r="D1" s="114" t="s">
        <v>1532</v>
      </c>
      <c r="E1" s="114" t="s">
        <v>1531</v>
      </c>
      <c r="F1" s="114" t="s">
        <v>1530</v>
      </c>
      <c r="G1" s="113" t="s">
        <v>1529</v>
      </c>
      <c r="H1" s="109" t="s">
        <v>1533</v>
      </c>
      <c r="I1" s="109" t="s">
        <v>1534</v>
      </c>
      <c r="J1" s="109" t="s">
        <v>1506</v>
      </c>
      <c r="K1" s="109" t="s">
        <v>1508</v>
      </c>
      <c r="L1" s="109" t="s">
        <v>1535</v>
      </c>
      <c r="M1" s="109" t="s">
        <v>1507</v>
      </c>
      <c r="N1" s="109" t="s">
        <v>1509</v>
      </c>
      <c r="O1" s="109" t="s">
        <v>1511</v>
      </c>
      <c r="P1" s="109" t="s">
        <v>1512</v>
      </c>
      <c r="Q1" s="109" t="s">
        <v>1513</v>
      </c>
      <c r="R1" s="109" t="s">
        <v>1517</v>
      </c>
      <c r="S1" s="109" t="s">
        <v>1518</v>
      </c>
      <c r="T1" s="109" t="s">
        <v>1519</v>
      </c>
      <c r="U1" s="109" t="s">
        <v>1521</v>
      </c>
      <c r="V1" s="110" t="s">
        <v>1520</v>
      </c>
      <c r="W1" s="109" t="s">
        <v>1523</v>
      </c>
      <c r="X1" s="110" t="s">
        <v>1524</v>
      </c>
      <c r="Y1" s="111" t="s">
        <v>1522</v>
      </c>
      <c r="Z1" s="109" t="s">
        <v>1536</v>
      </c>
      <c r="AA1" s="109" t="s">
        <v>1537</v>
      </c>
    </row>
    <row r="2" spans="1:27" s="2" customFormat="1" ht="12">
      <c r="A2" s="3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84" t="s">
        <v>8</v>
      </c>
      <c r="J2" s="84" t="s">
        <v>365</v>
      </c>
      <c r="K2" s="84" t="s">
        <v>9</v>
      </c>
      <c r="L2" s="84" t="s">
        <v>10</v>
      </c>
      <c r="M2" s="84" t="s">
        <v>365</v>
      </c>
      <c r="N2" s="84" t="s">
        <v>9</v>
      </c>
      <c r="O2" s="107" t="s">
        <v>751</v>
      </c>
      <c r="P2" s="107" t="s">
        <v>1514</v>
      </c>
      <c r="Q2" s="107" t="s">
        <v>1515</v>
      </c>
      <c r="R2" s="107" t="s">
        <v>1516</v>
      </c>
      <c r="S2" s="84" t="s">
        <v>1502</v>
      </c>
      <c r="T2" s="84" t="s">
        <v>9</v>
      </c>
      <c r="U2" s="107" t="s">
        <v>1527</v>
      </c>
      <c r="V2" s="112" t="s">
        <v>1526</v>
      </c>
      <c r="W2" s="107" t="s">
        <v>1528</v>
      </c>
      <c r="X2" s="112" t="s">
        <v>1525</v>
      </c>
      <c r="Y2" s="4" t="s">
        <v>425</v>
      </c>
      <c r="Z2" s="4" t="s">
        <v>11</v>
      </c>
      <c r="AA2" s="4" t="s">
        <v>12</v>
      </c>
    </row>
    <row r="3" spans="1:27" ht="13.5" customHeight="1">
      <c r="A3" s="5">
        <v>1</v>
      </c>
      <c r="B3" s="5" t="s">
        <v>1126</v>
      </c>
      <c r="C3" s="6" t="s">
        <v>13</v>
      </c>
      <c r="D3" s="6" t="s">
        <v>8</v>
      </c>
      <c r="E3" s="6" t="s">
        <v>14</v>
      </c>
      <c r="F3" s="6" t="s">
        <v>15</v>
      </c>
      <c r="G3" s="6" t="s">
        <v>16</v>
      </c>
      <c r="H3" s="6"/>
      <c r="I3" s="85">
        <v>10</v>
      </c>
      <c r="J3" s="86">
        <v>0.6</v>
      </c>
      <c r="K3" s="87">
        <v>5</v>
      </c>
      <c r="L3" s="85">
        <v>3</v>
      </c>
      <c r="M3" s="86">
        <v>0.6</v>
      </c>
      <c r="N3" s="87">
        <v>10</v>
      </c>
      <c r="O3" s="88">
        <v>0</v>
      </c>
      <c r="P3" s="89">
        <v>0.8</v>
      </c>
      <c r="Q3" s="90">
        <v>5</v>
      </c>
      <c r="R3" s="88">
        <v>0</v>
      </c>
      <c r="S3" s="89">
        <v>0.6</v>
      </c>
      <c r="T3" s="90">
        <v>5</v>
      </c>
      <c r="U3" s="108">
        <f t="shared" ref="U3:U131" si="0">INT(J3*K3+M3*N3+P3*Q3+S3*T3)</f>
        <v>16</v>
      </c>
      <c r="V3" s="63">
        <f>INT(U3/5+0.5)*5</f>
        <v>15</v>
      </c>
      <c r="W3" s="108">
        <f t="shared" ref="W3:W138" si="1">INT(J3*K3+M3*N3+P3*Q3+S3*T3)</f>
        <v>16</v>
      </c>
      <c r="X3" s="63">
        <f t="shared" ref="X3:X8" si="2">INT(W3/5+0.5)*5</f>
        <v>15</v>
      </c>
      <c r="Y3" s="73">
        <f>IF(I3=0,0,INT(0.04*V3/35*(14.2*I3^2+1874*I3+600)/100+0.5)*100)</f>
        <v>400</v>
      </c>
      <c r="Z3" s="9" t="s">
        <v>17</v>
      </c>
      <c r="AA3" s="6"/>
    </row>
    <row r="4" spans="1:27" s="75" customFormat="1" ht="13.5" customHeight="1">
      <c r="A4" s="5">
        <v>2</v>
      </c>
      <c r="B4" s="5" t="s">
        <v>1158</v>
      </c>
      <c r="C4" s="5" t="s">
        <v>1159</v>
      </c>
      <c r="D4" s="5" t="s">
        <v>1160</v>
      </c>
      <c r="E4" s="5" t="s">
        <v>1161</v>
      </c>
      <c r="F4" s="5" t="s">
        <v>1162</v>
      </c>
      <c r="G4" s="5" t="s">
        <v>1163</v>
      </c>
      <c r="H4" s="5"/>
      <c r="I4" s="85">
        <v>20</v>
      </c>
      <c r="J4" s="86">
        <v>0.6</v>
      </c>
      <c r="K4" s="87">
        <v>5</v>
      </c>
      <c r="L4" s="85">
        <v>18</v>
      </c>
      <c r="M4" s="86">
        <v>1</v>
      </c>
      <c r="N4" s="87">
        <v>10</v>
      </c>
      <c r="O4" s="88">
        <v>0</v>
      </c>
      <c r="P4" s="89">
        <v>0.8</v>
      </c>
      <c r="Q4" s="90">
        <v>5</v>
      </c>
      <c r="R4" s="88">
        <v>0</v>
      </c>
      <c r="S4" s="89">
        <v>0.6</v>
      </c>
      <c r="T4" s="90">
        <v>5</v>
      </c>
      <c r="U4" s="108">
        <f t="shared" si="0"/>
        <v>20</v>
      </c>
      <c r="V4" s="63">
        <f>INT(U4/5+0.5)*5</f>
        <v>20</v>
      </c>
      <c r="W4" s="108">
        <f t="shared" si="1"/>
        <v>20</v>
      </c>
      <c r="X4" s="63">
        <f t="shared" si="2"/>
        <v>20</v>
      </c>
      <c r="Y4" s="73">
        <f t="shared" ref="Y4:Y17" si="3">IF(I4=0,0,INT(0.04*V4/35*(14.2*I4^2+1874*I4+600)/100+0.5)*100)</f>
        <v>1000</v>
      </c>
      <c r="Z4" s="9"/>
      <c r="AA4" s="6"/>
    </row>
    <row r="5" spans="1:27" s="75" customFormat="1" ht="13.5" customHeight="1">
      <c r="A5" s="5">
        <v>3</v>
      </c>
      <c r="B5" s="5" t="s">
        <v>1498</v>
      </c>
      <c r="C5" s="5" t="s">
        <v>1159</v>
      </c>
      <c r="D5" s="5" t="s">
        <v>1160</v>
      </c>
      <c r="E5" s="5" t="s">
        <v>1161</v>
      </c>
      <c r="F5" s="5" t="s">
        <v>1164</v>
      </c>
      <c r="G5" s="5" t="s">
        <v>1165</v>
      </c>
      <c r="H5" s="5"/>
      <c r="I5" s="85">
        <v>30</v>
      </c>
      <c r="J5" s="86">
        <v>0.6</v>
      </c>
      <c r="K5" s="87">
        <v>5</v>
      </c>
      <c r="L5" s="85">
        <v>29</v>
      </c>
      <c r="M5" s="86">
        <v>1</v>
      </c>
      <c r="N5" s="87">
        <v>10</v>
      </c>
      <c r="O5" s="88">
        <v>0</v>
      </c>
      <c r="P5" s="89">
        <v>0.8</v>
      </c>
      <c r="Q5" s="90">
        <v>5</v>
      </c>
      <c r="R5" s="88">
        <v>0</v>
      </c>
      <c r="S5" s="89">
        <v>0.6</v>
      </c>
      <c r="T5" s="90">
        <v>5</v>
      </c>
      <c r="U5" s="108">
        <f t="shared" si="0"/>
        <v>20</v>
      </c>
      <c r="V5" s="63">
        <f>INT(U5/5+0.5)*5</f>
        <v>20</v>
      </c>
      <c r="W5" s="108">
        <f t="shared" si="1"/>
        <v>20</v>
      </c>
      <c r="X5" s="63">
        <f t="shared" si="2"/>
        <v>20</v>
      </c>
      <c r="Y5" s="73">
        <f t="shared" si="3"/>
        <v>1600</v>
      </c>
      <c r="Z5" s="9"/>
      <c r="AA5" s="6"/>
    </row>
    <row r="6" spans="1:27" s="75" customFormat="1" ht="13.5" customHeight="1">
      <c r="A6" s="5">
        <v>4</v>
      </c>
      <c r="B6" s="5" t="s">
        <v>1499</v>
      </c>
      <c r="C6" s="5" t="s">
        <v>1166</v>
      </c>
      <c r="D6" s="5" t="s">
        <v>1167</v>
      </c>
      <c r="E6" s="5" t="s">
        <v>1168</v>
      </c>
      <c r="F6" s="5" t="s">
        <v>1169</v>
      </c>
      <c r="G6" s="5" t="s">
        <v>1170</v>
      </c>
      <c r="H6" s="5"/>
      <c r="I6" s="85">
        <v>40</v>
      </c>
      <c r="J6" s="86">
        <v>0.8</v>
      </c>
      <c r="K6" s="87">
        <v>5</v>
      </c>
      <c r="L6" s="85">
        <v>45</v>
      </c>
      <c r="M6" s="86">
        <v>1.2</v>
      </c>
      <c r="N6" s="87">
        <v>10</v>
      </c>
      <c r="O6" s="88">
        <v>0</v>
      </c>
      <c r="P6" s="89">
        <v>0.8</v>
      </c>
      <c r="Q6" s="90">
        <v>5</v>
      </c>
      <c r="R6" s="88">
        <v>0</v>
      </c>
      <c r="S6" s="89">
        <v>0.8</v>
      </c>
      <c r="T6" s="90">
        <v>5</v>
      </c>
      <c r="U6" s="108">
        <f t="shared" si="0"/>
        <v>24</v>
      </c>
      <c r="V6" s="63">
        <f>INT(U6/5+0.5)*5</f>
        <v>25</v>
      </c>
      <c r="W6" s="108">
        <f t="shared" si="1"/>
        <v>24</v>
      </c>
      <c r="X6" s="63">
        <f t="shared" si="2"/>
        <v>25</v>
      </c>
      <c r="Y6" s="73">
        <f t="shared" si="3"/>
        <v>2800</v>
      </c>
      <c r="Z6" s="9"/>
      <c r="AA6" s="6"/>
    </row>
    <row r="7" spans="1:27" ht="13.5" customHeight="1">
      <c r="A7" s="5">
        <v>5</v>
      </c>
      <c r="B7" s="5" t="s">
        <v>465</v>
      </c>
      <c r="C7" s="6" t="s">
        <v>13</v>
      </c>
      <c r="D7" s="6" t="s">
        <v>8</v>
      </c>
      <c r="E7" s="6" t="s">
        <v>14</v>
      </c>
      <c r="F7" s="6" t="s">
        <v>18</v>
      </c>
      <c r="G7" s="6" t="s">
        <v>19</v>
      </c>
      <c r="H7" s="6"/>
      <c r="I7" s="85">
        <v>50</v>
      </c>
      <c r="J7" s="86">
        <v>0.8</v>
      </c>
      <c r="K7" s="87">
        <v>5</v>
      </c>
      <c r="L7" s="85">
        <v>70</v>
      </c>
      <c r="M7" s="86">
        <v>1.4</v>
      </c>
      <c r="N7" s="87">
        <v>10</v>
      </c>
      <c r="O7" s="88">
        <v>0</v>
      </c>
      <c r="P7" s="89">
        <v>0.8</v>
      </c>
      <c r="Q7" s="90">
        <v>5</v>
      </c>
      <c r="R7" s="88">
        <v>0</v>
      </c>
      <c r="S7" s="89">
        <v>0.8</v>
      </c>
      <c r="T7" s="90">
        <v>5</v>
      </c>
      <c r="U7" s="108">
        <f t="shared" si="0"/>
        <v>26</v>
      </c>
      <c r="V7" s="63">
        <f t="shared" ref="V7:V108" si="4">INT(U7/5+0.5)*5</f>
        <v>25</v>
      </c>
      <c r="W7" s="108">
        <f t="shared" si="1"/>
        <v>26</v>
      </c>
      <c r="X7" s="63">
        <f t="shared" si="2"/>
        <v>25</v>
      </c>
      <c r="Y7" s="73">
        <f t="shared" si="3"/>
        <v>3700</v>
      </c>
      <c r="Z7" s="9" t="s">
        <v>17</v>
      </c>
      <c r="AA7" s="6"/>
    </row>
    <row r="8" spans="1:27" s="75" customFormat="1" ht="13.5" customHeight="1">
      <c r="A8" s="5">
        <v>6</v>
      </c>
      <c r="B8" s="5" t="s">
        <v>1500</v>
      </c>
      <c r="C8" s="5" t="s">
        <v>1143</v>
      </c>
      <c r="D8" s="5" t="s">
        <v>1144</v>
      </c>
      <c r="E8" s="5" t="s">
        <v>1145</v>
      </c>
      <c r="F8" s="5" t="s">
        <v>752</v>
      </c>
      <c r="G8" s="5" t="s">
        <v>1142</v>
      </c>
      <c r="H8" s="5"/>
      <c r="I8" s="85">
        <v>60</v>
      </c>
      <c r="J8" s="86">
        <v>1</v>
      </c>
      <c r="K8" s="85">
        <v>5</v>
      </c>
      <c r="L8" s="85">
        <v>100</v>
      </c>
      <c r="M8" s="86">
        <v>1.6</v>
      </c>
      <c r="N8" s="85">
        <v>10</v>
      </c>
      <c r="O8" s="88">
        <v>0</v>
      </c>
      <c r="P8" s="89">
        <v>0.8</v>
      </c>
      <c r="Q8" s="90">
        <v>5</v>
      </c>
      <c r="R8" s="88">
        <v>0</v>
      </c>
      <c r="S8" s="89">
        <v>1</v>
      </c>
      <c r="T8" s="90">
        <v>5</v>
      </c>
      <c r="U8" s="108">
        <f t="shared" si="0"/>
        <v>30</v>
      </c>
      <c r="V8" s="63">
        <f>INT(U8/5+0.5)*5</f>
        <v>30</v>
      </c>
      <c r="W8" s="108">
        <f t="shared" si="1"/>
        <v>30</v>
      </c>
      <c r="X8" s="63">
        <f t="shared" si="2"/>
        <v>30</v>
      </c>
      <c r="Y8" s="73">
        <f t="shared" si="3"/>
        <v>5600</v>
      </c>
      <c r="Z8" s="9"/>
      <c r="AA8" s="6"/>
    </row>
    <row r="9" spans="1:27">
      <c r="A9" s="5">
        <v>7</v>
      </c>
      <c r="B9" s="5" t="s">
        <v>1501</v>
      </c>
      <c r="C9" s="5" t="s">
        <v>13</v>
      </c>
      <c r="D9" s="5" t="s">
        <v>8</v>
      </c>
      <c r="E9" s="5" t="s">
        <v>14</v>
      </c>
      <c r="F9" s="5" t="s">
        <v>20</v>
      </c>
      <c r="G9" s="5" t="s">
        <v>21</v>
      </c>
      <c r="H9" s="5"/>
      <c r="I9" s="85">
        <v>70</v>
      </c>
      <c r="J9" s="86">
        <v>1.2</v>
      </c>
      <c r="K9" s="85">
        <v>5</v>
      </c>
      <c r="L9" s="85">
        <v>118</v>
      </c>
      <c r="M9" s="86">
        <v>1.6</v>
      </c>
      <c r="N9" s="85">
        <v>10</v>
      </c>
      <c r="O9" s="88">
        <v>0</v>
      </c>
      <c r="P9" s="89">
        <v>0.8</v>
      </c>
      <c r="Q9" s="90">
        <v>5</v>
      </c>
      <c r="R9" s="88">
        <v>0</v>
      </c>
      <c r="S9" s="89">
        <v>1</v>
      </c>
      <c r="T9" s="90">
        <v>5</v>
      </c>
      <c r="U9" s="108">
        <f t="shared" si="0"/>
        <v>31</v>
      </c>
      <c r="V9" s="63">
        <f t="shared" si="4"/>
        <v>30</v>
      </c>
      <c r="W9" s="108">
        <f t="shared" si="1"/>
        <v>31</v>
      </c>
      <c r="X9" s="63">
        <f t="shared" ref="X9:X108" si="5">INT(W9/5+0.5)*5</f>
        <v>30</v>
      </c>
      <c r="Y9" s="73">
        <f t="shared" si="3"/>
        <v>6900</v>
      </c>
      <c r="Z9" s="9"/>
      <c r="AA9" s="6"/>
    </row>
    <row r="10" spans="1:27" ht="13.5" customHeight="1">
      <c r="A10" s="5">
        <v>8</v>
      </c>
      <c r="B10" s="5" t="s">
        <v>466</v>
      </c>
      <c r="C10" s="5" t="s">
        <v>13</v>
      </c>
      <c r="D10" s="5" t="s">
        <v>22</v>
      </c>
      <c r="E10" s="5" t="s">
        <v>17</v>
      </c>
      <c r="F10" s="5" t="s">
        <v>23</v>
      </c>
      <c r="G10" s="5" t="s">
        <v>23</v>
      </c>
      <c r="H10" s="5"/>
      <c r="I10" s="85">
        <v>30</v>
      </c>
      <c r="J10" s="86">
        <v>0.8</v>
      </c>
      <c r="K10" s="85">
        <v>5</v>
      </c>
      <c r="L10" s="85">
        <v>30</v>
      </c>
      <c r="M10" s="86">
        <v>1</v>
      </c>
      <c r="N10" s="85">
        <v>10</v>
      </c>
      <c r="O10" s="88">
        <v>0</v>
      </c>
      <c r="P10" s="89">
        <v>0.8</v>
      </c>
      <c r="Q10" s="90">
        <v>5</v>
      </c>
      <c r="R10" s="88">
        <v>0</v>
      </c>
      <c r="S10" s="89">
        <v>0.6</v>
      </c>
      <c r="T10" s="90">
        <v>5</v>
      </c>
      <c r="U10" s="108">
        <f t="shared" si="0"/>
        <v>21</v>
      </c>
      <c r="V10" s="63">
        <f t="shared" si="4"/>
        <v>20</v>
      </c>
      <c r="W10" s="108">
        <f t="shared" si="1"/>
        <v>21</v>
      </c>
      <c r="X10" s="63">
        <f t="shared" si="5"/>
        <v>20</v>
      </c>
      <c r="Y10" s="73">
        <f t="shared" si="3"/>
        <v>1600</v>
      </c>
      <c r="Z10" s="9" t="s">
        <v>17</v>
      </c>
      <c r="AA10" s="6"/>
    </row>
    <row r="11" spans="1:27" ht="13.5" customHeight="1">
      <c r="A11" s="5">
        <v>9</v>
      </c>
      <c r="B11" s="5" t="s">
        <v>1033</v>
      </c>
      <c r="C11" s="5" t="s">
        <v>1143</v>
      </c>
      <c r="D11" s="5" t="s">
        <v>1150</v>
      </c>
      <c r="E11" s="5" t="s">
        <v>1151</v>
      </c>
      <c r="F11" s="5" t="s">
        <v>32</v>
      </c>
      <c r="G11" s="5" t="s">
        <v>32</v>
      </c>
      <c r="H11" s="5"/>
      <c r="I11" s="85">
        <v>20</v>
      </c>
      <c r="J11" s="86">
        <v>0.6</v>
      </c>
      <c r="K11" s="85">
        <v>5</v>
      </c>
      <c r="L11" s="85">
        <v>1</v>
      </c>
      <c r="M11" s="86">
        <v>0.6</v>
      </c>
      <c r="N11" s="85">
        <v>10</v>
      </c>
      <c r="O11" s="88">
        <v>0</v>
      </c>
      <c r="P11" s="89">
        <v>0.8</v>
      </c>
      <c r="Q11" s="90">
        <v>5</v>
      </c>
      <c r="R11" s="88">
        <v>0</v>
      </c>
      <c r="S11" s="89">
        <v>0.6</v>
      </c>
      <c r="T11" s="90">
        <v>5</v>
      </c>
      <c r="U11" s="108">
        <f>INT(J11*K11+M11*N11+P11*Q11+S11*T11)</f>
        <v>16</v>
      </c>
      <c r="V11" s="63">
        <f>INT(U11/5+0.5)*5</f>
        <v>15</v>
      </c>
      <c r="W11" s="108">
        <f>INT(J11*K11+M11*N11+P11*Q11+S11*T11)</f>
        <v>16</v>
      </c>
      <c r="X11" s="63">
        <f>INT(W11/5+0.5)*5</f>
        <v>15</v>
      </c>
      <c r="Y11" s="73">
        <f t="shared" si="3"/>
        <v>800</v>
      </c>
      <c r="Z11" s="9"/>
      <c r="AA11" s="6"/>
    </row>
    <row r="12" spans="1:27" s="75" customFormat="1" ht="15" customHeight="1">
      <c r="A12" s="5">
        <v>10</v>
      </c>
      <c r="B12" s="5" t="s">
        <v>1152</v>
      </c>
      <c r="C12" s="5" t="s">
        <v>1143</v>
      </c>
      <c r="D12" s="5" t="s">
        <v>802</v>
      </c>
      <c r="E12" s="5" t="s">
        <v>17</v>
      </c>
      <c r="F12" s="5" t="s">
        <v>797</v>
      </c>
      <c r="G12" s="5" t="s">
        <v>797</v>
      </c>
      <c r="H12" s="5"/>
      <c r="I12" s="85">
        <v>20</v>
      </c>
      <c r="J12" s="86">
        <v>0.6</v>
      </c>
      <c r="K12" s="85">
        <v>5</v>
      </c>
      <c r="L12" s="85">
        <v>18</v>
      </c>
      <c r="M12" s="86">
        <v>0.6</v>
      </c>
      <c r="N12" s="85">
        <v>10</v>
      </c>
      <c r="O12" s="88">
        <v>0</v>
      </c>
      <c r="P12" s="89">
        <v>0.8</v>
      </c>
      <c r="Q12" s="90">
        <v>5</v>
      </c>
      <c r="R12" s="88">
        <v>0</v>
      </c>
      <c r="S12" s="89">
        <v>0.6</v>
      </c>
      <c r="T12" s="90">
        <v>5</v>
      </c>
      <c r="U12" s="108">
        <f t="shared" ref="U12:U22" si="6">INT(J12*K12+M12*N12+P12*Q12+S12*T12)</f>
        <v>16</v>
      </c>
      <c r="V12" s="63">
        <f t="shared" ref="V12:V22" si="7">INT(U12/5+0.5)*5</f>
        <v>15</v>
      </c>
      <c r="W12" s="108">
        <f t="shared" ref="W12:W22" si="8">INT(J12*K12+M12*N12+P12*Q12+S12*T12)</f>
        <v>16</v>
      </c>
      <c r="X12" s="63">
        <f t="shared" ref="X12:X22" si="9">INT(W12/5+0.5)*5</f>
        <v>15</v>
      </c>
      <c r="Y12" s="73">
        <f t="shared" si="3"/>
        <v>800</v>
      </c>
      <c r="Z12" s="9"/>
      <c r="AA12" s="6"/>
    </row>
    <row r="13" spans="1:27" s="75" customFormat="1" ht="13.5" customHeight="1">
      <c r="A13" s="5">
        <v>11</v>
      </c>
      <c r="B13" s="5" t="s">
        <v>1153</v>
      </c>
      <c r="C13" s="5" t="s">
        <v>1143</v>
      </c>
      <c r="D13" s="5" t="s">
        <v>1157</v>
      </c>
      <c r="E13" s="5" t="s">
        <v>17</v>
      </c>
      <c r="F13" s="5" t="s">
        <v>794</v>
      </c>
      <c r="G13" s="5" t="s">
        <v>794</v>
      </c>
      <c r="H13" s="5"/>
      <c r="I13" s="85">
        <v>2</v>
      </c>
      <c r="J13" s="86">
        <v>0.6</v>
      </c>
      <c r="K13" s="85">
        <v>5</v>
      </c>
      <c r="L13" s="85">
        <v>1</v>
      </c>
      <c r="M13" s="86">
        <v>0.6</v>
      </c>
      <c r="N13" s="85">
        <v>10</v>
      </c>
      <c r="O13" s="88">
        <v>0</v>
      </c>
      <c r="P13" s="89">
        <v>0.8</v>
      </c>
      <c r="Q13" s="90">
        <v>5</v>
      </c>
      <c r="R13" s="88">
        <v>0</v>
      </c>
      <c r="S13" s="89">
        <v>0.6</v>
      </c>
      <c r="T13" s="90">
        <v>5</v>
      </c>
      <c r="U13" s="108">
        <f t="shared" si="6"/>
        <v>16</v>
      </c>
      <c r="V13" s="63">
        <f t="shared" si="7"/>
        <v>15</v>
      </c>
      <c r="W13" s="108">
        <f t="shared" si="8"/>
        <v>16</v>
      </c>
      <c r="X13" s="63">
        <f t="shared" si="9"/>
        <v>15</v>
      </c>
      <c r="Y13" s="73">
        <f t="shared" si="3"/>
        <v>100</v>
      </c>
      <c r="Z13" s="9"/>
      <c r="AA13" s="6"/>
    </row>
    <row r="14" spans="1:27" s="75" customFormat="1" ht="13.5" customHeight="1">
      <c r="A14" s="5">
        <v>12</v>
      </c>
      <c r="B14" s="5" t="s">
        <v>1154</v>
      </c>
      <c r="C14" s="5" t="s">
        <v>1143</v>
      </c>
      <c r="D14" s="5" t="s">
        <v>1157</v>
      </c>
      <c r="E14" s="5" t="s">
        <v>17</v>
      </c>
      <c r="F14" s="5" t="s">
        <v>796</v>
      </c>
      <c r="G14" s="5" t="s">
        <v>796</v>
      </c>
      <c r="H14" s="5"/>
      <c r="I14" s="85">
        <v>2</v>
      </c>
      <c r="J14" s="86">
        <v>0.6</v>
      </c>
      <c r="K14" s="85">
        <v>5</v>
      </c>
      <c r="L14" s="85">
        <v>1</v>
      </c>
      <c r="M14" s="86">
        <v>0.6</v>
      </c>
      <c r="N14" s="85">
        <v>10</v>
      </c>
      <c r="O14" s="88">
        <v>0</v>
      </c>
      <c r="P14" s="89">
        <v>0.8</v>
      </c>
      <c r="Q14" s="90">
        <v>5</v>
      </c>
      <c r="R14" s="88">
        <v>0</v>
      </c>
      <c r="S14" s="89">
        <v>0.6</v>
      </c>
      <c r="T14" s="90">
        <v>5</v>
      </c>
      <c r="U14" s="108">
        <f t="shared" si="6"/>
        <v>16</v>
      </c>
      <c r="V14" s="63">
        <f t="shared" si="7"/>
        <v>15</v>
      </c>
      <c r="W14" s="108">
        <f t="shared" si="8"/>
        <v>16</v>
      </c>
      <c r="X14" s="63">
        <f t="shared" si="9"/>
        <v>15</v>
      </c>
      <c r="Y14" s="73">
        <f t="shared" si="3"/>
        <v>100</v>
      </c>
      <c r="Z14" s="9"/>
      <c r="AA14" s="6"/>
    </row>
    <row r="15" spans="1:27" s="75" customFormat="1" ht="13.5" customHeight="1">
      <c r="A15" s="5">
        <v>13</v>
      </c>
      <c r="B15" s="5" t="s">
        <v>1155</v>
      </c>
      <c r="C15" s="5" t="s">
        <v>1143</v>
      </c>
      <c r="D15" s="5" t="s">
        <v>1157</v>
      </c>
      <c r="E15" s="5" t="s">
        <v>17</v>
      </c>
      <c r="F15" s="5" t="s">
        <v>795</v>
      </c>
      <c r="G15" s="5" t="s">
        <v>795</v>
      </c>
      <c r="H15" s="5"/>
      <c r="I15" s="85">
        <v>2</v>
      </c>
      <c r="J15" s="86">
        <v>0.6</v>
      </c>
      <c r="K15" s="85">
        <v>5</v>
      </c>
      <c r="L15" s="85">
        <v>1</v>
      </c>
      <c r="M15" s="86">
        <v>0.6</v>
      </c>
      <c r="N15" s="85">
        <v>10</v>
      </c>
      <c r="O15" s="88">
        <v>0</v>
      </c>
      <c r="P15" s="89">
        <v>0.8</v>
      </c>
      <c r="Q15" s="90">
        <v>5</v>
      </c>
      <c r="R15" s="88">
        <v>0</v>
      </c>
      <c r="S15" s="89">
        <v>0.6</v>
      </c>
      <c r="T15" s="90">
        <v>5</v>
      </c>
      <c r="U15" s="108">
        <f t="shared" si="6"/>
        <v>16</v>
      </c>
      <c r="V15" s="63">
        <f t="shared" si="7"/>
        <v>15</v>
      </c>
      <c r="W15" s="108">
        <f t="shared" si="8"/>
        <v>16</v>
      </c>
      <c r="X15" s="63">
        <f t="shared" si="9"/>
        <v>15</v>
      </c>
      <c r="Y15" s="73">
        <f t="shared" si="3"/>
        <v>100</v>
      </c>
      <c r="Z15" s="9"/>
      <c r="AA15" s="6"/>
    </row>
    <row r="16" spans="1:27" s="75" customFormat="1" ht="13.5" customHeight="1">
      <c r="A16" s="5">
        <v>14</v>
      </c>
      <c r="B16" s="5" t="s">
        <v>1394</v>
      </c>
      <c r="C16" s="5" t="s">
        <v>1143</v>
      </c>
      <c r="D16" s="5" t="s">
        <v>786</v>
      </c>
      <c r="E16" s="5" t="s">
        <v>17</v>
      </c>
      <c r="F16" s="5" t="s">
        <v>787</v>
      </c>
      <c r="G16" s="5" t="s">
        <v>787</v>
      </c>
      <c r="H16" s="5"/>
      <c r="I16" s="85">
        <v>10</v>
      </c>
      <c r="J16" s="86">
        <v>0.6</v>
      </c>
      <c r="K16" s="85">
        <v>5</v>
      </c>
      <c r="L16" s="85">
        <v>3</v>
      </c>
      <c r="M16" s="86">
        <v>0.6</v>
      </c>
      <c r="N16" s="85">
        <v>10</v>
      </c>
      <c r="O16" s="88">
        <v>0</v>
      </c>
      <c r="P16" s="89">
        <v>0.8</v>
      </c>
      <c r="Q16" s="90">
        <v>5</v>
      </c>
      <c r="R16" s="88">
        <v>0</v>
      </c>
      <c r="S16" s="89">
        <v>0.6</v>
      </c>
      <c r="T16" s="90">
        <v>5</v>
      </c>
      <c r="U16" s="108">
        <f t="shared" si="6"/>
        <v>16</v>
      </c>
      <c r="V16" s="63">
        <f t="shared" si="7"/>
        <v>15</v>
      </c>
      <c r="W16" s="108">
        <f t="shared" si="8"/>
        <v>16</v>
      </c>
      <c r="X16" s="63">
        <f t="shared" si="9"/>
        <v>15</v>
      </c>
      <c r="Y16" s="73">
        <f t="shared" si="3"/>
        <v>400</v>
      </c>
      <c r="Z16" s="9"/>
      <c r="AA16" s="6"/>
    </row>
    <row r="17" spans="1:27" s="75" customFormat="1" ht="13.5" customHeight="1">
      <c r="A17" s="5">
        <v>15</v>
      </c>
      <c r="B17" s="5" t="s">
        <v>1156</v>
      </c>
      <c r="C17" s="5" t="s">
        <v>1143</v>
      </c>
      <c r="D17" s="5" t="s">
        <v>786</v>
      </c>
      <c r="E17" s="5" t="s">
        <v>17</v>
      </c>
      <c r="F17" s="5" t="s">
        <v>788</v>
      </c>
      <c r="G17" s="5" t="s">
        <v>788</v>
      </c>
      <c r="H17" s="5"/>
      <c r="I17" s="85">
        <v>20</v>
      </c>
      <c r="J17" s="86">
        <v>0.6</v>
      </c>
      <c r="K17" s="85">
        <v>5</v>
      </c>
      <c r="L17" s="85">
        <v>18</v>
      </c>
      <c r="M17" s="86">
        <v>1</v>
      </c>
      <c r="N17" s="85">
        <v>10</v>
      </c>
      <c r="O17" s="88">
        <v>0</v>
      </c>
      <c r="P17" s="89">
        <v>0.8</v>
      </c>
      <c r="Q17" s="90">
        <v>5</v>
      </c>
      <c r="R17" s="88">
        <v>0</v>
      </c>
      <c r="S17" s="89">
        <v>0.6</v>
      </c>
      <c r="T17" s="90">
        <v>5</v>
      </c>
      <c r="U17" s="108">
        <f t="shared" si="6"/>
        <v>20</v>
      </c>
      <c r="V17" s="63">
        <f t="shared" si="7"/>
        <v>20</v>
      </c>
      <c r="W17" s="108">
        <f t="shared" si="8"/>
        <v>20</v>
      </c>
      <c r="X17" s="63">
        <f t="shared" si="9"/>
        <v>20</v>
      </c>
      <c r="Y17" s="73">
        <f t="shared" si="3"/>
        <v>1000</v>
      </c>
      <c r="Z17" s="9"/>
      <c r="AA17" s="6"/>
    </row>
    <row r="18" spans="1:27" s="75" customFormat="1" ht="13.5" customHeight="1">
      <c r="A18" s="5">
        <v>16</v>
      </c>
      <c r="B18" s="5" t="s">
        <v>744</v>
      </c>
      <c r="C18" s="5" t="s">
        <v>1143</v>
      </c>
      <c r="D18" s="5" t="s">
        <v>786</v>
      </c>
      <c r="E18" s="5" t="s">
        <v>17</v>
      </c>
      <c r="F18" s="5" t="s">
        <v>789</v>
      </c>
      <c r="G18" s="5" t="s">
        <v>789</v>
      </c>
      <c r="H18" s="5"/>
      <c r="I18" s="85">
        <v>30</v>
      </c>
      <c r="J18" s="86">
        <v>0.6</v>
      </c>
      <c r="K18" s="85">
        <v>5</v>
      </c>
      <c r="L18" s="85">
        <v>29</v>
      </c>
      <c r="M18" s="86">
        <v>1</v>
      </c>
      <c r="N18" s="85">
        <v>10</v>
      </c>
      <c r="O18" s="88">
        <v>0</v>
      </c>
      <c r="P18" s="89">
        <v>0.8</v>
      </c>
      <c r="Q18" s="90">
        <v>5</v>
      </c>
      <c r="R18" s="88">
        <v>0</v>
      </c>
      <c r="S18" s="89">
        <v>0.6</v>
      </c>
      <c r="T18" s="90">
        <v>5</v>
      </c>
      <c r="U18" s="108">
        <f t="shared" si="6"/>
        <v>20</v>
      </c>
      <c r="V18" s="63">
        <f t="shared" si="7"/>
        <v>20</v>
      </c>
      <c r="W18" s="108">
        <f t="shared" si="8"/>
        <v>20</v>
      </c>
      <c r="X18" s="63">
        <f t="shared" si="9"/>
        <v>20</v>
      </c>
      <c r="Y18" s="73">
        <f t="shared" ref="Y18:Y67" si="10">IF(I18=0,0,INT(0.04*V18/35*(14.2*I18^2+1874*I18+600)/100+0.5)*100)</f>
        <v>1600</v>
      </c>
      <c r="Z18" s="9"/>
      <c r="AA18" s="6"/>
    </row>
    <row r="19" spans="1:27" s="75" customFormat="1" ht="13.5" customHeight="1">
      <c r="A19" s="5">
        <v>17</v>
      </c>
      <c r="B19" s="5" t="s">
        <v>1393</v>
      </c>
      <c r="C19" s="5" t="s">
        <v>1143</v>
      </c>
      <c r="D19" s="5" t="s">
        <v>786</v>
      </c>
      <c r="E19" s="5" t="s">
        <v>17</v>
      </c>
      <c r="F19" s="5" t="s">
        <v>790</v>
      </c>
      <c r="G19" s="5" t="s">
        <v>790</v>
      </c>
      <c r="H19" s="5"/>
      <c r="I19" s="85">
        <v>40</v>
      </c>
      <c r="J19" s="86">
        <v>0.8</v>
      </c>
      <c r="K19" s="85">
        <v>5</v>
      </c>
      <c r="L19" s="85">
        <v>45</v>
      </c>
      <c r="M19" s="86">
        <v>1.2</v>
      </c>
      <c r="N19" s="85">
        <v>10</v>
      </c>
      <c r="O19" s="88">
        <v>0</v>
      </c>
      <c r="P19" s="89">
        <v>0.8</v>
      </c>
      <c r="Q19" s="90">
        <v>5</v>
      </c>
      <c r="R19" s="88">
        <v>0</v>
      </c>
      <c r="S19" s="89">
        <v>0.8</v>
      </c>
      <c r="T19" s="90">
        <v>5</v>
      </c>
      <c r="U19" s="108">
        <f t="shared" si="6"/>
        <v>24</v>
      </c>
      <c r="V19" s="63">
        <f t="shared" si="7"/>
        <v>25</v>
      </c>
      <c r="W19" s="108">
        <f t="shared" si="8"/>
        <v>24</v>
      </c>
      <c r="X19" s="63">
        <f t="shared" si="9"/>
        <v>25</v>
      </c>
      <c r="Y19" s="73">
        <f t="shared" si="10"/>
        <v>2800</v>
      </c>
      <c r="Z19" s="9"/>
      <c r="AA19" s="6"/>
    </row>
    <row r="20" spans="1:27" s="75" customFormat="1" ht="13.5" customHeight="1">
      <c r="A20" s="5">
        <v>18</v>
      </c>
      <c r="B20" s="5" t="s">
        <v>1398</v>
      </c>
      <c r="C20" s="5" t="s">
        <v>1143</v>
      </c>
      <c r="D20" s="5" t="s">
        <v>786</v>
      </c>
      <c r="E20" s="5" t="s">
        <v>17</v>
      </c>
      <c r="F20" s="5" t="s">
        <v>791</v>
      </c>
      <c r="G20" s="5" t="s">
        <v>791</v>
      </c>
      <c r="H20" s="5"/>
      <c r="I20" s="85">
        <v>50</v>
      </c>
      <c r="J20" s="86">
        <v>0.8</v>
      </c>
      <c r="K20" s="85">
        <v>5</v>
      </c>
      <c r="L20" s="85">
        <v>70</v>
      </c>
      <c r="M20" s="86">
        <v>1.4</v>
      </c>
      <c r="N20" s="85">
        <v>10</v>
      </c>
      <c r="O20" s="88">
        <v>0</v>
      </c>
      <c r="P20" s="89">
        <v>0.8</v>
      </c>
      <c r="Q20" s="90">
        <v>5</v>
      </c>
      <c r="R20" s="88">
        <v>0</v>
      </c>
      <c r="S20" s="89">
        <v>1</v>
      </c>
      <c r="T20" s="90">
        <v>5</v>
      </c>
      <c r="U20" s="108">
        <f t="shared" si="6"/>
        <v>27</v>
      </c>
      <c r="V20" s="63">
        <f t="shared" si="7"/>
        <v>25</v>
      </c>
      <c r="W20" s="108">
        <f t="shared" si="8"/>
        <v>27</v>
      </c>
      <c r="X20" s="63">
        <f t="shared" si="9"/>
        <v>25</v>
      </c>
      <c r="Y20" s="73">
        <f t="shared" si="10"/>
        <v>3700</v>
      </c>
      <c r="Z20" s="8"/>
      <c r="AA20" s="6"/>
    </row>
    <row r="21" spans="1:27" s="75" customFormat="1" ht="13.5" customHeight="1">
      <c r="A21" s="5">
        <v>19</v>
      </c>
      <c r="B21" s="5" t="s">
        <v>1397</v>
      </c>
      <c r="C21" s="5" t="s">
        <v>1143</v>
      </c>
      <c r="D21" s="5" t="s">
        <v>786</v>
      </c>
      <c r="E21" s="5" t="s">
        <v>17</v>
      </c>
      <c r="F21" s="5" t="s">
        <v>792</v>
      </c>
      <c r="G21" s="5" t="s">
        <v>792</v>
      </c>
      <c r="H21" s="5"/>
      <c r="I21" s="85">
        <v>60</v>
      </c>
      <c r="J21" s="86">
        <v>1</v>
      </c>
      <c r="K21" s="85">
        <v>5</v>
      </c>
      <c r="L21" s="85">
        <v>100</v>
      </c>
      <c r="M21" s="86">
        <v>1.6</v>
      </c>
      <c r="N21" s="85">
        <v>10</v>
      </c>
      <c r="O21" s="88">
        <v>1</v>
      </c>
      <c r="P21" s="89">
        <v>1.2</v>
      </c>
      <c r="Q21" s="90">
        <v>5</v>
      </c>
      <c r="R21" s="88">
        <v>1</v>
      </c>
      <c r="S21" s="89">
        <v>1.4</v>
      </c>
      <c r="T21" s="90">
        <v>5</v>
      </c>
      <c r="U21" s="108">
        <f t="shared" si="6"/>
        <v>34</v>
      </c>
      <c r="V21" s="63">
        <f t="shared" si="7"/>
        <v>35</v>
      </c>
      <c r="W21" s="108">
        <f t="shared" si="8"/>
        <v>34</v>
      </c>
      <c r="X21" s="63">
        <f t="shared" si="9"/>
        <v>35</v>
      </c>
      <c r="Y21" s="73">
        <f t="shared" si="10"/>
        <v>6600</v>
      </c>
      <c r="Z21" s="8"/>
      <c r="AA21" s="6"/>
    </row>
    <row r="22" spans="1:27" s="75" customFormat="1" ht="13.5" customHeight="1">
      <c r="A22" s="5">
        <v>20</v>
      </c>
      <c r="B22" s="5" t="s">
        <v>1395</v>
      </c>
      <c r="C22" s="5" t="s">
        <v>1143</v>
      </c>
      <c r="D22" s="5" t="s">
        <v>786</v>
      </c>
      <c r="E22" s="5" t="s">
        <v>17</v>
      </c>
      <c r="F22" s="5" t="s">
        <v>793</v>
      </c>
      <c r="G22" s="5" t="s">
        <v>793</v>
      </c>
      <c r="H22" s="5"/>
      <c r="I22" s="85">
        <v>60</v>
      </c>
      <c r="J22" s="86">
        <v>1</v>
      </c>
      <c r="K22" s="85">
        <v>5</v>
      </c>
      <c r="L22" s="85">
        <v>118</v>
      </c>
      <c r="M22" s="86">
        <v>1.6</v>
      </c>
      <c r="N22" s="85">
        <v>10</v>
      </c>
      <c r="O22" s="88">
        <v>1</v>
      </c>
      <c r="P22" s="89">
        <v>1.2</v>
      </c>
      <c r="Q22" s="90">
        <v>5</v>
      </c>
      <c r="R22" s="88">
        <v>1</v>
      </c>
      <c r="S22" s="89">
        <v>1.4</v>
      </c>
      <c r="T22" s="90">
        <v>5</v>
      </c>
      <c r="U22" s="108">
        <f t="shared" si="6"/>
        <v>34</v>
      </c>
      <c r="V22" s="63">
        <f t="shared" si="7"/>
        <v>35</v>
      </c>
      <c r="W22" s="108">
        <f t="shared" si="8"/>
        <v>34</v>
      </c>
      <c r="X22" s="63">
        <f t="shared" si="9"/>
        <v>35</v>
      </c>
      <c r="Y22" s="73">
        <f t="shared" si="10"/>
        <v>6600</v>
      </c>
      <c r="Z22" s="8"/>
      <c r="AA22" s="6"/>
    </row>
    <row r="23" spans="1:27" ht="13.5" customHeight="1">
      <c r="A23" s="5">
        <v>21</v>
      </c>
      <c r="B23" s="5" t="s">
        <v>1396</v>
      </c>
      <c r="C23" s="5" t="s">
        <v>1143</v>
      </c>
      <c r="D23" s="5" t="s">
        <v>786</v>
      </c>
      <c r="E23" s="5" t="s">
        <v>17</v>
      </c>
      <c r="F23" s="5" t="s">
        <v>38</v>
      </c>
      <c r="G23" s="5" t="s">
        <v>38</v>
      </c>
      <c r="H23" s="5"/>
      <c r="I23" s="85">
        <v>70</v>
      </c>
      <c r="J23" s="86">
        <v>1.2</v>
      </c>
      <c r="K23" s="85">
        <v>5</v>
      </c>
      <c r="L23" s="85">
        <v>15</v>
      </c>
      <c r="M23" s="86">
        <v>1</v>
      </c>
      <c r="N23" s="85">
        <v>10</v>
      </c>
      <c r="O23" s="88">
        <v>1</v>
      </c>
      <c r="P23" s="89">
        <v>1.2</v>
      </c>
      <c r="Q23" s="90">
        <v>5</v>
      </c>
      <c r="R23" s="88">
        <v>1</v>
      </c>
      <c r="S23" s="89">
        <v>1.4</v>
      </c>
      <c r="T23" s="90">
        <v>5</v>
      </c>
      <c r="U23" s="108">
        <f>INT(J23*K23+M23*N23+P23*Q23+S23*T23)</f>
        <v>29</v>
      </c>
      <c r="V23" s="63">
        <f t="shared" ref="V23:V30" si="11">INT(U23/5+0.5)*5</f>
        <v>30</v>
      </c>
      <c r="W23" s="108">
        <f>INT(J23*K23+M23*N23+P23*Q23+S23*T23)</f>
        <v>29</v>
      </c>
      <c r="X23" s="63">
        <f t="shared" ref="X23:X30" si="12">INT(W23/5+0.5)*5</f>
        <v>30</v>
      </c>
      <c r="Y23" s="73">
        <f t="shared" si="10"/>
        <v>6900</v>
      </c>
      <c r="Z23" s="8"/>
      <c r="AA23" s="6"/>
    </row>
    <row r="24" spans="1:27" s="75" customFormat="1" ht="13.5" customHeight="1">
      <c r="A24" s="5">
        <v>22</v>
      </c>
      <c r="B24" s="5" t="s">
        <v>1041</v>
      </c>
      <c r="C24" s="5" t="s">
        <v>13</v>
      </c>
      <c r="D24" s="5" t="s">
        <v>786</v>
      </c>
      <c r="E24" s="5" t="s">
        <v>17</v>
      </c>
      <c r="F24" s="5" t="s">
        <v>911</v>
      </c>
      <c r="G24" s="5" t="s">
        <v>911</v>
      </c>
      <c r="H24" s="5"/>
      <c r="I24" s="85">
        <v>15</v>
      </c>
      <c r="J24" s="86">
        <v>0.6</v>
      </c>
      <c r="K24" s="85">
        <v>5</v>
      </c>
      <c r="L24" s="85">
        <v>1</v>
      </c>
      <c r="M24" s="86">
        <v>0.6</v>
      </c>
      <c r="N24" s="85">
        <v>10</v>
      </c>
      <c r="O24" s="88">
        <v>0</v>
      </c>
      <c r="P24" s="89">
        <v>0.8</v>
      </c>
      <c r="Q24" s="90">
        <v>5</v>
      </c>
      <c r="R24" s="88">
        <v>0</v>
      </c>
      <c r="S24" s="89">
        <v>0.6</v>
      </c>
      <c r="T24" s="90">
        <v>5</v>
      </c>
      <c r="U24" s="108">
        <f>INT(J24*K24+M24*N24+P24*Q24+S24*T24)</f>
        <v>16</v>
      </c>
      <c r="V24" s="63">
        <f t="shared" si="11"/>
        <v>15</v>
      </c>
      <c r="W24" s="108">
        <f>INT(J24*K24+M24*N24+P24*Q24+S24*T24)</f>
        <v>16</v>
      </c>
      <c r="X24" s="63">
        <f t="shared" si="12"/>
        <v>15</v>
      </c>
      <c r="Y24" s="73">
        <f t="shared" si="10"/>
        <v>500</v>
      </c>
      <c r="Z24" s="8"/>
      <c r="AA24" s="6"/>
    </row>
    <row r="25" spans="1:27" s="75" customFormat="1" ht="13.5" customHeight="1">
      <c r="A25" s="5">
        <v>23</v>
      </c>
      <c r="B25" s="5" t="s">
        <v>1044</v>
      </c>
      <c r="C25" s="5" t="s">
        <v>13</v>
      </c>
      <c r="D25" s="5" t="s">
        <v>786</v>
      </c>
      <c r="E25" s="5" t="s">
        <v>17</v>
      </c>
      <c r="F25" s="5" t="s">
        <v>912</v>
      </c>
      <c r="G25" s="5" t="s">
        <v>912</v>
      </c>
      <c r="H25" s="5"/>
      <c r="I25" s="85">
        <v>15</v>
      </c>
      <c r="J25" s="86">
        <v>0.6</v>
      </c>
      <c r="K25" s="85">
        <v>5</v>
      </c>
      <c r="L25" s="85">
        <v>1</v>
      </c>
      <c r="M25" s="86">
        <v>0.6</v>
      </c>
      <c r="N25" s="85">
        <v>10</v>
      </c>
      <c r="O25" s="88">
        <v>0</v>
      </c>
      <c r="P25" s="89">
        <v>0.8</v>
      </c>
      <c r="Q25" s="90">
        <v>5</v>
      </c>
      <c r="R25" s="88">
        <v>0</v>
      </c>
      <c r="S25" s="89">
        <v>0.6</v>
      </c>
      <c r="T25" s="90">
        <v>5</v>
      </c>
      <c r="U25" s="108">
        <f>INT(J25*K25+M25*N25+P25*Q25+S25*T25)</f>
        <v>16</v>
      </c>
      <c r="V25" s="63">
        <f t="shared" si="11"/>
        <v>15</v>
      </c>
      <c r="W25" s="108">
        <f>INT(J25*K25+M25*N25+P25*Q25+S25*T25)</f>
        <v>16</v>
      </c>
      <c r="X25" s="63">
        <f t="shared" si="12"/>
        <v>15</v>
      </c>
      <c r="Y25" s="73">
        <f t="shared" si="10"/>
        <v>500</v>
      </c>
      <c r="Z25" s="8"/>
      <c r="AA25" s="6"/>
    </row>
    <row r="26" spans="1:27" s="75" customFormat="1" ht="13.5" customHeight="1">
      <c r="A26" s="5">
        <v>24</v>
      </c>
      <c r="B26" s="5" t="s">
        <v>1043</v>
      </c>
      <c r="C26" s="5" t="s">
        <v>13</v>
      </c>
      <c r="D26" s="5" t="s">
        <v>786</v>
      </c>
      <c r="E26" s="5" t="s">
        <v>17</v>
      </c>
      <c r="F26" s="5" t="s">
        <v>913</v>
      </c>
      <c r="G26" s="5" t="s">
        <v>913</v>
      </c>
      <c r="H26" s="5"/>
      <c r="I26" s="85">
        <v>15</v>
      </c>
      <c r="J26" s="86">
        <v>0.6</v>
      </c>
      <c r="K26" s="85">
        <v>5</v>
      </c>
      <c r="L26" s="85">
        <v>1</v>
      </c>
      <c r="M26" s="86">
        <v>0.6</v>
      </c>
      <c r="N26" s="85">
        <v>10</v>
      </c>
      <c r="O26" s="88">
        <v>0</v>
      </c>
      <c r="P26" s="89">
        <v>0.8</v>
      </c>
      <c r="Q26" s="90">
        <v>5</v>
      </c>
      <c r="R26" s="88">
        <v>0</v>
      </c>
      <c r="S26" s="89">
        <v>0.6</v>
      </c>
      <c r="T26" s="90">
        <v>5</v>
      </c>
      <c r="U26" s="108">
        <f>INT(J26*K26+M26*N26+P26*Q26+S26*T26)</f>
        <v>16</v>
      </c>
      <c r="V26" s="63">
        <f t="shared" si="11"/>
        <v>15</v>
      </c>
      <c r="W26" s="108">
        <f>INT(J26*K26+M26*N26+P26*Q26+S26*T26)</f>
        <v>16</v>
      </c>
      <c r="X26" s="63">
        <f t="shared" si="12"/>
        <v>15</v>
      </c>
      <c r="Y26" s="73">
        <f t="shared" si="10"/>
        <v>500</v>
      </c>
      <c r="Z26" s="8"/>
      <c r="AA26" s="6"/>
    </row>
    <row r="27" spans="1:27" s="75" customFormat="1" ht="13.5" customHeight="1">
      <c r="A27" s="5">
        <v>25</v>
      </c>
      <c r="B27" s="5" t="s">
        <v>1042</v>
      </c>
      <c r="C27" s="5" t="s">
        <v>13</v>
      </c>
      <c r="D27" s="5" t="s">
        <v>786</v>
      </c>
      <c r="E27" s="5" t="s">
        <v>17</v>
      </c>
      <c r="F27" s="5" t="s">
        <v>914</v>
      </c>
      <c r="G27" s="5" t="s">
        <v>914</v>
      </c>
      <c r="H27" s="5"/>
      <c r="I27" s="85">
        <v>15</v>
      </c>
      <c r="J27" s="86">
        <v>0.6</v>
      </c>
      <c r="K27" s="85">
        <v>5</v>
      </c>
      <c r="L27" s="85">
        <v>1</v>
      </c>
      <c r="M27" s="86">
        <v>0.6</v>
      </c>
      <c r="N27" s="85">
        <v>10</v>
      </c>
      <c r="O27" s="88">
        <v>0</v>
      </c>
      <c r="P27" s="89">
        <v>0.8</v>
      </c>
      <c r="Q27" s="90">
        <v>5</v>
      </c>
      <c r="R27" s="88">
        <v>0</v>
      </c>
      <c r="S27" s="89">
        <v>0.6</v>
      </c>
      <c r="T27" s="90">
        <v>5</v>
      </c>
      <c r="U27" s="108">
        <f>INT(J27*K27+M27*N27+P27*Q27+S27*T27)</f>
        <v>16</v>
      </c>
      <c r="V27" s="63">
        <f t="shared" si="11"/>
        <v>15</v>
      </c>
      <c r="W27" s="108">
        <f>INT(J27*K27+M27*N27+P27*Q27+S27*T27)</f>
        <v>16</v>
      </c>
      <c r="X27" s="63">
        <f t="shared" si="12"/>
        <v>15</v>
      </c>
      <c r="Y27" s="73">
        <f t="shared" si="10"/>
        <v>500</v>
      </c>
      <c r="Z27" s="8"/>
      <c r="AA27" s="6"/>
    </row>
    <row r="28" spans="1:27" ht="13.5" customHeight="1">
      <c r="A28" s="5">
        <v>26</v>
      </c>
      <c r="B28" s="78" t="s">
        <v>1358</v>
      </c>
      <c r="C28" s="6" t="s">
        <v>1143</v>
      </c>
      <c r="D28" s="6" t="s">
        <v>780</v>
      </c>
      <c r="E28" s="6" t="s">
        <v>447</v>
      </c>
      <c r="F28" s="6" t="s">
        <v>470</v>
      </c>
      <c r="G28" s="6" t="s">
        <v>470</v>
      </c>
      <c r="H28" s="6"/>
      <c r="I28" s="85">
        <v>10</v>
      </c>
      <c r="J28" s="86">
        <v>0.6</v>
      </c>
      <c r="K28" s="87">
        <v>5</v>
      </c>
      <c r="L28" s="85">
        <v>1</v>
      </c>
      <c r="M28" s="86">
        <v>0.6</v>
      </c>
      <c r="N28" s="87">
        <v>10</v>
      </c>
      <c r="O28" s="91">
        <v>0</v>
      </c>
      <c r="P28" s="89">
        <v>0.8</v>
      </c>
      <c r="Q28" s="90">
        <v>5</v>
      </c>
      <c r="R28" s="91">
        <v>0</v>
      </c>
      <c r="S28" s="89">
        <v>1</v>
      </c>
      <c r="T28" s="90">
        <v>5</v>
      </c>
      <c r="U28" s="108">
        <f t="shared" ref="U28:U37" si="13">INT(J28*K28+M28*N28+P28*Q28+S28*T28)</f>
        <v>18</v>
      </c>
      <c r="V28" s="63">
        <f t="shared" si="11"/>
        <v>20</v>
      </c>
      <c r="W28" s="108">
        <f t="shared" ref="W28:W37" si="14">INT(J28*K28+M28*N28+P28*Q28+S28*T28)</f>
        <v>18</v>
      </c>
      <c r="X28" s="63">
        <f t="shared" si="12"/>
        <v>20</v>
      </c>
      <c r="Y28" s="73">
        <f t="shared" si="10"/>
        <v>500</v>
      </c>
      <c r="Z28" s="8"/>
      <c r="AA28" s="11"/>
    </row>
    <row r="29" spans="1:27" ht="13.5" customHeight="1">
      <c r="A29" s="5">
        <v>27</v>
      </c>
      <c r="B29" s="78" t="s">
        <v>1046</v>
      </c>
      <c r="C29" s="6" t="s">
        <v>1143</v>
      </c>
      <c r="D29" s="6" t="s">
        <v>780</v>
      </c>
      <c r="E29" s="6" t="s">
        <v>447</v>
      </c>
      <c r="F29" s="6" t="s">
        <v>454</v>
      </c>
      <c r="G29" s="6" t="s">
        <v>454</v>
      </c>
      <c r="H29" s="6"/>
      <c r="I29" s="85">
        <v>30</v>
      </c>
      <c r="J29" s="86">
        <v>0.6</v>
      </c>
      <c r="K29" s="87">
        <v>5</v>
      </c>
      <c r="L29" s="85">
        <v>3</v>
      </c>
      <c r="M29" s="86">
        <v>0.6</v>
      </c>
      <c r="N29" s="87">
        <v>10</v>
      </c>
      <c r="O29" s="91">
        <v>1</v>
      </c>
      <c r="P29" s="89">
        <v>1.2</v>
      </c>
      <c r="Q29" s="90">
        <v>5</v>
      </c>
      <c r="R29" s="91">
        <v>0</v>
      </c>
      <c r="S29" s="89">
        <v>1</v>
      </c>
      <c r="T29" s="90">
        <v>5</v>
      </c>
      <c r="U29" s="108">
        <f t="shared" si="13"/>
        <v>20</v>
      </c>
      <c r="V29" s="63">
        <f t="shared" si="11"/>
        <v>20</v>
      </c>
      <c r="W29" s="108">
        <f t="shared" si="14"/>
        <v>20</v>
      </c>
      <c r="X29" s="63">
        <f t="shared" si="12"/>
        <v>20</v>
      </c>
      <c r="Y29" s="73">
        <f t="shared" si="10"/>
        <v>1600</v>
      </c>
      <c r="Z29" s="8"/>
      <c r="AA29" s="11"/>
    </row>
    <row r="30" spans="1:27" ht="13.5" customHeight="1">
      <c r="A30" s="5">
        <v>28</v>
      </c>
      <c r="B30" s="78" t="s">
        <v>1356</v>
      </c>
      <c r="C30" s="6" t="s">
        <v>1143</v>
      </c>
      <c r="D30" s="6" t="s">
        <v>780</v>
      </c>
      <c r="E30" s="6" t="s">
        <v>810</v>
      </c>
      <c r="F30" s="6" t="s">
        <v>811</v>
      </c>
      <c r="G30" s="6" t="s">
        <v>1171</v>
      </c>
      <c r="H30" s="6"/>
      <c r="I30" s="85">
        <v>50</v>
      </c>
      <c r="J30" s="86">
        <v>0.8</v>
      </c>
      <c r="K30" s="87">
        <v>5</v>
      </c>
      <c r="L30" s="85">
        <v>30</v>
      </c>
      <c r="M30" s="86">
        <v>1</v>
      </c>
      <c r="N30" s="87">
        <v>10</v>
      </c>
      <c r="O30" s="91">
        <v>1</v>
      </c>
      <c r="P30" s="89">
        <v>1.2</v>
      </c>
      <c r="Q30" s="90">
        <v>5</v>
      </c>
      <c r="R30" s="91">
        <v>1</v>
      </c>
      <c r="S30" s="89">
        <v>1.2</v>
      </c>
      <c r="T30" s="90">
        <v>5</v>
      </c>
      <c r="U30" s="108">
        <f t="shared" si="13"/>
        <v>26</v>
      </c>
      <c r="V30" s="63">
        <f t="shared" si="11"/>
        <v>25</v>
      </c>
      <c r="W30" s="108">
        <f t="shared" si="14"/>
        <v>26</v>
      </c>
      <c r="X30" s="63">
        <f t="shared" si="12"/>
        <v>25</v>
      </c>
      <c r="Y30" s="73">
        <f t="shared" si="10"/>
        <v>3700</v>
      </c>
      <c r="Z30" s="8"/>
      <c r="AA30" s="11"/>
    </row>
    <row r="31" spans="1:27" s="75" customFormat="1" ht="13.5" customHeight="1">
      <c r="A31" s="5">
        <v>29</v>
      </c>
      <c r="B31" s="78" t="s">
        <v>1357</v>
      </c>
      <c r="C31" s="6" t="s">
        <v>1143</v>
      </c>
      <c r="D31" s="6" t="s">
        <v>780</v>
      </c>
      <c r="E31" s="6" t="s">
        <v>810</v>
      </c>
      <c r="F31" s="6" t="s">
        <v>812</v>
      </c>
      <c r="G31" s="6" t="s">
        <v>1171</v>
      </c>
      <c r="H31" s="6"/>
      <c r="I31" s="85">
        <v>50</v>
      </c>
      <c r="J31" s="86">
        <v>0.8</v>
      </c>
      <c r="K31" s="87">
        <v>5</v>
      </c>
      <c r="L31" s="85">
        <v>30</v>
      </c>
      <c r="M31" s="86">
        <v>1</v>
      </c>
      <c r="N31" s="87">
        <v>10</v>
      </c>
      <c r="O31" s="91">
        <v>1</v>
      </c>
      <c r="P31" s="89">
        <v>1.2</v>
      </c>
      <c r="Q31" s="90">
        <v>5</v>
      </c>
      <c r="R31" s="91">
        <v>1</v>
      </c>
      <c r="S31" s="89">
        <v>1.2</v>
      </c>
      <c r="T31" s="90">
        <v>5</v>
      </c>
      <c r="U31" s="108">
        <f t="shared" si="13"/>
        <v>26</v>
      </c>
      <c r="V31" s="63">
        <f t="shared" ref="V31:V37" si="15">INT(U31/5+0.5)*5</f>
        <v>25</v>
      </c>
      <c r="W31" s="108">
        <f t="shared" si="14"/>
        <v>26</v>
      </c>
      <c r="X31" s="63">
        <f t="shared" ref="X31:X37" si="16">INT(W31/5+0.5)*5</f>
        <v>25</v>
      </c>
      <c r="Y31" s="73">
        <f t="shared" si="10"/>
        <v>3700</v>
      </c>
      <c r="Z31" s="8"/>
      <c r="AA31" s="6"/>
    </row>
    <row r="32" spans="1:27" s="75" customFormat="1" ht="13.5" customHeight="1">
      <c r="A32" s="5">
        <v>30</v>
      </c>
      <c r="B32" s="6" t="s">
        <v>1047</v>
      </c>
      <c r="C32" s="6" t="s">
        <v>1143</v>
      </c>
      <c r="D32" s="6" t="s">
        <v>780</v>
      </c>
      <c r="E32" s="6" t="s">
        <v>810</v>
      </c>
      <c r="F32" s="6" t="s">
        <v>813</v>
      </c>
      <c r="G32" s="6" t="s">
        <v>1171</v>
      </c>
      <c r="H32" s="6"/>
      <c r="I32" s="85">
        <v>50</v>
      </c>
      <c r="J32" s="86">
        <v>0.8</v>
      </c>
      <c r="K32" s="87">
        <v>5</v>
      </c>
      <c r="L32" s="85">
        <v>30</v>
      </c>
      <c r="M32" s="86">
        <v>1</v>
      </c>
      <c r="N32" s="87">
        <v>10</v>
      </c>
      <c r="O32" s="91">
        <v>1</v>
      </c>
      <c r="P32" s="89">
        <v>1.2</v>
      </c>
      <c r="Q32" s="90">
        <v>5</v>
      </c>
      <c r="R32" s="91">
        <v>1</v>
      </c>
      <c r="S32" s="89">
        <v>1.2</v>
      </c>
      <c r="T32" s="90">
        <v>5</v>
      </c>
      <c r="U32" s="108">
        <f t="shared" si="13"/>
        <v>26</v>
      </c>
      <c r="V32" s="63">
        <f t="shared" si="15"/>
        <v>25</v>
      </c>
      <c r="W32" s="108">
        <f t="shared" si="14"/>
        <v>26</v>
      </c>
      <c r="X32" s="63">
        <f t="shared" si="16"/>
        <v>25</v>
      </c>
      <c r="Y32" s="73">
        <f t="shared" si="10"/>
        <v>3700</v>
      </c>
      <c r="Z32" s="8"/>
      <c r="AA32" s="6"/>
    </row>
    <row r="33" spans="1:27" s="75" customFormat="1" ht="13.5" customHeight="1">
      <c r="A33" s="5">
        <v>31</v>
      </c>
      <c r="B33" s="6" t="s">
        <v>1048</v>
      </c>
      <c r="C33" s="6" t="s">
        <v>1143</v>
      </c>
      <c r="D33" s="6" t="s">
        <v>780</v>
      </c>
      <c r="E33" s="6" t="s">
        <v>810</v>
      </c>
      <c r="F33" s="6" t="s">
        <v>814</v>
      </c>
      <c r="G33" s="6" t="s">
        <v>1171</v>
      </c>
      <c r="H33" s="6"/>
      <c r="I33" s="85">
        <v>50</v>
      </c>
      <c r="J33" s="86">
        <v>0.8</v>
      </c>
      <c r="K33" s="87">
        <v>5</v>
      </c>
      <c r="L33" s="85">
        <v>30</v>
      </c>
      <c r="M33" s="86">
        <v>1</v>
      </c>
      <c r="N33" s="87">
        <v>10</v>
      </c>
      <c r="O33" s="91">
        <v>1</v>
      </c>
      <c r="P33" s="89">
        <v>1.2</v>
      </c>
      <c r="Q33" s="90">
        <v>5</v>
      </c>
      <c r="R33" s="91">
        <v>1</v>
      </c>
      <c r="S33" s="89">
        <v>1.2</v>
      </c>
      <c r="T33" s="90">
        <v>5</v>
      </c>
      <c r="U33" s="108">
        <f t="shared" si="13"/>
        <v>26</v>
      </c>
      <c r="V33" s="63">
        <f t="shared" si="15"/>
        <v>25</v>
      </c>
      <c r="W33" s="108">
        <f t="shared" si="14"/>
        <v>26</v>
      </c>
      <c r="X33" s="63">
        <f t="shared" si="16"/>
        <v>25</v>
      </c>
      <c r="Y33" s="73">
        <f t="shared" si="10"/>
        <v>3700</v>
      </c>
      <c r="Z33" s="8"/>
      <c r="AA33" s="6"/>
    </row>
    <row r="34" spans="1:27" s="75" customFormat="1" ht="13.5" customHeight="1">
      <c r="A34" s="5">
        <v>32</v>
      </c>
      <c r="B34" s="6" t="s">
        <v>1049</v>
      </c>
      <c r="C34" s="6" t="s">
        <v>1143</v>
      </c>
      <c r="D34" s="6" t="s">
        <v>780</v>
      </c>
      <c r="E34" s="6" t="s">
        <v>810</v>
      </c>
      <c r="F34" s="6" t="s">
        <v>815</v>
      </c>
      <c r="G34" s="6" t="s">
        <v>1171</v>
      </c>
      <c r="H34" s="6"/>
      <c r="I34" s="85">
        <v>50</v>
      </c>
      <c r="J34" s="86">
        <v>0.8</v>
      </c>
      <c r="K34" s="87">
        <v>5</v>
      </c>
      <c r="L34" s="85">
        <v>30</v>
      </c>
      <c r="M34" s="86">
        <v>1</v>
      </c>
      <c r="N34" s="87">
        <v>10</v>
      </c>
      <c r="O34" s="91">
        <v>1</v>
      </c>
      <c r="P34" s="89">
        <v>1.2</v>
      </c>
      <c r="Q34" s="90">
        <v>5</v>
      </c>
      <c r="R34" s="91">
        <v>1</v>
      </c>
      <c r="S34" s="89">
        <v>1.2</v>
      </c>
      <c r="T34" s="90">
        <v>5</v>
      </c>
      <c r="U34" s="108">
        <f t="shared" si="13"/>
        <v>26</v>
      </c>
      <c r="V34" s="63">
        <f t="shared" si="15"/>
        <v>25</v>
      </c>
      <c r="W34" s="108">
        <f t="shared" si="14"/>
        <v>26</v>
      </c>
      <c r="X34" s="63">
        <f t="shared" si="16"/>
        <v>25</v>
      </c>
      <c r="Y34" s="73">
        <f t="shared" si="10"/>
        <v>3700</v>
      </c>
      <c r="Z34" s="8"/>
      <c r="AA34" s="6"/>
    </row>
    <row r="35" spans="1:27" s="75" customFormat="1" ht="13.5" customHeight="1">
      <c r="A35" s="5">
        <v>33</v>
      </c>
      <c r="B35" s="78" t="s">
        <v>1050</v>
      </c>
      <c r="C35" s="6" t="s">
        <v>1143</v>
      </c>
      <c r="D35" s="6" t="s">
        <v>780</v>
      </c>
      <c r="E35" s="6" t="s">
        <v>810</v>
      </c>
      <c r="F35" s="6" t="s">
        <v>816</v>
      </c>
      <c r="G35" s="6" t="s">
        <v>1171</v>
      </c>
      <c r="H35" s="6"/>
      <c r="I35" s="85">
        <v>50</v>
      </c>
      <c r="J35" s="86">
        <v>0.8</v>
      </c>
      <c r="K35" s="87">
        <v>5</v>
      </c>
      <c r="L35" s="85">
        <v>30</v>
      </c>
      <c r="M35" s="86">
        <v>1</v>
      </c>
      <c r="N35" s="87">
        <v>10</v>
      </c>
      <c r="O35" s="91">
        <v>1</v>
      </c>
      <c r="P35" s="89">
        <v>1.2</v>
      </c>
      <c r="Q35" s="90">
        <v>5</v>
      </c>
      <c r="R35" s="91">
        <v>1</v>
      </c>
      <c r="S35" s="89">
        <v>1.2</v>
      </c>
      <c r="T35" s="90">
        <v>5</v>
      </c>
      <c r="U35" s="108">
        <f t="shared" si="13"/>
        <v>26</v>
      </c>
      <c r="V35" s="63">
        <f t="shared" si="15"/>
        <v>25</v>
      </c>
      <c r="W35" s="108">
        <f t="shared" si="14"/>
        <v>26</v>
      </c>
      <c r="X35" s="63">
        <f t="shared" si="16"/>
        <v>25</v>
      </c>
      <c r="Y35" s="73">
        <f t="shared" si="10"/>
        <v>3700</v>
      </c>
      <c r="Z35" s="8"/>
      <c r="AA35" s="6"/>
    </row>
    <row r="36" spans="1:27" s="75" customFormat="1" ht="13.5" customHeight="1">
      <c r="A36" s="5">
        <v>34</v>
      </c>
      <c r="B36" s="6" t="s">
        <v>1051</v>
      </c>
      <c r="C36" s="6" t="s">
        <v>1143</v>
      </c>
      <c r="D36" s="6" t="s">
        <v>780</v>
      </c>
      <c r="E36" s="6" t="s">
        <v>810</v>
      </c>
      <c r="F36" s="6" t="s">
        <v>817</v>
      </c>
      <c r="G36" s="6" t="s">
        <v>1171</v>
      </c>
      <c r="H36" s="6"/>
      <c r="I36" s="85">
        <v>50</v>
      </c>
      <c r="J36" s="86">
        <v>0.8</v>
      </c>
      <c r="K36" s="87">
        <v>5</v>
      </c>
      <c r="L36" s="85">
        <v>30</v>
      </c>
      <c r="M36" s="86">
        <v>1</v>
      </c>
      <c r="N36" s="87">
        <v>10</v>
      </c>
      <c r="O36" s="91">
        <v>1</v>
      </c>
      <c r="P36" s="89">
        <v>1.2</v>
      </c>
      <c r="Q36" s="90">
        <v>5</v>
      </c>
      <c r="R36" s="91">
        <v>1</v>
      </c>
      <c r="S36" s="89">
        <v>1.2</v>
      </c>
      <c r="T36" s="90">
        <v>5</v>
      </c>
      <c r="U36" s="108">
        <f t="shared" si="13"/>
        <v>26</v>
      </c>
      <c r="V36" s="63">
        <f t="shared" si="15"/>
        <v>25</v>
      </c>
      <c r="W36" s="108">
        <f t="shared" si="14"/>
        <v>26</v>
      </c>
      <c r="X36" s="63">
        <f t="shared" si="16"/>
        <v>25</v>
      </c>
      <c r="Y36" s="73">
        <f t="shared" si="10"/>
        <v>3700</v>
      </c>
      <c r="Z36" s="8"/>
      <c r="AA36" s="6"/>
    </row>
    <row r="37" spans="1:27" ht="13.5" customHeight="1">
      <c r="A37" s="5">
        <v>35</v>
      </c>
      <c r="B37" s="6" t="s">
        <v>1198</v>
      </c>
      <c r="C37" s="6" t="s">
        <v>773</v>
      </c>
      <c r="D37" s="6" t="s">
        <v>24</v>
      </c>
      <c r="E37" s="6" t="s">
        <v>17</v>
      </c>
      <c r="F37" s="6" t="s">
        <v>778</v>
      </c>
      <c r="G37" s="6" t="s">
        <v>778</v>
      </c>
      <c r="H37" s="6"/>
      <c r="I37" s="85">
        <v>70</v>
      </c>
      <c r="J37" s="86">
        <v>1.2</v>
      </c>
      <c r="K37" s="87">
        <v>5</v>
      </c>
      <c r="L37" s="85" t="s">
        <v>1503</v>
      </c>
      <c r="M37" s="86">
        <v>2</v>
      </c>
      <c r="N37" s="87">
        <v>15</v>
      </c>
      <c r="O37" s="91">
        <v>1</v>
      </c>
      <c r="P37" s="89">
        <v>1.2</v>
      </c>
      <c r="Q37" s="90">
        <v>5</v>
      </c>
      <c r="R37" s="91">
        <v>1</v>
      </c>
      <c r="S37" s="89">
        <v>1.2</v>
      </c>
      <c r="T37" s="90">
        <v>5</v>
      </c>
      <c r="U37" s="108">
        <f t="shared" si="13"/>
        <v>48</v>
      </c>
      <c r="V37" s="63">
        <f t="shared" si="15"/>
        <v>50</v>
      </c>
      <c r="W37" s="108">
        <f t="shared" si="14"/>
        <v>48</v>
      </c>
      <c r="X37" s="63">
        <f t="shared" si="16"/>
        <v>50</v>
      </c>
      <c r="Y37" s="73">
        <f t="shared" si="10"/>
        <v>11500</v>
      </c>
      <c r="Z37" s="53"/>
      <c r="AA37" s="11"/>
    </row>
    <row r="38" spans="1:27" ht="13.5" customHeight="1">
      <c r="A38" s="5">
        <v>36</v>
      </c>
      <c r="B38" s="6" t="s">
        <v>779</v>
      </c>
      <c r="C38" s="6" t="s">
        <v>773</v>
      </c>
      <c r="D38" s="6" t="s">
        <v>24</v>
      </c>
      <c r="E38" s="6" t="s">
        <v>17</v>
      </c>
      <c r="F38" s="14" t="s">
        <v>540</v>
      </c>
      <c r="G38" s="6" t="s">
        <v>25</v>
      </c>
      <c r="H38" s="6"/>
      <c r="I38" s="85">
        <v>70</v>
      </c>
      <c r="J38" s="86">
        <v>1.2</v>
      </c>
      <c r="K38" s="87">
        <v>5</v>
      </c>
      <c r="L38" s="85" t="s">
        <v>1503</v>
      </c>
      <c r="M38" s="86">
        <v>2</v>
      </c>
      <c r="N38" s="87">
        <v>15</v>
      </c>
      <c r="O38" s="88">
        <v>1</v>
      </c>
      <c r="P38" s="89">
        <v>1.2</v>
      </c>
      <c r="Q38" s="90">
        <v>5</v>
      </c>
      <c r="R38" s="88">
        <v>1</v>
      </c>
      <c r="S38" s="89">
        <v>1.4</v>
      </c>
      <c r="T38" s="90">
        <v>5</v>
      </c>
      <c r="U38" s="108">
        <f t="shared" si="0"/>
        <v>49</v>
      </c>
      <c r="V38" s="63">
        <f t="shared" si="4"/>
        <v>50</v>
      </c>
      <c r="W38" s="108">
        <f t="shared" si="1"/>
        <v>49</v>
      </c>
      <c r="X38" s="63">
        <f t="shared" si="5"/>
        <v>50</v>
      </c>
      <c r="Y38" s="73">
        <f t="shared" si="10"/>
        <v>11500</v>
      </c>
      <c r="Z38" s="56" t="s">
        <v>568</v>
      </c>
      <c r="AA38" s="6"/>
    </row>
    <row r="39" spans="1:27">
      <c r="A39" s="5">
        <v>37</v>
      </c>
      <c r="B39" s="66" t="s">
        <v>1053</v>
      </c>
      <c r="C39" s="6" t="s">
        <v>773</v>
      </c>
      <c r="D39" s="6" t="s">
        <v>24</v>
      </c>
      <c r="E39" s="6" t="s">
        <v>26</v>
      </c>
      <c r="F39" s="6" t="s">
        <v>27</v>
      </c>
      <c r="G39" s="6" t="s">
        <v>490</v>
      </c>
      <c r="H39" s="6"/>
      <c r="I39" s="85">
        <v>70</v>
      </c>
      <c r="J39" s="86">
        <v>1.2</v>
      </c>
      <c r="K39" s="87">
        <v>5</v>
      </c>
      <c r="L39" s="85">
        <v>50</v>
      </c>
      <c r="M39" s="86">
        <v>1.2</v>
      </c>
      <c r="N39" s="87">
        <v>10</v>
      </c>
      <c r="O39" s="88">
        <v>0</v>
      </c>
      <c r="P39" s="89">
        <v>0.8</v>
      </c>
      <c r="Q39" s="90">
        <v>5</v>
      </c>
      <c r="R39" s="88">
        <v>0</v>
      </c>
      <c r="S39" s="89">
        <v>1</v>
      </c>
      <c r="T39" s="90">
        <v>5</v>
      </c>
      <c r="U39" s="108">
        <f t="shared" si="0"/>
        <v>27</v>
      </c>
      <c r="V39" s="63">
        <f t="shared" si="4"/>
        <v>25</v>
      </c>
      <c r="W39" s="108">
        <f t="shared" si="1"/>
        <v>27</v>
      </c>
      <c r="X39" s="63">
        <f t="shared" si="5"/>
        <v>25</v>
      </c>
      <c r="Y39" s="73">
        <f t="shared" si="10"/>
        <v>5800</v>
      </c>
      <c r="Z39" s="9" t="s">
        <v>17</v>
      </c>
      <c r="AA39" s="6"/>
    </row>
    <row r="40" spans="1:27">
      <c r="A40" s="5">
        <v>38</v>
      </c>
      <c r="B40" s="66" t="s">
        <v>1054</v>
      </c>
      <c r="C40" s="6" t="s">
        <v>773</v>
      </c>
      <c r="D40" s="6" t="s">
        <v>24</v>
      </c>
      <c r="E40" s="6" t="s">
        <v>26</v>
      </c>
      <c r="F40" s="6" t="s">
        <v>27</v>
      </c>
      <c r="G40" s="6" t="s">
        <v>491</v>
      </c>
      <c r="H40" s="6"/>
      <c r="I40" s="85">
        <v>70</v>
      </c>
      <c r="J40" s="86">
        <v>1.2</v>
      </c>
      <c r="K40" s="87">
        <v>5</v>
      </c>
      <c r="L40" s="85">
        <v>50</v>
      </c>
      <c r="M40" s="86">
        <v>1.2</v>
      </c>
      <c r="N40" s="87">
        <v>10</v>
      </c>
      <c r="O40" s="88">
        <v>0</v>
      </c>
      <c r="P40" s="89">
        <v>0.8</v>
      </c>
      <c r="Q40" s="90">
        <v>5</v>
      </c>
      <c r="R40" s="88">
        <v>0</v>
      </c>
      <c r="S40" s="89">
        <v>1</v>
      </c>
      <c r="T40" s="90">
        <v>5</v>
      </c>
      <c r="U40" s="108">
        <f t="shared" si="0"/>
        <v>27</v>
      </c>
      <c r="V40" s="63">
        <f t="shared" si="4"/>
        <v>25</v>
      </c>
      <c r="W40" s="108">
        <f t="shared" si="1"/>
        <v>27</v>
      </c>
      <c r="X40" s="63">
        <f t="shared" si="5"/>
        <v>25</v>
      </c>
      <c r="Y40" s="73">
        <f t="shared" si="10"/>
        <v>5800</v>
      </c>
      <c r="Z40" s="9" t="s">
        <v>17</v>
      </c>
      <c r="AA40" s="6"/>
    </row>
    <row r="41" spans="1:27">
      <c r="A41" s="5">
        <v>39</v>
      </c>
      <c r="B41" s="66" t="s">
        <v>1055</v>
      </c>
      <c r="C41" s="6" t="s">
        <v>773</v>
      </c>
      <c r="D41" s="6" t="s">
        <v>24</v>
      </c>
      <c r="E41" s="6" t="s">
        <v>26</v>
      </c>
      <c r="F41" s="6" t="s">
        <v>27</v>
      </c>
      <c r="G41" s="6" t="s">
        <v>492</v>
      </c>
      <c r="H41" s="6"/>
      <c r="I41" s="85">
        <v>70</v>
      </c>
      <c r="J41" s="86">
        <v>1.2</v>
      </c>
      <c r="K41" s="87">
        <v>5</v>
      </c>
      <c r="L41" s="85">
        <v>50</v>
      </c>
      <c r="M41" s="86">
        <v>1.2</v>
      </c>
      <c r="N41" s="87">
        <v>10</v>
      </c>
      <c r="O41" s="88">
        <v>0</v>
      </c>
      <c r="P41" s="89">
        <v>0.8</v>
      </c>
      <c r="Q41" s="90">
        <v>5</v>
      </c>
      <c r="R41" s="88">
        <v>0</v>
      </c>
      <c r="S41" s="89">
        <v>1</v>
      </c>
      <c r="T41" s="90">
        <v>5</v>
      </c>
      <c r="U41" s="108">
        <f t="shared" si="0"/>
        <v>27</v>
      </c>
      <c r="V41" s="63">
        <f t="shared" si="4"/>
        <v>25</v>
      </c>
      <c r="W41" s="108">
        <f t="shared" si="1"/>
        <v>27</v>
      </c>
      <c r="X41" s="63">
        <f t="shared" si="5"/>
        <v>25</v>
      </c>
      <c r="Y41" s="73">
        <f t="shared" si="10"/>
        <v>5800</v>
      </c>
      <c r="Z41" s="9" t="s">
        <v>17</v>
      </c>
      <c r="AA41" s="6"/>
    </row>
    <row r="42" spans="1:27">
      <c r="A42" s="5">
        <v>40</v>
      </c>
      <c r="B42" s="66" t="s">
        <v>1056</v>
      </c>
      <c r="C42" s="6" t="s">
        <v>773</v>
      </c>
      <c r="D42" s="6" t="s">
        <v>24</v>
      </c>
      <c r="E42" s="6" t="s">
        <v>26</v>
      </c>
      <c r="F42" s="6" t="s">
        <v>27</v>
      </c>
      <c r="G42" s="6" t="s">
        <v>493</v>
      </c>
      <c r="H42" s="6"/>
      <c r="I42" s="85">
        <v>70</v>
      </c>
      <c r="J42" s="86">
        <v>1.2</v>
      </c>
      <c r="K42" s="87">
        <v>5</v>
      </c>
      <c r="L42" s="85">
        <v>50</v>
      </c>
      <c r="M42" s="86">
        <v>1.2</v>
      </c>
      <c r="N42" s="87">
        <v>10</v>
      </c>
      <c r="O42" s="88">
        <v>0</v>
      </c>
      <c r="P42" s="89">
        <v>0.8</v>
      </c>
      <c r="Q42" s="90">
        <v>5</v>
      </c>
      <c r="R42" s="88">
        <v>0</v>
      </c>
      <c r="S42" s="89">
        <v>1</v>
      </c>
      <c r="T42" s="90">
        <v>5</v>
      </c>
      <c r="U42" s="108">
        <f t="shared" si="0"/>
        <v>27</v>
      </c>
      <c r="V42" s="63">
        <f t="shared" si="4"/>
        <v>25</v>
      </c>
      <c r="W42" s="108">
        <f t="shared" si="1"/>
        <v>27</v>
      </c>
      <c r="X42" s="63">
        <f t="shared" si="5"/>
        <v>25</v>
      </c>
      <c r="Y42" s="73">
        <f t="shared" si="10"/>
        <v>5800</v>
      </c>
      <c r="Z42" s="9" t="s">
        <v>17</v>
      </c>
      <c r="AA42" s="6"/>
    </row>
    <row r="43" spans="1:27">
      <c r="A43" s="5">
        <v>41</v>
      </c>
      <c r="B43" s="66" t="s">
        <v>1057</v>
      </c>
      <c r="C43" s="6" t="s">
        <v>773</v>
      </c>
      <c r="D43" s="6" t="s">
        <v>24</v>
      </c>
      <c r="E43" s="6" t="s">
        <v>26</v>
      </c>
      <c r="F43" s="6" t="s">
        <v>27</v>
      </c>
      <c r="G43" s="66" t="s">
        <v>494</v>
      </c>
      <c r="H43" s="6"/>
      <c r="I43" s="85">
        <v>70</v>
      </c>
      <c r="J43" s="86">
        <v>1.2</v>
      </c>
      <c r="K43" s="87">
        <v>5</v>
      </c>
      <c r="L43" s="85">
        <v>50</v>
      </c>
      <c r="M43" s="86">
        <v>1.2</v>
      </c>
      <c r="N43" s="87">
        <v>10</v>
      </c>
      <c r="O43" s="88">
        <v>0</v>
      </c>
      <c r="P43" s="89">
        <v>0.8</v>
      </c>
      <c r="Q43" s="90">
        <v>5</v>
      </c>
      <c r="R43" s="88">
        <v>0</v>
      </c>
      <c r="S43" s="89">
        <v>1</v>
      </c>
      <c r="T43" s="90">
        <v>5</v>
      </c>
      <c r="U43" s="108">
        <f t="shared" si="0"/>
        <v>27</v>
      </c>
      <c r="V43" s="63">
        <f t="shared" si="4"/>
        <v>25</v>
      </c>
      <c r="W43" s="108">
        <f t="shared" si="1"/>
        <v>27</v>
      </c>
      <c r="X43" s="63">
        <f t="shared" si="5"/>
        <v>25</v>
      </c>
      <c r="Y43" s="73">
        <f t="shared" si="10"/>
        <v>5800</v>
      </c>
      <c r="Z43" s="8"/>
      <c r="AA43" s="6"/>
    </row>
    <row r="44" spans="1:27">
      <c r="A44" s="5">
        <v>42</v>
      </c>
      <c r="B44" s="66" t="s">
        <v>1058</v>
      </c>
      <c r="C44" s="6" t="s">
        <v>773</v>
      </c>
      <c r="D44" s="6" t="s">
        <v>24</v>
      </c>
      <c r="E44" s="6" t="s">
        <v>26</v>
      </c>
      <c r="F44" s="6" t="s">
        <v>27</v>
      </c>
      <c r="G44" s="6" t="s">
        <v>523</v>
      </c>
      <c r="H44" s="6"/>
      <c r="I44" s="85">
        <v>70</v>
      </c>
      <c r="J44" s="86">
        <v>1.2</v>
      </c>
      <c r="K44" s="87">
        <v>5</v>
      </c>
      <c r="L44" s="85">
        <v>50</v>
      </c>
      <c r="M44" s="86">
        <v>1.2</v>
      </c>
      <c r="N44" s="87">
        <v>10</v>
      </c>
      <c r="O44" s="88">
        <v>0</v>
      </c>
      <c r="P44" s="89">
        <v>0.8</v>
      </c>
      <c r="Q44" s="90">
        <v>5</v>
      </c>
      <c r="R44" s="88">
        <v>0</v>
      </c>
      <c r="S44" s="89">
        <v>1</v>
      </c>
      <c r="T44" s="90">
        <v>5</v>
      </c>
      <c r="U44" s="108">
        <f t="shared" si="0"/>
        <v>27</v>
      </c>
      <c r="V44" s="63">
        <f t="shared" si="4"/>
        <v>25</v>
      </c>
      <c r="W44" s="108">
        <f t="shared" si="1"/>
        <v>27</v>
      </c>
      <c r="X44" s="63">
        <f t="shared" si="5"/>
        <v>25</v>
      </c>
      <c r="Y44" s="73">
        <f t="shared" si="10"/>
        <v>5800</v>
      </c>
      <c r="Z44" s="8"/>
      <c r="AA44" s="6"/>
    </row>
    <row r="45" spans="1:27">
      <c r="A45" s="5">
        <v>43</v>
      </c>
      <c r="B45" s="66" t="s">
        <v>1072</v>
      </c>
      <c r="C45" s="6" t="s">
        <v>773</v>
      </c>
      <c r="D45" s="6" t="s">
        <v>24</v>
      </c>
      <c r="E45" s="6" t="s">
        <v>26</v>
      </c>
      <c r="F45" s="6" t="s">
        <v>27</v>
      </c>
      <c r="G45" s="6" t="s">
        <v>524</v>
      </c>
      <c r="H45" s="6"/>
      <c r="I45" s="85">
        <v>70</v>
      </c>
      <c r="J45" s="86">
        <v>1.2</v>
      </c>
      <c r="K45" s="87">
        <v>5</v>
      </c>
      <c r="L45" s="85">
        <v>50</v>
      </c>
      <c r="M45" s="86">
        <v>1.2</v>
      </c>
      <c r="N45" s="87">
        <v>10</v>
      </c>
      <c r="O45" s="88">
        <v>0</v>
      </c>
      <c r="P45" s="89">
        <v>0.8</v>
      </c>
      <c r="Q45" s="90">
        <v>5</v>
      </c>
      <c r="R45" s="88">
        <v>0</v>
      </c>
      <c r="S45" s="89">
        <v>1</v>
      </c>
      <c r="T45" s="90">
        <v>5</v>
      </c>
      <c r="U45" s="108">
        <f t="shared" si="0"/>
        <v>27</v>
      </c>
      <c r="V45" s="63">
        <f t="shared" si="4"/>
        <v>25</v>
      </c>
      <c r="W45" s="108">
        <f t="shared" si="1"/>
        <v>27</v>
      </c>
      <c r="X45" s="63">
        <f t="shared" si="5"/>
        <v>25</v>
      </c>
      <c r="Y45" s="73">
        <f t="shared" si="10"/>
        <v>5800</v>
      </c>
      <c r="Z45" s="56" t="s">
        <v>549</v>
      </c>
      <c r="AA45" s="6"/>
    </row>
    <row r="46" spans="1:27">
      <c r="A46" s="5">
        <v>44</v>
      </c>
      <c r="B46" s="66" t="s">
        <v>1059</v>
      </c>
      <c r="C46" s="6" t="s">
        <v>773</v>
      </c>
      <c r="D46" s="6" t="s">
        <v>1150</v>
      </c>
      <c r="E46" s="6" t="s">
        <v>26</v>
      </c>
      <c r="F46" s="6" t="s">
        <v>28</v>
      </c>
      <c r="G46" s="6" t="s">
        <v>495</v>
      </c>
      <c r="H46" s="6"/>
      <c r="I46" s="85">
        <v>70</v>
      </c>
      <c r="J46" s="86">
        <v>1.2</v>
      </c>
      <c r="K46" s="87">
        <v>5</v>
      </c>
      <c r="L46" s="85">
        <v>50</v>
      </c>
      <c r="M46" s="86">
        <v>1.2</v>
      </c>
      <c r="N46" s="87">
        <v>10</v>
      </c>
      <c r="O46" s="88">
        <v>0</v>
      </c>
      <c r="P46" s="89">
        <v>0.8</v>
      </c>
      <c r="Q46" s="90">
        <v>5</v>
      </c>
      <c r="R46" s="88">
        <v>0</v>
      </c>
      <c r="S46" s="89">
        <v>1</v>
      </c>
      <c r="T46" s="90">
        <v>5</v>
      </c>
      <c r="U46" s="108">
        <f t="shared" si="0"/>
        <v>27</v>
      </c>
      <c r="V46" s="63">
        <f t="shared" si="4"/>
        <v>25</v>
      </c>
      <c r="W46" s="108">
        <f t="shared" si="1"/>
        <v>27</v>
      </c>
      <c r="X46" s="63">
        <f t="shared" si="5"/>
        <v>25</v>
      </c>
      <c r="Y46" s="73">
        <f t="shared" si="10"/>
        <v>5800</v>
      </c>
      <c r="Z46" s="53"/>
      <c r="AA46" s="11"/>
    </row>
    <row r="47" spans="1:27">
      <c r="A47" s="5">
        <v>45</v>
      </c>
      <c r="B47" s="66" t="s">
        <v>1060</v>
      </c>
      <c r="C47" s="6" t="s">
        <v>773</v>
      </c>
      <c r="D47" s="6" t="s">
        <v>24</v>
      </c>
      <c r="E47" s="6" t="s">
        <v>26</v>
      </c>
      <c r="F47" s="6" t="s">
        <v>28</v>
      </c>
      <c r="G47" s="66" t="s">
        <v>496</v>
      </c>
      <c r="H47" s="6"/>
      <c r="I47" s="85">
        <v>70</v>
      </c>
      <c r="J47" s="86">
        <v>1.2</v>
      </c>
      <c r="K47" s="87">
        <v>5</v>
      </c>
      <c r="L47" s="85">
        <v>50</v>
      </c>
      <c r="M47" s="86">
        <v>1.2</v>
      </c>
      <c r="N47" s="87">
        <v>10</v>
      </c>
      <c r="O47" s="88">
        <v>0</v>
      </c>
      <c r="P47" s="89">
        <v>0.8</v>
      </c>
      <c r="Q47" s="90">
        <v>5</v>
      </c>
      <c r="R47" s="88">
        <v>0</v>
      </c>
      <c r="S47" s="89">
        <v>1</v>
      </c>
      <c r="T47" s="90">
        <v>5</v>
      </c>
      <c r="U47" s="108">
        <f t="shared" si="0"/>
        <v>27</v>
      </c>
      <c r="V47" s="63">
        <f t="shared" si="4"/>
        <v>25</v>
      </c>
      <c r="W47" s="108">
        <f t="shared" si="1"/>
        <v>27</v>
      </c>
      <c r="X47" s="63">
        <f t="shared" si="5"/>
        <v>25</v>
      </c>
      <c r="Y47" s="73">
        <f t="shared" si="10"/>
        <v>5800</v>
      </c>
      <c r="Z47" s="53"/>
      <c r="AA47" s="11"/>
    </row>
    <row r="48" spans="1:27">
      <c r="A48" s="5">
        <v>46</v>
      </c>
      <c r="B48" s="66" t="s">
        <v>1061</v>
      </c>
      <c r="C48" s="6" t="s">
        <v>773</v>
      </c>
      <c r="D48" s="6" t="s">
        <v>24</v>
      </c>
      <c r="E48" s="6" t="s">
        <v>26</v>
      </c>
      <c r="F48" s="6" t="s">
        <v>28</v>
      </c>
      <c r="G48" s="66" t="s">
        <v>719</v>
      </c>
      <c r="H48" s="6"/>
      <c r="I48" s="85">
        <v>70</v>
      </c>
      <c r="J48" s="86">
        <v>1.2</v>
      </c>
      <c r="K48" s="87">
        <v>5</v>
      </c>
      <c r="L48" s="85">
        <v>50</v>
      </c>
      <c r="M48" s="86">
        <v>1.2</v>
      </c>
      <c r="N48" s="87">
        <v>10</v>
      </c>
      <c r="O48" s="88">
        <v>0</v>
      </c>
      <c r="P48" s="89">
        <v>0.8</v>
      </c>
      <c r="Q48" s="90">
        <v>5</v>
      </c>
      <c r="R48" s="88">
        <v>0</v>
      </c>
      <c r="S48" s="89">
        <v>1</v>
      </c>
      <c r="T48" s="90">
        <v>5</v>
      </c>
      <c r="U48" s="108">
        <f t="shared" si="0"/>
        <v>27</v>
      </c>
      <c r="V48" s="63">
        <f t="shared" si="4"/>
        <v>25</v>
      </c>
      <c r="W48" s="108">
        <f t="shared" si="1"/>
        <v>27</v>
      </c>
      <c r="X48" s="63">
        <f t="shared" si="5"/>
        <v>25</v>
      </c>
      <c r="Y48" s="73">
        <f t="shared" si="10"/>
        <v>5800</v>
      </c>
      <c r="Z48" s="53"/>
      <c r="AA48" s="11"/>
    </row>
    <row r="49" spans="1:27">
      <c r="A49" s="5">
        <v>47</v>
      </c>
      <c r="B49" s="66" t="s">
        <v>1062</v>
      </c>
      <c r="C49" s="6" t="s">
        <v>773</v>
      </c>
      <c r="D49" s="6" t="s">
        <v>24</v>
      </c>
      <c r="E49" s="6" t="s">
        <v>26</v>
      </c>
      <c r="F49" s="6" t="s">
        <v>28</v>
      </c>
      <c r="G49" s="66" t="s">
        <v>497</v>
      </c>
      <c r="H49" s="6"/>
      <c r="I49" s="85">
        <v>70</v>
      </c>
      <c r="J49" s="86">
        <v>1.2</v>
      </c>
      <c r="K49" s="87">
        <v>5</v>
      </c>
      <c r="L49" s="85">
        <v>50</v>
      </c>
      <c r="M49" s="86">
        <v>1.2</v>
      </c>
      <c r="N49" s="87">
        <v>10</v>
      </c>
      <c r="O49" s="88">
        <v>0</v>
      </c>
      <c r="P49" s="89">
        <v>0.8</v>
      </c>
      <c r="Q49" s="90">
        <v>5</v>
      </c>
      <c r="R49" s="88">
        <v>0</v>
      </c>
      <c r="S49" s="89">
        <v>1</v>
      </c>
      <c r="T49" s="90">
        <v>5</v>
      </c>
      <c r="U49" s="108">
        <f t="shared" si="0"/>
        <v>27</v>
      </c>
      <c r="V49" s="63">
        <f t="shared" si="4"/>
        <v>25</v>
      </c>
      <c r="W49" s="108">
        <f t="shared" si="1"/>
        <v>27</v>
      </c>
      <c r="X49" s="63">
        <f t="shared" si="5"/>
        <v>25</v>
      </c>
      <c r="Y49" s="73">
        <f t="shared" si="10"/>
        <v>5800</v>
      </c>
      <c r="Z49" s="53"/>
      <c r="AA49" s="11"/>
    </row>
    <row r="50" spans="1:27">
      <c r="A50" s="5">
        <v>48</v>
      </c>
      <c r="B50" s="66" t="s">
        <v>1063</v>
      </c>
      <c r="C50" s="6" t="s">
        <v>773</v>
      </c>
      <c r="D50" s="6" t="s">
        <v>24</v>
      </c>
      <c r="E50" s="6" t="s">
        <v>26</v>
      </c>
      <c r="F50" s="6" t="s">
        <v>28</v>
      </c>
      <c r="G50" s="66" t="s">
        <v>498</v>
      </c>
      <c r="H50" s="6"/>
      <c r="I50" s="85">
        <v>70</v>
      </c>
      <c r="J50" s="86">
        <v>1.2</v>
      </c>
      <c r="K50" s="87">
        <v>5</v>
      </c>
      <c r="L50" s="85">
        <v>50</v>
      </c>
      <c r="M50" s="86">
        <v>1.2</v>
      </c>
      <c r="N50" s="87">
        <v>10</v>
      </c>
      <c r="O50" s="88">
        <v>0</v>
      </c>
      <c r="P50" s="89">
        <v>0.8</v>
      </c>
      <c r="Q50" s="90">
        <v>5</v>
      </c>
      <c r="R50" s="88">
        <v>0</v>
      </c>
      <c r="S50" s="89">
        <v>1</v>
      </c>
      <c r="T50" s="90">
        <v>5</v>
      </c>
      <c r="U50" s="108">
        <f t="shared" si="0"/>
        <v>27</v>
      </c>
      <c r="V50" s="63">
        <f t="shared" si="4"/>
        <v>25</v>
      </c>
      <c r="W50" s="108">
        <f t="shared" si="1"/>
        <v>27</v>
      </c>
      <c r="X50" s="63">
        <f t="shared" si="5"/>
        <v>25</v>
      </c>
      <c r="Y50" s="73">
        <f t="shared" si="10"/>
        <v>5800</v>
      </c>
      <c r="Z50" s="53"/>
      <c r="AA50" s="11"/>
    </row>
    <row r="51" spans="1:27">
      <c r="A51" s="5">
        <v>49</v>
      </c>
      <c r="B51" s="66" t="s">
        <v>1064</v>
      </c>
      <c r="C51" s="6" t="s">
        <v>773</v>
      </c>
      <c r="D51" s="6" t="s">
        <v>24</v>
      </c>
      <c r="E51" s="6" t="s">
        <v>26</v>
      </c>
      <c r="F51" s="6" t="s">
        <v>28</v>
      </c>
      <c r="G51" s="6" t="s">
        <v>499</v>
      </c>
      <c r="H51" s="6"/>
      <c r="I51" s="85">
        <v>70</v>
      </c>
      <c r="J51" s="86">
        <v>1.2</v>
      </c>
      <c r="K51" s="87">
        <v>5</v>
      </c>
      <c r="L51" s="85">
        <v>50</v>
      </c>
      <c r="M51" s="86">
        <v>1.2</v>
      </c>
      <c r="N51" s="87">
        <v>10</v>
      </c>
      <c r="O51" s="88">
        <v>0</v>
      </c>
      <c r="P51" s="89">
        <v>0.8</v>
      </c>
      <c r="Q51" s="90">
        <v>5</v>
      </c>
      <c r="R51" s="88">
        <v>0</v>
      </c>
      <c r="S51" s="89">
        <v>1</v>
      </c>
      <c r="T51" s="90">
        <v>5</v>
      </c>
      <c r="U51" s="108">
        <f t="shared" si="0"/>
        <v>27</v>
      </c>
      <c r="V51" s="63">
        <f t="shared" si="4"/>
        <v>25</v>
      </c>
      <c r="W51" s="108">
        <f t="shared" si="1"/>
        <v>27</v>
      </c>
      <c r="X51" s="63">
        <f t="shared" si="5"/>
        <v>25</v>
      </c>
      <c r="Y51" s="73">
        <f t="shared" si="10"/>
        <v>5800</v>
      </c>
      <c r="Z51" s="56" t="s">
        <v>545</v>
      </c>
      <c r="AA51" s="11"/>
    </row>
    <row r="52" spans="1:27">
      <c r="A52" s="5">
        <v>50</v>
      </c>
      <c r="B52" s="66" t="s">
        <v>1065</v>
      </c>
      <c r="C52" s="6" t="s">
        <v>773</v>
      </c>
      <c r="D52" s="6" t="s">
        <v>24</v>
      </c>
      <c r="E52" s="6" t="s">
        <v>26</v>
      </c>
      <c r="F52" s="6" t="s">
        <v>29</v>
      </c>
      <c r="G52" s="66" t="s">
        <v>505</v>
      </c>
      <c r="H52" s="6"/>
      <c r="I52" s="85">
        <v>70</v>
      </c>
      <c r="J52" s="86">
        <v>1.2</v>
      </c>
      <c r="K52" s="87">
        <v>5</v>
      </c>
      <c r="L52" s="85">
        <v>50</v>
      </c>
      <c r="M52" s="86">
        <v>1.2</v>
      </c>
      <c r="N52" s="87">
        <v>10</v>
      </c>
      <c r="O52" s="88">
        <v>0</v>
      </c>
      <c r="P52" s="89">
        <v>0.8</v>
      </c>
      <c r="Q52" s="90">
        <v>5</v>
      </c>
      <c r="R52" s="88">
        <v>0</v>
      </c>
      <c r="S52" s="89">
        <v>1</v>
      </c>
      <c r="T52" s="90">
        <v>5</v>
      </c>
      <c r="U52" s="108">
        <f t="shared" si="0"/>
        <v>27</v>
      </c>
      <c r="V52" s="63">
        <f t="shared" si="4"/>
        <v>25</v>
      </c>
      <c r="W52" s="108">
        <f t="shared" si="1"/>
        <v>27</v>
      </c>
      <c r="X52" s="63">
        <f t="shared" si="5"/>
        <v>25</v>
      </c>
      <c r="Y52" s="73">
        <f t="shared" si="10"/>
        <v>5800</v>
      </c>
      <c r="Z52" s="53"/>
      <c r="AA52" s="11"/>
    </row>
    <row r="53" spans="1:27">
      <c r="A53" s="5">
        <v>51</v>
      </c>
      <c r="B53" s="66" t="s">
        <v>1066</v>
      </c>
      <c r="C53" s="6" t="s">
        <v>773</v>
      </c>
      <c r="D53" s="6" t="s">
        <v>24</v>
      </c>
      <c r="E53" s="6" t="s">
        <v>26</v>
      </c>
      <c r="F53" s="6" t="s">
        <v>29</v>
      </c>
      <c r="G53" s="6" t="s">
        <v>506</v>
      </c>
      <c r="H53" s="6"/>
      <c r="I53" s="85">
        <v>70</v>
      </c>
      <c r="J53" s="86">
        <v>1.2</v>
      </c>
      <c r="K53" s="87">
        <v>5</v>
      </c>
      <c r="L53" s="85">
        <v>50</v>
      </c>
      <c r="M53" s="86">
        <v>1.2</v>
      </c>
      <c r="N53" s="87">
        <v>10</v>
      </c>
      <c r="O53" s="88">
        <v>0</v>
      </c>
      <c r="P53" s="89">
        <v>0.8</v>
      </c>
      <c r="Q53" s="90">
        <v>5</v>
      </c>
      <c r="R53" s="88">
        <v>0</v>
      </c>
      <c r="S53" s="89">
        <v>1</v>
      </c>
      <c r="T53" s="90">
        <v>5</v>
      </c>
      <c r="U53" s="108">
        <f t="shared" si="0"/>
        <v>27</v>
      </c>
      <c r="V53" s="63">
        <f t="shared" si="4"/>
        <v>25</v>
      </c>
      <c r="W53" s="108">
        <f t="shared" si="1"/>
        <v>27</v>
      </c>
      <c r="X53" s="63">
        <f t="shared" si="5"/>
        <v>25</v>
      </c>
      <c r="Y53" s="73">
        <f t="shared" si="10"/>
        <v>5800</v>
      </c>
      <c r="Z53" s="53"/>
      <c r="AA53" s="11"/>
    </row>
    <row r="54" spans="1:27">
      <c r="A54" s="5">
        <v>52</v>
      </c>
      <c r="B54" s="66" t="s">
        <v>1067</v>
      </c>
      <c r="C54" s="6" t="s">
        <v>773</v>
      </c>
      <c r="D54" s="6" t="s">
        <v>24</v>
      </c>
      <c r="E54" s="6" t="s">
        <v>26</v>
      </c>
      <c r="F54" s="6" t="s">
        <v>29</v>
      </c>
      <c r="G54" s="6" t="s">
        <v>507</v>
      </c>
      <c r="H54" s="6"/>
      <c r="I54" s="85">
        <v>70</v>
      </c>
      <c r="J54" s="86">
        <v>1.2</v>
      </c>
      <c r="K54" s="87">
        <v>5</v>
      </c>
      <c r="L54" s="85">
        <v>50</v>
      </c>
      <c r="M54" s="86">
        <v>1.2</v>
      </c>
      <c r="N54" s="87">
        <v>10</v>
      </c>
      <c r="O54" s="88">
        <v>0</v>
      </c>
      <c r="P54" s="89">
        <v>0.8</v>
      </c>
      <c r="Q54" s="90">
        <v>5</v>
      </c>
      <c r="R54" s="88">
        <v>0</v>
      </c>
      <c r="S54" s="89">
        <v>1</v>
      </c>
      <c r="T54" s="90">
        <v>5</v>
      </c>
      <c r="U54" s="108">
        <f t="shared" si="0"/>
        <v>27</v>
      </c>
      <c r="V54" s="63">
        <f t="shared" si="4"/>
        <v>25</v>
      </c>
      <c r="W54" s="108">
        <f t="shared" si="1"/>
        <v>27</v>
      </c>
      <c r="X54" s="63">
        <f t="shared" si="5"/>
        <v>25</v>
      </c>
      <c r="Y54" s="73">
        <f t="shared" si="10"/>
        <v>5800</v>
      </c>
      <c r="Z54" s="53"/>
      <c r="AA54" s="11"/>
    </row>
    <row r="55" spans="1:27">
      <c r="A55" s="5">
        <v>53</v>
      </c>
      <c r="B55" s="66" t="s">
        <v>1068</v>
      </c>
      <c r="C55" s="6" t="s">
        <v>773</v>
      </c>
      <c r="D55" s="6" t="s">
        <v>24</v>
      </c>
      <c r="E55" s="6" t="s">
        <v>26</v>
      </c>
      <c r="F55" s="6" t="s">
        <v>29</v>
      </c>
      <c r="G55" s="66" t="s">
        <v>508</v>
      </c>
      <c r="H55" s="6"/>
      <c r="I55" s="85">
        <v>70</v>
      </c>
      <c r="J55" s="86">
        <v>1.2</v>
      </c>
      <c r="K55" s="87">
        <v>5</v>
      </c>
      <c r="L55" s="85">
        <v>50</v>
      </c>
      <c r="M55" s="86">
        <v>1.2</v>
      </c>
      <c r="N55" s="87">
        <v>10</v>
      </c>
      <c r="O55" s="88">
        <v>0</v>
      </c>
      <c r="P55" s="89">
        <v>0.8</v>
      </c>
      <c r="Q55" s="90">
        <v>5</v>
      </c>
      <c r="R55" s="88">
        <v>0</v>
      </c>
      <c r="S55" s="89">
        <v>1</v>
      </c>
      <c r="T55" s="90">
        <v>5</v>
      </c>
      <c r="U55" s="108">
        <f t="shared" si="0"/>
        <v>27</v>
      </c>
      <c r="V55" s="63">
        <f t="shared" si="4"/>
        <v>25</v>
      </c>
      <c r="W55" s="108">
        <f t="shared" si="1"/>
        <v>27</v>
      </c>
      <c r="X55" s="63">
        <f t="shared" si="5"/>
        <v>25</v>
      </c>
      <c r="Y55" s="73">
        <f t="shared" si="10"/>
        <v>5800</v>
      </c>
      <c r="Z55" s="56" t="s">
        <v>547</v>
      </c>
      <c r="AA55" s="11"/>
    </row>
    <row r="56" spans="1:27">
      <c r="A56" s="5">
        <v>54</v>
      </c>
      <c r="B56" s="66" t="s">
        <v>1069</v>
      </c>
      <c r="C56" s="6" t="s">
        <v>773</v>
      </c>
      <c r="D56" s="6" t="s">
        <v>24</v>
      </c>
      <c r="E56" s="6" t="s">
        <v>26</v>
      </c>
      <c r="F56" s="6" t="s">
        <v>29</v>
      </c>
      <c r="G56" s="66" t="s">
        <v>509</v>
      </c>
      <c r="H56" s="6"/>
      <c r="I56" s="85">
        <v>70</v>
      </c>
      <c r="J56" s="86">
        <v>1.2</v>
      </c>
      <c r="K56" s="87">
        <v>5</v>
      </c>
      <c r="L56" s="85">
        <v>50</v>
      </c>
      <c r="M56" s="86">
        <v>1.2</v>
      </c>
      <c r="N56" s="87">
        <v>10</v>
      </c>
      <c r="O56" s="88">
        <v>0</v>
      </c>
      <c r="P56" s="89">
        <v>0.8</v>
      </c>
      <c r="Q56" s="90">
        <v>5</v>
      </c>
      <c r="R56" s="88">
        <v>0</v>
      </c>
      <c r="S56" s="89">
        <v>1</v>
      </c>
      <c r="T56" s="90">
        <v>5</v>
      </c>
      <c r="U56" s="108">
        <f t="shared" si="0"/>
        <v>27</v>
      </c>
      <c r="V56" s="63">
        <f t="shared" si="4"/>
        <v>25</v>
      </c>
      <c r="W56" s="108">
        <f t="shared" si="1"/>
        <v>27</v>
      </c>
      <c r="X56" s="63">
        <f t="shared" si="5"/>
        <v>25</v>
      </c>
      <c r="Y56" s="73">
        <f t="shared" si="10"/>
        <v>5800</v>
      </c>
      <c r="Z56" s="53"/>
      <c r="AA56" s="11"/>
    </row>
    <row r="57" spans="1:27">
      <c r="A57" s="5">
        <v>55</v>
      </c>
      <c r="B57" s="66" t="s">
        <v>1070</v>
      </c>
      <c r="C57" s="6" t="s">
        <v>773</v>
      </c>
      <c r="D57" s="6" t="s">
        <v>24</v>
      </c>
      <c r="E57" s="6" t="s">
        <v>26</v>
      </c>
      <c r="F57" s="6" t="s">
        <v>29</v>
      </c>
      <c r="G57" s="66" t="s">
        <v>510</v>
      </c>
      <c r="H57" s="6"/>
      <c r="I57" s="85">
        <v>70</v>
      </c>
      <c r="J57" s="86">
        <v>1.2</v>
      </c>
      <c r="K57" s="87">
        <v>5</v>
      </c>
      <c r="L57" s="85">
        <v>50</v>
      </c>
      <c r="M57" s="86">
        <v>1.2</v>
      </c>
      <c r="N57" s="87">
        <v>10</v>
      </c>
      <c r="O57" s="88">
        <v>0</v>
      </c>
      <c r="P57" s="89">
        <v>0.8</v>
      </c>
      <c r="Q57" s="90">
        <v>5</v>
      </c>
      <c r="R57" s="88">
        <v>0</v>
      </c>
      <c r="S57" s="89">
        <v>1</v>
      </c>
      <c r="T57" s="90">
        <v>5</v>
      </c>
      <c r="U57" s="108">
        <f t="shared" si="0"/>
        <v>27</v>
      </c>
      <c r="V57" s="63">
        <f t="shared" si="4"/>
        <v>25</v>
      </c>
      <c r="W57" s="108">
        <f t="shared" si="1"/>
        <v>27</v>
      </c>
      <c r="X57" s="63">
        <f t="shared" si="5"/>
        <v>25</v>
      </c>
      <c r="Y57" s="73">
        <f t="shared" si="10"/>
        <v>5800</v>
      </c>
      <c r="Z57" s="53"/>
      <c r="AA57" s="11"/>
    </row>
    <row r="58" spans="1:27">
      <c r="A58" s="5">
        <v>56</v>
      </c>
      <c r="B58" s="66" t="s">
        <v>1071</v>
      </c>
      <c r="C58" s="6" t="s">
        <v>773</v>
      </c>
      <c r="D58" s="6" t="s">
        <v>24</v>
      </c>
      <c r="E58" s="6" t="s">
        <v>26</v>
      </c>
      <c r="F58" s="6" t="s">
        <v>30</v>
      </c>
      <c r="G58" s="66" t="s">
        <v>513</v>
      </c>
      <c r="H58" s="6"/>
      <c r="I58" s="85">
        <v>70</v>
      </c>
      <c r="J58" s="86">
        <v>1.2</v>
      </c>
      <c r="K58" s="87">
        <v>5</v>
      </c>
      <c r="L58" s="85">
        <v>50</v>
      </c>
      <c r="M58" s="86">
        <v>1.2</v>
      </c>
      <c r="N58" s="87">
        <v>10</v>
      </c>
      <c r="O58" s="88">
        <v>0</v>
      </c>
      <c r="P58" s="89">
        <v>0.8</v>
      </c>
      <c r="Q58" s="90">
        <v>5</v>
      </c>
      <c r="R58" s="88">
        <v>0</v>
      </c>
      <c r="S58" s="89">
        <v>1</v>
      </c>
      <c r="T58" s="90">
        <v>5</v>
      </c>
      <c r="U58" s="108">
        <f t="shared" si="0"/>
        <v>27</v>
      </c>
      <c r="V58" s="63">
        <f t="shared" si="4"/>
        <v>25</v>
      </c>
      <c r="W58" s="108">
        <f t="shared" si="1"/>
        <v>27</v>
      </c>
      <c r="X58" s="63">
        <f t="shared" si="5"/>
        <v>25</v>
      </c>
      <c r="Y58" s="73">
        <f t="shared" si="10"/>
        <v>5800</v>
      </c>
      <c r="Z58" s="53"/>
      <c r="AA58" s="11"/>
    </row>
    <row r="59" spans="1:27">
      <c r="A59" s="5">
        <v>57</v>
      </c>
      <c r="B59" s="66" t="s">
        <v>1073</v>
      </c>
      <c r="C59" s="6" t="s">
        <v>773</v>
      </c>
      <c r="D59" s="6" t="s">
        <v>24</v>
      </c>
      <c r="E59" s="6" t="s">
        <v>26</v>
      </c>
      <c r="F59" s="6" t="s">
        <v>30</v>
      </c>
      <c r="G59" s="6" t="s">
        <v>514</v>
      </c>
      <c r="H59" s="6"/>
      <c r="I59" s="85">
        <v>70</v>
      </c>
      <c r="J59" s="86">
        <v>1.2</v>
      </c>
      <c r="K59" s="87">
        <v>5</v>
      </c>
      <c r="L59" s="85">
        <v>50</v>
      </c>
      <c r="M59" s="86">
        <v>1.2</v>
      </c>
      <c r="N59" s="87">
        <v>10</v>
      </c>
      <c r="O59" s="88">
        <v>0</v>
      </c>
      <c r="P59" s="89">
        <v>0.8</v>
      </c>
      <c r="Q59" s="90">
        <v>5</v>
      </c>
      <c r="R59" s="88">
        <v>0</v>
      </c>
      <c r="S59" s="89">
        <v>1</v>
      </c>
      <c r="T59" s="90">
        <v>5</v>
      </c>
      <c r="U59" s="108">
        <f t="shared" si="0"/>
        <v>27</v>
      </c>
      <c r="V59" s="63">
        <f t="shared" si="4"/>
        <v>25</v>
      </c>
      <c r="W59" s="108">
        <f t="shared" si="1"/>
        <v>27</v>
      </c>
      <c r="X59" s="63">
        <f t="shared" si="5"/>
        <v>25</v>
      </c>
      <c r="Y59" s="73">
        <f t="shared" si="10"/>
        <v>5800</v>
      </c>
      <c r="Z59" s="53"/>
      <c r="AA59" s="11"/>
    </row>
    <row r="60" spans="1:27">
      <c r="A60" s="5">
        <v>58</v>
      </c>
      <c r="B60" s="66" t="s">
        <v>1074</v>
      </c>
      <c r="C60" s="6" t="s">
        <v>773</v>
      </c>
      <c r="D60" s="6" t="s">
        <v>24</v>
      </c>
      <c r="E60" s="6" t="s">
        <v>26</v>
      </c>
      <c r="F60" s="6" t="s">
        <v>30</v>
      </c>
      <c r="G60" s="6" t="s">
        <v>515</v>
      </c>
      <c r="H60" s="6"/>
      <c r="I60" s="85">
        <v>70</v>
      </c>
      <c r="J60" s="86">
        <v>1.2</v>
      </c>
      <c r="K60" s="87">
        <v>5</v>
      </c>
      <c r="L60" s="85">
        <v>50</v>
      </c>
      <c r="M60" s="86">
        <v>1.2</v>
      </c>
      <c r="N60" s="87">
        <v>10</v>
      </c>
      <c r="O60" s="88">
        <v>0</v>
      </c>
      <c r="P60" s="89">
        <v>0.8</v>
      </c>
      <c r="Q60" s="90">
        <v>5</v>
      </c>
      <c r="R60" s="88">
        <v>0</v>
      </c>
      <c r="S60" s="89">
        <v>1</v>
      </c>
      <c r="T60" s="90">
        <v>5</v>
      </c>
      <c r="U60" s="108">
        <f t="shared" si="0"/>
        <v>27</v>
      </c>
      <c r="V60" s="63">
        <f t="shared" si="4"/>
        <v>25</v>
      </c>
      <c r="W60" s="108">
        <f t="shared" si="1"/>
        <v>27</v>
      </c>
      <c r="X60" s="63">
        <f t="shared" si="5"/>
        <v>25</v>
      </c>
      <c r="Y60" s="73">
        <f t="shared" si="10"/>
        <v>5800</v>
      </c>
      <c r="Z60" s="53"/>
      <c r="AA60" s="11"/>
    </row>
    <row r="61" spans="1:27" ht="13.5" customHeight="1">
      <c r="A61" s="5">
        <v>59</v>
      </c>
      <c r="B61" s="66" t="s">
        <v>1075</v>
      </c>
      <c r="C61" s="6" t="s">
        <v>773</v>
      </c>
      <c r="D61" s="6" t="s">
        <v>24</v>
      </c>
      <c r="E61" s="6" t="s">
        <v>26</v>
      </c>
      <c r="F61" s="6" t="s">
        <v>30</v>
      </c>
      <c r="G61" s="6" t="s">
        <v>512</v>
      </c>
      <c r="H61" s="6"/>
      <c r="I61" s="85">
        <v>70</v>
      </c>
      <c r="J61" s="86">
        <v>1.2</v>
      </c>
      <c r="K61" s="87">
        <v>5</v>
      </c>
      <c r="L61" s="85">
        <v>50</v>
      </c>
      <c r="M61" s="86">
        <v>1.2</v>
      </c>
      <c r="N61" s="87">
        <v>10</v>
      </c>
      <c r="O61" s="88">
        <v>1</v>
      </c>
      <c r="P61" s="89">
        <v>1.2</v>
      </c>
      <c r="Q61" s="90">
        <v>5</v>
      </c>
      <c r="R61" s="88">
        <v>0</v>
      </c>
      <c r="S61" s="89">
        <v>1</v>
      </c>
      <c r="T61" s="90">
        <v>5</v>
      </c>
      <c r="U61" s="108">
        <f t="shared" si="0"/>
        <v>29</v>
      </c>
      <c r="V61" s="63">
        <f t="shared" si="4"/>
        <v>30</v>
      </c>
      <c r="W61" s="108">
        <f t="shared" si="1"/>
        <v>29</v>
      </c>
      <c r="X61" s="63">
        <f t="shared" si="5"/>
        <v>30</v>
      </c>
      <c r="Y61" s="73">
        <f t="shared" si="10"/>
        <v>6900</v>
      </c>
      <c r="Z61" s="56" t="s">
        <v>551</v>
      </c>
      <c r="AA61" s="11"/>
    </row>
    <row r="62" spans="1:27">
      <c r="A62" s="5">
        <v>60</v>
      </c>
      <c r="B62" s="66" t="s">
        <v>1076</v>
      </c>
      <c r="C62" s="6" t="s">
        <v>773</v>
      </c>
      <c r="D62" s="6" t="s">
        <v>24</v>
      </c>
      <c r="E62" s="6" t="s">
        <v>26</v>
      </c>
      <c r="F62" s="6" t="s">
        <v>30</v>
      </c>
      <c r="G62" s="6" t="s">
        <v>516</v>
      </c>
      <c r="H62" s="6"/>
      <c r="I62" s="85">
        <v>70</v>
      </c>
      <c r="J62" s="86">
        <v>1.2</v>
      </c>
      <c r="K62" s="87">
        <v>5</v>
      </c>
      <c r="L62" s="85">
        <v>50</v>
      </c>
      <c r="M62" s="86">
        <v>1.2</v>
      </c>
      <c r="N62" s="87">
        <v>10</v>
      </c>
      <c r="O62" s="88">
        <v>0</v>
      </c>
      <c r="P62" s="89">
        <v>0.8</v>
      </c>
      <c r="Q62" s="90">
        <v>5</v>
      </c>
      <c r="R62" s="88">
        <v>0</v>
      </c>
      <c r="S62" s="89">
        <v>1</v>
      </c>
      <c r="T62" s="90">
        <v>5</v>
      </c>
      <c r="U62" s="108">
        <f t="shared" si="0"/>
        <v>27</v>
      </c>
      <c r="V62" s="63">
        <f t="shared" si="4"/>
        <v>25</v>
      </c>
      <c r="W62" s="108">
        <f t="shared" si="1"/>
        <v>27</v>
      </c>
      <c r="X62" s="63">
        <f t="shared" si="5"/>
        <v>25</v>
      </c>
      <c r="Y62" s="73">
        <f t="shared" si="10"/>
        <v>5800</v>
      </c>
      <c r="Z62" s="10"/>
      <c r="AA62" s="11"/>
    </row>
    <row r="63" spans="1:27">
      <c r="A63" s="5">
        <v>61</v>
      </c>
      <c r="B63" s="66" t="s">
        <v>1077</v>
      </c>
      <c r="C63" s="6" t="s">
        <v>773</v>
      </c>
      <c r="D63" s="6" t="s">
        <v>24</v>
      </c>
      <c r="E63" s="6" t="s">
        <v>26</v>
      </c>
      <c r="F63" s="6" t="s">
        <v>30</v>
      </c>
      <c r="G63" s="6" t="s">
        <v>517</v>
      </c>
      <c r="H63" s="6"/>
      <c r="I63" s="85">
        <v>70</v>
      </c>
      <c r="J63" s="86">
        <v>1.2</v>
      </c>
      <c r="K63" s="87">
        <v>5</v>
      </c>
      <c r="L63" s="85">
        <v>50</v>
      </c>
      <c r="M63" s="86">
        <v>1.2</v>
      </c>
      <c r="N63" s="87">
        <v>10</v>
      </c>
      <c r="O63" s="88">
        <v>0</v>
      </c>
      <c r="P63" s="89">
        <v>0.8</v>
      </c>
      <c r="Q63" s="90">
        <v>5</v>
      </c>
      <c r="R63" s="88">
        <v>0</v>
      </c>
      <c r="S63" s="89">
        <v>1</v>
      </c>
      <c r="T63" s="90">
        <v>5</v>
      </c>
      <c r="U63" s="108">
        <f t="shared" si="0"/>
        <v>27</v>
      </c>
      <c r="V63" s="63">
        <f t="shared" si="4"/>
        <v>25</v>
      </c>
      <c r="W63" s="108">
        <f t="shared" si="1"/>
        <v>27</v>
      </c>
      <c r="X63" s="63">
        <f t="shared" si="5"/>
        <v>25</v>
      </c>
      <c r="Y63" s="73">
        <f t="shared" si="10"/>
        <v>5800</v>
      </c>
      <c r="Z63" s="10"/>
      <c r="AA63" s="11"/>
    </row>
    <row r="64" spans="1:27">
      <c r="A64" s="5">
        <v>62</v>
      </c>
      <c r="B64" s="66" t="s">
        <v>1078</v>
      </c>
      <c r="C64" s="6" t="s">
        <v>773</v>
      </c>
      <c r="D64" s="6" t="s">
        <v>24</v>
      </c>
      <c r="E64" s="6" t="s">
        <v>26</v>
      </c>
      <c r="F64" s="6" t="s">
        <v>31</v>
      </c>
      <c r="G64" s="6" t="s">
        <v>519</v>
      </c>
      <c r="H64" s="6"/>
      <c r="I64" s="85">
        <v>70</v>
      </c>
      <c r="J64" s="86">
        <v>1.2</v>
      </c>
      <c r="K64" s="87">
        <v>5</v>
      </c>
      <c r="L64" s="85">
        <v>50</v>
      </c>
      <c r="M64" s="86">
        <v>1.2</v>
      </c>
      <c r="N64" s="87">
        <v>10</v>
      </c>
      <c r="O64" s="88">
        <v>0</v>
      </c>
      <c r="P64" s="89">
        <v>0.8</v>
      </c>
      <c r="Q64" s="90">
        <v>5</v>
      </c>
      <c r="R64" s="88">
        <v>0</v>
      </c>
      <c r="S64" s="89">
        <v>1</v>
      </c>
      <c r="T64" s="90">
        <v>5</v>
      </c>
      <c r="U64" s="108">
        <f t="shared" si="0"/>
        <v>27</v>
      </c>
      <c r="V64" s="63">
        <f t="shared" si="4"/>
        <v>25</v>
      </c>
      <c r="W64" s="108">
        <f t="shared" si="1"/>
        <v>27</v>
      </c>
      <c r="X64" s="63">
        <f t="shared" si="5"/>
        <v>25</v>
      </c>
      <c r="Y64" s="73">
        <f t="shared" si="10"/>
        <v>5800</v>
      </c>
      <c r="Z64" s="10"/>
      <c r="AA64" s="11"/>
    </row>
    <row r="65" spans="1:27">
      <c r="A65" s="5">
        <v>63</v>
      </c>
      <c r="B65" s="66" t="s">
        <v>1079</v>
      </c>
      <c r="C65" s="6" t="s">
        <v>773</v>
      </c>
      <c r="D65" s="6" t="s">
        <v>24</v>
      </c>
      <c r="E65" s="6" t="s">
        <v>26</v>
      </c>
      <c r="F65" s="6" t="s">
        <v>31</v>
      </c>
      <c r="G65" s="6" t="s">
        <v>720</v>
      </c>
      <c r="H65" s="6"/>
      <c r="I65" s="85">
        <v>70</v>
      </c>
      <c r="J65" s="86">
        <v>1.2</v>
      </c>
      <c r="K65" s="87">
        <v>5</v>
      </c>
      <c r="L65" s="85">
        <v>50</v>
      </c>
      <c r="M65" s="86">
        <v>1.2</v>
      </c>
      <c r="N65" s="87">
        <v>10</v>
      </c>
      <c r="O65" s="88">
        <v>0</v>
      </c>
      <c r="P65" s="89">
        <v>0.8</v>
      </c>
      <c r="Q65" s="90">
        <v>5</v>
      </c>
      <c r="R65" s="88">
        <v>0</v>
      </c>
      <c r="S65" s="89">
        <v>1</v>
      </c>
      <c r="T65" s="90">
        <v>5</v>
      </c>
      <c r="U65" s="108">
        <f t="shared" si="0"/>
        <v>27</v>
      </c>
      <c r="V65" s="63">
        <f t="shared" si="4"/>
        <v>25</v>
      </c>
      <c r="W65" s="108">
        <f t="shared" si="1"/>
        <v>27</v>
      </c>
      <c r="X65" s="63">
        <f t="shared" si="5"/>
        <v>25</v>
      </c>
      <c r="Y65" s="73">
        <f t="shared" si="10"/>
        <v>5800</v>
      </c>
      <c r="Z65" s="10"/>
      <c r="AA65" s="11"/>
    </row>
    <row r="66" spans="1:27">
      <c r="A66" s="5">
        <v>64</v>
      </c>
      <c r="B66" s="66" t="s">
        <v>1080</v>
      </c>
      <c r="C66" s="6" t="s">
        <v>773</v>
      </c>
      <c r="D66" s="6" t="s">
        <v>24</v>
      </c>
      <c r="E66" s="6" t="s">
        <v>26</v>
      </c>
      <c r="F66" s="6" t="s">
        <v>31</v>
      </c>
      <c r="G66" s="6" t="s">
        <v>520</v>
      </c>
      <c r="H66" s="6"/>
      <c r="I66" s="85">
        <v>70</v>
      </c>
      <c r="J66" s="86">
        <v>1.2</v>
      </c>
      <c r="K66" s="87">
        <v>5</v>
      </c>
      <c r="L66" s="85">
        <v>50</v>
      </c>
      <c r="M66" s="86">
        <v>1.2</v>
      </c>
      <c r="N66" s="87">
        <v>10</v>
      </c>
      <c r="O66" s="88">
        <v>0</v>
      </c>
      <c r="P66" s="89">
        <v>0.8</v>
      </c>
      <c r="Q66" s="90">
        <v>5</v>
      </c>
      <c r="R66" s="88">
        <v>0</v>
      </c>
      <c r="S66" s="89">
        <v>1</v>
      </c>
      <c r="T66" s="90">
        <v>5</v>
      </c>
      <c r="U66" s="108">
        <f t="shared" si="0"/>
        <v>27</v>
      </c>
      <c r="V66" s="63">
        <f t="shared" si="4"/>
        <v>25</v>
      </c>
      <c r="W66" s="108">
        <f t="shared" si="1"/>
        <v>27</v>
      </c>
      <c r="X66" s="63">
        <f t="shared" si="5"/>
        <v>25</v>
      </c>
      <c r="Y66" s="73">
        <f t="shared" si="10"/>
        <v>5800</v>
      </c>
      <c r="Z66" s="10"/>
      <c r="AA66" s="11"/>
    </row>
    <row r="67" spans="1:27">
      <c r="A67" s="5">
        <v>65</v>
      </c>
      <c r="B67" s="66" t="s">
        <v>1081</v>
      </c>
      <c r="C67" s="6" t="s">
        <v>773</v>
      </c>
      <c r="D67" s="6" t="s">
        <v>24</v>
      </c>
      <c r="E67" s="6" t="s">
        <v>26</v>
      </c>
      <c r="F67" s="6" t="s">
        <v>31</v>
      </c>
      <c r="G67" s="6" t="s">
        <v>521</v>
      </c>
      <c r="H67" s="6"/>
      <c r="I67" s="85">
        <v>70</v>
      </c>
      <c r="J67" s="86">
        <v>1.2</v>
      </c>
      <c r="K67" s="87">
        <v>5</v>
      </c>
      <c r="L67" s="85">
        <v>50</v>
      </c>
      <c r="M67" s="86">
        <v>1.2</v>
      </c>
      <c r="N67" s="87">
        <v>10</v>
      </c>
      <c r="O67" s="88">
        <v>0</v>
      </c>
      <c r="P67" s="89">
        <v>0.8</v>
      </c>
      <c r="Q67" s="90">
        <v>5</v>
      </c>
      <c r="R67" s="88">
        <v>0</v>
      </c>
      <c r="S67" s="89">
        <v>1</v>
      </c>
      <c r="T67" s="90">
        <v>5</v>
      </c>
      <c r="U67" s="108">
        <f t="shared" si="0"/>
        <v>27</v>
      </c>
      <c r="V67" s="63">
        <f t="shared" si="4"/>
        <v>25</v>
      </c>
      <c r="W67" s="108">
        <f t="shared" si="1"/>
        <v>27</v>
      </c>
      <c r="X67" s="63">
        <f t="shared" si="5"/>
        <v>25</v>
      </c>
      <c r="Y67" s="73">
        <f t="shared" si="10"/>
        <v>5800</v>
      </c>
      <c r="Z67" s="10"/>
      <c r="AA67" s="11"/>
    </row>
    <row r="68" spans="1:27">
      <c r="A68" s="5">
        <v>66</v>
      </c>
      <c r="B68" s="66" t="s">
        <v>1082</v>
      </c>
      <c r="C68" s="6" t="s">
        <v>773</v>
      </c>
      <c r="D68" s="6" t="s">
        <v>24</v>
      </c>
      <c r="E68" s="6" t="s">
        <v>26</v>
      </c>
      <c r="F68" s="6" t="s">
        <v>31</v>
      </c>
      <c r="G68" s="6" t="s">
        <v>522</v>
      </c>
      <c r="H68" s="6"/>
      <c r="I68" s="85">
        <v>70</v>
      </c>
      <c r="J68" s="86">
        <v>1.2</v>
      </c>
      <c r="K68" s="87">
        <v>5</v>
      </c>
      <c r="L68" s="85">
        <v>50</v>
      </c>
      <c r="M68" s="86">
        <v>1.2</v>
      </c>
      <c r="N68" s="87">
        <v>10</v>
      </c>
      <c r="O68" s="88">
        <v>0</v>
      </c>
      <c r="P68" s="89">
        <v>0.8</v>
      </c>
      <c r="Q68" s="90">
        <v>5</v>
      </c>
      <c r="R68" s="88">
        <v>0</v>
      </c>
      <c r="S68" s="89">
        <v>1</v>
      </c>
      <c r="T68" s="90">
        <v>5</v>
      </c>
      <c r="U68" s="108">
        <f t="shared" si="0"/>
        <v>27</v>
      </c>
      <c r="V68" s="63">
        <f t="shared" si="4"/>
        <v>25</v>
      </c>
      <c r="W68" s="108">
        <f t="shared" si="1"/>
        <v>27</v>
      </c>
      <c r="X68" s="63">
        <f t="shared" si="5"/>
        <v>25</v>
      </c>
      <c r="Y68" s="73">
        <f t="shared" ref="Y68:Y129" si="17">IF(I68=0,0,INT(0.04*V68/35*(14.2*I68^2+1874*I68+600)/100+0.5)*100)</f>
        <v>5800</v>
      </c>
      <c r="Z68" s="10"/>
      <c r="AA68" s="11"/>
    </row>
    <row r="69" spans="1:27">
      <c r="A69" s="5">
        <v>67</v>
      </c>
      <c r="B69" s="66" t="s">
        <v>1083</v>
      </c>
      <c r="C69" s="6" t="s">
        <v>773</v>
      </c>
      <c r="D69" s="6" t="s">
        <v>24</v>
      </c>
      <c r="E69" s="6" t="s">
        <v>26</v>
      </c>
      <c r="F69" s="6" t="s">
        <v>31</v>
      </c>
      <c r="G69" s="6" t="s">
        <v>721</v>
      </c>
      <c r="H69" s="6"/>
      <c r="I69" s="85">
        <v>70</v>
      </c>
      <c r="J69" s="86">
        <v>1.2</v>
      </c>
      <c r="K69" s="87">
        <v>5</v>
      </c>
      <c r="L69" s="85">
        <v>50</v>
      </c>
      <c r="M69" s="86">
        <v>1.2</v>
      </c>
      <c r="N69" s="87">
        <v>10</v>
      </c>
      <c r="O69" s="88">
        <v>0</v>
      </c>
      <c r="P69" s="89">
        <v>0.8</v>
      </c>
      <c r="Q69" s="90">
        <v>5</v>
      </c>
      <c r="R69" s="88">
        <v>0</v>
      </c>
      <c r="S69" s="89">
        <v>1</v>
      </c>
      <c r="T69" s="90">
        <v>5</v>
      </c>
      <c r="U69" s="108">
        <f t="shared" si="0"/>
        <v>27</v>
      </c>
      <c r="V69" s="63">
        <f t="shared" si="4"/>
        <v>25</v>
      </c>
      <c r="W69" s="108">
        <f t="shared" si="1"/>
        <v>27</v>
      </c>
      <c r="X69" s="63">
        <f t="shared" si="5"/>
        <v>25</v>
      </c>
      <c r="Y69" s="73">
        <f t="shared" si="17"/>
        <v>5800</v>
      </c>
      <c r="Z69" s="10"/>
      <c r="AA69" s="11"/>
    </row>
    <row r="70" spans="1:27">
      <c r="A70" s="5">
        <v>68</v>
      </c>
      <c r="B70" s="67" t="s">
        <v>1052</v>
      </c>
      <c r="C70" s="6" t="s">
        <v>773</v>
      </c>
      <c r="D70" s="6" t="s">
        <v>24</v>
      </c>
      <c r="E70" s="6" t="s">
        <v>26</v>
      </c>
      <c r="F70" s="6" t="s">
        <v>31</v>
      </c>
      <c r="G70" s="6" t="s">
        <v>485</v>
      </c>
      <c r="H70" s="6"/>
      <c r="I70" s="85">
        <v>70</v>
      </c>
      <c r="J70" s="86">
        <v>1.2</v>
      </c>
      <c r="K70" s="87">
        <v>5</v>
      </c>
      <c r="L70" s="85">
        <v>50</v>
      </c>
      <c r="M70" s="86">
        <v>1.2</v>
      </c>
      <c r="N70" s="87">
        <v>10</v>
      </c>
      <c r="O70" s="88">
        <v>0</v>
      </c>
      <c r="P70" s="89">
        <v>0.8</v>
      </c>
      <c r="Q70" s="90">
        <v>5</v>
      </c>
      <c r="R70" s="88">
        <v>0</v>
      </c>
      <c r="S70" s="89">
        <v>1</v>
      </c>
      <c r="T70" s="90">
        <v>5</v>
      </c>
      <c r="U70" s="108">
        <f t="shared" si="0"/>
        <v>27</v>
      </c>
      <c r="V70" s="63">
        <f t="shared" si="4"/>
        <v>25</v>
      </c>
      <c r="W70" s="108">
        <f t="shared" si="1"/>
        <v>27</v>
      </c>
      <c r="X70" s="63">
        <f t="shared" si="5"/>
        <v>25</v>
      </c>
      <c r="Y70" s="73">
        <f t="shared" si="17"/>
        <v>5800</v>
      </c>
      <c r="Z70" s="56" t="s">
        <v>544</v>
      </c>
      <c r="AA70" s="11"/>
    </row>
    <row r="71" spans="1:27" ht="24">
      <c r="A71" s="5">
        <v>69</v>
      </c>
      <c r="B71" s="5" t="s">
        <v>1019</v>
      </c>
      <c r="C71" s="6" t="s">
        <v>773</v>
      </c>
      <c r="D71" s="6" t="s">
        <v>24</v>
      </c>
      <c r="E71" s="6" t="s">
        <v>26</v>
      </c>
      <c r="F71" s="6" t="s">
        <v>487</v>
      </c>
      <c r="G71" s="12" t="s">
        <v>708</v>
      </c>
      <c r="H71" s="6"/>
      <c r="I71" s="85">
        <v>70</v>
      </c>
      <c r="J71" s="86">
        <v>1.2</v>
      </c>
      <c r="K71" s="87">
        <v>5</v>
      </c>
      <c r="L71" s="85">
        <v>110</v>
      </c>
      <c r="M71" s="86">
        <v>1.6</v>
      </c>
      <c r="N71" s="87">
        <v>10</v>
      </c>
      <c r="O71" s="88">
        <v>1</v>
      </c>
      <c r="P71" s="89">
        <v>1.2</v>
      </c>
      <c r="Q71" s="90">
        <v>5</v>
      </c>
      <c r="R71" s="88">
        <v>1</v>
      </c>
      <c r="S71" s="89">
        <v>1.4</v>
      </c>
      <c r="T71" s="90">
        <v>5</v>
      </c>
      <c r="U71" s="108">
        <f t="shared" si="0"/>
        <v>35</v>
      </c>
      <c r="V71" s="63">
        <f t="shared" si="4"/>
        <v>35</v>
      </c>
      <c r="W71" s="108">
        <f t="shared" si="1"/>
        <v>35</v>
      </c>
      <c r="X71" s="63">
        <f t="shared" si="5"/>
        <v>35</v>
      </c>
      <c r="Y71" s="73">
        <f t="shared" si="17"/>
        <v>8100</v>
      </c>
      <c r="Z71" s="8" t="s">
        <v>550</v>
      </c>
      <c r="AA71" s="11"/>
    </row>
    <row r="72" spans="1:27" ht="24">
      <c r="A72" s="5">
        <v>70</v>
      </c>
      <c r="B72" s="5" t="s">
        <v>1020</v>
      </c>
      <c r="C72" s="6" t="s">
        <v>773</v>
      </c>
      <c r="D72" s="6" t="s">
        <v>24</v>
      </c>
      <c r="E72" s="6" t="s">
        <v>26</v>
      </c>
      <c r="F72" s="6" t="s">
        <v>488</v>
      </c>
      <c r="G72" s="12" t="s">
        <v>500</v>
      </c>
      <c r="H72" s="6"/>
      <c r="I72" s="85">
        <v>70</v>
      </c>
      <c r="J72" s="86">
        <v>1.2</v>
      </c>
      <c r="K72" s="87">
        <v>5</v>
      </c>
      <c r="L72" s="85">
        <v>110</v>
      </c>
      <c r="M72" s="86">
        <v>1.6</v>
      </c>
      <c r="N72" s="87">
        <v>10</v>
      </c>
      <c r="O72" s="88">
        <v>1</v>
      </c>
      <c r="P72" s="89">
        <v>1.2</v>
      </c>
      <c r="Q72" s="90">
        <v>5</v>
      </c>
      <c r="R72" s="88">
        <v>1</v>
      </c>
      <c r="S72" s="89">
        <v>1.4</v>
      </c>
      <c r="T72" s="90">
        <v>5</v>
      </c>
      <c r="U72" s="108">
        <f t="shared" si="0"/>
        <v>35</v>
      </c>
      <c r="V72" s="63">
        <f t="shared" si="4"/>
        <v>35</v>
      </c>
      <c r="W72" s="108">
        <f t="shared" si="1"/>
        <v>35</v>
      </c>
      <c r="X72" s="63">
        <f t="shared" si="5"/>
        <v>35</v>
      </c>
      <c r="Y72" s="73">
        <f t="shared" si="17"/>
        <v>8100</v>
      </c>
      <c r="Z72" s="8" t="s">
        <v>546</v>
      </c>
      <c r="AA72" s="11"/>
    </row>
    <row r="73" spans="1:27" ht="24">
      <c r="A73" s="5">
        <v>71</v>
      </c>
      <c r="B73" s="5" t="s">
        <v>1021</v>
      </c>
      <c r="C73" s="6" t="s">
        <v>773</v>
      </c>
      <c r="D73" s="6" t="s">
        <v>24</v>
      </c>
      <c r="E73" s="6" t="s">
        <v>26</v>
      </c>
      <c r="F73" s="6" t="s">
        <v>489</v>
      </c>
      <c r="G73" s="12" t="s">
        <v>511</v>
      </c>
      <c r="H73" s="6"/>
      <c r="I73" s="85">
        <v>70</v>
      </c>
      <c r="J73" s="86">
        <v>1.2</v>
      </c>
      <c r="K73" s="87">
        <v>5</v>
      </c>
      <c r="L73" s="85">
        <v>110</v>
      </c>
      <c r="M73" s="86">
        <v>1.6</v>
      </c>
      <c r="N73" s="87">
        <v>10</v>
      </c>
      <c r="O73" s="88">
        <v>1</v>
      </c>
      <c r="P73" s="89">
        <v>1.2</v>
      </c>
      <c r="Q73" s="90">
        <v>5</v>
      </c>
      <c r="R73" s="88">
        <v>1</v>
      </c>
      <c r="S73" s="89">
        <v>1.4</v>
      </c>
      <c r="T73" s="90">
        <v>5</v>
      </c>
      <c r="U73" s="108">
        <f t="shared" si="0"/>
        <v>35</v>
      </c>
      <c r="V73" s="63">
        <f t="shared" si="4"/>
        <v>35</v>
      </c>
      <c r="W73" s="108">
        <f t="shared" si="1"/>
        <v>35</v>
      </c>
      <c r="X73" s="63">
        <f t="shared" si="5"/>
        <v>35</v>
      </c>
      <c r="Y73" s="73">
        <f t="shared" si="17"/>
        <v>8100</v>
      </c>
      <c r="Z73" s="8" t="s">
        <v>548</v>
      </c>
      <c r="AA73" s="11"/>
    </row>
    <row r="74" spans="1:27" ht="24">
      <c r="A74" s="5">
        <v>72</v>
      </c>
      <c r="B74" s="5" t="s">
        <v>1022</v>
      </c>
      <c r="C74" s="6" t="s">
        <v>773</v>
      </c>
      <c r="D74" s="6" t="s">
        <v>24</v>
      </c>
      <c r="E74" s="6" t="s">
        <v>26</v>
      </c>
      <c r="F74" s="6" t="s">
        <v>486</v>
      </c>
      <c r="G74" s="12" t="s">
        <v>518</v>
      </c>
      <c r="H74" s="6"/>
      <c r="I74" s="85">
        <v>70</v>
      </c>
      <c r="J74" s="86">
        <v>1.2</v>
      </c>
      <c r="K74" s="87">
        <v>5</v>
      </c>
      <c r="L74" s="85">
        <v>110</v>
      </c>
      <c r="M74" s="86">
        <v>1.6</v>
      </c>
      <c r="N74" s="87">
        <v>10</v>
      </c>
      <c r="O74" s="88">
        <v>1</v>
      </c>
      <c r="P74" s="89">
        <v>1.2</v>
      </c>
      <c r="Q74" s="90">
        <v>5</v>
      </c>
      <c r="R74" s="88">
        <v>1</v>
      </c>
      <c r="S74" s="89">
        <v>1.4</v>
      </c>
      <c r="T74" s="90">
        <v>5</v>
      </c>
      <c r="U74" s="108">
        <f t="shared" si="0"/>
        <v>35</v>
      </c>
      <c r="V74" s="63">
        <f t="shared" si="4"/>
        <v>35</v>
      </c>
      <c r="W74" s="108">
        <f t="shared" si="1"/>
        <v>35</v>
      </c>
      <c r="X74" s="63">
        <f t="shared" si="5"/>
        <v>35</v>
      </c>
      <c r="Y74" s="73">
        <f t="shared" si="17"/>
        <v>8100</v>
      </c>
      <c r="Z74" s="8" t="s">
        <v>722</v>
      </c>
      <c r="AA74" s="11"/>
    </row>
    <row r="75" spans="1:27" ht="24">
      <c r="A75" s="5">
        <v>73</v>
      </c>
      <c r="B75" s="5" t="s">
        <v>1023</v>
      </c>
      <c r="C75" s="6" t="s">
        <v>773</v>
      </c>
      <c r="D75" s="6" t="s">
        <v>24</v>
      </c>
      <c r="E75" s="6" t="s">
        <v>26</v>
      </c>
      <c r="F75" s="6" t="s">
        <v>484</v>
      </c>
      <c r="G75" s="12" t="s">
        <v>709</v>
      </c>
      <c r="H75" s="6"/>
      <c r="I75" s="85">
        <v>70</v>
      </c>
      <c r="J75" s="86">
        <v>1.2</v>
      </c>
      <c r="K75" s="87">
        <v>5</v>
      </c>
      <c r="L75" s="85">
        <v>110</v>
      </c>
      <c r="M75" s="86">
        <v>1.6</v>
      </c>
      <c r="N75" s="87">
        <v>10</v>
      </c>
      <c r="O75" s="88">
        <v>1</v>
      </c>
      <c r="P75" s="89">
        <v>1.2</v>
      </c>
      <c r="Q75" s="90">
        <v>5</v>
      </c>
      <c r="R75" s="88">
        <v>1</v>
      </c>
      <c r="S75" s="89">
        <v>1.4</v>
      </c>
      <c r="T75" s="90">
        <v>5</v>
      </c>
      <c r="U75" s="108">
        <f t="shared" si="0"/>
        <v>35</v>
      </c>
      <c r="V75" s="63">
        <f t="shared" si="4"/>
        <v>35</v>
      </c>
      <c r="W75" s="108">
        <f t="shared" si="1"/>
        <v>35</v>
      </c>
      <c r="X75" s="63">
        <f t="shared" si="5"/>
        <v>35</v>
      </c>
      <c r="Y75" s="73">
        <f t="shared" si="17"/>
        <v>8100</v>
      </c>
      <c r="Z75" s="8" t="s">
        <v>723</v>
      </c>
      <c r="AA75" s="11"/>
    </row>
    <row r="76" spans="1:27" ht="13.5" customHeight="1">
      <c r="A76" s="5">
        <v>74</v>
      </c>
      <c r="B76" s="5" t="s">
        <v>724</v>
      </c>
      <c r="C76" s="6" t="s">
        <v>773</v>
      </c>
      <c r="D76" s="6" t="s">
        <v>774</v>
      </c>
      <c r="E76" s="6" t="s">
        <v>774</v>
      </c>
      <c r="F76" s="6" t="s">
        <v>503</v>
      </c>
      <c r="G76" s="6" t="s">
        <v>504</v>
      </c>
      <c r="H76" s="11"/>
      <c r="I76" s="85">
        <v>40</v>
      </c>
      <c r="J76" s="86">
        <v>0.8</v>
      </c>
      <c r="K76" s="87">
        <v>5</v>
      </c>
      <c r="L76" s="85">
        <v>3</v>
      </c>
      <c r="M76" s="86">
        <v>0.6</v>
      </c>
      <c r="N76" s="87">
        <v>10</v>
      </c>
      <c r="O76" s="91">
        <v>1</v>
      </c>
      <c r="P76" s="89">
        <v>1.2</v>
      </c>
      <c r="Q76" s="90">
        <v>5</v>
      </c>
      <c r="R76" s="88">
        <v>0</v>
      </c>
      <c r="S76" s="89">
        <v>0.6</v>
      </c>
      <c r="T76" s="90">
        <v>5</v>
      </c>
      <c r="U76" s="108">
        <f t="shared" si="0"/>
        <v>19</v>
      </c>
      <c r="V76" s="63">
        <f t="shared" si="4"/>
        <v>20</v>
      </c>
      <c r="W76" s="108">
        <f t="shared" si="1"/>
        <v>19</v>
      </c>
      <c r="X76" s="63">
        <f t="shared" si="5"/>
        <v>20</v>
      </c>
      <c r="Y76" s="73">
        <f t="shared" si="17"/>
        <v>2200</v>
      </c>
      <c r="Z76" s="56" t="s">
        <v>543</v>
      </c>
      <c r="AA76" s="11"/>
    </row>
    <row r="77" spans="1:27" ht="13.5" customHeight="1">
      <c r="A77" s="5">
        <v>75</v>
      </c>
      <c r="B77" s="5" t="s">
        <v>725</v>
      </c>
      <c r="C77" s="6" t="s">
        <v>773</v>
      </c>
      <c r="D77" s="6" t="s">
        <v>774</v>
      </c>
      <c r="E77" s="6" t="s">
        <v>33</v>
      </c>
      <c r="F77" s="6" t="s">
        <v>502</v>
      </c>
      <c r="G77" s="6" t="s">
        <v>501</v>
      </c>
      <c r="H77" s="11"/>
      <c r="I77" s="85">
        <v>70</v>
      </c>
      <c r="J77" s="86">
        <v>1</v>
      </c>
      <c r="K77" s="87">
        <v>5</v>
      </c>
      <c r="L77" s="85">
        <v>15</v>
      </c>
      <c r="M77" s="86">
        <v>1</v>
      </c>
      <c r="N77" s="87">
        <v>10</v>
      </c>
      <c r="O77" s="91">
        <v>1</v>
      </c>
      <c r="P77" s="89">
        <v>1.2</v>
      </c>
      <c r="Q77" s="90">
        <v>5</v>
      </c>
      <c r="R77" s="88">
        <v>0</v>
      </c>
      <c r="S77" s="89">
        <v>0.6</v>
      </c>
      <c r="T77" s="90">
        <v>5</v>
      </c>
      <c r="U77" s="108">
        <f t="shared" si="0"/>
        <v>24</v>
      </c>
      <c r="V77" s="63">
        <f t="shared" si="4"/>
        <v>25</v>
      </c>
      <c r="W77" s="108">
        <f t="shared" si="1"/>
        <v>24</v>
      </c>
      <c r="X77" s="63">
        <f t="shared" si="5"/>
        <v>25</v>
      </c>
      <c r="Y77" s="73">
        <f t="shared" si="17"/>
        <v>5800</v>
      </c>
      <c r="Z77" s="56" t="s">
        <v>542</v>
      </c>
      <c r="AA77" s="11"/>
    </row>
    <row r="78" spans="1:27" ht="13.5" customHeight="1">
      <c r="A78" s="5">
        <v>76</v>
      </c>
      <c r="B78" s="5" t="s">
        <v>1010</v>
      </c>
      <c r="C78" s="6" t="s">
        <v>773</v>
      </c>
      <c r="D78" s="6" t="s">
        <v>774</v>
      </c>
      <c r="E78" s="6" t="s">
        <v>33</v>
      </c>
      <c r="F78" s="6" t="s">
        <v>34</v>
      </c>
      <c r="G78" s="6" t="s">
        <v>727</v>
      </c>
      <c r="H78" s="11"/>
      <c r="I78" s="85">
        <v>20</v>
      </c>
      <c r="J78" s="86">
        <v>0.6</v>
      </c>
      <c r="K78" s="87">
        <v>5</v>
      </c>
      <c r="L78" s="85">
        <v>1</v>
      </c>
      <c r="M78" s="86">
        <v>0.6</v>
      </c>
      <c r="N78" s="87">
        <v>10</v>
      </c>
      <c r="O78" s="91">
        <v>1</v>
      </c>
      <c r="P78" s="89">
        <v>1.2</v>
      </c>
      <c r="Q78" s="90">
        <v>5</v>
      </c>
      <c r="R78" s="88">
        <v>1</v>
      </c>
      <c r="S78" s="89">
        <v>1</v>
      </c>
      <c r="T78" s="90">
        <v>5</v>
      </c>
      <c r="U78" s="108">
        <f t="shared" si="0"/>
        <v>20</v>
      </c>
      <c r="V78" s="63">
        <f t="shared" si="4"/>
        <v>20</v>
      </c>
      <c r="W78" s="108">
        <f t="shared" si="1"/>
        <v>20</v>
      </c>
      <c r="X78" s="63">
        <f t="shared" si="5"/>
        <v>20</v>
      </c>
      <c r="Y78" s="73">
        <f t="shared" si="17"/>
        <v>1000</v>
      </c>
      <c r="Z78" s="10"/>
      <c r="AA78" s="11"/>
    </row>
    <row r="79" spans="1:27" ht="13.5" customHeight="1">
      <c r="A79" s="5">
        <v>77</v>
      </c>
      <c r="B79" s="5" t="s">
        <v>1024</v>
      </c>
      <c r="C79" s="6" t="s">
        <v>773</v>
      </c>
      <c r="D79" s="6" t="s">
        <v>774</v>
      </c>
      <c r="E79" s="6" t="s">
        <v>33</v>
      </c>
      <c r="F79" s="6" t="s">
        <v>34</v>
      </c>
      <c r="G79" s="6" t="s">
        <v>726</v>
      </c>
      <c r="H79" s="11"/>
      <c r="I79" s="85">
        <v>20</v>
      </c>
      <c r="J79" s="86">
        <v>0.6</v>
      </c>
      <c r="K79" s="87">
        <v>5</v>
      </c>
      <c r="L79" s="85">
        <v>1</v>
      </c>
      <c r="M79" s="86">
        <v>0.6</v>
      </c>
      <c r="N79" s="87">
        <v>10</v>
      </c>
      <c r="O79" s="91">
        <v>1</v>
      </c>
      <c r="P79" s="89">
        <v>1.2</v>
      </c>
      <c r="Q79" s="90">
        <v>5</v>
      </c>
      <c r="R79" s="88">
        <v>1</v>
      </c>
      <c r="S79" s="89">
        <v>1</v>
      </c>
      <c r="T79" s="90">
        <v>5</v>
      </c>
      <c r="U79" s="108">
        <f t="shared" si="0"/>
        <v>20</v>
      </c>
      <c r="V79" s="63">
        <f t="shared" si="4"/>
        <v>20</v>
      </c>
      <c r="W79" s="108">
        <f t="shared" si="1"/>
        <v>20</v>
      </c>
      <c r="X79" s="63">
        <f t="shared" si="5"/>
        <v>20</v>
      </c>
      <c r="Y79" s="73">
        <f t="shared" si="17"/>
        <v>1000</v>
      </c>
      <c r="Z79" s="10"/>
      <c r="AA79" s="11"/>
    </row>
    <row r="80" spans="1:27" ht="13.5" customHeight="1">
      <c r="A80" s="5">
        <v>78</v>
      </c>
      <c r="B80" s="5" t="s">
        <v>1025</v>
      </c>
      <c r="C80" s="6" t="s">
        <v>773</v>
      </c>
      <c r="D80" s="6" t="s">
        <v>774</v>
      </c>
      <c r="E80" s="6" t="s">
        <v>33</v>
      </c>
      <c r="F80" s="6" t="s">
        <v>34</v>
      </c>
      <c r="G80" s="12" t="s">
        <v>728</v>
      </c>
      <c r="H80" s="11"/>
      <c r="I80" s="85">
        <v>20</v>
      </c>
      <c r="J80" s="86">
        <v>0.6</v>
      </c>
      <c r="K80" s="87">
        <v>5</v>
      </c>
      <c r="L80" s="85">
        <v>1</v>
      </c>
      <c r="M80" s="86">
        <v>0.6</v>
      </c>
      <c r="N80" s="87">
        <v>10</v>
      </c>
      <c r="O80" s="91">
        <v>1</v>
      </c>
      <c r="P80" s="89">
        <v>1.2</v>
      </c>
      <c r="Q80" s="90">
        <v>5</v>
      </c>
      <c r="R80" s="88">
        <v>1</v>
      </c>
      <c r="S80" s="89">
        <v>1</v>
      </c>
      <c r="T80" s="90">
        <v>5</v>
      </c>
      <c r="U80" s="108">
        <f t="shared" si="0"/>
        <v>20</v>
      </c>
      <c r="V80" s="63">
        <f t="shared" si="4"/>
        <v>20</v>
      </c>
      <c r="W80" s="108">
        <f t="shared" si="1"/>
        <v>20</v>
      </c>
      <c r="X80" s="63">
        <f t="shared" si="5"/>
        <v>20</v>
      </c>
      <c r="Y80" s="73">
        <f t="shared" si="17"/>
        <v>1000</v>
      </c>
      <c r="Z80" s="10"/>
      <c r="AA80" s="11"/>
    </row>
    <row r="81" spans="1:27" ht="13.5" customHeight="1">
      <c r="A81" s="5">
        <v>79</v>
      </c>
      <c r="B81" s="5" t="s">
        <v>1026</v>
      </c>
      <c r="C81" s="6" t="s">
        <v>773</v>
      </c>
      <c r="D81" s="6" t="s">
        <v>774</v>
      </c>
      <c r="E81" s="6" t="s">
        <v>33</v>
      </c>
      <c r="F81" s="6" t="s">
        <v>34</v>
      </c>
      <c r="G81" s="12" t="s">
        <v>730</v>
      </c>
      <c r="H81" s="11"/>
      <c r="I81" s="85">
        <v>20</v>
      </c>
      <c r="J81" s="86">
        <v>0.6</v>
      </c>
      <c r="K81" s="87">
        <v>5</v>
      </c>
      <c r="L81" s="85">
        <v>1</v>
      </c>
      <c r="M81" s="86">
        <v>0.6</v>
      </c>
      <c r="N81" s="87">
        <v>10</v>
      </c>
      <c r="O81" s="91">
        <v>1</v>
      </c>
      <c r="P81" s="89">
        <v>1.2</v>
      </c>
      <c r="Q81" s="90">
        <v>5</v>
      </c>
      <c r="R81" s="88">
        <v>1</v>
      </c>
      <c r="S81" s="89">
        <v>1</v>
      </c>
      <c r="T81" s="90">
        <v>5</v>
      </c>
      <c r="U81" s="108">
        <f t="shared" si="0"/>
        <v>20</v>
      </c>
      <c r="V81" s="63">
        <f t="shared" si="4"/>
        <v>20</v>
      </c>
      <c r="W81" s="108">
        <f t="shared" si="1"/>
        <v>20</v>
      </c>
      <c r="X81" s="63">
        <f t="shared" si="5"/>
        <v>20</v>
      </c>
      <c r="Y81" s="73">
        <f t="shared" si="17"/>
        <v>1000</v>
      </c>
      <c r="Z81" s="10"/>
      <c r="AA81" s="11"/>
    </row>
    <row r="82" spans="1:27" ht="13.5" customHeight="1">
      <c r="A82" s="5">
        <v>80</v>
      </c>
      <c r="B82" s="5" t="s">
        <v>1011</v>
      </c>
      <c r="C82" s="6" t="s">
        <v>773</v>
      </c>
      <c r="D82" s="6" t="s">
        <v>774</v>
      </c>
      <c r="E82" s="6" t="s">
        <v>33</v>
      </c>
      <c r="F82" s="6" t="s">
        <v>34</v>
      </c>
      <c r="G82" s="6" t="s">
        <v>729</v>
      </c>
      <c r="H82" s="11"/>
      <c r="I82" s="85">
        <v>20</v>
      </c>
      <c r="J82" s="86">
        <v>0.6</v>
      </c>
      <c r="K82" s="87">
        <v>5</v>
      </c>
      <c r="L82" s="85">
        <v>1</v>
      </c>
      <c r="M82" s="86">
        <v>0.6</v>
      </c>
      <c r="N82" s="87">
        <v>10</v>
      </c>
      <c r="O82" s="91">
        <v>1</v>
      </c>
      <c r="P82" s="89">
        <v>1.2</v>
      </c>
      <c r="Q82" s="90">
        <v>5</v>
      </c>
      <c r="R82" s="88">
        <v>1</v>
      </c>
      <c r="S82" s="89">
        <v>1</v>
      </c>
      <c r="T82" s="90">
        <v>5</v>
      </c>
      <c r="U82" s="108">
        <f t="shared" si="0"/>
        <v>20</v>
      </c>
      <c r="V82" s="63">
        <f t="shared" si="4"/>
        <v>20</v>
      </c>
      <c r="W82" s="108">
        <f t="shared" si="1"/>
        <v>20</v>
      </c>
      <c r="X82" s="63">
        <f t="shared" si="5"/>
        <v>20</v>
      </c>
      <c r="Y82" s="73">
        <f t="shared" si="17"/>
        <v>1000</v>
      </c>
      <c r="Z82" s="10"/>
      <c r="AA82" s="11"/>
    </row>
    <row r="83" spans="1:27" ht="13.5" customHeight="1">
      <c r="A83" s="5">
        <v>81</v>
      </c>
      <c r="B83" s="5" t="s">
        <v>1014</v>
      </c>
      <c r="C83" s="6" t="s">
        <v>773</v>
      </c>
      <c r="D83" s="6" t="s">
        <v>774</v>
      </c>
      <c r="E83" s="6" t="s">
        <v>33</v>
      </c>
      <c r="F83" s="6" t="s">
        <v>34</v>
      </c>
      <c r="G83" s="6" t="s">
        <v>1013</v>
      </c>
      <c r="H83" s="11"/>
      <c r="I83" s="85">
        <v>40</v>
      </c>
      <c r="J83" s="86">
        <v>0.8</v>
      </c>
      <c r="K83" s="87">
        <v>5</v>
      </c>
      <c r="L83" s="85">
        <v>1</v>
      </c>
      <c r="M83" s="86">
        <v>0.6</v>
      </c>
      <c r="N83" s="87">
        <v>10</v>
      </c>
      <c r="O83" s="91">
        <v>1</v>
      </c>
      <c r="P83" s="89">
        <v>1.2</v>
      </c>
      <c r="Q83" s="90">
        <v>5</v>
      </c>
      <c r="R83" s="88">
        <v>1</v>
      </c>
      <c r="S83" s="89">
        <v>1.2</v>
      </c>
      <c r="T83" s="90">
        <v>5</v>
      </c>
      <c r="U83" s="108">
        <f t="shared" si="0"/>
        <v>22</v>
      </c>
      <c r="V83" s="63">
        <f t="shared" si="4"/>
        <v>20</v>
      </c>
      <c r="W83" s="108">
        <f t="shared" si="1"/>
        <v>22</v>
      </c>
      <c r="X83" s="63">
        <f t="shared" si="5"/>
        <v>20</v>
      </c>
      <c r="Y83" s="73">
        <f t="shared" si="17"/>
        <v>2200</v>
      </c>
      <c r="Z83" s="10"/>
      <c r="AA83" s="11"/>
    </row>
    <row r="84" spans="1:27" ht="13.5" customHeight="1">
      <c r="A84" s="5">
        <v>82</v>
      </c>
      <c r="B84" s="5" t="s">
        <v>1016</v>
      </c>
      <c r="C84" s="6" t="s">
        <v>773</v>
      </c>
      <c r="D84" s="6" t="s">
        <v>774</v>
      </c>
      <c r="E84" s="6" t="s">
        <v>33</v>
      </c>
      <c r="F84" s="6" t="s">
        <v>34</v>
      </c>
      <c r="G84" s="6" t="s">
        <v>1015</v>
      </c>
      <c r="H84" s="11"/>
      <c r="I84" s="85">
        <v>50</v>
      </c>
      <c r="J84" s="86">
        <v>0.8</v>
      </c>
      <c r="K84" s="87">
        <v>5</v>
      </c>
      <c r="L84" s="85">
        <v>1</v>
      </c>
      <c r="M84" s="86">
        <v>0.6</v>
      </c>
      <c r="N84" s="87">
        <v>10</v>
      </c>
      <c r="O84" s="91">
        <v>1</v>
      </c>
      <c r="P84" s="89">
        <v>1.2</v>
      </c>
      <c r="Q84" s="90">
        <v>5</v>
      </c>
      <c r="R84" s="88">
        <v>1</v>
      </c>
      <c r="S84" s="89">
        <v>1.2</v>
      </c>
      <c r="T84" s="90">
        <v>5</v>
      </c>
      <c r="U84" s="108">
        <f t="shared" si="0"/>
        <v>22</v>
      </c>
      <c r="V84" s="63">
        <f t="shared" si="4"/>
        <v>20</v>
      </c>
      <c r="W84" s="108">
        <f t="shared" si="1"/>
        <v>22</v>
      </c>
      <c r="X84" s="63">
        <f t="shared" si="5"/>
        <v>20</v>
      </c>
      <c r="Y84" s="73">
        <f t="shared" si="17"/>
        <v>3000</v>
      </c>
      <c r="Z84" s="10"/>
      <c r="AA84" s="11"/>
    </row>
    <row r="85" spans="1:27" ht="13.5" customHeight="1">
      <c r="A85" s="5">
        <v>83</v>
      </c>
      <c r="B85" s="72" t="s">
        <v>1147</v>
      </c>
      <c r="C85" s="6" t="s">
        <v>773</v>
      </c>
      <c r="D85" s="6" t="s">
        <v>774</v>
      </c>
      <c r="E85" s="6" t="s">
        <v>33</v>
      </c>
      <c r="F85" s="6" t="s">
        <v>34</v>
      </c>
      <c r="G85" s="6" t="s">
        <v>731</v>
      </c>
      <c r="H85" s="11"/>
      <c r="I85" s="85">
        <v>12</v>
      </c>
      <c r="J85" s="86">
        <v>0.6</v>
      </c>
      <c r="K85" s="87">
        <v>5</v>
      </c>
      <c r="L85" s="85">
        <v>1</v>
      </c>
      <c r="M85" s="86">
        <v>0.6</v>
      </c>
      <c r="N85" s="87">
        <v>10</v>
      </c>
      <c r="O85" s="91">
        <v>1</v>
      </c>
      <c r="P85" s="89">
        <v>1.2</v>
      </c>
      <c r="Q85" s="90">
        <v>5</v>
      </c>
      <c r="R85" s="88">
        <v>1</v>
      </c>
      <c r="S85" s="89">
        <v>1</v>
      </c>
      <c r="T85" s="90">
        <v>5</v>
      </c>
      <c r="U85" s="108">
        <f t="shared" si="0"/>
        <v>20</v>
      </c>
      <c r="V85" s="63">
        <f t="shared" si="4"/>
        <v>20</v>
      </c>
      <c r="W85" s="108">
        <f t="shared" si="1"/>
        <v>20</v>
      </c>
      <c r="X85" s="63">
        <f t="shared" si="5"/>
        <v>20</v>
      </c>
      <c r="Y85" s="73">
        <f t="shared" si="17"/>
        <v>600</v>
      </c>
      <c r="Z85" s="10"/>
      <c r="AA85" s="11"/>
    </row>
    <row r="86" spans="1:27" ht="13.5" customHeight="1">
      <c r="A86" s="5">
        <v>84</v>
      </c>
      <c r="B86" s="72" t="s">
        <v>1149</v>
      </c>
      <c r="C86" s="6" t="s">
        <v>773</v>
      </c>
      <c r="D86" s="6" t="s">
        <v>774</v>
      </c>
      <c r="E86" s="6" t="s">
        <v>33</v>
      </c>
      <c r="F86" s="6" t="s">
        <v>34</v>
      </c>
      <c r="G86" s="6" t="s">
        <v>732</v>
      </c>
      <c r="H86" s="11"/>
      <c r="I86" s="85">
        <v>30</v>
      </c>
      <c r="J86" s="86">
        <v>0.6</v>
      </c>
      <c r="K86" s="87">
        <v>5</v>
      </c>
      <c r="L86" s="85">
        <v>1</v>
      </c>
      <c r="M86" s="86">
        <v>0.6</v>
      </c>
      <c r="N86" s="87">
        <v>10</v>
      </c>
      <c r="O86" s="91">
        <v>1</v>
      </c>
      <c r="P86" s="89">
        <v>1.2</v>
      </c>
      <c r="Q86" s="90">
        <v>5</v>
      </c>
      <c r="R86" s="88">
        <v>1</v>
      </c>
      <c r="S86" s="89">
        <v>1</v>
      </c>
      <c r="T86" s="90">
        <v>5</v>
      </c>
      <c r="U86" s="108">
        <f t="shared" si="0"/>
        <v>20</v>
      </c>
      <c r="V86" s="63">
        <f t="shared" si="4"/>
        <v>20</v>
      </c>
      <c r="W86" s="108">
        <f t="shared" si="1"/>
        <v>20</v>
      </c>
      <c r="X86" s="63">
        <f t="shared" si="5"/>
        <v>20</v>
      </c>
      <c r="Y86" s="73">
        <f t="shared" si="17"/>
        <v>1600</v>
      </c>
      <c r="Z86" s="10"/>
      <c r="AA86" s="11"/>
    </row>
    <row r="87" spans="1:27" ht="13.5" customHeight="1">
      <c r="A87" s="5">
        <v>85</v>
      </c>
      <c r="B87" s="72" t="s">
        <v>1148</v>
      </c>
      <c r="C87" s="6" t="s">
        <v>773</v>
      </c>
      <c r="D87" s="6" t="s">
        <v>774</v>
      </c>
      <c r="E87" s="6" t="s">
        <v>33</v>
      </c>
      <c r="F87" s="6" t="s">
        <v>34</v>
      </c>
      <c r="G87" s="71" t="s">
        <v>1146</v>
      </c>
      <c r="H87" s="11"/>
      <c r="I87" s="85">
        <v>30</v>
      </c>
      <c r="J87" s="86">
        <v>0.6</v>
      </c>
      <c r="K87" s="87">
        <v>5</v>
      </c>
      <c r="L87" s="85">
        <v>1</v>
      </c>
      <c r="M87" s="86">
        <v>0.6</v>
      </c>
      <c r="N87" s="87">
        <v>10</v>
      </c>
      <c r="O87" s="91">
        <v>1</v>
      </c>
      <c r="P87" s="89">
        <v>1.2</v>
      </c>
      <c r="Q87" s="90">
        <v>5</v>
      </c>
      <c r="R87" s="88">
        <v>1</v>
      </c>
      <c r="S87" s="89">
        <v>1</v>
      </c>
      <c r="T87" s="90">
        <v>5</v>
      </c>
      <c r="U87" s="108">
        <f t="shared" si="0"/>
        <v>20</v>
      </c>
      <c r="V87" s="63">
        <f t="shared" si="4"/>
        <v>20</v>
      </c>
      <c r="W87" s="108">
        <f t="shared" si="1"/>
        <v>20</v>
      </c>
      <c r="X87" s="63">
        <f t="shared" si="5"/>
        <v>20</v>
      </c>
      <c r="Y87" s="73">
        <f t="shared" si="17"/>
        <v>1600</v>
      </c>
      <c r="Z87" s="10"/>
      <c r="AA87" s="11"/>
    </row>
    <row r="88" spans="1:27" ht="13.5" customHeight="1">
      <c r="A88" s="5">
        <v>86</v>
      </c>
      <c r="B88" s="5" t="s">
        <v>1028</v>
      </c>
      <c r="C88" s="6" t="s">
        <v>773</v>
      </c>
      <c r="D88" s="6" t="s">
        <v>774</v>
      </c>
      <c r="E88" s="6" t="s">
        <v>33</v>
      </c>
      <c r="F88" s="6" t="s">
        <v>34</v>
      </c>
      <c r="G88" s="6" t="s">
        <v>1027</v>
      </c>
      <c r="H88" s="11"/>
      <c r="I88" s="85">
        <v>50</v>
      </c>
      <c r="J88" s="86">
        <v>0.8</v>
      </c>
      <c r="K88" s="87">
        <v>5</v>
      </c>
      <c r="L88" s="85">
        <v>1</v>
      </c>
      <c r="M88" s="86">
        <v>0.6</v>
      </c>
      <c r="N88" s="87">
        <v>10</v>
      </c>
      <c r="O88" s="91">
        <v>1</v>
      </c>
      <c r="P88" s="89">
        <v>1.2</v>
      </c>
      <c r="Q88" s="90">
        <v>5</v>
      </c>
      <c r="R88" s="88">
        <v>1</v>
      </c>
      <c r="S88" s="89">
        <v>1.2</v>
      </c>
      <c r="T88" s="90">
        <v>5</v>
      </c>
      <c r="U88" s="108">
        <f t="shared" si="0"/>
        <v>22</v>
      </c>
      <c r="V88" s="63">
        <f t="shared" si="4"/>
        <v>20</v>
      </c>
      <c r="W88" s="108">
        <f t="shared" si="1"/>
        <v>22</v>
      </c>
      <c r="X88" s="63">
        <f t="shared" si="5"/>
        <v>20</v>
      </c>
      <c r="Y88" s="73">
        <f t="shared" si="17"/>
        <v>3000</v>
      </c>
      <c r="Z88" s="10"/>
      <c r="AA88" s="11"/>
    </row>
    <row r="89" spans="1:27" ht="13.5" customHeight="1">
      <c r="A89" s="5">
        <v>87</v>
      </c>
      <c r="B89" s="5" t="s">
        <v>1032</v>
      </c>
      <c r="C89" s="6" t="s">
        <v>773</v>
      </c>
      <c r="D89" s="6" t="s">
        <v>774</v>
      </c>
      <c r="E89" s="6" t="s">
        <v>33</v>
      </c>
      <c r="F89" s="6" t="s">
        <v>34</v>
      </c>
      <c r="G89" s="12" t="s">
        <v>1031</v>
      </c>
      <c r="H89" s="11"/>
      <c r="I89" s="85">
        <v>60</v>
      </c>
      <c r="J89" s="86">
        <v>1</v>
      </c>
      <c r="K89" s="87">
        <v>5</v>
      </c>
      <c r="L89" s="85">
        <v>1</v>
      </c>
      <c r="M89" s="86">
        <v>0.6</v>
      </c>
      <c r="N89" s="87">
        <v>10</v>
      </c>
      <c r="O89" s="91">
        <v>1</v>
      </c>
      <c r="P89" s="89">
        <v>1.2</v>
      </c>
      <c r="Q89" s="90">
        <v>5</v>
      </c>
      <c r="R89" s="88">
        <v>1</v>
      </c>
      <c r="S89" s="89">
        <v>1.4</v>
      </c>
      <c r="T89" s="90">
        <v>5</v>
      </c>
      <c r="U89" s="108">
        <f t="shared" si="0"/>
        <v>24</v>
      </c>
      <c r="V89" s="63">
        <f t="shared" si="4"/>
        <v>25</v>
      </c>
      <c r="W89" s="108">
        <f t="shared" si="1"/>
        <v>24</v>
      </c>
      <c r="X89" s="63">
        <f t="shared" si="5"/>
        <v>25</v>
      </c>
      <c r="Y89" s="73">
        <f t="shared" si="17"/>
        <v>4700</v>
      </c>
      <c r="Z89" s="10"/>
      <c r="AA89" s="11"/>
    </row>
    <row r="90" spans="1:27" ht="13.5" customHeight="1">
      <c r="A90" s="5">
        <v>88</v>
      </c>
      <c r="B90" s="5" t="s">
        <v>1012</v>
      </c>
      <c r="C90" s="6" t="s">
        <v>773</v>
      </c>
      <c r="D90" s="6" t="s">
        <v>774</v>
      </c>
      <c r="E90" s="6" t="s">
        <v>33</v>
      </c>
      <c r="F90" s="6" t="s">
        <v>34</v>
      </c>
      <c r="G90" s="6" t="s">
        <v>1009</v>
      </c>
      <c r="H90" s="11"/>
      <c r="I90" s="85">
        <v>60</v>
      </c>
      <c r="J90" s="86">
        <v>1</v>
      </c>
      <c r="K90" s="87">
        <v>5</v>
      </c>
      <c r="L90" s="85">
        <v>1</v>
      </c>
      <c r="M90" s="86">
        <v>0.6</v>
      </c>
      <c r="N90" s="87">
        <v>10</v>
      </c>
      <c r="O90" s="91">
        <v>1</v>
      </c>
      <c r="P90" s="89">
        <v>1.2</v>
      </c>
      <c r="Q90" s="90">
        <v>5</v>
      </c>
      <c r="R90" s="88">
        <v>1</v>
      </c>
      <c r="S90" s="89">
        <v>1.4</v>
      </c>
      <c r="T90" s="90">
        <v>5</v>
      </c>
      <c r="U90" s="108">
        <f t="shared" si="0"/>
        <v>24</v>
      </c>
      <c r="V90" s="63">
        <f t="shared" si="4"/>
        <v>25</v>
      </c>
      <c r="W90" s="108">
        <f t="shared" si="1"/>
        <v>24</v>
      </c>
      <c r="X90" s="63">
        <f t="shared" si="5"/>
        <v>25</v>
      </c>
      <c r="Y90" s="73">
        <f t="shared" si="17"/>
        <v>4700</v>
      </c>
      <c r="Z90" s="10"/>
      <c r="AA90" s="11"/>
    </row>
    <row r="91" spans="1:27" ht="13.5" customHeight="1">
      <c r="A91" s="5">
        <v>89</v>
      </c>
      <c r="B91" s="68" t="s">
        <v>1029</v>
      </c>
      <c r="C91" s="6" t="s">
        <v>773</v>
      </c>
      <c r="D91" s="6" t="s">
        <v>774</v>
      </c>
      <c r="E91" s="6" t="s">
        <v>33</v>
      </c>
      <c r="F91" s="6" t="s">
        <v>34</v>
      </c>
      <c r="G91" s="6" t="s">
        <v>1017</v>
      </c>
      <c r="H91" s="11"/>
      <c r="I91" s="85">
        <v>60</v>
      </c>
      <c r="J91" s="86">
        <v>1</v>
      </c>
      <c r="K91" s="87">
        <v>5</v>
      </c>
      <c r="L91" s="85">
        <v>1</v>
      </c>
      <c r="M91" s="86">
        <v>0.6</v>
      </c>
      <c r="N91" s="87">
        <v>10</v>
      </c>
      <c r="O91" s="91">
        <v>1</v>
      </c>
      <c r="P91" s="89">
        <v>1.2</v>
      </c>
      <c r="Q91" s="90">
        <v>5</v>
      </c>
      <c r="R91" s="88">
        <v>1</v>
      </c>
      <c r="S91" s="89">
        <v>1.4</v>
      </c>
      <c r="T91" s="90">
        <v>5</v>
      </c>
      <c r="U91" s="108">
        <f t="shared" si="0"/>
        <v>24</v>
      </c>
      <c r="V91" s="63">
        <f t="shared" si="4"/>
        <v>25</v>
      </c>
      <c r="W91" s="108">
        <f t="shared" si="1"/>
        <v>24</v>
      </c>
      <c r="X91" s="63">
        <f t="shared" si="5"/>
        <v>25</v>
      </c>
      <c r="Y91" s="73">
        <f t="shared" si="17"/>
        <v>4700</v>
      </c>
      <c r="Z91" s="10"/>
      <c r="AA91" s="11"/>
    </row>
    <row r="92" spans="1:27" ht="13.5" customHeight="1">
      <c r="A92" s="5">
        <v>90</v>
      </c>
      <c r="B92" s="5" t="s">
        <v>1030</v>
      </c>
      <c r="C92" s="6" t="s">
        <v>773</v>
      </c>
      <c r="D92" s="6" t="s">
        <v>774</v>
      </c>
      <c r="E92" s="6" t="s">
        <v>33</v>
      </c>
      <c r="F92" s="6" t="s">
        <v>34</v>
      </c>
      <c r="G92" s="6" t="s">
        <v>1018</v>
      </c>
      <c r="H92" s="11"/>
      <c r="I92" s="85">
        <v>60</v>
      </c>
      <c r="J92" s="86">
        <v>1</v>
      </c>
      <c r="K92" s="87">
        <v>5</v>
      </c>
      <c r="L92" s="85">
        <v>1</v>
      </c>
      <c r="M92" s="86">
        <v>0.6</v>
      </c>
      <c r="N92" s="87">
        <v>10</v>
      </c>
      <c r="O92" s="91">
        <v>1</v>
      </c>
      <c r="P92" s="89">
        <v>1.2</v>
      </c>
      <c r="Q92" s="90">
        <v>5</v>
      </c>
      <c r="R92" s="88">
        <v>1</v>
      </c>
      <c r="S92" s="89">
        <v>1.4</v>
      </c>
      <c r="T92" s="90">
        <v>5</v>
      </c>
      <c r="U92" s="108">
        <f t="shared" si="0"/>
        <v>24</v>
      </c>
      <c r="V92" s="63">
        <f t="shared" si="4"/>
        <v>25</v>
      </c>
      <c r="W92" s="108">
        <f t="shared" si="1"/>
        <v>24</v>
      </c>
      <c r="X92" s="63">
        <f t="shared" si="5"/>
        <v>25</v>
      </c>
      <c r="Y92" s="73">
        <f t="shared" si="17"/>
        <v>4700</v>
      </c>
      <c r="Z92" s="10"/>
      <c r="AA92" s="11"/>
    </row>
    <row r="93" spans="1:27" ht="13.5" customHeight="1">
      <c r="A93" s="5">
        <v>91</v>
      </c>
      <c r="B93" s="5" t="s">
        <v>733</v>
      </c>
      <c r="C93" s="6" t="s">
        <v>773</v>
      </c>
      <c r="D93" s="6" t="s">
        <v>774</v>
      </c>
      <c r="E93" s="6" t="s">
        <v>33</v>
      </c>
      <c r="F93" s="6" t="s">
        <v>34</v>
      </c>
      <c r="G93" s="6" t="s">
        <v>35</v>
      </c>
      <c r="H93" s="11"/>
      <c r="I93" s="85">
        <v>70</v>
      </c>
      <c r="J93" s="86">
        <v>1</v>
      </c>
      <c r="K93" s="87">
        <v>5</v>
      </c>
      <c r="L93" s="85">
        <v>10</v>
      </c>
      <c r="M93" s="86">
        <v>0.8</v>
      </c>
      <c r="N93" s="87">
        <v>10</v>
      </c>
      <c r="O93" s="91">
        <v>1</v>
      </c>
      <c r="P93" s="89">
        <v>1.2</v>
      </c>
      <c r="Q93" s="90">
        <v>5</v>
      </c>
      <c r="R93" s="88">
        <v>1</v>
      </c>
      <c r="S93" s="89">
        <v>1.4</v>
      </c>
      <c r="T93" s="90">
        <v>5</v>
      </c>
      <c r="U93" s="108">
        <f t="shared" si="0"/>
        <v>26</v>
      </c>
      <c r="V93" s="63">
        <f t="shared" si="4"/>
        <v>25</v>
      </c>
      <c r="W93" s="108">
        <f t="shared" si="1"/>
        <v>26</v>
      </c>
      <c r="X93" s="63">
        <f t="shared" si="5"/>
        <v>25</v>
      </c>
      <c r="Y93" s="73">
        <f t="shared" si="17"/>
        <v>5800</v>
      </c>
      <c r="Z93" s="56" t="s">
        <v>552</v>
      </c>
      <c r="AA93" s="11"/>
    </row>
    <row r="94" spans="1:27" ht="13.5" customHeight="1">
      <c r="A94" s="5">
        <v>92</v>
      </c>
      <c r="B94" s="5" t="s">
        <v>467</v>
      </c>
      <c r="C94" s="6" t="s">
        <v>773</v>
      </c>
      <c r="D94" s="6" t="s">
        <v>774</v>
      </c>
      <c r="E94" s="6" t="s">
        <v>33</v>
      </c>
      <c r="F94" s="14" t="s">
        <v>34</v>
      </c>
      <c r="G94" s="6" t="s">
        <v>36</v>
      </c>
      <c r="H94" s="11"/>
      <c r="I94" s="85">
        <v>70</v>
      </c>
      <c r="J94" s="86">
        <v>1.2</v>
      </c>
      <c r="K94" s="87">
        <v>5</v>
      </c>
      <c r="L94" s="85">
        <v>15</v>
      </c>
      <c r="M94" s="86">
        <v>1</v>
      </c>
      <c r="N94" s="87">
        <v>10</v>
      </c>
      <c r="O94" s="91">
        <v>1</v>
      </c>
      <c r="P94" s="89">
        <v>1.2</v>
      </c>
      <c r="Q94" s="90">
        <v>5</v>
      </c>
      <c r="R94" s="88">
        <v>1</v>
      </c>
      <c r="S94" s="89">
        <v>1.4</v>
      </c>
      <c r="T94" s="90">
        <v>5</v>
      </c>
      <c r="U94" s="108">
        <f t="shared" si="0"/>
        <v>29</v>
      </c>
      <c r="V94" s="63">
        <f t="shared" si="4"/>
        <v>30</v>
      </c>
      <c r="W94" s="108">
        <f t="shared" si="1"/>
        <v>29</v>
      </c>
      <c r="X94" s="63">
        <f t="shared" si="5"/>
        <v>30</v>
      </c>
      <c r="Y94" s="73">
        <f t="shared" si="17"/>
        <v>6900</v>
      </c>
      <c r="Z94" s="56" t="s">
        <v>553</v>
      </c>
      <c r="AA94" s="11"/>
    </row>
    <row r="95" spans="1:27" s="75" customFormat="1" ht="13.5" customHeight="1">
      <c r="A95" s="5">
        <v>93</v>
      </c>
      <c r="B95" s="5" t="s">
        <v>1172</v>
      </c>
      <c r="C95" s="5" t="s">
        <v>1399</v>
      </c>
      <c r="D95" s="5" t="s">
        <v>1400</v>
      </c>
      <c r="E95" s="5" t="s">
        <v>1259</v>
      </c>
      <c r="F95" s="5" t="s">
        <v>1401</v>
      </c>
      <c r="G95" s="5" t="s">
        <v>1401</v>
      </c>
      <c r="H95" s="5"/>
      <c r="I95" s="85">
        <v>20</v>
      </c>
      <c r="J95" s="86">
        <v>0.6</v>
      </c>
      <c r="K95" s="87">
        <v>5</v>
      </c>
      <c r="L95" s="85">
        <v>1</v>
      </c>
      <c r="M95" s="86">
        <v>0.6</v>
      </c>
      <c r="N95" s="87">
        <v>10</v>
      </c>
      <c r="O95" s="91">
        <v>0</v>
      </c>
      <c r="P95" s="89">
        <v>0.6</v>
      </c>
      <c r="Q95" s="90">
        <v>5</v>
      </c>
      <c r="R95" s="88">
        <v>1</v>
      </c>
      <c r="S95" s="89">
        <v>1</v>
      </c>
      <c r="T95" s="90">
        <v>5</v>
      </c>
      <c r="U95" s="108">
        <f t="shared" si="0"/>
        <v>17</v>
      </c>
      <c r="V95" s="63">
        <f t="shared" si="4"/>
        <v>15</v>
      </c>
      <c r="W95" s="108">
        <f t="shared" si="1"/>
        <v>17</v>
      </c>
      <c r="X95" s="63">
        <f t="shared" si="5"/>
        <v>15</v>
      </c>
      <c r="Y95" s="73">
        <f t="shared" si="17"/>
        <v>800</v>
      </c>
      <c r="Z95" s="10"/>
      <c r="AA95" s="11"/>
    </row>
    <row r="96" spans="1:27" s="75" customFormat="1" ht="13.5" customHeight="1">
      <c r="A96" s="5">
        <v>94</v>
      </c>
      <c r="B96" s="5" t="s">
        <v>1173</v>
      </c>
      <c r="C96" s="5" t="s">
        <v>1399</v>
      </c>
      <c r="D96" s="5" t="s">
        <v>1400</v>
      </c>
      <c r="E96" s="5" t="s">
        <v>1259</v>
      </c>
      <c r="F96" s="5" t="s">
        <v>1402</v>
      </c>
      <c r="G96" s="5" t="s">
        <v>1402</v>
      </c>
      <c r="H96" s="5"/>
      <c r="I96" s="85">
        <v>30</v>
      </c>
      <c r="J96" s="86">
        <v>0.6</v>
      </c>
      <c r="K96" s="87">
        <v>5</v>
      </c>
      <c r="L96" s="85">
        <v>6</v>
      </c>
      <c r="M96" s="86">
        <v>0.8</v>
      </c>
      <c r="N96" s="87">
        <v>10</v>
      </c>
      <c r="O96" s="91">
        <v>1</v>
      </c>
      <c r="P96" s="89">
        <v>1</v>
      </c>
      <c r="Q96" s="90">
        <v>5</v>
      </c>
      <c r="R96" s="88">
        <v>1</v>
      </c>
      <c r="S96" s="89">
        <v>1</v>
      </c>
      <c r="T96" s="90">
        <v>5</v>
      </c>
      <c r="U96" s="108">
        <f t="shared" si="0"/>
        <v>21</v>
      </c>
      <c r="V96" s="63">
        <f t="shared" si="4"/>
        <v>20</v>
      </c>
      <c r="W96" s="108">
        <f t="shared" si="1"/>
        <v>21</v>
      </c>
      <c r="X96" s="63">
        <f t="shared" si="5"/>
        <v>20</v>
      </c>
      <c r="Y96" s="73">
        <f t="shared" si="17"/>
        <v>1600</v>
      </c>
      <c r="Z96" s="10"/>
      <c r="AA96" s="11"/>
    </row>
    <row r="97" spans="1:27" s="75" customFormat="1" ht="13.5" customHeight="1">
      <c r="A97" s="5">
        <v>95</v>
      </c>
      <c r="B97" s="5" t="s">
        <v>1174</v>
      </c>
      <c r="C97" s="5" t="s">
        <v>1399</v>
      </c>
      <c r="D97" s="5" t="s">
        <v>1400</v>
      </c>
      <c r="E97" s="5" t="s">
        <v>1259</v>
      </c>
      <c r="F97" s="5" t="s">
        <v>1403</v>
      </c>
      <c r="G97" s="5" t="s">
        <v>1403</v>
      </c>
      <c r="H97" s="5"/>
      <c r="I97" s="85">
        <v>40</v>
      </c>
      <c r="J97" s="86">
        <v>0.8</v>
      </c>
      <c r="K97" s="87">
        <v>5</v>
      </c>
      <c r="L97" s="85">
        <v>15</v>
      </c>
      <c r="M97" s="86">
        <v>1</v>
      </c>
      <c r="N97" s="87">
        <v>10</v>
      </c>
      <c r="O97" s="91">
        <v>1</v>
      </c>
      <c r="P97" s="89">
        <v>1.2</v>
      </c>
      <c r="Q97" s="90">
        <v>5</v>
      </c>
      <c r="R97" s="88">
        <v>1</v>
      </c>
      <c r="S97" s="89">
        <v>1.2</v>
      </c>
      <c r="T97" s="90">
        <v>5</v>
      </c>
      <c r="U97" s="108">
        <f t="shared" si="0"/>
        <v>26</v>
      </c>
      <c r="V97" s="63">
        <f t="shared" si="4"/>
        <v>25</v>
      </c>
      <c r="W97" s="108">
        <f t="shared" si="1"/>
        <v>26</v>
      </c>
      <c r="X97" s="63">
        <f t="shared" si="5"/>
        <v>25</v>
      </c>
      <c r="Y97" s="73">
        <f t="shared" si="17"/>
        <v>2800</v>
      </c>
      <c r="Z97" s="10"/>
      <c r="AA97" s="11"/>
    </row>
    <row r="98" spans="1:27" s="75" customFormat="1" ht="13.5" customHeight="1">
      <c r="A98" s="5">
        <v>96</v>
      </c>
      <c r="B98" s="5" t="s">
        <v>1175</v>
      </c>
      <c r="C98" s="5" t="s">
        <v>1399</v>
      </c>
      <c r="D98" s="5" t="s">
        <v>1400</v>
      </c>
      <c r="E98" s="5" t="s">
        <v>1259</v>
      </c>
      <c r="F98" s="5" t="s">
        <v>1404</v>
      </c>
      <c r="G98" s="5" t="s">
        <v>1404</v>
      </c>
      <c r="H98" s="5"/>
      <c r="I98" s="85">
        <v>50</v>
      </c>
      <c r="J98" s="86">
        <v>0.8</v>
      </c>
      <c r="K98" s="87">
        <v>5</v>
      </c>
      <c r="L98" s="85">
        <v>35</v>
      </c>
      <c r="M98" s="86">
        <v>1.2</v>
      </c>
      <c r="N98" s="87">
        <v>10</v>
      </c>
      <c r="O98" s="91">
        <v>1</v>
      </c>
      <c r="P98" s="89">
        <v>1.2</v>
      </c>
      <c r="Q98" s="90">
        <v>5</v>
      </c>
      <c r="R98" s="88">
        <v>1</v>
      </c>
      <c r="S98" s="89">
        <v>1.2</v>
      </c>
      <c r="T98" s="90">
        <v>5</v>
      </c>
      <c r="U98" s="108">
        <f t="shared" si="0"/>
        <v>28</v>
      </c>
      <c r="V98" s="63">
        <f t="shared" si="4"/>
        <v>30</v>
      </c>
      <c r="W98" s="108">
        <f t="shared" si="1"/>
        <v>28</v>
      </c>
      <c r="X98" s="63">
        <f t="shared" si="5"/>
        <v>30</v>
      </c>
      <c r="Y98" s="73">
        <f t="shared" si="17"/>
        <v>4500</v>
      </c>
      <c r="Z98" s="10"/>
      <c r="AA98" s="11"/>
    </row>
    <row r="99" spans="1:27" ht="13.5" customHeight="1">
      <c r="A99" s="5">
        <v>97</v>
      </c>
      <c r="B99" s="5" t="s">
        <v>1176</v>
      </c>
      <c r="C99" s="6" t="s">
        <v>773</v>
      </c>
      <c r="D99" s="6" t="s">
        <v>446</v>
      </c>
      <c r="E99" s="6" t="s">
        <v>446</v>
      </c>
      <c r="F99" s="54" t="s">
        <v>525</v>
      </c>
      <c r="G99" s="6" t="s">
        <v>525</v>
      </c>
      <c r="H99" s="6"/>
      <c r="I99" s="85">
        <v>60</v>
      </c>
      <c r="J99" s="86">
        <v>1</v>
      </c>
      <c r="K99" s="87">
        <v>5</v>
      </c>
      <c r="L99" s="85">
        <v>55</v>
      </c>
      <c r="M99" s="86">
        <v>1.4</v>
      </c>
      <c r="N99" s="87">
        <v>10</v>
      </c>
      <c r="O99" s="91">
        <v>1</v>
      </c>
      <c r="P99" s="89">
        <v>1.4</v>
      </c>
      <c r="Q99" s="90">
        <v>5</v>
      </c>
      <c r="R99" s="88">
        <v>1</v>
      </c>
      <c r="S99" s="89">
        <v>1.4</v>
      </c>
      <c r="T99" s="90">
        <v>5</v>
      </c>
      <c r="U99" s="108">
        <f t="shared" ref="U99:U106" si="18">INT(J99*K99+M99*N99+P99*Q99+S99*T99)</f>
        <v>33</v>
      </c>
      <c r="V99" s="63">
        <f t="shared" ref="V99:V106" si="19">INT(U99/5+0.5)*5</f>
        <v>35</v>
      </c>
      <c r="W99" s="108">
        <f t="shared" ref="W99:W106" si="20">INT(J99*K99+M99*N99+P99*Q99+S99*T99)</f>
        <v>33</v>
      </c>
      <c r="X99" s="63">
        <f t="shared" ref="X99:X106" si="21">INT(W99/5+0.5)*5</f>
        <v>35</v>
      </c>
      <c r="Y99" s="73">
        <f t="shared" si="17"/>
        <v>6600</v>
      </c>
      <c r="Z99" s="10"/>
      <c r="AA99" s="11"/>
    </row>
    <row r="100" spans="1:27" ht="13.5" customHeight="1">
      <c r="A100" s="5">
        <v>98</v>
      </c>
      <c r="B100" s="5" t="s">
        <v>1177</v>
      </c>
      <c r="C100" s="6" t="s">
        <v>773</v>
      </c>
      <c r="D100" s="6" t="s">
        <v>446</v>
      </c>
      <c r="E100" s="6" t="s">
        <v>446</v>
      </c>
      <c r="F100" s="54" t="s">
        <v>526</v>
      </c>
      <c r="G100" s="54" t="s">
        <v>526</v>
      </c>
      <c r="H100" s="11"/>
      <c r="I100" s="85">
        <v>70</v>
      </c>
      <c r="J100" s="86">
        <v>1.2</v>
      </c>
      <c r="K100" s="87">
        <v>5</v>
      </c>
      <c r="L100" s="85">
        <v>140</v>
      </c>
      <c r="M100" s="86">
        <v>1.8</v>
      </c>
      <c r="N100" s="87">
        <v>10</v>
      </c>
      <c r="O100" s="91">
        <v>1</v>
      </c>
      <c r="P100" s="89">
        <v>1.4</v>
      </c>
      <c r="Q100" s="90">
        <v>5</v>
      </c>
      <c r="R100" s="88">
        <v>1</v>
      </c>
      <c r="S100" s="89">
        <v>1.6</v>
      </c>
      <c r="T100" s="90">
        <v>5</v>
      </c>
      <c r="U100" s="108">
        <f t="shared" si="18"/>
        <v>39</v>
      </c>
      <c r="V100" s="63">
        <f t="shared" si="19"/>
        <v>40</v>
      </c>
      <c r="W100" s="108">
        <f t="shared" si="20"/>
        <v>39</v>
      </c>
      <c r="X100" s="63">
        <f t="shared" si="21"/>
        <v>40</v>
      </c>
      <c r="Y100" s="73">
        <f t="shared" si="17"/>
        <v>9200</v>
      </c>
      <c r="Z100" s="10" t="s">
        <v>569</v>
      </c>
      <c r="AA100" s="11"/>
    </row>
    <row r="101" spans="1:27" ht="13.5" customHeight="1">
      <c r="A101" s="5">
        <v>99</v>
      </c>
      <c r="B101" s="5" t="s">
        <v>1178</v>
      </c>
      <c r="C101" s="6" t="s">
        <v>773</v>
      </c>
      <c r="D101" s="6" t="s">
        <v>446</v>
      </c>
      <c r="E101" s="6" t="s">
        <v>446</v>
      </c>
      <c r="F101" s="6" t="s">
        <v>759</v>
      </c>
      <c r="G101" s="54" t="s">
        <v>527</v>
      </c>
      <c r="H101" s="11"/>
      <c r="I101" s="85">
        <v>70</v>
      </c>
      <c r="J101" s="86">
        <v>1.2</v>
      </c>
      <c r="K101" s="87">
        <v>5</v>
      </c>
      <c r="L101" s="85" t="s">
        <v>1503</v>
      </c>
      <c r="M101" s="86">
        <v>2</v>
      </c>
      <c r="N101" s="87">
        <v>10</v>
      </c>
      <c r="O101" s="91">
        <v>1</v>
      </c>
      <c r="P101" s="89">
        <v>1.6</v>
      </c>
      <c r="Q101" s="90">
        <v>5</v>
      </c>
      <c r="R101" s="88">
        <v>1</v>
      </c>
      <c r="S101" s="89">
        <v>1.4</v>
      </c>
      <c r="T101" s="90">
        <v>5</v>
      </c>
      <c r="U101" s="108">
        <f t="shared" si="18"/>
        <v>41</v>
      </c>
      <c r="V101" s="63">
        <f t="shared" si="19"/>
        <v>40</v>
      </c>
      <c r="W101" s="108">
        <f t="shared" si="20"/>
        <v>41</v>
      </c>
      <c r="X101" s="63">
        <f t="shared" si="21"/>
        <v>40</v>
      </c>
      <c r="Y101" s="73">
        <f t="shared" si="17"/>
        <v>9200</v>
      </c>
      <c r="Z101" s="10"/>
      <c r="AA101" s="11"/>
    </row>
    <row r="102" spans="1:27" s="75" customFormat="1" ht="13.5" customHeight="1">
      <c r="A102" s="5">
        <v>100</v>
      </c>
      <c r="B102" s="5" t="s">
        <v>1179</v>
      </c>
      <c r="C102" s="5" t="s">
        <v>1405</v>
      </c>
      <c r="D102" s="5" t="s">
        <v>1406</v>
      </c>
      <c r="E102" s="5" t="s">
        <v>1259</v>
      </c>
      <c r="F102" s="5" t="s">
        <v>1407</v>
      </c>
      <c r="G102" s="5" t="s">
        <v>1407</v>
      </c>
      <c r="H102" s="5"/>
      <c r="I102" s="85">
        <v>30</v>
      </c>
      <c r="J102" s="86">
        <v>0.6</v>
      </c>
      <c r="K102" s="87">
        <v>5</v>
      </c>
      <c r="L102" s="85">
        <v>80</v>
      </c>
      <c r="M102" s="86">
        <v>1.4</v>
      </c>
      <c r="N102" s="87">
        <v>10</v>
      </c>
      <c r="O102" s="91">
        <v>0</v>
      </c>
      <c r="P102" s="89">
        <v>0.6</v>
      </c>
      <c r="Q102" s="90">
        <v>5</v>
      </c>
      <c r="R102" s="88">
        <v>1</v>
      </c>
      <c r="S102" s="89">
        <v>1</v>
      </c>
      <c r="T102" s="90">
        <v>5</v>
      </c>
      <c r="U102" s="108">
        <f t="shared" si="18"/>
        <v>25</v>
      </c>
      <c r="V102" s="63">
        <f t="shared" si="19"/>
        <v>25</v>
      </c>
      <c r="W102" s="108">
        <f t="shared" si="20"/>
        <v>25</v>
      </c>
      <c r="X102" s="63">
        <f t="shared" si="21"/>
        <v>25</v>
      </c>
      <c r="Y102" s="73">
        <f t="shared" si="17"/>
        <v>2000</v>
      </c>
      <c r="Z102" s="10"/>
      <c r="AA102" s="11"/>
    </row>
    <row r="103" spans="1:27" s="75" customFormat="1" ht="13.5" customHeight="1">
      <c r="A103" s="5">
        <v>101</v>
      </c>
      <c r="B103" s="5" t="s">
        <v>1180</v>
      </c>
      <c r="C103" s="5" t="s">
        <v>1405</v>
      </c>
      <c r="D103" s="5" t="s">
        <v>1406</v>
      </c>
      <c r="E103" s="5" t="s">
        <v>1259</v>
      </c>
      <c r="F103" s="5" t="s">
        <v>1408</v>
      </c>
      <c r="G103" s="5" t="s">
        <v>1408</v>
      </c>
      <c r="H103" s="5"/>
      <c r="I103" s="85">
        <v>40</v>
      </c>
      <c r="J103" s="86">
        <v>0.8</v>
      </c>
      <c r="K103" s="87">
        <v>5</v>
      </c>
      <c r="L103" s="85">
        <v>200</v>
      </c>
      <c r="M103" s="86">
        <v>2</v>
      </c>
      <c r="N103" s="87">
        <v>10</v>
      </c>
      <c r="O103" s="91">
        <v>0</v>
      </c>
      <c r="P103" s="89">
        <v>0.6</v>
      </c>
      <c r="Q103" s="90">
        <v>5</v>
      </c>
      <c r="R103" s="88">
        <v>1</v>
      </c>
      <c r="S103" s="89">
        <v>1.2</v>
      </c>
      <c r="T103" s="90">
        <v>5</v>
      </c>
      <c r="U103" s="108">
        <f t="shared" si="18"/>
        <v>33</v>
      </c>
      <c r="V103" s="63">
        <f t="shared" si="19"/>
        <v>35</v>
      </c>
      <c r="W103" s="108">
        <f t="shared" si="20"/>
        <v>33</v>
      </c>
      <c r="X103" s="63">
        <f t="shared" si="21"/>
        <v>35</v>
      </c>
      <c r="Y103" s="73">
        <f t="shared" si="17"/>
        <v>3900</v>
      </c>
      <c r="Z103" s="10"/>
      <c r="AA103" s="11"/>
    </row>
    <row r="104" spans="1:27" s="75" customFormat="1" ht="13.5" customHeight="1">
      <c r="A104" s="5">
        <v>102</v>
      </c>
      <c r="B104" s="5" t="s">
        <v>1181</v>
      </c>
      <c r="C104" s="5" t="s">
        <v>1405</v>
      </c>
      <c r="D104" s="5" t="s">
        <v>1406</v>
      </c>
      <c r="E104" s="5" t="s">
        <v>1259</v>
      </c>
      <c r="F104" s="5" t="s">
        <v>1409</v>
      </c>
      <c r="G104" s="5" t="s">
        <v>1409</v>
      </c>
      <c r="H104" s="5"/>
      <c r="I104" s="85">
        <v>50</v>
      </c>
      <c r="J104" s="86">
        <v>0.8</v>
      </c>
      <c r="K104" s="87">
        <v>5</v>
      </c>
      <c r="L104" s="85" t="s">
        <v>1503</v>
      </c>
      <c r="M104" s="86">
        <v>2</v>
      </c>
      <c r="N104" s="87">
        <v>10</v>
      </c>
      <c r="O104" s="91">
        <v>1</v>
      </c>
      <c r="P104" s="89">
        <v>1.2</v>
      </c>
      <c r="Q104" s="90">
        <v>5</v>
      </c>
      <c r="R104" s="88">
        <v>1</v>
      </c>
      <c r="S104" s="89">
        <v>1.2</v>
      </c>
      <c r="T104" s="90">
        <v>5</v>
      </c>
      <c r="U104" s="108">
        <f t="shared" si="18"/>
        <v>36</v>
      </c>
      <c r="V104" s="63">
        <f t="shared" si="19"/>
        <v>35</v>
      </c>
      <c r="W104" s="108">
        <f t="shared" si="20"/>
        <v>36</v>
      </c>
      <c r="X104" s="63">
        <f t="shared" si="21"/>
        <v>35</v>
      </c>
      <c r="Y104" s="73">
        <f t="shared" si="17"/>
        <v>5200</v>
      </c>
      <c r="Z104" s="10"/>
      <c r="AA104" s="11"/>
    </row>
    <row r="105" spans="1:27" s="75" customFormat="1" ht="13.5" customHeight="1">
      <c r="A105" s="5">
        <v>103</v>
      </c>
      <c r="B105" s="5" t="s">
        <v>1182</v>
      </c>
      <c r="C105" s="5" t="s">
        <v>1405</v>
      </c>
      <c r="D105" s="5" t="s">
        <v>1406</v>
      </c>
      <c r="E105" s="5" t="s">
        <v>1259</v>
      </c>
      <c r="F105" s="5" t="s">
        <v>1410</v>
      </c>
      <c r="G105" s="5" t="s">
        <v>1410</v>
      </c>
      <c r="H105" s="5"/>
      <c r="I105" s="85">
        <v>60</v>
      </c>
      <c r="J105" s="86">
        <v>1</v>
      </c>
      <c r="K105" s="87">
        <v>5</v>
      </c>
      <c r="L105" s="85" t="s">
        <v>1503</v>
      </c>
      <c r="M105" s="86">
        <v>2</v>
      </c>
      <c r="N105" s="87">
        <v>10</v>
      </c>
      <c r="O105" s="91">
        <v>1</v>
      </c>
      <c r="P105" s="89">
        <v>1.4</v>
      </c>
      <c r="Q105" s="90">
        <v>5</v>
      </c>
      <c r="R105" s="88">
        <v>1</v>
      </c>
      <c r="S105" s="89">
        <v>1.4</v>
      </c>
      <c r="T105" s="90">
        <v>5</v>
      </c>
      <c r="U105" s="108">
        <f t="shared" si="18"/>
        <v>39</v>
      </c>
      <c r="V105" s="63">
        <f t="shared" si="19"/>
        <v>40</v>
      </c>
      <c r="W105" s="108">
        <f t="shared" si="20"/>
        <v>39</v>
      </c>
      <c r="X105" s="63">
        <f t="shared" si="21"/>
        <v>40</v>
      </c>
      <c r="Y105" s="73">
        <f t="shared" si="17"/>
        <v>7500</v>
      </c>
      <c r="Z105" s="10"/>
      <c r="AA105" s="11"/>
    </row>
    <row r="106" spans="1:27" s="75" customFormat="1" ht="13.5" customHeight="1">
      <c r="A106" s="5">
        <v>104</v>
      </c>
      <c r="B106" s="5" t="s">
        <v>1183</v>
      </c>
      <c r="C106" s="5" t="s">
        <v>1405</v>
      </c>
      <c r="D106" s="5" t="s">
        <v>1406</v>
      </c>
      <c r="E106" s="5" t="s">
        <v>1259</v>
      </c>
      <c r="F106" s="5" t="s">
        <v>1411</v>
      </c>
      <c r="G106" s="5" t="s">
        <v>1411</v>
      </c>
      <c r="H106" s="5"/>
      <c r="I106" s="85">
        <v>70</v>
      </c>
      <c r="J106" s="86">
        <v>1.2</v>
      </c>
      <c r="K106" s="87">
        <v>5</v>
      </c>
      <c r="L106" s="85" t="s">
        <v>1503</v>
      </c>
      <c r="M106" s="86">
        <v>2</v>
      </c>
      <c r="N106" s="87">
        <v>10</v>
      </c>
      <c r="O106" s="91">
        <v>1</v>
      </c>
      <c r="P106" s="89">
        <v>1.6</v>
      </c>
      <c r="Q106" s="90">
        <v>5</v>
      </c>
      <c r="R106" s="88">
        <v>1</v>
      </c>
      <c r="S106" s="89">
        <v>1.4</v>
      </c>
      <c r="T106" s="90">
        <v>5</v>
      </c>
      <c r="U106" s="108">
        <f t="shared" si="18"/>
        <v>41</v>
      </c>
      <c r="V106" s="63">
        <f t="shared" si="19"/>
        <v>40</v>
      </c>
      <c r="W106" s="108">
        <f t="shared" si="20"/>
        <v>41</v>
      </c>
      <c r="X106" s="63">
        <f t="shared" si="21"/>
        <v>40</v>
      </c>
      <c r="Y106" s="73">
        <f t="shared" si="17"/>
        <v>9200</v>
      </c>
      <c r="Z106" s="10"/>
      <c r="AA106" s="11"/>
    </row>
    <row r="107" spans="1:27" ht="13.5" customHeight="1">
      <c r="A107" s="5">
        <v>105</v>
      </c>
      <c r="B107" s="5" t="s">
        <v>1184</v>
      </c>
      <c r="C107" s="5" t="s">
        <v>1405</v>
      </c>
      <c r="D107" s="5" t="s">
        <v>1406</v>
      </c>
      <c r="E107" s="5" t="s">
        <v>1405</v>
      </c>
      <c r="F107" s="5" t="s">
        <v>1412</v>
      </c>
      <c r="G107" s="5" t="s">
        <v>1412</v>
      </c>
      <c r="H107" s="5"/>
      <c r="I107" s="85">
        <v>70</v>
      </c>
      <c r="J107" s="86">
        <v>1.2</v>
      </c>
      <c r="K107" s="87">
        <v>5</v>
      </c>
      <c r="L107" s="85" t="s">
        <v>1503</v>
      </c>
      <c r="M107" s="86">
        <v>2</v>
      </c>
      <c r="N107" s="87">
        <v>15</v>
      </c>
      <c r="O107" s="91">
        <v>1</v>
      </c>
      <c r="P107" s="89">
        <v>1.2</v>
      </c>
      <c r="Q107" s="90">
        <v>5</v>
      </c>
      <c r="R107" s="88">
        <v>0</v>
      </c>
      <c r="S107" s="89">
        <v>1</v>
      </c>
      <c r="T107" s="90">
        <v>5</v>
      </c>
      <c r="U107" s="108">
        <f t="shared" si="0"/>
        <v>47</v>
      </c>
      <c r="V107" s="63">
        <f t="shared" si="4"/>
        <v>45</v>
      </c>
      <c r="W107" s="108">
        <f t="shared" si="1"/>
        <v>47</v>
      </c>
      <c r="X107" s="63">
        <f t="shared" si="5"/>
        <v>45</v>
      </c>
      <c r="Y107" s="73">
        <f t="shared" si="17"/>
        <v>10400</v>
      </c>
      <c r="Z107" s="10"/>
      <c r="AA107" s="11"/>
    </row>
    <row r="108" spans="1:27" s="75" customFormat="1" ht="13.5" customHeight="1">
      <c r="A108" s="5">
        <v>106</v>
      </c>
      <c r="B108" s="5" t="s">
        <v>1185</v>
      </c>
      <c r="C108" s="5" t="s">
        <v>1405</v>
      </c>
      <c r="D108" s="5" t="s">
        <v>1406</v>
      </c>
      <c r="E108" s="5" t="s">
        <v>1259</v>
      </c>
      <c r="F108" s="5" t="s">
        <v>1413</v>
      </c>
      <c r="G108" s="5" t="s">
        <v>1413</v>
      </c>
      <c r="H108" s="5"/>
      <c r="I108" s="85">
        <v>20</v>
      </c>
      <c r="J108" s="86">
        <v>0.6</v>
      </c>
      <c r="K108" s="87">
        <v>5</v>
      </c>
      <c r="L108" s="85">
        <v>5</v>
      </c>
      <c r="M108" s="86">
        <v>0.6</v>
      </c>
      <c r="N108" s="87">
        <v>10</v>
      </c>
      <c r="O108" s="91">
        <v>0</v>
      </c>
      <c r="P108" s="89">
        <v>0.6</v>
      </c>
      <c r="Q108" s="90">
        <v>5</v>
      </c>
      <c r="R108" s="88">
        <v>0</v>
      </c>
      <c r="S108" s="89">
        <v>0.6</v>
      </c>
      <c r="T108" s="90">
        <v>5</v>
      </c>
      <c r="U108" s="108">
        <f t="shared" si="0"/>
        <v>15</v>
      </c>
      <c r="V108" s="63">
        <f t="shared" si="4"/>
        <v>15</v>
      </c>
      <c r="W108" s="108">
        <f t="shared" si="1"/>
        <v>15</v>
      </c>
      <c r="X108" s="63">
        <f t="shared" si="5"/>
        <v>15</v>
      </c>
      <c r="Y108" s="73">
        <f t="shared" si="17"/>
        <v>800</v>
      </c>
      <c r="Z108" s="10"/>
      <c r="AA108" s="11"/>
    </row>
    <row r="109" spans="1:27" s="75" customFormat="1" ht="13.5" customHeight="1">
      <c r="A109" s="5">
        <v>107</v>
      </c>
      <c r="B109" s="5" t="s">
        <v>1186</v>
      </c>
      <c r="C109" s="5" t="s">
        <v>1405</v>
      </c>
      <c r="D109" s="5" t="s">
        <v>1414</v>
      </c>
      <c r="E109" s="5" t="s">
        <v>1259</v>
      </c>
      <c r="F109" s="5" t="s">
        <v>1415</v>
      </c>
      <c r="G109" s="5" t="s">
        <v>1415</v>
      </c>
      <c r="H109" s="5"/>
      <c r="I109" s="85">
        <v>20</v>
      </c>
      <c r="J109" s="86">
        <v>0.6</v>
      </c>
      <c r="K109" s="87">
        <v>5</v>
      </c>
      <c r="L109" s="85">
        <v>5</v>
      </c>
      <c r="M109" s="86">
        <v>0.6</v>
      </c>
      <c r="N109" s="87">
        <v>10</v>
      </c>
      <c r="O109" s="91">
        <v>0</v>
      </c>
      <c r="P109" s="89">
        <v>0.6</v>
      </c>
      <c r="Q109" s="90">
        <v>5</v>
      </c>
      <c r="R109" s="88">
        <v>0</v>
      </c>
      <c r="S109" s="89">
        <v>0.6</v>
      </c>
      <c r="T109" s="90">
        <v>5</v>
      </c>
      <c r="U109" s="108">
        <f t="shared" si="0"/>
        <v>15</v>
      </c>
      <c r="V109" s="63">
        <f t="shared" ref="V109:V115" si="22">INT(U109/5+0.5)*5</f>
        <v>15</v>
      </c>
      <c r="W109" s="108">
        <f t="shared" si="1"/>
        <v>15</v>
      </c>
      <c r="X109" s="63">
        <f t="shared" ref="X109:X115" si="23">INT(W109/5+0.5)*5</f>
        <v>15</v>
      </c>
      <c r="Y109" s="73">
        <f t="shared" si="17"/>
        <v>800</v>
      </c>
      <c r="Z109" s="10"/>
      <c r="AA109" s="11"/>
    </row>
    <row r="110" spans="1:27" s="75" customFormat="1" ht="13.5" customHeight="1">
      <c r="A110" s="5">
        <v>108</v>
      </c>
      <c r="B110" s="5" t="s">
        <v>1187</v>
      </c>
      <c r="C110" s="5" t="s">
        <v>1405</v>
      </c>
      <c r="D110" s="5" t="s">
        <v>1414</v>
      </c>
      <c r="E110" s="5" t="s">
        <v>1259</v>
      </c>
      <c r="F110" s="5" t="s">
        <v>1416</v>
      </c>
      <c r="G110" s="5" t="s">
        <v>1416</v>
      </c>
      <c r="H110" s="5"/>
      <c r="I110" s="85">
        <v>20</v>
      </c>
      <c r="J110" s="86">
        <v>0.6</v>
      </c>
      <c r="K110" s="87">
        <v>5</v>
      </c>
      <c r="L110" s="85">
        <v>35</v>
      </c>
      <c r="M110" s="86">
        <v>1.2</v>
      </c>
      <c r="N110" s="87">
        <v>10</v>
      </c>
      <c r="O110" s="91">
        <v>0</v>
      </c>
      <c r="P110" s="89">
        <v>0.6</v>
      </c>
      <c r="Q110" s="90">
        <v>5</v>
      </c>
      <c r="R110" s="88">
        <v>0</v>
      </c>
      <c r="S110" s="89">
        <v>0.6</v>
      </c>
      <c r="T110" s="90">
        <v>5</v>
      </c>
      <c r="U110" s="108">
        <f t="shared" si="0"/>
        <v>21</v>
      </c>
      <c r="V110" s="63">
        <f t="shared" si="22"/>
        <v>20</v>
      </c>
      <c r="W110" s="108">
        <f t="shared" si="1"/>
        <v>21</v>
      </c>
      <c r="X110" s="63">
        <f t="shared" si="23"/>
        <v>20</v>
      </c>
      <c r="Y110" s="73">
        <f t="shared" si="17"/>
        <v>1000</v>
      </c>
      <c r="Z110" s="10"/>
      <c r="AA110" s="11"/>
    </row>
    <row r="111" spans="1:27" s="75" customFormat="1" ht="13.5" customHeight="1">
      <c r="A111" s="5">
        <v>109</v>
      </c>
      <c r="B111" s="5" t="s">
        <v>1188</v>
      </c>
      <c r="C111" s="5" t="s">
        <v>1405</v>
      </c>
      <c r="D111" s="5" t="s">
        <v>1414</v>
      </c>
      <c r="E111" s="5" t="s">
        <v>1259</v>
      </c>
      <c r="F111" s="5" t="s">
        <v>1417</v>
      </c>
      <c r="G111" s="5" t="s">
        <v>1417</v>
      </c>
      <c r="H111" s="5"/>
      <c r="I111" s="85">
        <v>20</v>
      </c>
      <c r="J111" s="86">
        <v>0.6</v>
      </c>
      <c r="K111" s="87">
        <v>5</v>
      </c>
      <c r="L111" s="85">
        <v>5</v>
      </c>
      <c r="M111" s="86">
        <v>0.6</v>
      </c>
      <c r="N111" s="87">
        <v>10</v>
      </c>
      <c r="O111" s="91">
        <v>0</v>
      </c>
      <c r="P111" s="89">
        <v>0.6</v>
      </c>
      <c r="Q111" s="90">
        <v>5</v>
      </c>
      <c r="R111" s="88">
        <v>0</v>
      </c>
      <c r="S111" s="89">
        <v>0.6</v>
      </c>
      <c r="T111" s="90">
        <v>5</v>
      </c>
      <c r="U111" s="108">
        <f t="shared" si="0"/>
        <v>15</v>
      </c>
      <c r="V111" s="63">
        <f t="shared" si="22"/>
        <v>15</v>
      </c>
      <c r="W111" s="108">
        <f t="shared" si="1"/>
        <v>15</v>
      </c>
      <c r="X111" s="63">
        <f t="shared" si="23"/>
        <v>15</v>
      </c>
      <c r="Y111" s="73">
        <f t="shared" si="17"/>
        <v>800</v>
      </c>
      <c r="Z111" s="10"/>
      <c r="AA111" s="11"/>
    </row>
    <row r="112" spans="1:27" s="75" customFormat="1" ht="13.5" customHeight="1">
      <c r="A112" s="5">
        <v>110</v>
      </c>
      <c r="B112" s="5" t="s">
        <v>1189</v>
      </c>
      <c r="C112" s="5" t="s">
        <v>1405</v>
      </c>
      <c r="D112" s="5" t="s">
        <v>1414</v>
      </c>
      <c r="E112" s="5" t="s">
        <v>1259</v>
      </c>
      <c r="F112" s="5" t="s">
        <v>1418</v>
      </c>
      <c r="G112" s="5" t="s">
        <v>1418</v>
      </c>
      <c r="H112" s="5"/>
      <c r="I112" s="85">
        <v>20</v>
      </c>
      <c r="J112" s="86">
        <v>0.6</v>
      </c>
      <c r="K112" s="87">
        <v>5</v>
      </c>
      <c r="L112" s="85">
        <v>5</v>
      </c>
      <c r="M112" s="86">
        <v>0.6</v>
      </c>
      <c r="N112" s="87">
        <v>10</v>
      </c>
      <c r="O112" s="91">
        <v>0</v>
      </c>
      <c r="P112" s="89">
        <v>0.6</v>
      </c>
      <c r="Q112" s="90">
        <v>5</v>
      </c>
      <c r="R112" s="88">
        <v>0</v>
      </c>
      <c r="S112" s="89">
        <v>0.6</v>
      </c>
      <c r="T112" s="90">
        <v>5</v>
      </c>
      <c r="U112" s="108">
        <f t="shared" si="0"/>
        <v>15</v>
      </c>
      <c r="V112" s="63">
        <f t="shared" si="22"/>
        <v>15</v>
      </c>
      <c r="W112" s="108">
        <f t="shared" si="1"/>
        <v>15</v>
      </c>
      <c r="X112" s="63">
        <f t="shared" si="23"/>
        <v>15</v>
      </c>
      <c r="Y112" s="73">
        <f t="shared" si="17"/>
        <v>800</v>
      </c>
      <c r="Z112" s="10"/>
      <c r="AA112" s="11"/>
    </row>
    <row r="113" spans="1:27" s="75" customFormat="1" ht="13.5" customHeight="1">
      <c r="A113" s="5">
        <v>111</v>
      </c>
      <c r="B113" s="5" t="s">
        <v>1190</v>
      </c>
      <c r="C113" s="5" t="s">
        <v>1405</v>
      </c>
      <c r="D113" s="5" t="s">
        <v>1414</v>
      </c>
      <c r="E113" s="5" t="s">
        <v>1259</v>
      </c>
      <c r="F113" s="5" t="s">
        <v>1419</v>
      </c>
      <c r="G113" s="5" t="s">
        <v>1419</v>
      </c>
      <c r="H113" s="5"/>
      <c r="I113" s="85">
        <v>20</v>
      </c>
      <c r="J113" s="86">
        <v>0.6</v>
      </c>
      <c r="K113" s="87">
        <v>5</v>
      </c>
      <c r="L113" s="85">
        <v>5</v>
      </c>
      <c r="M113" s="86">
        <v>0.6</v>
      </c>
      <c r="N113" s="87">
        <v>10</v>
      </c>
      <c r="O113" s="91">
        <v>0</v>
      </c>
      <c r="P113" s="89">
        <v>0.6</v>
      </c>
      <c r="Q113" s="90">
        <v>5</v>
      </c>
      <c r="R113" s="88">
        <v>0</v>
      </c>
      <c r="S113" s="89">
        <v>0.6</v>
      </c>
      <c r="T113" s="90">
        <v>5</v>
      </c>
      <c r="U113" s="108">
        <f t="shared" si="0"/>
        <v>15</v>
      </c>
      <c r="V113" s="63">
        <f t="shared" si="22"/>
        <v>15</v>
      </c>
      <c r="W113" s="108">
        <f t="shared" si="1"/>
        <v>15</v>
      </c>
      <c r="X113" s="63">
        <f t="shared" si="23"/>
        <v>15</v>
      </c>
      <c r="Y113" s="73">
        <f t="shared" si="17"/>
        <v>800</v>
      </c>
      <c r="Z113" s="10"/>
      <c r="AA113" s="11"/>
    </row>
    <row r="114" spans="1:27" s="75" customFormat="1" ht="13.5" customHeight="1">
      <c r="A114" s="5">
        <v>112</v>
      </c>
      <c r="B114" s="5" t="s">
        <v>1191</v>
      </c>
      <c r="C114" s="5" t="s">
        <v>1405</v>
      </c>
      <c r="D114" s="5" t="s">
        <v>1414</v>
      </c>
      <c r="E114" s="5" t="s">
        <v>1259</v>
      </c>
      <c r="F114" s="5" t="s">
        <v>1420</v>
      </c>
      <c r="G114" s="5" t="s">
        <v>1420</v>
      </c>
      <c r="H114" s="5"/>
      <c r="I114" s="85">
        <v>20</v>
      </c>
      <c r="J114" s="86">
        <v>0.6</v>
      </c>
      <c r="K114" s="87">
        <v>5</v>
      </c>
      <c r="L114" s="85">
        <v>5</v>
      </c>
      <c r="M114" s="86">
        <v>0.6</v>
      </c>
      <c r="N114" s="87">
        <v>10</v>
      </c>
      <c r="O114" s="91">
        <v>0</v>
      </c>
      <c r="P114" s="89">
        <v>0.6</v>
      </c>
      <c r="Q114" s="90">
        <v>5</v>
      </c>
      <c r="R114" s="88">
        <v>0</v>
      </c>
      <c r="S114" s="89">
        <v>0.6</v>
      </c>
      <c r="T114" s="90">
        <v>5</v>
      </c>
      <c r="U114" s="108">
        <f t="shared" si="0"/>
        <v>15</v>
      </c>
      <c r="V114" s="63">
        <f t="shared" si="22"/>
        <v>15</v>
      </c>
      <c r="W114" s="108">
        <f t="shared" si="1"/>
        <v>15</v>
      </c>
      <c r="X114" s="63">
        <f t="shared" si="23"/>
        <v>15</v>
      </c>
      <c r="Y114" s="73">
        <f t="shared" si="17"/>
        <v>800</v>
      </c>
      <c r="Z114" s="10"/>
      <c r="AA114" s="11"/>
    </row>
    <row r="115" spans="1:27" s="75" customFormat="1" ht="13.5" customHeight="1">
      <c r="A115" s="5">
        <v>113</v>
      </c>
      <c r="B115" s="5" t="s">
        <v>1192</v>
      </c>
      <c r="C115" s="5" t="s">
        <v>1405</v>
      </c>
      <c r="D115" s="5" t="s">
        <v>1414</v>
      </c>
      <c r="E115" s="5" t="s">
        <v>1259</v>
      </c>
      <c r="F115" s="5" t="s">
        <v>1421</v>
      </c>
      <c r="G115" s="5" t="s">
        <v>1421</v>
      </c>
      <c r="H115" s="5"/>
      <c r="I115" s="85">
        <v>20</v>
      </c>
      <c r="J115" s="86">
        <v>0.6</v>
      </c>
      <c r="K115" s="87">
        <v>5</v>
      </c>
      <c r="L115" s="85">
        <v>5</v>
      </c>
      <c r="M115" s="86">
        <v>0.6</v>
      </c>
      <c r="N115" s="87">
        <v>10</v>
      </c>
      <c r="O115" s="91">
        <v>0</v>
      </c>
      <c r="P115" s="89">
        <v>0.6</v>
      </c>
      <c r="Q115" s="90">
        <v>5</v>
      </c>
      <c r="R115" s="88">
        <v>0</v>
      </c>
      <c r="S115" s="89">
        <v>0.6</v>
      </c>
      <c r="T115" s="90">
        <v>5</v>
      </c>
      <c r="U115" s="108">
        <f t="shared" si="0"/>
        <v>15</v>
      </c>
      <c r="V115" s="63">
        <f t="shared" si="22"/>
        <v>15</v>
      </c>
      <c r="W115" s="108">
        <f t="shared" si="1"/>
        <v>15</v>
      </c>
      <c r="X115" s="63">
        <f t="shared" si="23"/>
        <v>15</v>
      </c>
      <c r="Y115" s="73">
        <f t="shared" si="17"/>
        <v>800</v>
      </c>
      <c r="Z115" s="10"/>
      <c r="AA115" s="11"/>
    </row>
    <row r="116" spans="1:27" ht="13.5" customHeight="1">
      <c r="A116" s="5">
        <v>114</v>
      </c>
      <c r="B116" s="5" t="s">
        <v>1193</v>
      </c>
      <c r="C116" s="6" t="s">
        <v>775</v>
      </c>
      <c r="D116" s="6" t="s">
        <v>776</v>
      </c>
      <c r="E116" s="6" t="s">
        <v>37</v>
      </c>
      <c r="F116" s="6" t="s">
        <v>753</v>
      </c>
      <c r="G116" s="6" t="s">
        <v>455</v>
      </c>
      <c r="H116" s="11"/>
      <c r="I116" s="85">
        <v>70</v>
      </c>
      <c r="J116" s="86">
        <v>1.2</v>
      </c>
      <c r="K116" s="87">
        <v>5</v>
      </c>
      <c r="L116" s="85">
        <v>160</v>
      </c>
      <c r="M116" s="86">
        <v>1.8</v>
      </c>
      <c r="N116" s="87">
        <v>10</v>
      </c>
      <c r="O116" s="91">
        <v>1</v>
      </c>
      <c r="P116" s="89">
        <v>1.2</v>
      </c>
      <c r="Q116" s="90">
        <v>5</v>
      </c>
      <c r="R116" s="91">
        <v>0</v>
      </c>
      <c r="S116" s="89">
        <v>1</v>
      </c>
      <c r="T116" s="90">
        <v>5</v>
      </c>
      <c r="U116" s="108">
        <f>INT(J116*K116+M116*N116+P116*Q116+S116*T116)</f>
        <v>35</v>
      </c>
      <c r="V116" s="63">
        <f>INT(U116/5+0.5)*5</f>
        <v>35</v>
      </c>
      <c r="W116" s="108">
        <f>INT(J116*K116+M116*N116+P116*Q116+S116*T116)</f>
        <v>35</v>
      </c>
      <c r="X116" s="63">
        <f>INT(W116/5+0.5)*5</f>
        <v>35</v>
      </c>
      <c r="Y116" s="73">
        <f t="shared" si="17"/>
        <v>8100</v>
      </c>
      <c r="Z116" s="56" t="s">
        <v>571</v>
      </c>
      <c r="AA116" s="11"/>
    </row>
    <row r="117" spans="1:27" ht="13.5" customHeight="1">
      <c r="A117" s="5">
        <v>115</v>
      </c>
      <c r="B117" s="5" t="s">
        <v>1194</v>
      </c>
      <c r="C117" s="6" t="s">
        <v>775</v>
      </c>
      <c r="D117" s="6" t="s">
        <v>776</v>
      </c>
      <c r="E117" s="6" t="s">
        <v>37</v>
      </c>
      <c r="F117" s="6" t="s">
        <v>448</v>
      </c>
      <c r="G117" s="6" t="s">
        <v>456</v>
      </c>
      <c r="H117" s="11"/>
      <c r="I117" s="85">
        <v>70</v>
      </c>
      <c r="J117" s="86">
        <v>1.2</v>
      </c>
      <c r="K117" s="87">
        <v>5</v>
      </c>
      <c r="L117" s="85">
        <v>160</v>
      </c>
      <c r="M117" s="86">
        <v>1.8</v>
      </c>
      <c r="N117" s="87">
        <v>10</v>
      </c>
      <c r="O117" s="91">
        <v>1</v>
      </c>
      <c r="P117" s="89">
        <v>1.2</v>
      </c>
      <c r="Q117" s="90">
        <v>5</v>
      </c>
      <c r="R117" s="91">
        <v>0</v>
      </c>
      <c r="S117" s="89">
        <v>1</v>
      </c>
      <c r="T117" s="90">
        <v>5</v>
      </c>
      <c r="U117" s="108">
        <f>INT(J117*K117+M117*N117+P117*Q117+S117*T117)</f>
        <v>35</v>
      </c>
      <c r="V117" s="63">
        <f>INT(U117/5+0.5)*5</f>
        <v>35</v>
      </c>
      <c r="W117" s="108">
        <f>INT(J117*K117+M117*N117+P117*Q117+S117*T117)</f>
        <v>35</v>
      </c>
      <c r="X117" s="63">
        <f>INT(W117/5+0.5)*5</f>
        <v>35</v>
      </c>
      <c r="Y117" s="73">
        <f t="shared" si="17"/>
        <v>8100</v>
      </c>
      <c r="Z117" s="56" t="s">
        <v>572</v>
      </c>
      <c r="AA117" s="11"/>
    </row>
    <row r="118" spans="1:27" ht="13.5" customHeight="1">
      <c r="A118" s="5">
        <v>116</v>
      </c>
      <c r="B118" s="5" t="s">
        <v>1195</v>
      </c>
      <c r="C118" s="6" t="s">
        <v>775</v>
      </c>
      <c r="D118" s="6" t="s">
        <v>776</v>
      </c>
      <c r="E118" s="6" t="s">
        <v>37</v>
      </c>
      <c r="F118" s="6" t="s">
        <v>449</v>
      </c>
      <c r="G118" s="6" t="s">
        <v>457</v>
      </c>
      <c r="H118" s="11"/>
      <c r="I118" s="85">
        <v>70</v>
      </c>
      <c r="J118" s="86">
        <v>1.2</v>
      </c>
      <c r="K118" s="87">
        <v>5</v>
      </c>
      <c r="L118" s="85">
        <v>160</v>
      </c>
      <c r="M118" s="86">
        <v>1.8</v>
      </c>
      <c r="N118" s="87">
        <v>10</v>
      </c>
      <c r="O118" s="91">
        <v>1</v>
      </c>
      <c r="P118" s="89">
        <v>1.2</v>
      </c>
      <c r="Q118" s="90">
        <v>5</v>
      </c>
      <c r="R118" s="91">
        <v>0</v>
      </c>
      <c r="S118" s="89">
        <v>1</v>
      </c>
      <c r="T118" s="90">
        <v>5</v>
      </c>
      <c r="U118" s="108">
        <f>INT(J118*K118+M118*N118+P118*Q118+S118*T118)</f>
        <v>35</v>
      </c>
      <c r="V118" s="63">
        <f>INT(U118/5+0.5)*5</f>
        <v>35</v>
      </c>
      <c r="W118" s="108">
        <f>INT(J118*K118+M118*N118+P118*Q118+S118*T118)</f>
        <v>35</v>
      </c>
      <c r="X118" s="63">
        <f>INT(W118/5+0.5)*5</f>
        <v>35</v>
      </c>
      <c r="Y118" s="73">
        <f t="shared" si="17"/>
        <v>8100</v>
      </c>
      <c r="Z118" s="56" t="s">
        <v>573</v>
      </c>
      <c r="AA118" s="11"/>
    </row>
    <row r="119" spans="1:27" ht="13.5" customHeight="1">
      <c r="A119" s="5">
        <v>117</v>
      </c>
      <c r="B119" s="5" t="s">
        <v>1196</v>
      </c>
      <c r="C119" s="6" t="s">
        <v>775</v>
      </c>
      <c r="D119" s="6" t="s">
        <v>776</v>
      </c>
      <c r="E119" s="6" t="s">
        <v>37</v>
      </c>
      <c r="F119" s="6" t="s">
        <v>450</v>
      </c>
      <c r="G119" s="6" t="s">
        <v>458</v>
      </c>
      <c r="H119" s="11"/>
      <c r="I119" s="85">
        <v>70</v>
      </c>
      <c r="J119" s="86">
        <v>1.2</v>
      </c>
      <c r="K119" s="87">
        <v>5</v>
      </c>
      <c r="L119" s="85">
        <v>160</v>
      </c>
      <c r="M119" s="86">
        <v>1.8</v>
      </c>
      <c r="N119" s="87">
        <v>10</v>
      </c>
      <c r="O119" s="91">
        <v>1</v>
      </c>
      <c r="P119" s="89">
        <v>1.2</v>
      </c>
      <c r="Q119" s="90">
        <v>5</v>
      </c>
      <c r="R119" s="91">
        <v>0</v>
      </c>
      <c r="S119" s="89">
        <v>1</v>
      </c>
      <c r="T119" s="90">
        <v>5</v>
      </c>
      <c r="U119" s="108">
        <f>INT(J119*K119+M119*N119+P119*Q119+S119*T119)</f>
        <v>35</v>
      </c>
      <c r="V119" s="63">
        <f>INT(U119/5+0.5)*5</f>
        <v>35</v>
      </c>
      <c r="W119" s="108">
        <f>INT(J119*K119+M119*N119+P119*Q119+S119*T119)</f>
        <v>35</v>
      </c>
      <c r="X119" s="63">
        <f>INT(W119/5+0.5)*5</f>
        <v>35</v>
      </c>
      <c r="Y119" s="73">
        <f t="shared" si="17"/>
        <v>8100</v>
      </c>
      <c r="Z119" s="56" t="s">
        <v>574</v>
      </c>
      <c r="AA119" s="11"/>
    </row>
    <row r="120" spans="1:27" ht="12.75" customHeight="1">
      <c r="A120" s="5">
        <v>118</v>
      </c>
      <c r="B120" s="5" t="s">
        <v>1212</v>
      </c>
      <c r="C120" s="6" t="s">
        <v>775</v>
      </c>
      <c r="D120" s="6" t="s">
        <v>776</v>
      </c>
      <c r="E120" s="6" t="s">
        <v>37</v>
      </c>
      <c r="F120" s="6" t="s">
        <v>468</v>
      </c>
      <c r="G120" s="6" t="s">
        <v>1201</v>
      </c>
      <c r="H120" s="11"/>
      <c r="I120" s="85">
        <v>70</v>
      </c>
      <c r="J120" s="86">
        <v>1.2</v>
      </c>
      <c r="K120" s="87">
        <v>5</v>
      </c>
      <c r="L120" s="85">
        <v>160</v>
      </c>
      <c r="M120" s="86">
        <v>1.8</v>
      </c>
      <c r="N120" s="87">
        <v>10</v>
      </c>
      <c r="O120" s="91">
        <v>1</v>
      </c>
      <c r="P120" s="89">
        <v>1.2</v>
      </c>
      <c r="Q120" s="90">
        <v>5</v>
      </c>
      <c r="R120" s="88">
        <v>1</v>
      </c>
      <c r="S120" s="89">
        <v>1.6</v>
      </c>
      <c r="T120" s="90">
        <v>5</v>
      </c>
      <c r="U120" s="108">
        <f t="shared" si="0"/>
        <v>38</v>
      </c>
      <c r="V120" s="63">
        <f t="shared" ref="V120:V133" si="24">INT(U120/5+0.5)*5</f>
        <v>40</v>
      </c>
      <c r="W120" s="108">
        <f t="shared" si="1"/>
        <v>38</v>
      </c>
      <c r="X120" s="63">
        <f t="shared" ref="X120:X171" si="25">INT(W120/5+0.5)*5</f>
        <v>40</v>
      </c>
      <c r="Y120" s="73">
        <f t="shared" si="17"/>
        <v>9200</v>
      </c>
      <c r="Z120" s="8"/>
      <c r="AA120" s="11"/>
    </row>
    <row r="121" spans="1:27" ht="13.5" customHeight="1">
      <c r="A121" s="5">
        <v>119</v>
      </c>
      <c r="B121" s="5" t="s">
        <v>1213</v>
      </c>
      <c r="C121" s="6" t="s">
        <v>775</v>
      </c>
      <c r="D121" s="6" t="s">
        <v>776</v>
      </c>
      <c r="E121" s="6" t="s">
        <v>37</v>
      </c>
      <c r="F121" s="6" t="s">
        <v>468</v>
      </c>
      <c r="G121" s="6" t="s">
        <v>1202</v>
      </c>
      <c r="H121" s="11"/>
      <c r="I121" s="85">
        <v>70</v>
      </c>
      <c r="J121" s="86">
        <v>1.2</v>
      </c>
      <c r="K121" s="87">
        <v>5</v>
      </c>
      <c r="L121" s="85">
        <v>160</v>
      </c>
      <c r="M121" s="86">
        <v>1.8</v>
      </c>
      <c r="N121" s="87">
        <v>10</v>
      </c>
      <c r="O121" s="91">
        <v>1</v>
      </c>
      <c r="P121" s="89">
        <v>1.2</v>
      </c>
      <c r="Q121" s="90">
        <v>5</v>
      </c>
      <c r="R121" s="88">
        <v>1</v>
      </c>
      <c r="S121" s="89">
        <v>1.6</v>
      </c>
      <c r="T121" s="90">
        <v>5</v>
      </c>
      <c r="U121" s="108">
        <f t="shared" si="0"/>
        <v>38</v>
      </c>
      <c r="V121" s="63">
        <f t="shared" si="24"/>
        <v>40</v>
      </c>
      <c r="W121" s="108">
        <f t="shared" si="1"/>
        <v>38</v>
      </c>
      <c r="X121" s="63">
        <f t="shared" si="25"/>
        <v>40</v>
      </c>
      <c r="Y121" s="73">
        <f t="shared" si="17"/>
        <v>9200</v>
      </c>
      <c r="Z121" s="8"/>
      <c r="AA121" s="11"/>
    </row>
    <row r="122" spans="1:27" ht="13.5" customHeight="1">
      <c r="A122" s="5">
        <v>120</v>
      </c>
      <c r="B122" s="5" t="s">
        <v>1214</v>
      </c>
      <c r="C122" s="6" t="s">
        <v>775</v>
      </c>
      <c r="D122" s="6" t="s">
        <v>776</v>
      </c>
      <c r="E122" s="6" t="s">
        <v>37</v>
      </c>
      <c r="F122" s="6" t="s">
        <v>468</v>
      </c>
      <c r="G122" s="6" t="s">
        <v>1203</v>
      </c>
      <c r="H122" s="11"/>
      <c r="I122" s="85">
        <v>70</v>
      </c>
      <c r="J122" s="86">
        <v>1.2</v>
      </c>
      <c r="K122" s="87">
        <v>5</v>
      </c>
      <c r="L122" s="85">
        <v>160</v>
      </c>
      <c r="M122" s="86">
        <v>1.8</v>
      </c>
      <c r="N122" s="87">
        <v>10</v>
      </c>
      <c r="O122" s="91">
        <v>1</v>
      </c>
      <c r="P122" s="89">
        <v>1.2</v>
      </c>
      <c r="Q122" s="90">
        <v>5</v>
      </c>
      <c r="R122" s="88">
        <v>1</v>
      </c>
      <c r="S122" s="89">
        <v>1.6</v>
      </c>
      <c r="T122" s="90">
        <v>5</v>
      </c>
      <c r="U122" s="108">
        <f t="shared" si="0"/>
        <v>38</v>
      </c>
      <c r="V122" s="63">
        <f t="shared" si="24"/>
        <v>40</v>
      </c>
      <c r="W122" s="108">
        <f t="shared" si="1"/>
        <v>38</v>
      </c>
      <c r="X122" s="63">
        <f t="shared" si="25"/>
        <v>40</v>
      </c>
      <c r="Y122" s="73">
        <f t="shared" si="17"/>
        <v>9200</v>
      </c>
      <c r="Z122" s="8"/>
      <c r="AA122" s="11"/>
    </row>
    <row r="123" spans="1:27" ht="13.5" customHeight="1">
      <c r="A123" s="5">
        <v>121</v>
      </c>
      <c r="B123" s="5" t="s">
        <v>1215</v>
      </c>
      <c r="C123" s="6" t="s">
        <v>775</v>
      </c>
      <c r="D123" s="6" t="s">
        <v>776</v>
      </c>
      <c r="E123" s="6" t="s">
        <v>37</v>
      </c>
      <c r="F123" s="6" t="s">
        <v>468</v>
      </c>
      <c r="G123" s="6" t="s">
        <v>1204</v>
      </c>
      <c r="H123" s="11"/>
      <c r="I123" s="85">
        <v>70</v>
      </c>
      <c r="J123" s="86">
        <v>1.2</v>
      </c>
      <c r="K123" s="87">
        <v>5</v>
      </c>
      <c r="L123" s="85">
        <v>160</v>
      </c>
      <c r="M123" s="86">
        <v>1.8</v>
      </c>
      <c r="N123" s="87">
        <v>10</v>
      </c>
      <c r="O123" s="91">
        <v>1</v>
      </c>
      <c r="P123" s="89">
        <v>1.2</v>
      </c>
      <c r="Q123" s="90">
        <v>5</v>
      </c>
      <c r="R123" s="88">
        <v>1</v>
      </c>
      <c r="S123" s="89">
        <v>1.6</v>
      </c>
      <c r="T123" s="90">
        <v>5</v>
      </c>
      <c r="U123" s="108">
        <f t="shared" si="0"/>
        <v>38</v>
      </c>
      <c r="V123" s="63">
        <f t="shared" si="24"/>
        <v>40</v>
      </c>
      <c r="W123" s="108">
        <f t="shared" si="1"/>
        <v>38</v>
      </c>
      <c r="X123" s="63">
        <f t="shared" si="25"/>
        <v>40</v>
      </c>
      <c r="Y123" s="73">
        <f t="shared" si="17"/>
        <v>9200</v>
      </c>
      <c r="Z123" s="8"/>
      <c r="AA123" s="11"/>
    </row>
    <row r="124" spans="1:27" ht="13.5" customHeight="1">
      <c r="A124" s="5">
        <v>122</v>
      </c>
      <c r="B124" s="5" t="s">
        <v>1216</v>
      </c>
      <c r="C124" s="6" t="s">
        <v>775</v>
      </c>
      <c r="D124" s="6" t="s">
        <v>776</v>
      </c>
      <c r="E124" s="6" t="s">
        <v>37</v>
      </c>
      <c r="F124" s="6" t="s">
        <v>468</v>
      </c>
      <c r="G124" s="6" t="s">
        <v>1205</v>
      </c>
      <c r="H124" s="11"/>
      <c r="I124" s="85">
        <v>70</v>
      </c>
      <c r="J124" s="86">
        <v>1.2</v>
      </c>
      <c r="K124" s="87">
        <v>5</v>
      </c>
      <c r="L124" s="85">
        <v>160</v>
      </c>
      <c r="M124" s="86">
        <v>1.8</v>
      </c>
      <c r="N124" s="87">
        <v>10</v>
      </c>
      <c r="O124" s="91">
        <v>1</v>
      </c>
      <c r="P124" s="89">
        <v>1.2</v>
      </c>
      <c r="Q124" s="90">
        <v>5</v>
      </c>
      <c r="R124" s="88">
        <v>1</v>
      </c>
      <c r="S124" s="89">
        <v>1.6</v>
      </c>
      <c r="T124" s="90">
        <v>5</v>
      </c>
      <c r="U124" s="108">
        <f t="shared" si="0"/>
        <v>38</v>
      </c>
      <c r="V124" s="63">
        <f t="shared" si="24"/>
        <v>40</v>
      </c>
      <c r="W124" s="108">
        <f t="shared" si="1"/>
        <v>38</v>
      </c>
      <c r="X124" s="63">
        <f t="shared" si="25"/>
        <v>40</v>
      </c>
      <c r="Y124" s="73">
        <f t="shared" si="17"/>
        <v>9200</v>
      </c>
      <c r="Z124" s="8"/>
      <c r="AA124" s="11"/>
    </row>
    <row r="125" spans="1:27" ht="13.5" customHeight="1">
      <c r="A125" s="5">
        <v>123</v>
      </c>
      <c r="B125" s="5" t="s">
        <v>1217</v>
      </c>
      <c r="C125" s="6" t="s">
        <v>775</v>
      </c>
      <c r="D125" s="6" t="s">
        <v>776</v>
      </c>
      <c r="E125" s="6" t="s">
        <v>37</v>
      </c>
      <c r="F125" s="6" t="s">
        <v>468</v>
      </c>
      <c r="G125" s="6" t="s">
        <v>1206</v>
      </c>
      <c r="H125" s="11"/>
      <c r="I125" s="85">
        <v>70</v>
      </c>
      <c r="J125" s="86">
        <v>1.2</v>
      </c>
      <c r="K125" s="87">
        <v>5</v>
      </c>
      <c r="L125" s="85">
        <v>160</v>
      </c>
      <c r="M125" s="86">
        <v>1.8</v>
      </c>
      <c r="N125" s="87">
        <v>10</v>
      </c>
      <c r="O125" s="91">
        <v>1</v>
      </c>
      <c r="P125" s="89">
        <v>1.2</v>
      </c>
      <c r="Q125" s="90">
        <v>5</v>
      </c>
      <c r="R125" s="88">
        <v>1</v>
      </c>
      <c r="S125" s="89">
        <v>1.6</v>
      </c>
      <c r="T125" s="90">
        <v>5</v>
      </c>
      <c r="U125" s="108">
        <f t="shared" si="0"/>
        <v>38</v>
      </c>
      <c r="V125" s="63">
        <f t="shared" si="24"/>
        <v>40</v>
      </c>
      <c r="W125" s="108">
        <f t="shared" si="1"/>
        <v>38</v>
      </c>
      <c r="X125" s="63">
        <f t="shared" si="25"/>
        <v>40</v>
      </c>
      <c r="Y125" s="73">
        <f t="shared" si="17"/>
        <v>9200</v>
      </c>
      <c r="Z125" s="8"/>
      <c r="AA125" s="11"/>
    </row>
    <row r="126" spans="1:27" ht="13.5" customHeight="1">
      <c r="A126" s="5">
        <v>124</v>
      </c>
      <c r="B126" s="5" t="s">
        <v>1218</v>
      </c>
      <c r="C126" s="6" t="s">
        <v>775</v>
      </c>
      <c r="D126" s="6" t="s">
        <v>776</v>
      </c>
      <c r="E126" s="6" t="s">
        <v>37</v>
      </c>
      <c r="F126" s="6" t="s">
        <v>468</v>
      </c>
      <c r="G126" s="6" t="s">
        <v>1207</v>
      </c>
      <c r="H126" s="11"/>
      <c r="I126" s="85">
        <v>70</v>
      </c>
      <c r="J126" s="86">
        <v>1.2</v>
      </c>
      <c r="K126" s="87">
        <v>5</v>
      </c>
      <c r="L126" s="85">
        <v>160</v>
      </c>
      <c r="M126" s="86">
        <v>1.8</v>
      </c>
      <c r="N126" s="87">
        <v>10</v>
      </c>
      <c r="O126" s="91">
        <v>1</v>
      </c>
      <c r="P126" s="89">
        <v>1.2</v>
      </c>
      <c r="Q126" s="90">
        <v>5</v>
      </c>
      <c r="R126" s="88">
        <v>1</v>
      </c>
      <c r="S126" s="89">
        <v>1.6</v>
      </c>
      <c r="T126" s="90">
        <v>5</v>
      </c>
      <c r="U126" s="108">
        <f t="shared" si="0"/>
        <v>38</v>
      </c>
      <c r="V126" s="63">
        <f t="shared" si="24"/>
        <v>40</v>
      </c>
      <c r="W126" s="108">
        <f t="shared" si="1"/>
        <v>38</v>
      </c>
      <c r="X126" s="63">
        <f t="shared" si="25"/>
        <v>40</v>
      </c>
      <c r="Y126" s="73">
        <f t="shared" si="17"/>
        <v>9200</v>
      </c>
      <c r="Z126" s="8"/>
      <c r="AA126" s="11"/>
    </row>
    <row r="127" spans="1:27" ht="13.5" customHeight="1">
      <c r="A127" s="5">
        <v>125</v>
      </c>
      <c r="B127" s="5" t="s">
        <v>1219</v>
      </c>
      <c r="C127" s="6" t="s">
        <v>775</v>
      </c>
      <c r="D127" s="6" t="s">
        <v>776</v>
      </c>
      <c r="E127" s="6" t="s">
        <v>37</v>
      </c>
      <c r="F127" s="6" t="s">
        <v>468</v>
      </c>
      <c r="G127" s="6" t="s">
        <v>1208</v>
      </c>
      <c r="H127" s="11"/>
      <c r="I127" s="85">
        <v>70</v>
      </c>
      <c r="J127" s="86">
        <v>1.2</v>
      </c>
      <c r="K127" s="87">
        <v>5</v>
      </c>
      <c r="L127" s="85">
        <v>160</v>
      </c>
      <c r="M127" s="86">
        <v>1.8</v>
      </c>
      <c r="N127" s="87">
        <v>10</v>
      </c>
      <c r="O127" s="91">
        <v>1</v>
      </c>
      <c r="P127" s="89">
        <v>1.2</v>
      </c>
      <c r="Q127" s="90">
        <v>5</v>
      </c>
      <c r="R127" s="88">
        <v>1</v>
      </c>
      <c r="S127" s="89">
        <v>1.6</v>
      </c>
      <c r="T127" s="90">
        <v>5</v>
      </c>
      <c r="U127" s="108">
        <f t="shared" si="0"/>
        <v>38</v>
      </c>
      <c r="V127" s="63">
        <f t="shared" si="24"/>
        <v>40</v>
      </c>
      <c r="W127" s="108">
        <f t="shared" si="1"/>
        <v>38</v>
      </c>
      <c r="X127" s="63">
        <f t="shared" si="25"/>
        <v>40</v>
      </c>
      <c r="Y127" s="73">
        <f t="shared" si="17"/>
        <v>9200</v>
      </c>
      <c r="Z127" s="8"/>
      <c r="AA127" s="11"/>
    </row>
    <row r="128" spans="1:27" ht="13.5" customHeight="1">
      <c r="A128" s="5">
        <v>126</v>
      </c>
      <c r="B128" s="5" t="s">
        <v>1220</v>
      </c>
      <c r="C128" s="6" t="s">
        <v>775</v>
      </c>
      <c r="D128" s="6" t="s">
        <v>776</v>
      </c>
      <c r="E128" s="6" t="s">
        <v>37</v>
      </c>
      <c r="F128" s="6" t="s">
        <v>468</v>
      </c>
      <c r="G128" s="6" t="s">
        <v>1209</v>
      </c>
      <c r="H128" s="11"/>
      <c r="I128" s="85">
        <v>70</v>
      </c>
      <c r="J128" s="86">
        <v>1.2</v>
      </c>
      <c r="K128" s="87">
        <v>5</v>
      </c>
      <c r="L128" s="85">
        <v>160</v>
      </c>
      <c r="M128" s="86">
        <v>1.8</v>
      </c>
      <c r="N128" s="87">
        <v>10</v>
      </c>
      <c r="O128" s="91">
        <v>1</v>
      </c>
      <c r="P128" s="89">
        <v>1.2</v>
      </c>
      <c r="Q128" s="90">
        <v>5</v>
      </c>
      <c r="R128" s="88">
        <v>1</v>
      </c>
      <c r="S128" s="89">
        <v>1.6</v>
      </c>
      <c r="T128" s="90">
        <v>5</v>
      </c>
      <c r="U128" s="108">
        <f t="shared" si="0"/>
        <v>38</v>
      </c>
      <c r="V128" s="63">
        <f t="shared" si="24"/>
        <v>40</v>
      </c>
      <c r="W128" s="108">
        <f t="shared" si="1"/>
        <v>38</v>
      </c>
      <c r="X128" s="63">
        <f t="shared" si="25"/>
        <v>40</v>
      </c>
      <c r="Y128" s="73">
        <f t="shared" si="17"/>
        <v>9200</v>
      </c>
      <c r="Z128" s="8"/>
      <c r="AA128" s="11"/>
    </row>
    <row r="129" spans="1:27" ht="13.5" customHeight="1">
      <c r="A129" s="5">
        <v>127</v>
      </c>
      <c r="B129" s="5" t="s">
        <v>1221</v>
      </c>
      <c r="C129" s="6" t="s">
        <v>775</v>
      </c>
      <c r="D129" s="6" t="s">
        <v>776</v>
      </c>
      <c r="E129" s="6" t="s">
        <v>37</v>
      </c>
      <c r="F129" s="6" t="s">
        <v>468</v>
      </c>
      <c r="G129" s="6" t="s">
        <v>1210</v>
      </c>
      <c r="H129" s="11"/>
      <c r="I129" s="85">
        <v>70</v>
      </c>
      <c r="J129" s="86">
        <v>1.2</v>
      </c>
      <c r="K129" s="87">
        <v>5</v>
      </c>
      <c r="L129" s="85">
        <v>160</v>
      </c>
      <c r="M129" s="86">
        <v>1.8</v>
      </c>
      <c r="N129" s="87">
        <v>10</v>
      </c>
      <c r="O129" s="91">
        <v>1</v>
      </c>
      <c r="P129" s="89">
        <v>1.2</v>
      </c>
      <c r="Q129" s="90">
        <v>5</v>
      </c>
      <c r="R129" s="88">
        <v>1</v>
      </c>
      <c r="S129" s="89">
        <v>1.6</v>
      </c>
      <c r="T129" s="90">
        <v>5</v>
      </c>
      <c r="U129" s="108">
        <f t="shared" si="0"/>
        <v>38</v>
      </c>
      <c r="V129" s="63">
        <f t="shared" si="24"/>
        <v>40</v>
      </c>
      <c r="W129" s="108">
        <f t="shared" si="1"/>
        <v>38</v>
      </c>
      <c r="X129" s="63">
        <f t="shared" si="25"/>
        <v>40</v>
      </c>
      <c r="Y129" s="73">
        <f t="shared" si="17"/>
        <v>9200</v>
      </c>
      <c r="Z129" s="8"/>
      <c r="AA129" s="11"/>
    </row>
    <row r="130" spans="1:27" ht="13.5" customHeight="1">
      <c r="A130" s="5">
        <v>128</v>
      </c>
      <c r="B130" s="5" t="s">
        <v>754</v>
      </c>
      <c r="C130" s="6" t="s">
        <v>775</v>
      </c>
      <c r="D130" s="6" t="s">
        <v>776</v>
      </c>
      <c r="E130" s="6" t="s">
        <v>37</v>
      </c>
      <c r="F130" s="50" t="s">
        <v>469</v>
      </c>
      <c r="G130" s="6" t="s">
        <v>1211</v>
      </c>
      <c r="H130" s="11"/>
      <c r="I130" s="85">
        <v>70</v>
      </c>
      <c r="J130" s="86">
        <v>1.2</v>
      </c>
      <c r="K130" s="87">
        <v>5</v>
      </c>
      <c r="L130" s="85" t="s">
        <v>1503</v>
      </c>
      <c r="M130" s="86">
        <v>2</v>
      </c>
      <c r="N130" s="87">
        <v>15</v>
      </c>
      <c r="O130" s="91">
        <v>1</v>
      </c>
      <c r="P130" s="89">
        <v>1.2</v>
      </c>
      <c r="Q130" s="90">
        <v>5</v>
      </c>
      <c r="R130" s="88">
        <v>1</v>
      </c>
      <c r="S130" s="89">
        <v>1.6</v>
      </c>
      <c r="T130" s="90">
        <v>5</v>
      </c>
      <c r="U130" s="108">
        <f t="shared" si="0"/>
        <v>50</v>
      </c>
      <c r="V130" s="63">
        <f t="shared" si="24"/>
        <v>50</v>
      </c>
      <c r="W130" s="108">
        <f t="shared" si="1"/>
        <v>50</v>
      </c>
      <c r="X130" s="63">
        <f t="shared" si="25"/>
        <v>50</v>
      </c>
      <c r="Y130" s="73">
        <f>IF(I130=0,0,INT(0.04*V130/35*(14.2*I130^2+1874*I130+600)/100+0.5)*100)</f>
        <v>11500</v>
      </c>
      <c r="Z130" s="56" t="s">
        <v>570</v>
      </c>
      <c r="AA130" s="11"/>
    </row>
    <row r="131" spans="1:27" s="75" customFormat="1" ht="13.5" customHeight="1">
      <c r="A131" s="5">
        <v>129</v>
      </c>
      <c r="B131" s="6" t="s">
        <v>925</v>
      </c>
      <c r="C131" s="6" t="s">
        <v>775</v>
      </c>
      <c r="D131" s="6" t="s">
        <v>777</v>
      </c>
      <c r="E131" s="6" t="s">
        <v>445</v>
      </c>
      <c r="F131" s="6" t="s">
        <v>756</v>
      </c>
      <c r="G131" s="6" t="s">
        <v>756</v>
      </c>
      <c r="H131" s="6"/>
      <c r="I131" s="85">
        <v>70</v>
      </c>
      <c r="J131" s="86">
        <v>1.2</v>
      </c>
      <c r="K131" s="87">
        <v>5</v>
      </c>
      <c r="L131" s="85">
        <v>1</v>
      </c>
      <c r="M131" s="86">
        <v>0.6</v>
      </c>
      <c r="N131" s="87">
        <v>10</v>
      </c>
      <c r="O131" s="91">
        <v>1</v>
      </c>
      <c r="P131" s="89">
        <v>1.2</v>
      </c>
      <c r="Q131" s="90">
        <v>5</v>
      </c>
      <c r="R131" s="90">
        <v>0</v>
      </c>
      <c r="S131" s="89">
        <v>1</v>
      </c>
      <c r="T131" s="90">
        <v>5</v>
      </c>
      <c r="U131" s="108">
        <f t="shared" si="0"/>
        <v>23</v>
      </c>
      <c r="V131" s="63">
        <f t="shared" si="24"/>
        <v>25</v>
      </c>
      <c r="W131" s="108">
        <f t="shared" si="1"/>
        <v>23</v>
      </c>
      <c r="X131" s="63">
        <f t="shared" si="25"/>
        <v>25</v>
      </c>
      <c r="Y131" s="73">
        <f>IF(I131=0,0,INT(0.04*V131/35*(14.2*I131^2+1874*I131+600)/100+0.5)*100)</f>
        <v>5800</v>
      </c>
      <c r="Z131" s="8"/>
      <c r="AA131" s="11"/>
    </row>
    <row r="132" spans="1:27" s="75" customFormat="1" ht="13.5" customHeight="1">
      <c r="A132" s="5">
        <v>130</v>
      </c>
      <c r="B132" s="6" t="s">
        <v>758</v>
      </c>
      <c r="C132" s="6" t="s">
        <v>775</v>
      </c>
      <c r="D132" s="6" t="s">
        <v>777</v>
      </c>
      <c r="E132" s="6" t="s">
        <v>445</v>
      </c>
      <c r="F132" s="6" t="s">
        <v>755</v>
      </c>
      <c r="G132" s="6" t="s">
        <v>755</v>
      </c>
      <c r="H132" s="6"/>
      <c r="I132" s="85">
        <v>70</v>
      </c>
      <c r="J132" s="86">
        <v>1.2</v>
      </c>
      <c r="K132" s="87">
        <v>5</v>
      </c>
      <c r="L132" s="85">
        <v>80</v>
      </c>
      <c r="M132" s="86">
        <v>1.4</v>
      </c>
      <c r="N132" s="87">
        <v>10</v>
      </c>
      <c r="O132" s="91">
        <v>1</v>
      </c>
      <c r="P132" s="89">
        <v>1.2</v>
      </c>
      <c r="Q132" s="90">
        <v>5</v>
      </c>
      <c r="R132" s="90">
        <v>0</v>
      </c>
      <c r="S132" s="89">
        <v>1</v>
      </c>
      <c r="T132" s="90">
        <v>5</v>
      </c>
      <c r="U132" s="108">
        <f t="shared" ref="U132:U138" si="26">INT(J132*K132+M132*N132+P132*Q132+S132*T132)</f>
        <v>31</v>
      </c>
      <c r="V132" s="63">
        <f t="shared" si="24"/>
        <v>30</v>
      </c>
      <c r="W132" s="108">
        <f t="shared" si="1"/>
        <v>31</v>
      </c>
      <c r="X132" s="63">
        <f t="shared" si="25"/>
        <v>30</v>
      </c>
      <c r="Y132" s="73">
        <f t="shared" ref="Y132:Y194" si="27">IF(I132=0,0,INT(0.04*V132/35*(14.2*I132^2+1874*I132+600)/100+0.5)*100)</f>
        <v>6900</v>
      </c>
      <c r="Z132" s="8"/>
      <c r="AA132" s="11"/>
    </row>
    <row r="133" spans="1:27" s="75" customFormat="1" ht="13.5" customHeight="1">
      <c r="A133" s="5">
        <v>131</v>
      </c>
      <c r="B133" s="6" t="s">
        <v>924</v>
      </c>
      <c r="C133" s="6" t="s">
        <v>775</v>
      </c>
      <c r="D133" s="6" t="s">
        <v>777</v>
      </c>
      <c r="E133" s="6" t="s">
        <v>445</v>
      </c>
      <c r="F133" s="6" t="s">
        <v>757</v>
      </c>
      <c r="G133" s="6" t="s">
        <v>757</v>
      </c>
      <c r="H133" s="6"/>
      <c r="I133" s="85">
        <v>70</v>
      </c>
      <c r="J133" s="86">
        <v>1.2</v>
      </c>
      <c r="K133" s="87">
        <v>5</v>
      </c>
      <c r="L133" s="85" t="s">
        <v>1503</v>
      </c>
      <c r="M133" s="86">
        <v>2</v>
      </c>
      <c r="N133" s="87">
        <v>10</v>
      </c>
      <c r="O133" s="91">
        <v>1</v>
      </c>
      <c r="P133" s="89">
        <v>1.2</v>
      </c>
      <c r="Q133" s="90">
        <v>5</v>
      </c>
      <c r="R133" s="90">
        <v>0</v>
      </c>
      <c r="S133" s="89">
        <v>1</v>
      </c>
      <c r="T133" s="90">
        <v>5</v>
      </c>
      <c r="U133" s="108">
        <f t="shared" si="26"/>
        <v>37</v>
      </c>
      <c r="V133" s="63">
        <f t="shared" si="24"/>
        <v>35</v>
      </c>
      <c r="W133" s="108">
        <f t="shared" si="1"/>
        <v>37</v>
      </c>
      <c r="X133" s="63">
        <f t="shared" si="25"/>
        <v>35</v>
      </c>
      <c r="Y133" s="73">
        <f t="shared" si="27"/>
        <v>8100</v>
      </c>
      <c r="Z133" s="8"/>
      <c r="AA133" s="11"/>
    </row>
    <row r="134" spans="1:27" ht="13.5" customHeight="1">
      <c r="A134" s="5">
        <v>132</v>
      </c>
      <c r="B134" s="5" t="s">
        <v>1200</v>
      </c>
      <c r="C134" s="6" t="s">
        <v>1197</v>
      </c>
      <c r="D134" s="6" t="s">
        <v>1197</v>
      </c>
      <c r="E134" s="6" t="s">
        <v>48</v>
      </c>
      <c r="F134" s="6" t="s">
        <v>49</v>
      </c>
      <c r="G134" s="6" t="s">
        <v>50</v>
      </c>
      <c r="H134" s="6"/>
      <c r="I134" s="85">
        <v>50</v>
      </c>
      <c r="J134" s="86">
        <v>0.8</v>
      </c>
      <c r="K134" s="87">
        <v>5</v>
      </c>
      <c r="L134" s="85">
        <v>5</v>
      </c>
      <c r="M134" s="86">
        <v>0.6</v>
      </c>
      <c r="N134" s="87">
        <v>10</v>
      </c>
      <c r="O134" s="91">
        <v>1</v>
      </c>
      <c r="P134" s="89">
        <v>0.8</v>
      </c>
      <c r="Q134" s="90">
        <v>5</v>
      </c>
      <c r="R134" s="88">
        <v>1</v>
      </c>
      <c r="S134" s="89">
        <v>0.8</v>
      </c>
      <c r="T134" s="90">
        <v>5</v>
      </c>
      <c r="U134" s="108">
        <f t="shared" si="26"/>
        <v>18</v>
      </c>
      <c r="V134" s="63">
        <f t="shared" ref="V134:V171" si="28">INT(U134/5+0.5)*5</f>
        <v>20</v>
      </c>
      <c r="W134" s="108">
        <f t="shared" si="1"/>
        <v>18</v>
      </c>
      <c r="X134" s="63">
        <f t="shared" si="25"/>
        <v>20</v>
      </c>
      <c r="Y134" s="73">
        <f t="shared" si="27"/>
        <v>3000</v>
      </c>
      <c r="Z134" s="10"/>
      <c r="AA134" s="11"/>
    </row>
    <row r="135" spans="1:27" ht="13.5" customHeight="1">
      <c r="A135" s="5">
        <v>133</v>
      </c>
      <c r="B135" s="5" t="s">
        <v>1199</v>
      </c>
      <c r="C135" s="6" t="s">
        <v>1197</v>
      </c>
      <c r="D135" s="6" t="s">
        <v>47</v>
      </c>
      <c r="E135" s="6" t="s">
        <v>48</v>
      </c>
      <c r="F135" s="6" t="s">
        <v>51</v>
      </c>
      <c r="G135" s="6" t="s">
        <v>52</v>
      </c>
      <c r="H135" s="6"/>
      <c r="I135" s="85">
        <v>70</v>
      </c>
      <c r="J135" s="86">
        <v>1.2</v>
      </c>
      <c r="K135" s="87">
        <v>5</v>
      </c>
      <c r="L135" s="85">
        <v>10</v>
      </c>
      <c r="M135" s="86">
        <v>0.8</v>
      </c>
      <c r="N135" s="87">
        <v>10</v>
      </c>
      <c r="O135" s="91">
        <v>1</v>
      </c>
      <c r="P135" s="89">
        <v>1.2</v>
      </c>
      <c r="Q135" s="90">
        <v>5</v>
      </c>
      <c r="R135" s="91">
        <v>1</v>
      </c>
      <c r="S135" s="89">
        <v>1.4</v>
      </c>
      <c r="T135" s="90">
        <v>5</v>
      </c>
      <c r="U135" s="108">
        <f t="shared" si="26"/>
        <v>27</v>
      </c>
      <c r="V135" s="63">
        <f t="shared" si="28"/>
        <v>25</v>
      </c>
      <c r="W135" s="108">
        <f t="shared" si="1"/>
        <v>27</v>
      </c>
      <c r="X135" s="63">
        <f t="shared" si="25"/>
        <v>25</v>
      </c>
      <c r="Y135" s="73">
        <f t="shared" si="27"/>
        <v>5800</v>
      </c>
      <c r="Z135" s="10"/>
      <c r="AA135" s="11"/>
    </row>
    <row r="136" spans="1:27" ht="13.5" customHeight="1">
      <c r="A136" s="5">
        <v>134</v>
      </c>
      <c r="B136" s="76" t="s">
        <v>1235</v>
      </c>
      <c r="C136" s="6" t="s">
        <v>1197</v>
      </c>
      <c r="D136" s="6" t="s">
        <v>47</v>
      </c>
      <c r="E136" s="6" t="s">
        <v>53</v>
      </c>
      <c r="F136" s="6" t="s">
        <v>54</v>
      </c>
      <c r="G136" s="77" t="s">
        <v>1234</v>
      </c>
      <c r="H136" s="11"/>
      <c r="I136" s="85">
        <v>17</v>
      </c>
      <c r="J136" s="86">
        <v>0.6</v>
      </c>
      <c r="K136" s="87">
        <v>5</v>
      </c>
      <c r="L136" s="85">
        <v>3</v>
      </c>
      <c r="M136" s="86">
        <v>0.6</v>
      </c>
      <c r="N136" s="87">
        <v>10</v>
      </c>
      <c r="O136" s="91">
        <v>0</v>
      </c>
      <c r="P136" s="89">
        <v>0.8</v>
      </c>
      <c r="Q136" s="90">
        <v>5</v>
      </c>
      <c r="R136" s="88">
        <v>1</v>
      </c>
      <c r="S136" s="89">
        <v>0.6</v>
      </c>
      <c r="T136" s="90">
        <v>5</v>
      </c>
      <c r="U136" s="108">
        <f t="shared" si="26"/>
        <v>16</v>
      </c>
      <c r="V136" s="63">
        <f t="shared" si="28"/>
        <v>15</v>
      </c>
      <c r="W136" s="108">
        <f t="shared" si="1"/>
        <v>16</v>
      </c>
      <c r="X136" s="63">
        <f t="shared" si="25"/>
        <v>15</v>
      </c>
      <c r="Y136" s="73">
        <f t="shared" si="27"/>
        <v>600</v>
      </c>
      <c r="Z136" s="10"/>
      <c r="AA136" s="11"/>
    </row>
    <row r="137" spans="1:27" ht="13.5" customHeight="1">
      <c r="A137" s="5">
        <v>135</v>
      </c>
      <c r="B137" s="76" t="s">
        <v>1237</v>
      </c>
      <c r="C137" s="6" t="s">
        <v>1197</v>
      </c>
      <c r="D137" s="6" t="s">
        <v>47</v>
      </c>
      <c r="E137" s="6" t="s">
        <v>53</v>
      </c>
      <c r="F137" s="6" t="s">
        <v>55</v>
      </c>
      <c r="G137" s="77" t="s">
        <v>1236</v>
      </c>
      <c r="H137" s="11"/>
      <c r="I137" s="85">
        <v>30</v>
      </c>
      <c r="J137" s="86">
        <v>0.6</v>
      </c>
      <c r="K137" s="87">
        <v>5</v>
      </c>
      <c r="L137" s="85">
        <v>5</v>
      </c>
      <c r="M137" s="86">
        <v>0.6</v>
      </c>
      <c r="N137" s="87">
        <v>10</v>
      </c>
      <c r="O137" s="91">
        <v>0</v>
      </c>
      <c r="P137" s="89">
        <v>0.8</v>
      </c>
      <c r="Q137" s="90">
        <v>5</v>
      </c>
      <c r="R137" s="88">
        <v>1</v>
      </c>
      <c r="S137" s="89">
        <v>0.6</v>
      </c>
      <c r="T137" s="90">
        <v>5</v>
      </c>
      <c r="U137" s="108">
        <f t="shared" si="26"/>
        <v>16</v>
      </c>
      <c r="V137" s="63">
        <f t="shared" si="28"/>
        <v>15</v>
      </c>
      <c r="W137" s="108">
        <f t="shared" si="1"/>
        <v>16</v>
      </c>
      <c r="X137" s="63">
        <f t="shared" si="25"/>
        <v>15</v>
      </c>
      <c r="Y137" s="73">
        <f t="shared" si="27"/>
        <v>1200</v>
      </c>
      <c r="Z137" s="10"/>
      <c r="AA137" s="11"/>
    </row>
    <row r="138" spans="1:27" ht="13.5" customHeight="1">
      <c r="A138" s="5">
        <v>136</v>
      </c>
      <c r="B138" s="76" t="s">
        <v>1239</v>
      </c>
      <c r="C138" s="6" t="s">
        <v>1197</v>
      </c>
      <c r="D138" s="6" t="s">
        <v>47</v>
      </c>
      <c r="E138" s="6" t="s">
        <v>53</v>
      </c>
      <c r="F138" s="6" t="s">
        <v>56</v>
      </c>
      <c r="G138" s="77" t="s">
        <v>1238</v>
      </c>
      <c r="H138" s="11"/>
      <c r="I138" s="85">
        <v>17</v>
      </c>
      <c r="J138" s="86">
        <v>0.6</v>
      </c>
      <c r="K138" s="87">
        <v>5</v>
      </c>
      <c r="L138" s="85">
        <v>3</v>
      </c>
      <c r="M138" s="86">
        <v>0.6</v>
      </c>
      <c r="N138" s="87">
        <v>10</v>
      </c>
      <c r="O138" s="91">
        <v>0</v>
      </c>
      <c r="P138" s="89">
        <v>0.8</v>
      </c>
      <c r="Q138" s="90">
        <v>5</v>
      </c>
      <c r="R138" s="88">
        <v>1</v>
      </c>
      <c r="S138" s="89">
        <v>0.6</v>
      </c>
      <c r="T138" s="90">
        <v>5</v>
      </c>
      <c r="U138" s="108">
        <f t="shared" si="26"/>
        <v>16</v>
      </c>
      <c r="V138" s="63">
        <f t="shared" si="28"/>
        <v>15</v>
      </c>
      <c r="W138" s="108">
        <f t="shared" si="1"/>
        <v>16</v>
      </c>
      <c r="X138" s="63">
        <f t="shared" si="25"/>
        <v>15</v>
      </c>
      <c r="Y138" s="73">
        <f t="shared" si="27"/>
        <v>600</v>
      </c>
      <c r="Z138" s="10"/>
      <c r="AA138" s="11"/>
    </row>
    <row r="139" spans="1:27" ht="13.5" customHeight="1">
      <c r="A139" s="5">
        <v>137</v>
      </c>
      <c r="B139" s="76" t="s">
        <v>1240</v>
      </c>
      <c r="C139" s="6" t="s">
        <v>1197</v>
      </c>
      <c r="D139" s="6" t="s">
        <v>47</v>
      </c>
      <c r="E139" s="6" t="s">
        <v>53</v>
      </c>
      <c r="F139" s="6" t="s">
        <v>57</v>
      </c>
      <c r="G139" s="12" t="s">
        <v>58</v>
      </c>
      <c r="H139" s="11"/>
      <c r="I139" s="85">
        <v>30</v>
      </c>
      <c r="J139" s="86">
        <v>0.6</v>
      </c>
      <c r="K139" s="87">
        <v>5</v>
      </c>
      <c r="L139" s="85">
        <v>5</v>
      </c>
      <c r="M139" s="86">
        <v>0.6</v>
      </c>
      <c r="N139" s="87">
        <v>10</v>
      </c>
      <c r="O139" s="91">
        <v>0</v>
      </c>
      <c r="P139" s="89">
        <v>0.8</v>
      </c>
      <c r="Q139" s="90">
        <v>5</v>
      </c>
      <c r="R139" s="91">
        <v>0</v>
      </c>
      <c r="S139" s="89">
        <v>0.6</v>
      </c>
      <c r="T139" s="90">
        <v>5</v>
      </c>
      <c r="U139" s="108">
        <f t="shared" ref="U139:U171" si="29">INT(J139*K139+M139*N139+P139*Q139+S139*T139)</f>
        <v>16</v>
      </c>
      <c r="V139" s="63">
        <f t="shared" si="28"/>
        <v>15</v>
      </c>
      <c r="W139" s="108">
        <f t="shared" ref="W139:W203" si="30">INT(J139*K139+M139*N139+P139*Q139+S139*T139)</f>
        <v>16</v>
      </c>
      <c r="X139" s="63">
        <f t="shared" si="25"/>
        <v>15</v>
      </c>
      <c r="Y139" s="73">
        <f t="shared" si="27"/>
        <v>1200</v>
      </c>
      <c r="Z139" s="10"/>
      <c r="AA139" s="11"/>
    </row>
    <row r="140" spans="1:27" ht="13.5" customHeight="1">
      <c r="A140" s="5">
        <v>138</v>
      </c>
      <c r="B140" s="76" t="s">
        <v>1241</v>
      </c>
      <c r="C140" s="6" t="s">
        <v>1197</v>
      </c>
      <c r="D140" s="6" t="s">
        <v>47</v>
      </c>
      <c r="E140" s="6" t="s">
        <v>53</v>
      </c>
      <c r="F140" s="6" t="s">
        <v>59</v>
      </c>
      <c r="G140" s="12" t="s">
        <v>60</v>
      </c>
      <c r="H140" s="11"/>
      <c r="I140" s="85">
        <v>17</v>
      </c>
      <c r="J140" s="86">
        <v>0.6</v>
      </c>
      <c r="K140" s="87">
        <v>5</v>
      </c>
      <c r="L140" s="85">
        <v>3</v>
      </c>
      <c r="M140" s="86">
        <v>0.6</v>
      </c>
      <c r="N140" s="87">
        <v>10</v>
      </c>
      <c r="O140" s="91">
        <v>0</v>
      </c>
      <c r="P140" s="89">
        <v>0.8</v>
      </c>
      <c r="Q140" s="90">
        <v>5</v>
      </c>
      <c r="R140" s="91">
        <v>0</v>
      </c>
      <c r="S140" s="89">
        <v>0.6</v>
      </c>
      <c r="T140" s="90">
        <v>5</v>
      </c>
      <c r="U140" s="108">
        <f t="shared" si="29"/>
        <v>16</v>
      </c>
      <c r="V140" s="63">
        <f t="shared" si="28"/>
        <v>15</v>
      </c>
      <c r="W140" s="108">
        <f t="shared" si="30"/>
        <v>16</v>
      </c>
      <c r="X140" s="63">
        <f t="shared" si="25"/>
        <v>15</v>
      </c>
      <c r="Y140" s="73">
        <f t="shared" si="27"/>
        <v>600</v>
      </c>
      <c r="Z140" s="10"/>
      <c r="AA140" s="11"/>
    </row>
    <row r="141" spans="1:27" ht="13.5" customHeight="1">
      <c r="A141" s="5">
        <v>139</v>
      </c>
      <c r="B141" s="76" t="s">
        <v>1242</v>
      </c>
      <c r="C141" s="6" t="s">
        <v>1197</v>
      </c>
      <c r="D141" s="6" t="s">
        <v>47</v>
      </c>
      <c r="E141" s="6" t="s">
        <v>53</v>
      </c>
      <c r="F141" s="6" t="s">
        <v>61</v>
      </c>
      <c r="G141" s="12" t="s">
        <v>62</v>
      </c>
      <c r="H141" s="11"/>
      <c r="I141" s="85">
        <v>30</v>
      </c>
      <c r="J141" s="86">
        <v>0.6</v>
      </c>
      <c r="K141" s="87">
        <v>5</v>
      </c>
      <c r="L141" s="85">
        <v>5</v>
      </c>
      <c r="M141" s="86">
        <v>0.6</v>
      </c>
      <c r="N141" s="87">
        <v>10</v>
      </c>
      <c r="O141" s="91">
        <v>0</v>
      </c>
      <c r="P141" s="89">
        <v>0.8</v>
      </c>
      <c r="Q141" s="90">
        <v>5</v>
      </c>
      <c r="R141" s="91">
        <v>0</v>
      </c>
      <c r="S141" s="89">
        <v>0.6</v>
      </c>
      <c r="T141" s="90">
        <v>5</v>
      </c>
      <c r="U141" s="108">
        <f t="shared" si="29"/>
        <v>16</v>
      </c>
      <c r="V141" s="63">
        <f t="shared" si="28"/>
        <v>15</v>
      </c>
      <c r="W141" s="108">
        <f t="shared" si="30"/>
        <v>16</v>
      </c>
      <c r="X141" s="63">
        <f t="shared" si="25"/>
        <v>15</v>
      </c>
      <c r="Y141" s="73">
        <f t="shared" si="27"/>
        <v>1200</v>
      </c>
      <c r="Z141" s="10"/>
      <c r="AA141" s="11"/>
    </row>
    <row r="142" spans="1:27" ht="13.5" customHeight="1">
      <c r="A142" s="5">
        <v>140</v>
      </c>
      <c r="B142" s="76" t="s">
        <v>1249</v>
      </c>
      <c r="C142" s="6" t="s">
        <v>1197</v>
      </c>
      <c r="D142" s="6" t="s">
        <v>47</v>
      </c>
      <c r="E142" s="6" t="s">
        <v>53</v>
      </c>
      <c r="F142" s="6" t="s">
        <v>63</v>
      </c>
      <c r="G142" s="77" t="s">
        <v>1243</v>
      </c>
      <c r="H142" s="11"/>
      <c r="I142" s="85">
        <v>17</v>
      </c>
      <c r="J142" s="86">
        <v>0.6</v>
      </c>
      <c r="K142" s="87">
        <v>5</v>
      </c>
      <c r="L142" s="85">
        <v>3</v>
      </c>
      <c r="M142" s="86">
        <v>0.6</v>
      </c>
      <c r="N142" s="87">
        <v>10</v>
      </c>
      <c r="O142" s="91">
        <v>0</v>
      </c>
      <c r="P142" s="89">
        <v>0.8</v>
      </c>
      <c r="Q142" s="90">
        <v>5</v>
      </c>
      <c r="R142" s="91">
        <v>0</v>
      </c>
      <c r="S142" s="89">
        <v>0.6</v>
      </c>
      <c r="T142" s="90">
        <v>5</v>
      </c>
      <c r="U142" s="108">
        <f>INT(J142*K142+M142*N142+P142*Q142+S142*T142)</f>
        <v>16</v>
      </c>
      <c r="V142" s="63">
        <f t="shared" si="28"/>
        <v>15</v>
      </c>
      <c r="W142" s="108">
        <f t="shared" si="30"/>
        <v>16</v>
      </c>
      <c r="X142" s="63">
        <f t="shared" si="25"/>
        <v>15</v>
      </c>
      <c r="Y142" s="73">
        <f t="shared" si="27"/>
        <v>600</v>
      </c>
      <c r="Z142" s="10"/>
      <c r="AA142" s="11"/>
    </row>
    <row r="143" spans="1:27" ht="13.5" customHeight="1">
      <c r="A143" s="5">
        <v>141</v>
      </c>
      <c r="B143" s="76" t="s">
        <v>1250</v>
      </c>
      <c r="C143" s="6" t="s">
        <v>1197</v>
      </c>
      <c r="D143" s="6" t="s">
        <v>47</v>
      </c>
      <c r="E143" s="6" t="s">
        <v>53</v>
      </c>
      <c r="F143" s="6" t="s">
        <v>64</v>
      </c>
      <c r="G143" s="77" t="s">
        <v>1244</v>
      </c>
      <c r="H143" s="11"/>
      <c r="I143" s="85">
        <v>30</v>
      </c>
      <c r="J143" s="86">
        <v>0.6</v>
      </c>
      <c r="K143" s="87">
        <v>5</v>
      </c>
      <c r="L143" s="85">
        <v>5</v>
      </c>
      <c r="M143" s="86">
        <v>0.6</v>
      </c>
      <c r="N143" s="87">
        <v>10</v>
      </c>
      <c r="O143" s="91">
        <v>0</v>
      </c>
      <c r="P143" s="89">
        <v>0.8</v>
      </c>
      <c r="Q143" s="90">
        <v>5</v>
      </c>
      <c r="R143" s="91">
        <v>0</v>
      </c>
      <c r="S143" s="89">
        <v>0.6</v>
      </c>
      <c r="T143" s="90">
        <v>5</v>
      </c>
      <c r="U143" s="108">
        <f t="shared" si="29"/>
        <v>16</v>
      </c>
      <c r="V143" s="63">
        <f t="shared" si="28"/>
        <v>15</v>
      </c>
      <c r="W143" s="108">
        <f t="shared" si="30"/>
        <v>16</v>
      </c>
      <c r="X143" s="63">
        <f t="shared" si="25"/>
        <v>15</v>
      </c>
      <c r="Y143" s="73">
        <f t="shared" si="27"/>
        <v>1200</v>
      </c>
      <c r="Z143" s="10"/>
      <c r="AA143" s="11"/>
    </row>
    <row r="144" spans="1:27" ht="13.5" customHeight="1">
      <c r="A144" s="5">
        <v>142</v>
      </c>
      <c r="B144" s="76" t="s">
        <v>1246</v>
      </c>
      <c r="C144" s="6" t="s">
        <v>1197</v>
      </c>
      <c r="D144" s="6" t="s">
        <v>47</v>
      </c>
      <c r="E144" s="6" t="s">
        <v>53</v>
      </c>
      <c r="F144" s="6" t="s">
        <v>65</v>
      </c>
      <c r="G144" s="77" t="s">
        <v>1245</v>
      </c>
      <c r="H144" s="11"/>
      <c r="I144" s="85">
        <v>17</v>
      </c>
      <c r="J144" s="86">
        <v>0.6</v>
      </c>
      <c r="K144" s="87">
        <v>5</v>
      </c>
      <c r="L144" s="85">
        <v>3</v>
      </c>
      <c r="M144" s="86">
        <v>0.6</v>
      </c>
      <c r="N144" s="87">
        <v>10</v>
      </c>
      <c r="O144" s="91">
        <v>0</v>
      </c>
      <c r="P144" s="89">
        <v>0.8</v>
      </c>
      <c r="Q144" s="90">
        <v>5</v>
      </c>
      <c r="R144" s="91">
        <v>0</v>
      </c>
      <c r="S144" s="89">
        <v>0.6</v>
      </c>
      <c r="T144" s="90">
        <v>5</v>
      </c>
      <c r="U144" s="108">
        <f t="shared" si="29"/>
        <v>16</v>
      </c>
      <c r="V144" s="63">
        <f t="shared" si="28"/>
        <v>15</v>
      </c>
      <c r="W144" s="108">
        <f t="shared" si="30"/>
        <v>16</v>
      </c>
      <c r="X144" s="63">
        <f t="shared" si="25"/>
        <v>15</v>
      </c>
      <c r="Y144" s="73">
        <f t="shared" si="27"/>
        <v>600</v>
      </c>
      <c r="Z144" s="10"/>
      <c r="AA144" s="11"/>
    </row>
    <row r="145" spans="1:27" ht="13.5" customHeight="1">
      <c r="A145" s="5">
        <v>143</v>
      </c>
      <c r="B145" s="76" t="s">
        <v>1247</v>
      </c>
      <c r="C145" s="6" t="s">
        <v>1197</v>
      </c>
      <c r="D145" s="6" t="s">
        <v>47</v>
      </c>
      <c r="E145" s="6" t="s">
        <v>53</v>
      </c>
      <c r="F145" s="6" t="s">
        <v>66</v>
      </c>
      <c r="G145" s="12" t="s">
        <v>67</v>
      </c>
      <c r="H145" s="11"/>
      <c r="I145" s="85">
        <v>30</v>
      </c>
      <c r="J145" s="86">
        <v>0.6</v>
      </c>
      <c r="K145" s="87">
        <v>5</v>
      </c>
      <c r="L145" s="85">
        <v>5</v>
      </c>
      <c r="M145" s="86">
        <v>0.6</v>
      </c>
      <c r="N145" s="87">
        <v>10</v>
      </c>
      <c r="O145" s="91">
        <v>0</v>
      </c>
      <c r="P145" s="89">
        <v>0.8</v>
      </c>
      <c r="Q145" s="90">
        <v>5</v>
      </c>
      <c r="R145" s="91">
        <v>0</v>
      </c>
      <c r="S145" s="89">
        <v>0.6</v>
      </c>
      <c r="T145" s="90">
        <v>5</v>
      </c>
      <c r="U145" s="108">
        <f t="shared" si="29"/>
        <v>16</v>
      </c>
      <c r="V145" s="63">
        <f t="shared" si="28"/>
        <v>15</v>
      </c>
      <c r="W145" s="108">
        <f t="shared" si="30"/>
        <v>16</v>
      </c>
      <c r="X145" s="63">
        <f t="shared" si="25"/>
        <v>15</v>
      </c>
      <c r="Y145" s="73">
        <f t="shared" si="27"/>
        <v>1200</v>
      </c>
      <c r="Z145" s="10"/>
      <c r="AA145" s="11"/>
    </row>
    <row r="146" spans="1:27" ht="13.5" customHeight="1">
      <c r="A146" s="5">
        <v>144</v>
      </c>
      <c r="B146" s="76" t="s">
        <v>1248</v>
      </c>
      <c r="C146" s="6" t="s">
        <v>1197</v>
      </c>
      <c r="D146" s="6" t="s">
        <v>47</v>
      </c>
      <c r="E146" s="6" t="s">
        <v>53</v>
      </c>
      <c r="F146" s="6" t="s">
        <v>68</v>
      </c>
      <c r="G146" s="12" t="s">
        <v>69</v>
      </c>
      <c r="H146" s="11"/>
      <c r="I146" s="85">
        <v>30</v>
      </c>
      <c r="J146" s="86">
        <v>0.6</v>
      </c>
      <c r="K146" s="87">
        <v>5</v>
      </c>
      <c r="L146" s="85">
        <v>5</v>
      </c>
      <c r="M146" s="86">
        <v>0.6</v>
      </c>
      <c r="N146" s="87">
        <v>10</v>
      </c>
      <c r="O146" s="91">
        <v>0</v>
      </c>
      <c r="P146" s="89">
        <v>0.8</v>
      </c>
      <c r="Q146" s="90">
        <v>5</v>
      </c>
      <c r="R146" s="91">
        <v>0</v>
      </c>
      <c r="S146" s="89">
        <v>0.6</v>
      </c>
      <c r="T146" s="90">
        <v>5</v>
      </c>
      <c r="U146" s="108">
        <f t="shared" si="29"/>
        <v>16</v>
      </c>
      <c r="V146" s="63">
        <f t="shared" si="28"/>
        <v>15</v>
      </c>
      <c r="W146" s="108">
        <f t="shared" si="30"/>
        <v>16</v>
      </c>
      <c r="X146" s="63">
        <f t="shared" si="25"/>
        <v>15</v>
      </c>
      <c r="Y146" s="73">
        <f t="shared" si="27"/>
        <v>1200</v>
      </c>
      <c r="Z146" s="10"/>
      <c r="AA146" s="11"/>
    </row>
    <row r="147" spans="1:27" ht="13.5" customHeight="1">
      <c r="A147" s="5">
        <v>145</v>
      </c>
      <c r="B147" s="76" t="s">
        <v>1251</v>
      </c>
      <c r="C147" s="6" t="s">
        <v>1197</v>
      </c>
      <c r="D147" s="6" t="s">
        <v>47</v>
      </c>
      <c r="E147" s="6" t="s">
        <v>53</v>
      </c>
      <c r="F147" s="6" t="s">
        <v>70</v>
      </c>
      <c r="G147" s="6" t="s">
        <v>70</v>
      </c>
      <c r="H147" s="11"/>
      <c r="I147" s="85">
        <v>30</v>
      </c>
      <c r="J147" s="86">
        <v>0.6</v>
      </c>
      <c r="K147" s="87">
        <v>5</v>
      </c>
      <c r="L147" s="85">
        <v>8</v>
      </c>
      <c r="M147" s="86">
        <v>0.8</v>
      </c>
      <c r="N147" s="87">
        <v>10</v>
      </c>
      <c r="O147" s="91">
        <v>0</v>
      </c>
      <c r="P147" s="89">
        <v>0.8</v>
      </c>
      <c r="Q147" s="90">
        <v>5</v>
      </c>
      <c r="R147" s="91">
        <v>0</v>
      </c>
      <c r="S147" s="89">
        <v>0.6</v>
      </c>
      <c r="T147" s="90">
        <v>5</v>
      </c>
      <c r="U147" s="108">
        <f t="shared" si="29"/>
        <v>18</v>
      </c>
      <c r="V147" s="63">
        <f t="shared" si="28"/>
        <v>20</v>
      </c>
      <c r="W147" s="108">
        <f t="shared" si="30"/>
        <v>18</v>
      </c>
      <c r="X147" s="63">
        <f t="shared" si="25"/>
        <v>20</v>
      </c>
      <c r="Y147" s="73">
        <f t="shared" si="27"/>
        <v>1600</v>
      </c>
      <c r="Z147" s="10"/>
      <c r="AA147" s="11"/>
    </row>
    <row r="148" spans="1:27" ht="13.5" customHeight="1">
      <c r="A148" s="5">
        <v>146</v>
      </c>
      <c r="B148" s="76" t="s">
        <v>1252</v>
      </c>
      <c r="C148" s="6" t="s">
        <v>1197</v>
      </c>
      <c r="D148" s="6" t="s">
        <v>47</v>
      </c>
      <c r="E148" s="6" t="s">
        <v>53</v>
      </c>
      <c r="F148" s="6" t="s">
        <v>71</v>
      </c>
      <c r="G148" s="6" t="s">
        <v>71</v>
      </c>
      <c r="H148" s="11"/>
      <c r="I148" s="85">
        <v>30</v>
      </c>
      <c r="J148" s="86">
        <v>0.6</v>
      </c>
      <c r="K148" s="87">
        <v>5</v>
      </c>
      <c r="L148" s="85">
        <v>8</v>
      </c>
      <c r="M148" s="86">
        <v>0.8</v>
      </c>
      <c r="N148" s="87">
        <v>10</v>
      </c>
      <c r="O148" s="91">
        <v>0</v>
      </c>
      <c r="P148" s="89">
        <v>0.8</v>
      </c>
      <c r="Q148" s="90">
        <v>5</v>
      </c>
      <c r="R148" s="91">
        <v>0</v>
      </c>
      <c r="S148" s="89">
        <v>0.6</v>
      </c>
      <c r="T148" s="90">
        <v>5</v>
      </c>
      <c r="U148" s="108">
        <f t="shared" si="29"/>
        <v>18</v>
      </c>
      <c r="V148" s="63">
        <f t="shared" si="28"/>
        <v>20</v>
      </c>
      <c r="W148" s="108">
        <f t="shared" si="30"/>
        <v>18</v>
      </c>
      <c r="X148" s="63">
        <f t="shared" si="25"/>
        <v>20</v>
      </c>
      <c r="Y148" s="73">
        <f t="shared" si="27"/>
        <v>1600</v>
      </c>
      <c r="Z148" s="10"/>
      <c r="AA148" s="11"/>
    </row>
    <row r="149" spans="1:27" ht="13.5" customHeight="1">
      <c r="A149" s="5">
        <v>147</v>
      </c>
      <c r="B149" s="76" t="s">
        <v>1253</v>
      </c>
      <c r="C149" s="6" t="s">
        <v>1197</v>
      </c>
      <c r="D149" s="6" t="s">
        <v>47</v>
      </c>
      <c r="E149" s="6" t="s">
        <v>53</v>
      </c>
      <c r="F149" s="6" t="s">
        <v>72</v>
      </c>
      <c r="G149" s="6" t="s">
        <v>72</v>
      </c>
      <c r="H149" s="11"/>
      <c r="I149" s="85">
        <v>30</v>
      </c>
      <c r="J149" s="86">
        <v>0.6</v>
      </c>
      <c r="K149" s="87">
        <v>5</v>
      </c>
      <c r="L149" s="85">
        <v>8</v>
      </c>
      <c r="M149" s="86">
        <v>0.8</v>
      </c>
      <c r="N149" s="87">
        <v>10</v>
      </c>
      <c r="O149" s="91">
        <v>0</v>
      </c>
      <c r="P149" s="89">
        <v>0.8</v>
      </c>
      <c r="Q149" s="90">
        <v>5</v>
      </c>
      <c r="R149" s="91">
        <v>0</v>
      </c>
      <c r="S149" s="89">
        <v>0.6</v>
      </c>
      <c r="T149" s="90">
        <v>5</v>
      </c>
      <c r="U149" s="108">
        <f t="shared" si="29"/>
        <v>18</v>
      </c>
      <c r="V149" s="63">
        <f t="shared" si="28"/>
        <v>20</v>
      </c>
      <c r="W149" s="108">
        <f t="shared" si="30"/>
        <v>18</v>
      </c>
      <c r="X149" s="63">
        <f t="shared" si="25"/>
        <v>20</v>
      </c>
      <c r="Y149" s="73">
        <f t="shared" si="27"/>
        <v>1600</v>
      </c>
      <c r="Z149" s="10"/>
      <c r="AA149" s="11"/>
    </row>
    <row r="150" spans="1:27" ht="13.5" customHeight="1">
      <c r="A150" s="5">
        <v>148</v>
      </c>
      <c r="B150" s="76" t="s">
        <v>1254</v>
      </c>
      <c r="C150" s="6" t="s">
        <v>1197</v>
      </c>
      <c r="D150" s="6" t="s">
        <v>47</v>
      </c>
      <c r="E150" s="6" t="s">
        <v>53</v>
      </c>
      <c r="F150" s="6" t="s">
        <v>73</v>
      </c>
      <c r="G150" s="6" t="s">
        <v>73</v>
      </c>
      <c r="H150" s="11"/>
      <c r="I150" s="85">
        <v>30</v>
      </c>
      <c r="J150" s="86">
        <v>0.6</v>
      </c>
      <c r="K150" s="87">
        <v>5</v>
      </c>
      <c r="L150" s="85">
        <v>8</v>
      </c>
      <c r="M150" s="86">
        <v>0.8</v>
      </c>
      <c r="N150" s="87">
        <v>10</v>
      </c>
      <c r="O150" s="91">
        <v>0</v>
      </c>
      <c r="P150" s="89">
        <v>0.8</v>
      </c>
      <c r="Q150" s="90">
        <v>5</v>
      </c>
      <c r="R150" s="91">
        <v>0</v>
      </c>
      <c r="S150" s="89">
        <v>0.6</v>
      </c>
      <c r="T150" s="90">
        <v>5</v>
      </c>
      <c r="U150" s="108">
        <f t="shared" si="29"/>
        <v>18</v>
      </c>
      <c r="V150" s="63">
        <f t="shared" si="28"/>
        <v>20</v>
      </c>
      <c r="W150" s="108">
        <f t="shared" si="30"/>
        <v>18</v>
      </c>
      <c r="X150" s="63">
        <f t="shared" si="25"/>
        <v>20</v>
      </c>
      <c r="Y150" s="73">
        <f t="shared" si="27"/>
        <v>1600</v>
      </c>
      <c r="Z150" s="10"/>
      <c r="AA150" s="11"/>
    </row>
    <row r="151" spans="1:27" ht="13.5" customHeight="1">
      <c r="A151" s="5">
        <v>149</v>
      </c>
      <c r="B151" s="76" t="s">
        <v>1255</v>
      </c>
      <c r="C151" s="6" t="s">
        <v>1197</v>
      </c>
      <c r="D151" s="6" t="s">
        <v>47</v>
      </c>
      <c r="E151" s="6" t="s">
        <v>53</v>
      </c>
      <c r="F151" s="6" t="s">
        <v>74</v>
      </c>
      <c r="G151" s="6" t="s">
        <v>74</v>
      </c>
      <c r="H151" s="11"/>
      <c r="I151" s="85">
        <v>30</v>
      </c>
      <c r="J151" s="86">
        <v>0.6</v>
      </c>
      <c r="K151" s="87">
        <v>5</v>
      </c>
      <c r="L151" s="85">
        <v>8</v>
      </c>
      <c r="M151" s="86">
        <v>0.8</v>
      </c>
      <c r="N151" s="87">
        <v>10</v>
      </c>
      <c r="O151" s="91">
        <v>0</v>
      </c>
      <c r="P151" s="89">
        <v>0.8</v>
      </c>
      <c r="Q151" s="90">
        <v>5</v>
      </c>
      <c r="R151" s="91">
        <v>0</v>
      </c>
      <c r="S151" s="89">
        <v>0.6</v>
      </c>
      <c r="T151" s="90">
        <v>5</v>
      </c>
      <c r="U151" s="108">
        <f t="shared" si="29"/>
        <v>18</v>
      </c>
      <c r="V151" s="63">
        <f t="shared" si="28"/>
        <v>20</v>
      </c>
      <c r="W151" s="108">
        <f t="shared" si="30"/>
        <v>18</v>
      </c>
      <c r="X151" s="63">
        <f t="shared" si="25"/>
        <v>20</v>
      </c>
      <c r="Y151" s="73">
        <f t="shared" si="27"/>
        <v>1600</v>
      </c>
      <c r="Z151" s="10"/>
      <c r="AA151" s="11"/>
    </row>
    <row r="152" spans="1:27" ht="13.5" customHeight="1">
      <c r="A152" s="5">
        <v>150</v>
      </c>
      <c r="B152" s="62" t="s">
        <v>736</v>
      </c>
      <c r="C152" s="6" t="s">
        <v>1197</v>
      </c>
      <c r="D152" s="6" t="s">
        <v>47</v>
      </c>
      <c r="E152" s="6" t="s">
        <v>451</v>
      </c>
      <c r="F152" s="7" t="s">
        <v>452</v>
      </c>
      <c r="G152" s="6" t="s">
        <v>452</v>
      </c>
      <c r="H152" s="11"/>
      <c r="I152" s="85">
        <v>70</v>
      </c>
      <c r="J152" s="86">
        <v>1.2</v>
      </c>
      <c r="K152" s="87">
        <v>5</v>
      </c>
      <c r="L152" s="85">
        <v>3</v>
      </c>
      <c r="M152" s="86">
        <v>0.6</v>
      </c>
      <c r="N152" s="87">
        <v>10</v>
      </c>
      <c r="O152" s="91">
        <v>0</v>
      </c>
      <c r="P152" s="89">
        <v>0.8</v>
      </c>
      <c r="Q152" s="90">
        <v>5</v>
      </c>
      <c r="R152" s="91">
        <v>0</v>
      </c>
      <c r="S152" s="89">
        <v>0.6</v>
      </c>
      <c r="T152" s="90">
        <v>5</v>
      </c>
      <c r="U152" s="108">
        <f t="shared" si="29"/>
        <v>19</v>
      </c>
      <c r="V152" s="63">
        <f t="shared" si="28"/>
        <v>20</v>
      </c>
      <c r="W152" s="108">
        <f t="shared" si="30"/>
        <v>19</v>
      </c>
      <c r="X152" s="63">
        <f t="shared" si="25"/>
        <v>20</v>
      </c>
      <c r="Y152" s="73">
        <f t="shared" si="27"/>
        <v>4600</v>
      </c>
      <c r="Z152" s="10"/>
      <c r="AA152" s="11"/>
    </row>
    <row r="153" spans="1:27" ht="13.5" customHeight="1">
      <c r="A153" s="5">
        <v>151</v>
      </c>
      <c r="B153" s="62" t="s">
        <v>737</v>
      </c>
      <c r="C153" s="6" t="s">
        <v>1197</v>
      </c>
      <c r="D153" s="6" t="s">
        <v>47</v>
      </c>
      <c r="E153" s="6" t="s">
        <v>451</v>
      </c>
      <c r="F153" s="7" t="s">
        <v>453</v>
      </c>
      <c r="G153" s="6" t="s">
        <v>453</v>
      </c>
      <c r="H153" s="11"/>
      <c r="I153" s="85">
        <v>70</v>
      </c>
      <c r="J153" s="86">
        <v>1.2</v>
      </c>
      <c r="K153" s="87">
        <v>5</v>
      </c>
      <c r="L153" s="85">
        <v>3</v>
      </c>
      <c r="M153" s="86">
        <v>0.6</v>
      </c>
      <c r="N153" s="87">
        <v>10</v>
      </c>
      <c r="O153" s="91">
        <v>0</v>
      </c>
      <c r="P153" s="89">
        <v>0.8</v>
      </c>
      <c r="Q153" s="90">
        <v>5</v>
      </c>
      <c r="R153" s="91">
        <v>0</v>
      </c>
      <c r="S153" s="89">
        <v>0.6</v>
      </c>
      <c r="T153" s="90">
        <v>5</v>
      </c>
      <c r="U153" s="108">
        <f t="shared" si="29"/>
        <v>19</v>
      </c>
      <c r="V153" s="63">
        <f t="shared" si="28"/>
        <v>20</v>
      </c>
      <c r="W153" s="108">
        <f t="shared" si="30"/>
        <v>19</v>
      </c>
      <c r="X153" s="63">
        <f t="shared" si="25"/>
        <v>20</v>
      </c>
      <c r="Y153" s="73">
        <f t="shared" si="27"/>
        <v>4600</v>
      </c>
      <c r="Z153" s="10"/>
      <c r="AA153" s="11"/>
    </row>
    <row r="154" spans="1:27" ht="13.5" customHeight="1">
      <c r="A154" s="5">
        <v>152</v>
      </c>
      <c r="B154" s="76" t="s">
        <v>1225</v>
      </c>
      <c r="C154" s="6" t="s">
        <v>1197</v>
      </c>
      <c r="D154" s="6" t="s">
        <v>75</v>
      </c>
      <c r="E154" s="6" t="s">
        <v>76</v>
      </c>
      <c r="F154" s="6" t="s">
        <v>77</v>
      </c>
      <c r="G154" s="6" t="s">
        <v>78</v>
      </c>
      <c r="H154" s="11"/>
      <c r="I154" s="85">
        <v>50</v>
      </c>
      <c r="J154" s="86">
        <v>0.8</v>
      </c>
      <c r="K154" s="87">
        <v>5</v>
      </c>
      <c r="L154" s="85">
        <v>50</v>
      </c>
      <c r="M154" s="86">
        <v>1.2</v>
      </c>
      <c r="N154" s="87">
        <v>10</v>
      </c>
      <c r="O154" s="91">
        <v>0</v>
      </c>
      <c r="P154" s="89">
        <v>0.8</v>
      </c>
      <c r="Q154" s="90">
        <v>5</v>
      </c>
      <c r="R154" s="91">
        <v>0</v>
      </c>
      <c r="S154" s="89">
        <v>0.8</v>
      </c>
      <c r="T154" s="90">
        <v>5</v>
      </c>
      <c r="U154" s="108">
        <f t="shared" si="29"/>
        <v>24</v>
      </c>
      <c r="V154" s="63">
        <f t="shared" si="28"/>
        <v>25</v>
      </c>
      <c r="W154" s="108">
        <f t="shared" si="30"/>
        <v>24</v>
      </c>
      <c r="X154" s="63">
        <f t="shared" si="25"/>
        <v>25</v>
      </c>
      <c r="Y154" s="73">
        <f t="shared" si="27"/>
        <v>3700</v>
      </c>
      <c r="Z154" s="10"/>
      <c r="AA154" s="11"/>
    </row>
    <row r="155" spans="1:27" ht="13.5" customHeight="1">
      <c r="A155" s="5">
        <v>153</v>
      </c>
      <c r="B155" s="76" t="s">
        <v>875</v>
      </c>
      <c r="C155" s="6" t="s">
        <v>1197</v>
      </c>
      <c r="D155" s="6" t="s">
        <v>75</v>
      </c>
      <c r="E155" s="6" t="s">
        <v>76</v>
      </c>
      <c r="F155" s="6" t="s">
        <v>79</v>
      </c>
      <c r="G155" s="6" t="s">
        <v>80</v>
      </c>
      <c r="H155" s="11"/>
      <c r="I155" s="85">
        <v>70</v>
      </c>
      <c r="J155" s="86">
        <v>1.2</v>
      </c>
      <c r="K155" s="87">
        <v>5</v>
      </c>
      <c r="L155" s="85">
        <v>150</v>
      </c>
      <c r="M155" s="86">
        <v>1.8</v>
      </c>
      <c r="N155" s="87">
        <v>10</v>
      </c>
      <c r="O155" s="91">
        <v>1</v>
      </c>
      <c r="P155" s="89">
        <v>1.2</v>
      </c>
      <c r="Q155" s="90">
        <v>5</v>
      </c>
      <c r="R155" s="91">
        <v>0</v>
      </c>
      <c r="S155" s="89">
        <v>1</v>
      </c>
      <c r="T155" s="90">
        <v>5</v>
      </c>
      <c r="U155" s="108">
        <f t="shared" si="29"/>
        <v>35</v>
      </c>
      <c r="V155" s="63">
        <f t="shared" si="28"/>
        <v>35</v>
      </c>
      <c r="W155" s="108">
        <f t="shared" si="30"/>
        <v>35</v>
      </c>
      <c r="X155" s="63">
        <f t="shared" si="25"/>
        <v>35</v>
      </c>
      <c r="Y155" s="73">
        <f t="shared" si="27"/>
        <v>8100</v>
      </c>
      <c r="Z155" s="10"/>
      <c r="AA155" s="11"/>
    </row>
    <row r="156" spans="1:27" ht="13.5" customHeight="1">
      <c r="A156" s="5">
        <v>154</v>
      </c>
      <c r="B156" s="67" t="s">
        <v>1084</v>
      </c>
      <c r="C156" s="6" t="s">
        <v>1197</v>
      </c>
      <c r="D156" s="6" t="s">
        <v>81</v>
      </c>
      <c r="E156" s="6" t="s">
        <v>82</v>
      </c>
      <c r="F156" s="7" t="s">
        <v>1034</v>
      </c>
      <c r="G156" s="6" t="s">
        <v>1034</v>
      </c>
      <c r="H156" s="11"/>
      <c r="I156" s="85">
        <v>50</v>
      </c>
      <c r="J156" s="86">
        <v>0.8</v>
      </c>
      <c r="K156" s="87">
        <v>5</v>
      </c>
      <c r="L156" s="85">
        <v>1</v>
      </c>
      <c r="M156" s="86">
        <v>0.6</v>
      </c>
      <c r="N156" s="87">
        <v>10</v>
      </c>
      <c r="O156" s="91">
        <v>1</v>
      </c>
      <c r="P156" s="89">
        <v>1.2</v>
      </c>
      <c r="Q156" s="90">
        <v>5</v>
      </c>
      <c r="R156" s="91">
        <v>0</v>
      </c>
      <c r="S156" s="89">
        <v>0.6</v>
      </c>
      <c r="T156" s="90">
        <v>5</v>
      </c>
      <c r="U156" s="108">
        <f t="shared" si="29"/>
        <v>19</v>
      </c>
      <c r="V156" s="63">
        <f t="shared" si="28"/>
        <v>20</v>
      </c>
      <c r="W156" s="108">
        <f t="shared" si="30"/>
        <v>19</v>
      </c>
      <c r="X156" s="63">
        <f t="shared" si="25"/>
        <v>20</v>
      </c>
      <c r="Y156" s="73">
        <f t="shared" si="27"/>
        <v>3000</v>
      </c>
      <c r="Z156" s="10"/>
      <c r="AA156" s="11"/>
    </row>
    <row r="157" spans="1:27" ht="13.5" customHeight="1">
      <c r="A157" s="5">
        <v>155</v>
      </c>
      <c r="B157" s="67" t="s">
        <v>1085</v>
      </c>
      <c r="C157" s="6" t="s">
        <v>1197</v>
      </c>
      <c r="D157" s="6" t="s">
        <v>81</v>
      </c>
      <c r="E157" s="6" t="s">
        <v>82</v>
      </c>
      <c r="F157" s="7" t="s">
        <v>83</v>
      </c>
      <c r="G157" s="6" t="s">
        <v>83</v>
      </c>
      <c r="H157" s="11"/>
      <c r="I157" s="85">
        <v>50</v>
      </c>
      <c r="J157" s="86">
        <v>0.8</v>
      </c>
      <c r="K157" s="87">
        <v>5</v>
      </c>
      <c r="L157" s="85">
        <v>1</v>
      </c>
      <c r="M157" s="86">
        <v>0.6</v>
      </c>
      <c r="N157" s="87">
        <v>10</v>
      </c>
      <c r="O157" s="91">
        <v>1</v>
      </c>
      <c r="P157" s="89">
        <v>1.2</v>
      </c>
      <c r="Q157" s="90">
        <v>5</v>
      </c>
      <c r="R157" s="91">
        <v>0</v>
      </c>
      <c r="S157" s="89">
        <v>0.8</v>
      </c>
      <c r="T157" s="90">
        <v>5</v>
      </c>
      <c r="U157" s="108">
        <f t="shared" si="29"/>
        <v>20</v>
      </c>
      <c r="V157" s="63">
        <f t="shared" si="28"/>
        <v>20</v>
      </c>
      <c r="W157" s="108">
        <f t="shared" si="30"/>
        <v>20</v>
      </c>
      <c r="X157" s="63">
        <f t="shared" si="25"/>
        <v>20</v>
      </c>
      <c r="Y157" s="73">
        <f t="shared" si="27"/>
        <v>3000</v>
      </c>
      <c r="Z157" s="10"/>
      <c r="AA157" s="11"/>
    </row>
    <row r="158" spans="1:27" ht="13.5" customHeight="1">
      <c r="A158" s="5">
        <v>156</v>
      </c>
      <c r="B158" s="67" t="s">
        <v>1086</v>
      </c>
      <c r="C158" s="6" t="s">
        <v>1197</v>
      </c>
      <c r="D158" s="6" t="s">
        <v>81</v>
      </c>
      <c r="E158" s="6" t="s">
        <v>82</v>
      </c>
      <c r="F158" s="7" t="s">
        <v>84</v>
      </c>
      <c r="G158" s="6" t="s">
        <v>84</v>
      </c>
      <c r="H158" s="11"/>
      <c r="I158" s="85">
        <v>70</v>
      </c>
      <c r="J158" s="86">
        <v>1.2</v>
      </c>
      <c r="K158" s="87">
        <v>5</v>
      </c>
      <c r="L158" s="85">
        <v>3</v>
      </c>
      <c r="M158" s="86">
        <v>0.6</v>
      </c>
      <c r="N158" s="87">
        <v>10</v>
      </c>
      <c r="O158" s="91">
        <v>1</v>
      </c>
      <c r="P158" s="89">
        <v>1.2</v>
      </c>
      <c r="Q158" s="90">
        <v>5</v>
      </c>
      <c r="R158" s="91">
        <v>0</v>
      </c>
      <c r="S158" s="89">
        <v>1</v>
      </c>
      <c r="T158" s="90">
        <v>5</v>
      </c>
      <c r="U158" s="108">
        <f t="shared" si="29"/>
        <v>23</v>
      </c>
      <c r="V158" s="63">
        <f t="shared" si="28"/>
        <v>25</v>
      </c>
      <c r="W158" s="108">
        <f t="shared" si="30"/>
        <v>23</v>
      </c>
      <c r="X158" s="63">
        <f t="shared" si="25"/>
        <v>25</v>
      </c>
      <c r="Y158" s="73">
        <f t="shared" si="27"/>
        <v>5800</v>
      </c>
      <c r="Z158" s="10"/>
      <c r="AA158" s="11"/>
    </row>
    <row r="159" spans="1:27" ht="13.5" customHeight="1">
      <c r="A159" s="5">
        <v>157</v>
      </c>
      <c r="B159" s="76" t="s">
        <v>1226</v>
      </c>
      <c r="C159" s="6" t="s">
        <v>1197</v>
      </c>
      <c r="D159" s="6" t="s">
        <v>81</v>
      </c>
      <c r="E159" s="6" t="s">
        <v>85</v>
      </c>
      <c r="F159" s="7" t="s">
        <v>86</v>
      </c>
      <c r="G159" s="6" t="s">
        <v>86</v>
      </c>
      <c r="H159" s="11"/>
      <c r="I159" s="85">
        <v>70</v>
      </c>
      <c r="J159" s="86">
        <v>1.2</v>
      </c>
      <c r="K159" s="87">
        <v>5</v>
      </c>
      <c r="L159" s="85">
        <v>10</v>
      </c>
      <c r="M159" s="86">
        <v>0.8</v>
      </c>
      <c r="N159" s="87">
        <v>10</v>
      </c>
      <c r="O159" s="91">
        <v>1</v>
      </c>
      <c r="P159" s="89">
        <v>1.2</v>
      </c>
      <c r="Q159" s="90">
        <v>5</v>
      </c>
      <c r="R159" s="91">
        <v>0</v>
      </c>
      <c r="S159" s="89">
        <v>1</v>
      </c>
      <c r="T159" s="90">
        <v>5</v>
      </c>
      <c r="U159" s="108">
        <f t="shared" si="29"/>
        <v>25</v>
      </c>
      <c r="V159" s="63">
        <f t="shared" si="28"/>
        <v>25</v>
      </c>
      <c r="W159" s="108">
        <f t="shared" si="30"/>
        <v>25</v>
      </c>
      <c r="X159" s="63">
        <f t="shared" si="25"/>
        <v>25</v>
      </c>
      <c r="Y159" s="73">
        <f t="shared" si="27"/>
        <v>5800</v>
      </c>
      <c r="Z159" s="10"/>
      <c r="AA159" s="11"/>
    </row>
    <row r="160" spans="1:27" ht="13.5" customHeight="1">
      <c r="A160" s="5">
        <v>158</v>
      </c>
      <c r="B160" s="76" t="s">
        <v>1227</v>
      </c>
      <c r="C160" s="6" t="s">
        <v>1197</v>
      </c>
      <c r="D160" s="6" t="s">
        <v>81</v>
      </c>
      <c r="E160" s="6" t="s">
        <v>85</v>
      </c>
      <c r="F160" s="7" t="s">
        <v>87</v>
      </c>
      <c r="G160" s="6" t="s">
        <v>87</v>
      </c>
      <c r="H160" s="11"/>
      <c r="I160" s="85">
        <v>70</v>
      </c>
      <c r="J160" s="86">
        <v>1.2</v>
      </c>
      <c r="K160" s="87">
        <v>5</v>
      </c>
      <c r="L160" s="85">
        <v>30</v>
      </c>
      <c r="M160" s="86">
        <v>1</v>
      </c>
      <c r="N160" s="87">
        <v>10</v>
      </c>
      <c r="O160" s="91">
        <v>1</v>
      </c>
      <c r="P160" s="89">
        <v>1.2</v>
      </c>
      <c r="Q160" s="90">
        <v>5</v>
      </c>
      <c r="R160" s="91">
        <v>1</v>
      </c>
      <c r="S160" s="89">
        <v>1.4</v>
      </c>
      <c r="T160" s="90">
        <v>5</v>
      </c>
      <c r="U160" s="108">
        <f t="shared" si="29"/>
        <v>29</v>
      </c>
      <c r="V160" s="63">
        <f t="shared" si="28"/>
        <v>30</v>
      </c>
      <c r="W160" s="108">
        <f t="shared" si="30"/>
        <v>29</v>
      </c>
      <c r="X160" s="63">
        <f t="shared" si="25"/>
        <v>30</v>
      </c>
      <c r="Y160" s="73">
        <f t="shared" si="27"/>
        <v>6900</v>
      </c>
      <c r="Z160" s="10"/>
      <c r="AA160" s="11"/>
    </row>
    <row r="161" spans="1:27">
      <c r="A161" s="5">
        <v>159</v>
      </c>
      <c r="B161" s="76" t="s">
        <v>1228</v>
      </c>
      <c r="C161" s="6" t="s">
        <v>1197</v>
      </c>
      <c r="D161" s="6" t="s">
        <v>81</v>
      </c>
      <c r="E161" s="6" t="s">
        <v>85</v>
      </c>
      <c r="F161" s="7" t="s">
        <v>88</v>
      </c>
      <c r="G161" s="6" t="s">
        <v>88</v>
      </c>
      <c r="H161" s="11"/>
      <c r="I161" s="85">
        <v>70</v>
      </c>
      <c r="J161" s="86">
        <v>1.2</v>
      </c>
      <c r="K161" s="87">
        <v>5</v>
      </c>
      <c r="L161" s="85">
        <v>40</v>
      </c>
      <c r="M161" s="86">
        <v>1.2</v>
      </c>
      <c r="N161" s="87">
        <v>10</v>
      </c>
      <c r="O161" s="91">
        <v>0</v>
      </c>
      <c r="P161" s="89">
        <v>0.8</v>
      </c>
      <c r="Q161" s="90">
        <v>5</v>
      </c>
      <c r="R161" s="91">
        <v>0</v>
      </c>
      <c r="S161" s="89">
        <v>1</v>
      </c>
      <c r="T161" s="90">
        <v>5</v>
      </c>
      <c r="U161" s="108">
        <f t="shared" si="29"/>
        <v>27</v>
      </c>
      <c r="V161" s="63">
        <f t="shared" si="28"/>
        <v>25</v>
      </c>
      <c r="W161" s="108">
        <f t="shared" si="30"/>
        <v>27</v>
      </c>
      <c r="X161" s="63">
        <f t="shared" si="25"/>
        <v>25</v>
      </c>
      <c r="Y161" s="73">
        <f t="shared" si="27"/>
        <v>5800</v>
      </c>
      <c r="Z161" s="10"/>
      <c r="AA161" s="11"/>
    </row>
    <row r="162" spans="1:27">
      <c r="A162" s="5">
        <v>160</v>
      </c>
      <c r="B162" s="76" t="s">
        <v>1229</v>
      </c>
      <c r="C162" s="6" t="s">
        <v>1197</v>
      </c>
      <c r="D162" s="6" t="s">
        <v>81</v>
      </c>
      <c r="E162" s="6" t="s">
        <v>85</v>
      </c>
      <c r="F162" s="7" t="s">
        <v>89</v>
      </c>
      <c r="G162" s="6" t="s">
        <v>89</v>
      </c>
      <c r="H162" s="11"/>
      <c r="I162" s="85">
        <v>70</v>
      </c>
      <c r="J162" s="86">
        <v>1.2</v>
      </c>
      <c r="K162" s="87">
        <v>5</v>
      </c>
      <c r="L162" s="85">
        <v>40</v>
      </c>
      <c r="M162" s="86">
        <v>1.2</v>
      </c>
      <c r="N162" s="87">
        <v>10</v>
      </c>
      <c r="O162" s="91">
        <v>0</v>
      </c>
      <c r="P162" s="89">
        <v>0.8</v>
      </c>
      <c r="Q162" s="90">
        <v>5</v>
      </c>
      <c r="R162" s="91">
        <v>0</v>
      </c>
      <c r="S162" s="89">
        <v>1</v>
      </c>
      <c r="T162" s="90">
        <v>5</v>
      </c>
      <c r="U162" s="108">
        <f t="shared" si="29"/>
        <v>27</v>
      </c>
      <c r="V162" s="63">
        <f t="shared" si="28"/>
        <v>25</v>
      </c>
      <c r="W162" s="108">
        <f t="shared" si="30"/>
        <v>27</v>
      </c>
      <c r="X162" s="63">
        <f t="shared" si="25"/>
        <v>25</v>
      </c>
      <c r="Y162" s="73">
        <f t="shared" si="27"/>
        <v>5800</v>
      </c>
      <c r="Z162" s="10"/>
      <c r="AA162" s="11"/>
    </row>
    <row r="163" spans="1:27">
      <c r="A163" s="5">
        <v>161</v>
      </c>
      <c r="B163" s="76" t="s">
        <v>1232</v>
      </c>
      <c r="C163" s="6" t="s">
        <v>1197</v>
      </c>
      <c r="D163" s="6" t="s">
        <v>81</v>
      </c>
      <c r="E163" s="6" t="s">
        <v>85</v>
      </c>
      <c r="F163" s="7" t="s">
        <v>90</v>
      </c>
      <c r="G163" s="6" t="s">
        <v>90</v>
      </c>
      <c r="H163" s="11"/>
      <c r="I163" s="85">
        <v>70</v>
      </c>
      <c r="J163" s="86">
        <v>1.2</v>
      </c>
      <c r="K163" s="87">
        <v>5</v>
      </c>
      <c r="L163" s="85">
        <v>40</v>
      </c>
      <c r="M163" s="86">
        <v>1.2</v>
      </c>
      <c r="N163" s="87">
        <v>10</v>
      </c>
      <c r="O163" s="91">
        <v>0</v>
      </c>
      <c r="P163" s="89">
        <v>0.8</v>
      </c>
      <c r="Q163" s="90">
        <v>5</v>
      </c>
      <c r="R163" s="91">
        <v>0</v>
      </c>
      <c r="S163" s="89">
        <v>1</v>
      </c>
      <c r="T163" s="90">
        <v>5</v>
      </c>
      <c r="U163" s="108">
        <f t="shared" si="29"/>
        <v>27</v>
      </c>
      <c r="V163" s="63">
        <f t="shared" si="28"/>
        <v>25</v>
      </c>
      <c r="W163" s="108">
        <f t="shared" si="30"/>
        <v>27</v>
      </c>
      <c r="X163" s="63">
        <f t="shared" si="25"/>
        <v>25</v>
      </c>
      <c r="Y163" s="73">
        <f t="shared" si="27"/>
        <v>5800</v>
      </c>
      <c r="Z163" s="10"/>
      <c r="AA163" s="11"/>
    </row>
    <row r="164" spans="1:27">
      <c r="A164" s="5">
        <v>162</v>
      </c>
      <c r="B164" s="76" t="s">
        <v>1230</v>
      </c>
      <c r="C164" s="6" t="s">
        <v>1197</v>
      </c>
      <c r="D164" s="6" t="s">
        <v>81</v>
      </c>
      <c r="E164" s="6" t="s">
        <v>85</v>
      </c>
      <c r="F164" s="7" t="s">
        <v>91</v>
      </c>
      <c r="G164" s="6" t="s">
        <v>91</v>
      </c>
      <c r="H164" s="11"/>
      <c r="I164" s="85">
        <v>70</v>
      </c>
      <c r="J164" s="86">
        <v>1.2</v>
      </c>
      <c r="K164" s="87">
        <v>5</v>
      </c>
      <c r="L164" s="85">
        <v>40</v>
      </c>
      <c r="M164" s="86">
        <v>1.2</v>
      </c>
      <c r="N164" s="87">
        <v>10</v>
      </c>
      <c r="O164" s="91">
        <v>0</v>
      </c>
      <c r="P164" s="89">
        <v>0.8</v>
      </c>
      <c r="Q164" s="90">
        <v>5</v>
      </c>
      <c r="R164" s="91">
        <v>0</v>
      </c>
      <c r="S164" s="89">
        <v>1</v>
      </c>
      <c r="T164" s="90">
        <v>5</v>
      </c>
      <c r="U164" s="108">
        <f t="shared" si="29"/>
        <v>27</v>
      </c>
      <c r="V164" s="63">
        <f t="shared" si="28"/>
        <v>25</v>
      </c>
      <c r="W164" s="108">
        <f t="shared" si="30"/>
        <v>27</v>
      </c>
      <c r="X164" s="63">
        <f t="shared" si="25"/>
        <v>25</v>
      </c>
      <c r="Y164" s="73">
        <f t="shared" si="27"/>
        <v>5800</v>
      </c>
      <c r="Z164" s="10"/>
      <c r="AA164" s="11"/>
    </row>
    <row r="165" spans="1:27">
      <c r="A165" s="5">
        <v>163</v>
      </c>
      <c r="B165" s="76" t="s">
        <v>1231</v>
      </c>
      <c r="C165" s="6" t="s">
        <v>1197</v>
      </c>
      <c r="D165" s="6" t="s">
        <v>81</v>
      </c>
      <c r="E165" s="6" t="s">
        <v>85</v>
      </c>
      <c r="F165" s="7" t="s">
        <v>92</v>
      </c>
      <c r="G165" s="6" t="s">
        <v>92</v>
      </c>
      <c r="H165" s="11"/>
      <c r="I165" s="85">
        <v>70</v>
      </c>
      <c r="J165" s="86">
        <v>1.2</v>
      </c>
      <c r="K165" s="87">
        <v>5</v>
      </c>
      <c r="L165" s="85">
        <v>40</v>
      </c>
      <c r="M165" s="86">
        <v>1.2</v>
      </c>
      <c r="N165" s="87">
        <v>10</v>
      </c>
      <c r="O165" s="91">
        <v>0</v>
      </c>
      <c r="P165" s="89">
        <v>0.8</v>
      </c>
      <c r="Q165" s="90">
        <v>5</v>
      </c>
      <c r="R165" s="91">
        <v>0</v>
      </c>
      <c r="S165" s="89">
        <v>1</v>
      </c>
      <c r="T165" s="90">
        <v>5</v>
      </c>
      <c r="U165" s="108">
        <f t="shared" si="29"/>
        <v>27</v>
      </c>
      <c r="V165" s="63">
        <f t="shared" si="28"/>
        <v>25</v>
      </c>
      <c r="W165" s="108">
        <f t="shared" si="30"/>
        <v>27</v>
      </c>
      <c r="X165" s="63">
        <f t="shared" si="25"/>
        <v>25</v>
      </c>
      <c r="Y165" s="73">
        <f t="shared" si="27"/>
        <v>5800</v>
      </c>
      <c r="Z165" s="10"/>
      <c r="AA165" s="11"/>
    </row>
    <row r="166" spans="1:27" ht="13.5" customHeight="1">
      <c r="A166" s="5">
        <v>164</v>
      </c>
      <c r="B166" s="67" t="s">
        <v>1087</v>
      </c>
      <c r="C166" s="6" t="s">
        <v>1197</v>
      </c>
      <c r="D166" s="6" t="s">
        <v>81</v>
      </c>
      <c r="E166" s="6" t="s">
        <v>85</v>
      </c>
      <c r="F166" s="13" t="s">
        <v>364</v>
      </c>
      <c r="G166" s="6" t="s">
        <v>93</v>
      </c>
      <c r="H166" s="11"/>
      <c r="I166" s="85">
        <v>70</v>
      </c>
      <c r="J166" s="86">
        <v>1.2</v>
      </c>
      <c r="K166" s="87">
        <v>5</v>
      </c>
      <c r="L166" s="85">
        <v>160</v>
      </c>
      <c r="M166" s="86">
        <v>1.8</v>
      </c>
      <c r="N166" s="87">
        <v>10</v>
      </c>
      <c r="O166" s="91">
        <v>1</v>
      </c>
      <c r="P166" s="89">
        <v>1.2</v>
      </c>
      <c r="Q166" s="90">
        <v>5</v>
      </c>
      <c r="R166" s="91">
        <v>1</v>
      </c>
      <c r="S166" s="89">
        <v>1.4</v>
      </c>
      <c r="T166" s="90">
        <v>5</v>
      </c>
      <c r="U166" s="108">
        <f t="shared" si="29"/>
        <v>37</v>
      </c>
      <c r="V166" s="63">
        <f t="shared" si="28"/>
        <v>35</v>
      </c>
      <c r="W166" s="108">
        <f t="shared" si="30"/>
        <v>37</v>
      </c>
      <c r="X166" s="63">
        <f t="shared" si="25"/>
        <v>35</v>
      </c>
      <c r="Y166" s="73">
        <f t="shared" si="27"/>
        <v>8100</v>
      </c>
      <c r="Z166" s="10"/>
      <c r="AA166" s="11"/>
    </row>
    <row r="167" spans="1:27" ht="13.5" customHeight="1">
      <c r="A167" s="5">
        <v>165</v>
      </c>
      <c r="B167" s="67" t="s">
        <v>1088</v>
      </c>
      <c r="C167" s="6" t="s">
        <v>1197</v>
      </c>
      <c r="D167" s="6" t="s">
        <v>81</v>
      </c>
      <c r="E167" s="6" t="s">
        <v>85</v>
      </c>
      <c r="F167" s="13" t="s">
        <v>364</v>
      </c>
      <c r="G167" s="6" t="s">
        <v>94</v>
      </c>
      <c r="H167" s="11"/>
      <c r="I167" s="85">
        <v>70</v>
      </c>
      <c r="J167" s="86">
        <v>1.2</v>
      </c>
      <c r="K167" s="87">
        <v>5</v>
      </c>
      <c r="L167" s="85">
        <v>160</v>
      </c>
      <c r="M167" s="86">
        <v>1.8</v>
      </c>
      <c r="N167" s="87">
        <v>10</v>
      </c>
      <c r="O167" s="91">
        <v>1</v>
      </c>
      <c r="P167" s="89">
        <v>1.2</v>
      </c>
      <c r="Q167" s="90">
        <v>5</v>
      </c>
      <c r="R167" s="91">
        <v>1</v>
      </c>
      <c r="S167" s="89">
        <v>1.4</v>
      </c>
      <c r="T167" s="90">
        <v>5</v>
      </c>
      <c r="U167" s="108">
        <f t="shared" si="29"/>
        <v>37</v>
      </c>
      <c r="V167" s="63">
        <f t="shared" si="28"/>
        <v>35</v>
      </c>
      <c r="W167" s="108">
        <f t="shared" si="30"/>
        <v>37</v>
      </c>
      <c r="X167" s="63">
        <f t="shared" si="25"/>
        <v>35</v>
      </c>
      <c r="Y167" s="73">
        <f t="shared" si="27"/>
        <v>8100</v>
      </c>
      <c r="Z167" s="10"/>
      <c r="AA167" s="11"/>
    </row>
    <row r="168" spans="1:27" s="75" customFormat="1" ht="13.5" customHeight="1">
      <c r="A168" s="5">
        <v>166</v>
      </c>
      <c r="B168" s="6" t="s">
        <v>1125</v>
      </c>
      <c r="C168" s="6" t="s">
        <v>803</v>
      </c>
      <c r="D168" s="6" t="s">
        <v>445</v>
      </c>
      <c r="E168" s="6" t="s">
        <v>445</v>
      </c>
      <c r="F168" s="6" t="s">
        <v>804</v>
      </c>
      <c r="G168" s="6" t="s">
        <v>804</v>
      </c>
      <c r="H168" s="11"/>
      <c r="I168" s="85">
        <v>6</v>
      </c>
      <c r="J168" s="86">
        <v>0.6</v>
      </c>
      <c r="K168" s="85">
        <v>5</v>
      </c>
      <c r="L168" s="85">
        <v>1</v>
      </c>
      <c r="M168" s="86">
        <v>0.6</v>
      </c>
      <c r="N168" s="85">
        <v>10</v>
      </c>
      <c r="O168" s="90">
        <v>0</v>
      </c>
      <c r="P168" s="89">
        <v>0.8</v>
      </c>
      <c r="Q168" s="90">
        <v>5</v>
      </c>
      <c r="R168" s="90">
        <v>0</v>
      </c>
      <c r="S168" s="90">
        <v>0.6</v>
      </c>
      <c r="T168" s="90">
        <v>5</v>
      </c>
      <c r="U168" s="108">
        <f t="shared" si="29"/>
        <v>16</v>
      </c>
      <c r="V168" s="63">
        <f t="shared" si="28"/>
        <v>15</v>
      </c>
      <c r="W168" s="108">
        <f t="shared" si="30"/>
        <v>16</v>
      </c>
      <c r="X168" s="63">
        <f t="shared" si="25"/>
        <v>15</v>
      </c>
      <c r="Y168" s="73">
        <f t="shared" si="27"/>
        <v>200</v>
      </c>
      <c r="Z168" s="10"/>
      <c r="AA168" s="11"/>
    </row>
    <row r="169" spans="1:27" s="75" customFormat="1" ht="13.5" customHeight="1">
      <c r="A169" s="5">
        <v>167</v>
      </c>
      <c r="B169" s="6" t="s">
        <v>1223</v>
      </c>
      <c r="C169" s="6" t="s">
        <v>803</v>
      </c>
      <c r="D169" s="6" t="s">
        <v>445</v>
      </c>
      <c r="E169" s="6" t="s">
        <v>445</v>
      </c>
      <c r="F169" s="6" t="s">
        <v>805</v>
      </c>
      <c r="G169" s="6" t="s">
        <v>805</v>
      </c>
      <c r="H169" s="11"/>
      <c r="I169" s="85">
        <v>6</v>
      </c>
      <c r="J169" s="86">
        <v>0.6</v>
      </c>
      <c r="K169" s="85">
        <v>5</v>
      </c>
      <c r="L169" s="85">
        <v>1</v>
      </c>
      <c r="M169" s="86">
        <v>0.6</v>
      </c>
      <c r="N169" s="85">
        <v>10</v>
      </c>
      <c r="O169" s="90">
        <v>0</v>
      </c>
      <c r="P169" s="89">
        <v>0.8</v>
      </c>
      <c r="Q169" s="90">
        <v>5</v>
      </c>
      <c r="R169" s="90">
        <v>0</v>
      </c>
      <c r="S169" s="90">
        <v>0.6</v>
      </c>
      <c r="T169" s="90">
        <v>5</v>
      </c>
      <c r="U169" s="108">
        <f t="shared" si="29"/>
        <v>16</v>
      </c>
      <c r="V169" s="63">
        <f t="shared" si="28"/>
        <v>15</v>
      </c>
      <c r="W169" s="108">
        <f t="shared" si="30"/>
        <v>16</v>
      </c>
      <c r="X169" s="63">
        <f t="shared" si="25"/>
        <v>15</v>
      </c>
      <c r="Y169" s="73">
        <f t="shared" si="27"/>
        <v>200</v>
      </c>
      <c r="Z169" s="10"/>
      <c r="AA169" s="11"/>
    </row>
    <row r="170" spans="1:27" s="75" customFormat="1" ht="13.5" customHeight="1">
      <c r="A170" s="5">
        <v>168</v>
      </c>
      <c r="B170" s="6" t="s">
        <v>1222</v>
      </c>
      <c r="C170" s="6" t="s">
        <v>803</v>
      </c>
      <c r="D170" s="6" t="s">
        <v>445</v>
      </c>
      <c r="E170" s="6" t="s">
        <v>445</v>
      </c>
      <c r="F170" s="6" t="s">
        <v>806</v>
      </c>
      <c r="G170" s="6" t="s">
        <v>806</v>
      </c>
      <c r="H170" s="11"/>
      <c r="I170" s="85">
        <v>6</v>
      </c>
      <c r="J170" s="86">
        <v>0.6</v>
      </c>
      <c r="K170" s="85">
        <v>5</v>
      </c>
      <c r="L170" s="85">
        <v>1</v>
      </c>
      <c r="M170" s="86">
        <v>0.6</v>
      </c>
      <c r="N170" s="85">
        <v>10</v>
      </c>
      <c r="O170" s="90">
        <v>0</v>
      </c>
      <c r="P170" s="89">
        <v>0.8</v>
      </c>
      <c r="Q170" s="90">
        <v>5</v>
      </c>
      <c r="R170" s="90">
        <v>0</v>
      </c>
      <c r="S170" s="90">
        <v>0.6</v>
      </c>
      <c r="T170" s="90">
        <v>5</v>
      </c>
      <c r="U170" s="108">
        <f t="shared" si="29"/>
        <v>16</v>
      </c>
      <c r="V170" s="63">
        <f t="shared" si="28"/>
        <v>15</v>
      </c>
      <c r="W170" s="108">
        <f t="shared" si="30"/>
        <v>16</v>
      </c>
      <c r="X170" s="63">
        <f t="shared" si="25"/>
        <v>15</v>
      </c>
      <c r="Y170" s="73">
        <f t="shared" si="27"/>
        <v>200</v>
      </c>
      <c r="Z170" s="10"/>
      <c r="AA170" s="11"/>
    </row>
    <row r="171" spans="1:27" s="75" customFormat="1" ht="13.5" customHeight="1">
      <c r="A171" s="5">
        <v>169</v>
      </c>
      <c r="B171" s="6" t="s">
        <v>1124</v>
      </c>
      <c r="C171" s="6" t="s">
        <v>803</v>
      </c>
      <c r="D171" s="6" t="s">
        <v>445</v>
      </c>
      <c r="E171" s="6" t="s">
        <v>445</v>
      </c>
      <c r="F171" s="6" t="s">
        <v>807</v>
      </c>
      <c r="G171" s="6" t="s">
        <v>807</v>
      </c>
      <c r="H171" s="11"/>
      <c r="I171" s="85">
        <v>6</v>
      </c>
      <c r="J171" s="86">
        <v>0.6</v>
      </c>
      <c r="K171" s="85">
        <v>5</v>
      </c>
      <c r="L171" s="85">
        <v>1</v>
      </c>
      <c r="M171" s="86">
        <v>0.6</v>
      </c>
      <c r="N171" s="85">
        <v>10</v>
      </c>
      <c r="O171" s="90">
        <v>0</v>
      </c>
      <c r="P171" s="89">
        <v>0.8</v>
      </c>
      <c r="Q171" s="90">
        <v>5</v>
      </c>
      <c r="R171" s="90">
        <v>0</v>
      </c>
      <c r="S171" s="90">
        <v>0.6</v>
      </c>
      <c r="T171" s="90">
        <v>5</v>
      </c>
      <c r="U171" s="108">
        <f t="shared" si="29"/>
        <v>16</v>
      </c>
      <c r="V171" s="63">
        <f t="shared" si="28"/>
        <v>15</v>
      </c>
      <c r="W171" s="108">
        <f t="shared" si="30"/>
        <v>16</v>
      </c>
      <c r="X171" s="63">
        <f t="shared" si="25"/>
        <v>15</v>
      </c>
      <c r="Y171" s="73">
        <f t="shared" si="27"/>
        <v>200</v>
      </c>
      <c r="Z171" s="10"/>
      <c r="AA171" s="11"/>
    </row>
    <row r="172" spans="1:27" ht="13.5" customHeight="1">
      <c r="A172" s="5">
        <v>170</v>
      </c>
      <c r="B172" s="5" t="s">
        <v>1091</v>
      </c>
      <c r="C172" s="6" t="s">
        <v>95</v>
      </c>
      <c r="D172" s="6" t="s">
        <v>107</v>
      </c>
      <c r="E172" s="6" t="s">
        <v>17</v>
      </c>
      <c r="F172" s="14" t="s">
        <v>108</v>
      </c>
      <c r="G172" s="6" t="s">
        <v>361</v>
      </c>
      <c r="H172" s="11"/>
      <c r="I172" s="85">
        <v>70</v>
      </c>
      <c r="J172" s="86">
        <v>1.2</v>
      </c>
      <c r="K172" s="87">
        <v>5</v>
      </c>
      <c r="L172" s="85" t="s">
        <v>1503</v>
      </c>
      <c r="M172" s="86">
        <v>2</v>
      </c>
      <c r="N172" s="87">
        <v>10</v>
      </c>
      <c r="O172" s="91">
        <v>1</v>
      </c>
      <c r="P172" s="89">
        <v>1.2</v>
      </c>
      <c r="Q172" s="90">
        <v>5</v>
      </c>
      <c r="R172" s="91">
        <v>1</v>
      </c>
      <c r="S172" s="89">
        <v>1.4</v>
      </c>
      <c r="T172" s="90">
        <v>5</v>
      </c>
      <c r="U172" s="108">
        <f>INT(J172*K172+M172*N172+P172*Q172+S172*T172)</f>
        <v>39</v>
      </c>
      <c r="V172" s="63">
        <f t="shared" ref="V172:V239" si="31">INT(U172/5+0.5)*5</f>
        <v>40</v>
      </c>
      <c r="W172" s="108">
        <f t="shared" si="30"/>
        <v>39</v>
      </c>
      <c r="X172" s="63">
        <f t="shared" ref="X172:X239" si="32">INT(W172/5+0.5)*5</f>
        <v>40</v>
      </c>
      <c r="Y172" s="73">
        <f t="shared" si="27"/>
        <v>9200</v>
      </c>
      <c r="Z172" s="10"/>
      <c r="AA172" s="11"/>
    </row>
    <row r="173" spans="1:27" ht="13.5" customHeight="1">
      <c r="A173" s="5">
        <v>171</v>
      </c>
      <c r="B173" s="5" t="s">
        <v>835</v>
      </c>
      <c r="C173" s="6" t="s">
        <v>95</v>
      </c>
      <c r="D173" s="6" t="s">
        <v>107</v>
      </c>
      <c r="E173" s="6" t="s">
        <v>109</v>
      </c>
      <c r="F173" s="6" t="s">
        <v>110</v>
      </c>
      <c r="G173" s="6" t="s">
        <v>110</v>
      </c>
      <c r="H173" s="11"/>
      <c r="I173" s="85">
        <v>50</v>
      </c>
      <c r="J173" s="86">
        <v>0.8</v>
      </c>
      <c r="K173" s="87">
        <v>5</v>
      </c>
      <c r="L173" s="85">
        <v>1</v>
      </c>
      <c r="M173" s="86">
        <v>0.6</v>
      </c>
      <c r="N173" s="87">
        <v>10</v>
      </c>
      <c r="O173" s="91">
        <v>0</v>
      </c>
      <c r="P173" s="89">
        <v>0.8</v>
      </c>
      <c r="Q173" s="90">
        <v>5</v>
      </c>
      <c r="R173" s="91">
        <v>0</v>
      </c>
      <c r="S173" s="89">
        <v>0.8</v>
      </c>
      <c r="T173" s="90">
        <v>5</v>
      </c>
      <c r="U173" s="108">
        <f>INT(J173*K173+M173*N173+P173*Q173+S173*T173)</f>
        <v>18</v>
      </c>
      <c r="V173" s="63">
        <f t="shared" si="31"/>
        <v>20</v>
      </c>
      <c r="W173" s="108">
        <f t="shared" si="30"/>
        <v>18</v>
      </c>
      <c r="X173" s="63">
        <f t="shared" si="32"/>
        <v>20</v>
      </c>
      <c r="Y173" s="73">
        <f t="shared" si="27"/>
        <v>3000</v>
      </c>
      <c r="Z173" s="10"/>
      <c r="AA173" s="11"/>
    </row>
    <row r="174" spans="1:27" ht="13.5" customHeight="1">
      <c r="A174" s="5">
        <v>172</v>
      </c>
      <c r="B174" s="5" t="s">
        <v>837</v>
      </c>
      <c r="C174" s="6" t="s">
        <v>95</v>
      </c>
      <c r="D174" s="6" t="s">
        <v>107</v>
      </c>
      <c r="E174" s="6" t="s">
        <v>109</v>
      </c>
      <c r="F174" s="6" t="s">
        <v>111</v>
      </c>
      <c r="G174" s="6" t="s">
        <v>112</v>
      </c>
      <c r="H174" s="11"/>
      <c r="I174" s="85">
        <v>50</v>
      </c>
      <c r="J174" s="86">
        <v>0.8</v>
      </c>
      <c r="K174" s="87">
        <v>5</v>
      </c>
      <c r="L174" s="85">
        <v>5</v>
      </c>
      <c r="M174" s="86">
        <v>0.6</v>
      </c>
      <c r="N174" s="87">
        <v>10</v>
      </c>
      <c r="O174" s="91">
        <v>1</v>
      </c>
      <c r="P174" s="89">
        <v>1.2</v>
      </c>
      <c r="Q174" s="90">
        <v>5</v>
      </c>
      <c r="R174" s="91">
        <v>1</v>
      </c>
      <c r="S174" s="89">
        <v>1.2</v>
      </c>
      <c r="T174" s="90">
        <v>5</v>
      </c>
      <c r="U174" s="108">
        <f>INT(J174*K174+M174*N174+P174*Q174+S174*T174)</f>
        <v>22</v>
      </c>
      <c r="V174" s="63">
        <f t="shared" si="31"/>
        <v>20</v>
      </c>
      <c r="W174" s="108">
        <f t="shared" si="30"/>
        <v>22</v>
      </c>
      <c r="X174" s="63">
        <f t="shared" si="32"/>
        <v>20</v>
      </c>
      <c r="Y174" s="73">
        <f t="shared" si="27"/>
        <v>3000</v>
      </c>
      <c r="Z174" s="56" t="s">
        <v>554</v>
      </c>
      <c r="AA174" s="11"/>
    </row>
    <row r="175" spans="1:27" ht="13.5" customHeight="1">
      <c r="A175" s="5">
        <v>173</v>
      </c>
      <c r="B175" s="5" t="s">
        <v>836</v>
      </c>
      <c r="C175" s="6" t="s">
        <v>95</v>
      </c>
      <c r="D175" s="6" t="s">
        <v>107</v>
      </c>
      <c r="E175" s="6" t="s">
        <v>109</v>
      </c>
      <c r="F175" s="6" t="s">
        <v>111</v>
      </c>
      <c r="G175" s="6" t="s">
        <v>113</v>
      </c>
      <c r="H175" s="11"/>
      <c r="I175" s="85">
        <v>50</v>
      </c>
      <c r="J175" s="86">
        <v>0.8</v>
      </c>
      <c r="K175" s="87">
        <v>5</v>
      </c>
      <c r="L175" s="85">
        <v>15</v>
      </c>
      <c r="M175" s="86">
        <v>1</v>
      </c>
      <c r="N175" s="87">
        <v>10</v>
      </c>
      <c r="O175" s="91">
        <v>1</v>
      </c>
      <c r="P175" s="89">
        <v>1.2</v>
      </c>
      <c r="Q175" s="90">
        <v>5</v>
      </c>
      <c r="R175" s="91">
        <v>1</v>
      </c>
      <c r="S175" s="89">
        <v>1.2</v>
      </c>
      <c r="T175" s="90">
        <v>5</v>
      </c>
      <c r="U175" s="108">
        <f t="shared" ref="U175:U203" si="33">INT(J175*K175+M175*N175+P175*Q175+S175*T175)</f>
        <v>26</v>
      </c>
      <c r="V175" s="63">
        <f t="shared" si="31"/>
        <v>25</v>
      </c>
      <c r="W175" s="108">
        <f t="shared" si="30"/>
        <v>26</v>
      </c>
      <c r="X175" s="63">
        <f t="shared" si="32"/>
        <v>25</v>
      </c>
      <c r="Y175" s="73">
        <f t="shared" si="27"/>
        <v>3700</v>
      </c>
      <c r="Z175" s="56" t="s">
        <v>555</v>
      </c>
      <c r="AA175" s="11"/>
    </row>
    <row r="176" spans="1:27" ht="13.5" customHeight="1">
      <c r="A176" s="5">
        <v>174</v>
      </c>
      <c r="B176" s="76" t="s">
        <v>1233</v>
      </c>
      <c r="C176" s="6" t="s">
        <v>95</v>
      </c>
      <c r="D176" s="6" t="s">
        <v>107</v>
      </c>
      <c r="E176" s="6" t="s">
        <v>109</v>
      </c>
      <c r="F176" s="6" t="s">
        <v>114</v>
      </c>
      <c r="G176" s="6" t="s">
        <v>115</v>
      </c>
      <c r="H176" s="11"/>
      <c r="I176" s="85">
        <v>50</v>
      </c>
      <c r="J176" s="86">
        <v>0.8</v>
      </c>
      <c r="K176" s="87">
        <v>5</v>
      </c>
      <c r="L176" s="85">
        <v>8</v>
      </c>
      <c r="M176" s="86">
        <v>0.8</v>
      </c>
      <c r="N176" s="87">
        <v>10</v>
      </c>
      <c r="O176" s="91">
        <v>0</v>
      </c>
      <c r="P176" s="89">
        <v>0.8</v>
      </c>
      <c r="Q176" s="90">
        <v>5</v>
      </c>
      <c r="R176" s="91">
        <v>0</v>
      </c>
      <c r="S176" s="89">
        <v>0.8</v>
      </c>
      <c r="T176" s="90">
        <v>5</v>
      </c>
      <c r="U176" s="108">
        <f t="shared" si="33"/>
        <v>20</v>
      </c>
      <c r="V176" s="63">
        <f t="shared" si="31"/>
        <v>20</v>
      </c>
      <c r="W176" s="108">
        <f t="shared" si="30"/>
        <v>20</v>
      </c>
      <c r="X176" s="63">
        <f t="shared" si="32"/>
        <v>20</v>
      </c>
      <c r="Y176" s="73">
        <f t="shared" si="27"/>
        <v>3000</v>
      </c>
      <c r="Z176" s="10"/>
      <c r="AA176" s="11"/>
    </row>
    <row r="177" spans="1:27" ht="13.5" customHeight="1">
      <c r="A177" s="5">
        <v>175</v>
      </c>
      <c r="B177" s="67" t="s">
        <v>1090</v>
      </c>
      <c r="C177" s="6" t="s">
        <v>95</v>
      </c>
      <c r="D177" s="6" t="s">
        <v>107</v>
      </c>
      <c r="E177" s="6" t="s">
        <v>109</v>
      </c>
      <c r="F177" s="6" t="s">
        <v>114</v>
      </c>
      <c r="G177" s="6" t="s">
        <v>116</v>
      </c>
      <c r="H177" s="11"/>
      <c r="I177" s="85">
        <v>50</v>
      </c>
      <c r="J177" s="86">
        <v>0.8</v>
      </c>
      <c r="K177" s="87">
        <v>5</v>
      </c>
      <c r="L177" s="85">
        <v>16</v>
      </c>
      <c r="M177" s="86">
        <v>1</v>
      </c>
      <c r="N177" s="87">
        <v>10</v>
      </c>
      <c r="O177" s="91">
        <v>1</v>
      </c>
      <c r="P177" s="89">
        <v>1.2</v>
      </c>
      <c r="Q177" s="90">
        <v>5</v>
      </c>
      <c r="R177" s="91">
        <v>1</v>
      </c>
      <c r="S177" s="89">
        <v>1.2</v>
      </c>
      <c r="T177" s="90">
        <v>5</v>
      </c>
      <c r="U177" s="108">
        <f t="shared" si="33"/>
        <v>26</v>
      </c>
      <c r="V177" s="63">
        <f t="shared" si="31"/>
        <v>25</v>
      </c>
      <c r="W177" s="108">
        <f t="shared" si="30"/>
        <v>26</v>
      </c>
      <c r="X177" s="63">
        <f t="shared" si="32"/>
        <v>25</v>
      </c>
      <c r="Y177" s="73">
        <f t="shared" si="27"/>
        <v>3700</v>
      </c>
      <c r="Z177" s="10"/>
      <c r="AA177" s="11"/>
    </row>
    <row r="178" spans="1:27" ht="13.5" customHeight="1">
      <c r="A178" s="5">
        <v>176</v>
      </c>
      <c r="B178" s="67" t="s">
        <v>1089</v>
      </c>
      <c r="C178" s="6" t="s">
        <v>95</v>
      </c>
      <c r="D178" s="6" t="s">
        <v>107</v>
      </c>
      <c r="E178" s="6" t="s">
        <v>109</v>
      </c>
      <c r="F178" s="6" t="s">
        <v>114</v>
      </c>
      <c r="G178" s="6" t="s">
        <v>362</v>
      </c>
      <c r="H178" s="11"/>
      <c r="I178" s="85">
        <v>70</v>
      </c>
      <c r="J178" s="86">
        <v>1.2</v>
      </c>
      <c r="K178" s="87">
        <v>5</v>
      </c>
      <c r="L178" s="85">
        <v>150</v>
      </c>
      <c r="M178" s="86">
        <v>1.8</v>
      </c>
      <c r="N178" s="87">
        <v>10</v>
      </c>
      <c r="O178" s="91">
        <v>1</v>
      </c>
      <c r="P178" s="89">
        <v>1.2</v>
      </c>
      <c r="Q178" s="90">
        <v>5</v>
      </c>
      <c r="R178" s="91">
        <v>1</v>
      </c>
      <c r="S178" s="89">
        <v>1.4</v>
      </c>
      <c r="T178" s="90">
        <v>5</v>
      </c>
      <c r="U178" s="108">
        <f t="shared" si="33"/>
        <v>37</v>
      </c>
      <c r="V178" s="63">
        <f t="shared" si="31"/>
        <v>35</v>
      </c>
      <c r="W178" s="108">
        <f t="shared" si="30"/>
        <v>37</v>
      </c>
      <c r="X178" s="63">
        <f t="shared" si="32"/>
        <v>35</v>
      </c>
      <c r="Y178" s="73">
        <f t="shared" si="27"/>
        <v>8100</v>
      </c>
      <c r="Z178" s="10"/>
      <c r="AA178" s="11"/>
    </row>
    <row r="179" spans="1:27" ht="13.5" customHeight="1">
      <c r="A179" s="5">
        <v>177</v>
      </c>
      <c r="B179" s="62" t="s">
        <v>744</v>
      </c>
      <c r="C179" s="6" t="s">
        <v>95</v>
      </c>
      <c r="D179" s="6" t="s">
        <v>107</v>
      </c>
      <c r="E179" s="6" t="s">
        <v>117</v>
      </c>
      <c r="F179" s="6" t="s">
        <v>118</v>
      </c>
      <c r="G179" s="6" t="s">
        <v>119</v>
      </c>
      <c r="H179" s="11"/>
      <c r="I179" s="85">
        <v>50</v>
      </c>
      <c r="J179" s="86">
        <v>0.8</v>
      </c>
      <c r="K179" s="87">
        <v>5</v>
      </c>
      <c r="L179" s="85">
        <v>30</v>
      </c>
      <c r="M179" s="86">
        <v>1</v>
      </c>
      <c r="N179" s="87">
        <v>10</v>
      </c>
      <c r="O179" s="91">
        <v>1</v>
      </c>
      <c r="P179" s="89">
        <v>1.2</v>
      </c>
      <c r="Q179" s="90">
        <v>5</v>
      </c>
      <c r="R179" s="91">
        <v>0</v>
      </c>
      <c r="S179" s="89">
        <v>0.8</v>
      </c>
      <c r="T179" s="90">
        <v>5</v>
      </c>
      <c r="U179" s="108">
        <f t="shared" si="33"/>
        <v>24</v>
      </c>
      <c r="V179" s="63">
        <f t="shared" si="31"/>
        <v>25</v>
      </c>
      <c r="W179" s="108">
        <f t="shared" si="30"/>
        <v>24</v>
      </c>
      <c r="X179" s="63">
        <f t="shared" si="32"/>
        <v>25</v>
      </c>
      <c r="Y179" s="73">
        <f t="shared" si="27"/>
        <v>3700</v>
      </c>
      <c r="Z179" s="10"/>
      <c r="AA179" s="11"/>
    </row>
    <row r="180" spans="1:27" ht="13.5" customHeight="1">
      <c r="A180" s="5">
        <v>178</v>
      </c>
      <c r="B180" s="62" t="s">
        <v>743</v>
      </c>
      <c r="C180" s="6" t="s">
        <v>95</v>
      </c>
      <c r="D180" s="6" t="s">
        <v>107</v>
      </c>
      <c r="E180" s="6" t="s">
        <v>117</v>
      </c>
      <c r="F180" s="6" t="s">
        <v>120</v>
      </c>
      <c r="G180" s="6" t="s">
        <v>121</v>
      </c>
      <c r="H180" s="11"/>
      <c r="I180" s="85">
        <v>50</v>
      </c>
      <c r="J180" s="86">
        <v>0.8</v>
      </c>
      <c r="K180" s="87">
        <v>5</v>
      </c>
      <c r="L180" s="85">
        <v>60</v>
      </c>
      <c r="M180" s="86">
        <v>1.4</v>
      </c>
      <c r="N180" s="87">
        <v>10</v>
      </c>
      <c r="O180" s="91">
        <v>1</v>
      </c>
      <c r="P180" s="89">
        <v>1.2</v>
      </c>
      <c r="Q180" s="90">
        <v>5</v>
      </c>
      <c r="R180" s="91">
        <v>1</v>
      </c>
      <c r="S180" s="89">
        <v>1.2</v>
      </c>
      <c r="T180" s="90">
        <v>5</v>
      </c>
      <c r="U180" s="108">
        <f t="shared" si="33"/>
        <v>30</v>
      </c>
      <c r="V180" s="63">
        <f t="shared" si="31"/>
        <v>30</v>
      </c>
      <c r="W180" s="108">
        <f t="shared" si="30"/>
        <v>30</v>
      </c>
      <c r="X180" s="63">
        <f t="shared" si="32"/>
        <v>30</v>
      </c>
      <c r="Y180" s="73">
        <f t="shared" si="27"/>
        <v>4500</v>
      </c>
      <c r="Z180" s="10"/>
      <c r="AA180" s="11"/>
    </row>
    <row r="181" spans="1:27" ht="13.5" customHeight="1">
      <c r="A181" s="5">
        <v>179</v>
      </c>
      <c r="B181" s="62" t="s">
        <v>742</v>
      </c>
      <c r="C181" s="6" t="s">
        <v>95</v>
      </c>
      <c r="D181" s="6" t="s">
        <v>107</v>
      </c>
      <c r="E181" s="6" t="s">
        <v>117</v>
      </c>
      <c r="F181" s="6" t="s">
        <v>122</v>
      </c>
      <c r="G181" s="6" t="s">
        <v>123</v>
      </c>
      <c r="H181" s="11"/>
      <c r="I181" s="85">
        <v>70</v>
      </c>
      <c r="J181" s="86">
        <v>1.2</v>
      </c>
      <c r="K181" s="87">
        <v>5</v>
      </c>
      <c r="L181" s="85">
        <v>100</v>
      </c>
      <c r="M181" s="86">
        <v>1.6</v>
      </c>
      <c r="N181" s="87">
        <v>10</v>
      </c>
      <c r="O181" s="91">
        <v>1</v>
      </c>
      <c r="P181" s="89">
        <v>1.2</v>
      </c>
      <c r="Q181" s="90">
        <v>5</v>
      </c>
      <c r="R181" s="91">
        <v>1</v>
      </c>
      <c r="S181" s="89">
        <v>1.4</v>
      </c>
      <c r="T181" s="90">
        <v>5</v>
      </c>
      <c r="U181" s="108">
        <f t="shared" si="33"/>
        <v>35</v>
      </c>
      <c r="V181" s="63">
        <f t="shared" si="31"/>
        <v>35</v>
      </c>
      <c r="W181" s="108">
        <f t="shared" si="30"/>
        <v>35</v>
      </c>
      <c r="X181" s="63">
        <f t="shared" si="32"/>
        <v>35</v>
      </c>
      <c r="Y181" s="73">
        <f t="shared" si="27"/>
        <v>8100</v>
      </c>
      <c r="Z181" s="10"/>
      <c r="AA181" s="11"/>
    </row>
    <row r="182" spans="1:27" ht="13.5" customHeight="1">
      <c r="A182" s="5">
        <v>180</v>
      </c>
      <c r="B182" s="62" t="s">
        <v>749</v>
      </c>
      <c r="C182" s="6" t="s">
        <v>95</v>
      </c>
      <c r="D182" s="6" t="s">
        <v>107</v>
      </c>
      <c r="E182" s="6" t="s">
        <v>17</v>
      </c>
      <c r="F182" s="6" t="s">
        <v>124</v>
      </c>
      <c r="G182" s="6" t="s">
        <v>124</v>
      </c>
      <c r="H182" s="11"/>
      <c r="I182" s="85">
        <v>50</v>
      </c>
      <c r="J182" s="86">
        <v>0.8</v>
      </c>
      <c r="K182" s="87">
        <v>5</v>
      </c>
      <c r="L182" s="85">
        <v>3</v>
      </c>
      <c r="M182" s="86">
        <v>0.6</v>
      </c>
      <c r="N182" s="87">
        <v>10</v>
      </c>
      <c r="O182" s="91">
        <v>1</v>
      </c>
      <c r="P182" s="89">
        <v>1.2</v>
      </c>
      <c r="Q182" s="90">
        <v>5</v>
      </c>
      <c r="R182" s="91">
        <v>1</v>
      </c>
      <c r="S182" s="89">
        <v>1.2</v>
      </c>
      <c r="T182" s="90">
        <v>5</v>
      </c>
      <c r="U182" s="108">
        <f t="shared" si="33"/>
        <v>22</v>
      </c>
      <c r="V182" s="63">
        <f t="shared" si="31"/>
        <v>20</v>
      </c>
      <c r="W182" s="108">
        <f t="shared" si="30"/>
        <v>22</v>
      </c>
      <c r="X182" s="63">
        <f t="shared" si="32"/>
        <v>20</v>
      </c>
      <c r="Y182" s="73">
        <f t="shared" si="27"/>
        <v>3000</v>
      </c>
      <c r="Z182" s="10"/>
      <c r="AA182" s="11"/>
    </row>
    <row r="183" spans="1:27" ht="13.5" customHeight="1">
      <c r="A183" s="5">
        <v>181</v>
      </c>
      <c r="B183" s="62" t="s">
        <v>750</v>
      </c>
      <c r="C183" s="6" t="s">
        <v>95</v>
      </c>
      <c r="D183" s="6" t="s">
        <v>107</v>
      </c>
      <c r="E183" s="6" t="s">
        <v>17</v>
      </c>
      <c r="F183" s="6" t="s">
        <v>125</v>
      </c>
      <c r="G183" s="6" t="s">
        <v>125</v>
      </c>
      <c r="H183" s="11"/>
      <c r="I183" s="85">
        <v>50</v>
      </c>
      <c r="J183" s="86">
        <v>0.8</v>
      </c>
      <c r="K183" s="87">
        <v>5</v>
      </c>
      <c r="L183" s="85">
        <v>3</v>
      </c>
      <c r="M183" s="86">
        <v>0.6</v>
      </c>
      <c r="N183" s="87">
        <v>10</v>
      </c>
      <c r="O183" s="91">
        <v>1</v>
      </c>
      <c r="P183" s="89">
        <v>1.2</v>
      </c>
      <c r="Q183" s="90">
        <v>5</v>
      </c>
      <c r="R183" s="91">
        <v>1</v>
      </c>
      <c r="S183" s="89">
        <v>1.2</v>
      </c>
      <c r="T183" s="90">
        <v>5</v>
      </c>
      <c r="U183" s="108">
        <f t="shared" si="33"/>
        <v>22</v>
      </c>
      <c r="V183" s="63">
        <f t="shared" si="31"/>
        <v>20</v>
      </c>
      <c r="W183" s="108">
        <f t="shared" si="30"/>
        <v>22</v>
      </c>
      <c r="X183" s="63">
        <f t="shared" si="32"/>
        <v>20</v>
      </c>
      <c r="Y183" s="73">
        <f t="shared" si="27"/>
        <v>3000</v>
      </c>
      <c r="Z183" s="10"/>
      <c r="AA183" s="11"/>
    </row>
    <row r="184" spans="1:27" ht="13.5" customHeight="1">
      <c r="A184" s="5">
        <v>182</v>
      </c>
      <c r="B184" s="62" t="s">
        <v>747</v>
      </c>
      <c r="C184" s="6" t="s">
        <v>95</v>
      </c>
      <c r="D184" s="6" t="s">
        <v>126</v>
      </c>
      <c r="E184" s="6" t="s">
        <v>127</v>
      </c>
      <c r="F184" s="6" t="s">
        <v>128</v>
      </c>
      <c r="G184" s="6" t="s">
        <v>128</v>
      </c>
      <c r="H184" s="11"/>
      <c r="I184" s="85">
        <v>30</v>
      </c>
      <c r="J184" s="86">
        <v>0.6</v>
      </c>
      <c r="K184" s="87">
        <v>5</v>
      </c>
      <c r="L184" s="85">
        <v>1</v>
      </c>
      <c r="M184" s="86">
        <v>0.6</v>
      </c>
      <c r="N184" s="87">
        <v>10</v>
      </c>
      <c r="O184" s="91">
        <v>0</v>
      </c>
      <c r="P184" s="89">
        <v>0.8</v>
      </c>
      <c r="Q184" s="90">
        <v>5</v>
      </c>
      <c r="R184" s="91">
        <v>0</v>
      </c>
      <c r="S184" s="89">
        <v>0.6</v>
      </c>
      <c r="T184" s="90">
        <v>5</v>
      </c>
      <c r="U184" s="108">
        <f t="shared" si="33"/>
        <v>16</v>
      </c>
      <c r="V184" s="63">
        <f t="shared" si="31"/>
        <v>15</v>
      </c>
      <c r="W184" s="108">
        <f t="shared" si="30"/>
        <v>16</v>
      </c>
      <c r="X184" s="63">
        <f t="shared" si="32"/>
        <v>15</v>
      </c>
      <c r="Y184" s="73">
        <f t="shared" si="27"/>
        <v>1200</v>
      </c>
      <c r="Z184" s="10"/>
      <c r="AA184" s="11"/>
    </row>
    <row r="185" spans="1:27" ht="13.5" customHeight="1">
      <c r="A185" s="5">
        <v>183</v>
      </c>
      <c r="B185" s="62" t="s">
        <v>745</v>
      </c>
      <c r="C185" s="6" t="s">
        <v>95</v>
      </c>
      <c r="D185" s="6" t="s">
        <v>126</v>
      </c>
      <c r="E185" s="6" t="s">
        <v>127</v>
      </c>
      <c r="F185" s="6" t="s">
        <v>129</v>
      </c>
      <c r="G185" s="6" t="s">
        <v>129</v>
      </c>
      <c r="H185" s="11"/>
      <c r="I185" s="85">
        <v>50</v>
      </c>
      <c r="J185" s="86">
        <v>0.8</v>
      </c>
      <c r="K185" s="87">
        <v>5</v>
      </c>
      <c r="L185" s="85">
        <v>6</v>
      </c>
      <c r="M185" s="86">
        <v>0.8</v>
      </c>
      <c r="N185" s="87">
        <v>10</v>
      </c>
      <c r="O185" s="91">
        <v>1</v>
      </c>
      <c r="P185" s="89">
        <v>1.2</v>
      </c>
      <c r="Q185" s="90">
        <v>5</v>
      </c>
      <c r="R185" s="91">
        <v>1</v>
      </c>
      <c r="S185" s="89">
        <v>1.2</v>
      </c>
      <c r="T185" s="90">
        <v>5</v>
      </c>
      <c r="U185" s="108">
        <f t="shared" si="33"/>
        <v>24</v>
      </c>
      <c r="V185" s="63">
        <f t="shared" si="31"/>
        <v>25</v>
      </c>
      <c r="W185" s="108">
        <f t="shared" si="30"/>
        <v>24</v>
      </c>
      <c r="X185" s="63">
        <f t="shared" si="32"/>
        <v>25</v>
      </c>
      <c r="Y185" s="73">
        <f t="shared" si="27"/>
        <v>3700</v>
      </c>
      <c r="Z185" s="10"/>
      <c r="AA185" s="11"/>
    </row>
    <row r="186" spans="1:27" ht="13.5" customHeight="1">
      <c r="A186" s="5">
        <v>184</v>
      </c>
      <c r="B186" s="62" t="s">
        <v>746</v>
      </c>
      <c r="C186" s="6" t="s">
        <v>95</v>
      </c>
      <c r="D186" s="6" t="s">
        <v>126</v>
      </c>
      <c r="E186" s="6" t="s">
        <v>127</v>
      </c>
      <c r="F186" s="6" t="s">
        <v>130</v>
      </c>
      <c r="G186" s="6" t="s">
        <v>130</v>
      </c>
      <c r="H186" s="11"/>
      <c r="I186" s="85">
        <v>70</v>
      </c>
      <c r="J186" s="86">
        <v>1.2</v>
      </c>
      <c r="K186" s="87">
        <v>5</v>
      </c>
      <c r="L186" s="85">
        <v>20</v>
      </c>
      <c r="M186" s="86">
        <v>1</v>
      </c>
      <c r="N186" s="87">
        <v>10</v>
      </c>
      <c r="O186" s="91">
        <v>1</v>
      </c>
      <c r="P186" s="89">
        <v>1.2</v>
      </c>
      <c r="Q186" s="90">
        <v>5</v>
      </c>
      <c r="R186" s="91">
        <v>1</v>
      </c>
      <c r="S186" s="89">
        <v>1.4</v>
      </c>
      <c r="T186" s="90">
        <v>5</v>
      </c>
      <c r="U186" s="108">
        <f t="shared" si="33"/>
        <v>29</v>
      </c>
      <c r="V186" s="63">
        <f t="shared" si="31"/>
        <v>30</v>
      </c>
      <c r="W186" s="108">
        <f t="shared" si="30"/>
        <v>29</v>
      </c>
      <c r="X186" s="63">
        <f t="shared" si="32"/>
        <v>30</v>
      </c>
      <c r="Y186" s="73">
        <f t="shared" si="27"/>
        <v>6900</v>
      </c>
      <c r="Z186" s="10"/>
      <c r="AA186" s="11"/>
    </row>
    <row r="187" spans="1:27" ht="13.5" customHeight="1">
      <c r="A187" s="5">
        <v>185</v>
      </c>
      <c r="B187" s="62" t="s">
        <v>748</v>
      </c>
      <c r="C187" s="6" t="s">
        <v>95</v>
      </c>
      <c r="D187" s="6" t="s">
        <v>126</v>
      </c>
      <c r="E187" s="6" t="s">
        <v>17</v>
      </c>
      <c r="F187" s="6" t="s">
        <v>131</v>
      </c>
      <c r="G187" s="6" t="s">
        <v>131</v>
      </c>
      <c r="H187" s="11"/>
      <c r="I187" s="85">
        <v>40</v>
      </c>
      <c r="J187" s="86">
        <v>0.8</v>
      </c>
      <c r="K187" s="87">
        <v>5</v>
      </c>
      <c r="L187" s="85">
        <v>1</v>
      </c>
      <c r="M187" s="86">
        <v>0.6</v>
      </c>
      <c r="N187" s="87">
        <v>10</v>
      </c>
      <c r="O187" s="91">
        <v>1</v>
      </c>
      <c r="P187" s="89">
        <v>1.2</v>
      </c>
      <c r="Q187" s="90">
        <v>5</v>
      </c>
      <c r="R187" s="91">
        <v>0</v>
      </c>
      <c r="S187" s="89">
        <v>0.8</v>
      </c>
      <c r="T187" s="90">
        <v>5</v>
      </c>
      <c r="U187" s="108">
        <f t="shared" si="33"/>
        <v>20</v>
      </c>
      <c r="V187" s="63">
        <f t="shared" si="31"/>
        <v>20</v>
      </c>
      <c r="W187" s="108">
        <f t="shared" si="30"/>
        <v>20</v>
      </c>
      <c r="X187" s="63">
        <f t="shared" si="32"/>
        <v>20</v>
      </c>
      <c r="Y187" s="73">
        <f t="shared" si="27"/>
        <v>2200</v>
      </c>
      <c r="Z187" s="10"/>
      <c r="AA187" s="11"/>
    </row>
    <row r="188" spans="1:27" ht="13.5" customHeight="1">
      <c r="A188" s="5">
        <v>186</v>
      </c>
      <c r="B188" s="5" t="s">
        <v>957</v>
      </c>
      <c r="C188" s="6" t="s">
        <v>95</v>
      </c>
      <c r="D188" s="6" t="s">
        <v>132</v>
      </c>
      <c r="E188" s="6" t="s">
        <v>133</v>
      </c>
      <c r="F188" s="6" t="s">
        <v>134</v>
      </c>
      <c r="G188" s="11"/>
      <c r="H188" s="11"/>
      <c r="I188" s="85">
        <v>50</v>
      </c>
      <c r="J188" s="86">
        <v>0.8</v>
      </c>
      <c r="K188" s="87">
        <v>5</v>
      </c>
      <c r="L188" s="85">
        <v>1</v>
      </c>
      <c r="M188" s="86">
        <v>0.6</v>
      </c>
      <c r="N188" s="87">
        <v>10</v>
      </c>
      <c r="O188" s="91">
        <v>1</v>
      </c>
      <c r="P188" s="89">
        <v>1.2</v>
      </c>
      <c r="Q188" s="90">
        <v>5</v>
      </c>
      <c r="R188" s="91">
        <v>1</v>
      </c>
      <c r="S188" s="89">
        <v>1.2</v>
      </c>
      <c r="T188" s="90">
        <v>5</v>
      </c>
      <c r="U188" s="108">
        <f t="shared" si="33"/>
        <v>22</v>
      </c>
      <c r="V188" s="63">
        <f t="shared" si="31"/>
        <v>20</v>
      </c>
      <c r="W188" s="108">
        <f t="shared" si="30"/>
        <v>22</v>
      </c>
      <c r="X188" s="63">
        <f t="shared" si="32"/>
        <v>20</v>
      </c>
      <c r="Y188" s="73">
        <f t="shared" si="27"/>
        <v>3000</v>
      </c>
      <c r="Z188" s="10"/>
      <c r="AA188" s="11"/>
    </row>
    <row r="189" spans="1:27" ht="13.5" customHeight="1">
      <c r="A189" s="5">
        <v>187</v>
      </c>
      <c r="B189" s="5" t="s">
        <v>957</v>
      </c>
      <c r="C189" s="6" t="s">
        <v>95</v>
      </c>
      <c r="D189" s="6" t="s">
        <v>132</v>
      </c>
      <c r="E189" s="6" t="s">
        <v>133</v>
      </c>
      <c r="F189" s="54" t="s">
        <v>541</v>
      </c>
      <c r="G189" s="11"/>
      <c r="H189" s="11"/>
      <c r="I189" s="85">
        <v>50</v>
      </c>
      <c r="J189" s="86">
        <v>0.8</v>
      </c>
      <c r="K189" s="87">
        <v>5</v>
      </c>
      <c r="L189" s="85">
        <v>6</v>
      </c>
      <c r="M189" s="86">
        <v>0.8</v>
      </c>
      <c r="N189" s="87">
        <v>10</v>
      </c>
      <c r="O189" s="91">
        <v>1</v>
      </c>
      <c r="P189" s="89">
        <v>1.2</v>
      </c>
      <c r="Q189" s="90">
        <v>5</v>
      </c>
      <c r="R189" s="91">
        <v>1</v>
      </c>
      <c r="S189" s="89">
        <v>1.2</v>
      </c>
      <c r="T189" s="90">
        <v>5</v>
      </c>
      <c r="U189" s="108">
        <f t="shared" si="33"/>
        <v>24</v>
      </c>
      <c r="V189" s="63">
        <f t="shared" si="31"/>
        <v>25</v>
      </c>
      <c r="W189" s="108">
        <f t="shared" si="30"/>
        <v>24</v>
      </c>
      <c r="X189" s="63">
        <f t="shared" si="32"/>
        <v>25</v>
      </c>
      <c r="Y189" s="73">
        <f t="shared" si="27"/>
        <v>3700</v>
      </c>
      <c r="Z189" s="10"/>
      <c r="AA189" s="11"/>
    </row>
    <row r="190" spans="1:27" ht="13.5" customHeight="1">
      <c r="A190" s="5">
        <v>188</v>
      </c>
      <c r="B190" s="5" t="s">
        <v>957</v>
      </c>
      <c r="C190" s="6" t="s">
        <v>95</v>
      </c>
      <c r="D190" s="6" t="s">
        <v>132</v>
      </c>
      <c r="E190" s="6" t="s">
        <v>133</v>
      </c>
      <c r="F190" s="6" t="s">
        <v>135</v>
      </c>
      <c r="G190" s="11"/>
      <c r="H190" s="11"/>
      <c r="I190" s="85">
        <v>50</v>
      </c>
      <c r="J190" s="86">
        <v>0.8</v>
      </c>
      <c r="K190" s="87">
        <v>5</v>
      </c>
      <c r="L190" s="85">
        <v>6</v>
      </c>
      <c r="M190" s="86">
        <v>0.8</v>
      </c>
      <c r="N190" s="87">
        <v>10</v>
      </c>
      <c r="O190" s="91">
        <v>1</v>
      </c>
      <c r="P190" s="89">
        <v>1.2</v>
      </c>
      <c r="Q190" s="90">
        <v>5</v>
      </c>
      <c r="R190" s="91">
        <v>1</v>
      </c>
      <c r="S190" s="89">
        <v>1.2</v>
      </c>
      <c r="T190" s="90">
        <v>5</v>
      </c>
      <c r="U190" s="108">
        <f t="shared" si="33"/>
        <v>24</v>
      </c>
      <c r="V190" s="63">
        <f t="shared" si="31"/>
        <v>25</v>
      </c>
      <c r="W190" s="108">
        <f t="shared" si="30"/>
        <v>24</v>
      </c>
      <c r="X190" s="63">
        <f t="shared" si="32"/>
        <v>25</v>
      </c>
      <c r="Y190" s="73">
        <f t="shared" si="27"/>
        <v>3700</v>
      </c>
      <c r="Z190" s="10"/>
      <c r="AA190" s="11"/>
    </row>
    <row r="191" spans="1:27" ht="13.5" customHeight="1">
      <c r="A191" s="5">
        <v>189</v>
      </c>
      <c r="B191" s="5" t="s">
        <v>957</v>
      </c>
      <c r="C191" s="6" t="s">
        <v>95</v>
      </c>
      <c r="D191" s="6" t="s">
        <v>132</v>
      </c>
      <c r="E191" s="6" t="s">
        <v>133</v>
      </c>
      <c r="F191" s="6" t="s">
        <v>136</v>
      </c>
      <c r="G191" s="11"/>
      <c r="H191" s="11"/>
      <c r="I191" s="85">
        <v>50</v>
      </c>
      <c r="J191" s="86">
        <v>0.8</v>
      </c>
      <c r="K191" s="87">
        <v>5</v>
      </c>
      <c r="L191" s="85">
        <v>6</v>
      </c>
      <c r="M191" s="86">
        <v>0.8</v>
      </c>
      <c r="N191" s="87">
        <v>10</v>
      </c>
      <c r="O191" s="91">
        <v>1</v>
      </c>
      <c r="P191" s="89">
        <v>1.2</v>
      </c>
      <c r="Q191" s="90">
        <v>5</v>
      </c>
      <c r="R191" s="91">
        <v>1</v>
      </c>
      <c r="S191" s="89">
        <v>1.2</v>
      </c>
      <c r="T191" s="90">
        <v>5</v>
      </c>
      <c r="U191" s="108">
        <f t="shared" si="33"/>
        <v>24</v>
      </c>
      <c r="V191" s="63">
        <f t="shared" si="31"/>
        <v>25</v>
      </c>
      <c r="W191" s="108">
        <f t="shared" si="30"/>
        <v>24</v>
      </c>
      <c r="X191" s="63">
        <f t="shared" si="32"/>
        <v>25</v>
      </c>
      <c r="Y191" s="73">
        <f t="shared" si="27"/>
        <v>3700</v>
      </c>
      <c r="Z191" s="10"/>
      <c r="AA191" s="11"/>
    </row>
    <row r="192" spans="1:27" ht="13.5" customHeight="1">
      <c r="A192" s="5">
        <v>190</v>
      </c>
      <c r="B192" s="5" t="s">
        <v>957</v>
      </c>
      <c r="C192" s="6" t="s">
        <v>95</v>
      </c>
      <c r="D192" s="6" t="s">
        <v>132</v>
      </c>
      <c r="E192" s="6" t="s">
        <v>133</v>
      </c>
      <c r="F192" s="6" t="s">
        <v>961</v>
      </c>
      <c r="G192" s="11"/>
      <c r="H192" s="11"/>
      <c r="I192" s="85">
        <v>50</v>
      </c>
      <c r="J192" s="86">
        <v>0.8</v>
      </c>
      <c r="K192" s="87">
        <v>5</v>
      </c>
      <c r="L192" s="85">
        <v>6</v>
      </c>
      <c r="M192" s="86">
        <v>0.8</v>
      </c>
      <c r="N192" s="87">
        <v>10</v>
      </c>
      <c r="O192" s="91">
        <v>1</v>
      </c>
      <c r="P192" s="89">
        <v>1.2</v>
      </c>
      <c r="Q192" s="90">
        <v>5</v>
      </c>
      <c r="R192" s="91">
        <v>1</v>
      </c>
      <c r="S192" s="89">
        <v>1.2</v>
      </c>
      <c r="T192" s="90">
        <v>5</v>
      </c>
      <c r="U192" s="108">
        <f t="shared" si="33"/>
        <v>24</v>
      </c>
      <c r="V192" s="63">
        <f t="shared" si="31"/>
        <v>25</v>
      </c>
      <c r="W192" s="108">
        <f t="shared" si="30"/>
        <v>24</v>
      </c>
      <c r="X192" s="63">
        <f t="shared" si="32"/>
        <v>25</v>
      </c>
      <c r="Y192" s="73">
        <f t="shared" si="27"/>
        <v>3700</v>
      </c>
      <c r="Z192" s="10"/>
      <c r="AA192" s="11"/>
    </row>
    <row r="193" spans="1:27" ht="13.5" customHeight="1">
      <c r="A193" s="5">
        <v>191</v>
      </c>
      <c r="B193" s="5" t="s">
        <v>960</v>
      </c>
      <c r="C193" s="6" t="s">
        <v>95</v>
      </c>
      <c r="D193" s="6" t="s">
        <v>132</v>
      </c>
      <c r="E193" s="6" t="s">
        <v>133</v>
      </c>
      <c r="F193" s="6" t="s">
        <v>137</v>
      </c>
      <c r="G193" s="11"/>
      <c r="H193" s="11"/>
      <c r="I193" s="85">
        <v>50</v>
      </c>
      <c r="J193" s="86">
        <v>0.8</v>
      </c>
      <c r="K193" s="87">
        <v>5</v>
      </c>
      <c r="L193" s="85">
        <v>6</v>
      </c>
      <c r="M193" s="86">
        <v>0.8</v>
      </c>
      <c r="N193" s="87">
        <v>10</v>
      </c>
      <c r="O193" s="91">
        <v>1</v>
      </c>
      <c r="P193" s="89">
        <v>1.2</v>
      </c>
      <c r="Q193" s="90">
        <v>5</v>
      </c>
      <c r="R193" s="91">
        <v>1</v>
      </c>
      <c r="S193" s="89">
        <v>1.2</v>
      </c>
      <c r="T193" s="90">
        <v>5</v>
      </c>
      <c r="U193" s="108">
        <f t="shared" si="33"/>
        <v>24</v>
      </c>
      <c r="V193" s="63">
        <f t="shared" si="31"/>
        <v>25</v>
      </c>
      <c r="W193" s="108">
        <f t="shared" ref="W193:W199" si="34">INT(J193*K193+M193*N193+P193*Q193+S193*T193)</f>
        <v>24</v>
      </c>
      <c r="X193" s="63">
        <f t="shared" si="32"/>
        <v>25</v>
      </c>
      <c r="Y193" s="73">
        <f t="shared" si="27"/>
        <v>3700</v>
      </c>
      <c r="Z193" s="10"/>
      <c r="AA193" s="11"/>
    </row>
    <row r="194" spans="1:27" ht="13.5" customHeight="1">
      <c r="A194" s="5">
        <v>192</v>
      </c>
      <c r="B194" s="5" t="s">
        <v>838</v>
      </c>
      <c r="C194" s="6" t="s">
        <v>95</v>
      </c>
      <c r="D194" s="6" t="s">
        <v>132</v>
      </c>
      <c r="E194" s="6" t="s">
        <v>138</v>
      </c>
      <c r="F194" s="6" t="s">
        <v>139</v>
      </c>
      <c r="G194" s="6" t="s">
        <v>140</v>
      </c>
      <c r="H194" s="11"/>
      <c r="I194" s="85">
        <v>50</v>
      </c>
      <c r="J194" s="86">
        <v>0.8</v>
      </c>
      <c r="K194" s="87">
        <v>5</v>
      </c>
      <c r="L194" s="85">
        <v>1</v>
      </c>
      <c r="M194" s="86">
        <v>0.6</v>
      </c>
      <c r="N194" s="87">
        <v>10</v>
      </c>
      <c r="O194" s="91">
        <v>0</v>
      </c>
      <c r="P194" s="89">
        <v>0.8</v>
      </c>
      <c r="Q194" s="90">
        <v>5</v>
      </c>
      <c r="R194" s="91">
        <v>0</v>
      </c>
      <c r="S194" s="89">
        <v>0.8</v>
      </c>
      <c r="T194" s="90">
        <v>5</v>
      </c>
      <c r="U194" s="108">
        <f>INT(J194*K194+M194*N194+P194*Q194+S194*T194)</f>
        <v>18</v>
      </c>
      <c r="V194" s="63">
        <f>INT(U194/5+0.5)*5</f>
        <v>20</v>
      </c>
      <c r="W194" s="108">
        <f t="shared" si="34"/>
        <v>18</v>
      </c>
      <c r="X194" s="63">
        <f>INT(W194/5+0.5)*5</f>
        <v>20</v>
      </c>
      <c r="Y194" s="73">
        <f t="shared" si="27"/>
        <v>3000</v>
      </c>
      <c r="Z194" s="10"/>
      <c r="AA194" s="11"/>
    </row>
    <row r="195" spans="1:27" ht="13.5" customHeight="1">
      <c r="A195" s="5">
        <v>193</v>
      </c>
      <c r="B195" s="5" t="s">
        <v>822</v>
      </c>
      <c r="C195" s="6" t="s">
        <v>95</v>
      </c>
      <c r="D195" s="6" t="s">
        <v>132</v>
      </c>
      <c r="E195" s="6" t="s">
        <v>138</v>
      </c>
      <c r="F195" s="6" t="s">
        <v>139</v>
      </c>
      <c r="G195" s="6" t="s">
        <v>141</v>
      </c>
      <c r="H195" s="11"/>
      <c r="I195" s="85">
        <v>50</v>
      </c>
      <c r="J195" s="86">
        <v>0.8</v>
      </c>
      <c r="K195" s="87">
        <v>5</v>
      </c>
      <c r="L195" s="85">
        <v>30</v>
      </c>
      <c r="M195" s="86">
        <v>1</v>
      </c>
      <c r="N195" s="87">
        <v>10</v>
      </c>
      <c r="O195" s="91">
        <v>1</v>
      </c>
      <c r="P195" s="89">
        <v>1.2</v>
      </c>
      <c r="Q195" s="90">
        <v>5</v>
      </c>
      <c r="R195" s="91">
        <v>1</v>
      </c>
      <c r="S195" s="89">
        <v>1.2</v>
      </c>
      <c r="T195" s="90">
        <v>5</v>
      </c>
      <c r="U195" s="108">
        <f>INT(J195*K195+M195*N195+P195*Q195+S195*T195)</f>
        <v>26</v>
      </c>
      <c r="V195" s="63">
        <f>INT(U195/5+0.5)*5</f>
        <v>25</v>
      </c>
      <c r="W195" s="108">
        <f t="shared" si="34"/>
        <v>26</v>
      </c>
      <c r="X195" s="63">
        <f>INT(W195/5+0.5)*5</f>
        <v>25</v>
      </c>
      <c r="Y195" s="73">
        <f t="shared" ref="Y195:Y258" si="35">IF(I195=0,0,INT(0.04*V195/35*(14.2*I195^2+1874*I195+600)/100+0.5)*100)</f>
        <v>3700</v>
      </c>
      <c r="Z195" s="56" t="s">
        <v>575</v>
      </c>
      <c r="AA195" s="11"/>
    </row>
    <row r="196" spans="1:27" ht="13.5" customHeight="1">
      <c r="A196" s="5">
        <v>194</v>
      </c>
      <c r="B196" s="5" t="s">
        <v>839</v>
      </c>
      <c r="C196" s="6" t="s">
        <v>95</v>
      </c>
      <c r="D196" s="6" t="s">
        <v>132</v>
      </c>
      <c r="E196" s="6" t="s">
        <v>138</v>
      </c>
      <c r="F196" s="6" t="s">
        <v>139</v>
      </c>
      <c r="G196" s="6" t="s">
        <v>142</v>
      </c>
      <c r="H196" s="11"/>
      <c r="I196" s="85">
        <v>70</v>
      </c>
      <c r="J196" s="86">
        <v>1.2</v>
      </c>
      <c r="K196" s="87">
        <v>5</v>
      </c>
      <c r="L196" s="85">
        <v>60</v>
      </c>
      <c r="M196" s="86">
        <v>1.4</v>
      </c>
      <c r="N196" s="87">
        <v>10</v>
      </c>
      <c r="O196" s="91">
        <v>1</v>
      </c>
      <c r="P196" s="89">
        <v>1.2</v>
      </c>
      <c r="Q196" s="90">
        <v>5</v>
      </c>
      <c r="R196" s="91">
        <v>1</v>
      </c>
      <c r="S196" s="89">
        <v>1.4</v>
      </c>
      <c r="T196" s="90">
        <v>5</v>
      </c>
      <c r="U196" s="108">
        <f>INT(J196*K196+M196*N196+P196*Q196+S196*T196)</f>
        <v>33</v>
      </c>
      <c r="V196" s="63">
        <f>INT(U196/5+0.5)*5</f>
        <v>35</v>
      </c>
      <c r="W196" s="108">
        <f t="shared" si="34"/>
        <v>33</v>
      </c>
      <c r="X196" s="63">
        <f>INT(W196/5+0.5)*5</f>
        <v>35</v>
      </c>
      <c r="Y196" s="73">
        <f t="shared" si="35"/>
        <v>8100</v>
      </c>
      <c r="Z196" s="8" t="s">
        <v>715</v>
      </c>
      <c r="AA196" s="11"/>
    </row>
    <row r="197" spans="1:27" ht="13.5" customHeight="1">
      <c r="A197" s="5">
        <v>195</v>
      </c>
      <c r="B197" s="5" t="s">
        <v>841</v>
      </c>
      <c r="C197" s="6" t="s">
        <v>95</v>
      </c>
      <c r="D197" s="6" t="s">
        <v>132</v>
      </c>
      <c r="E197" s="6" t="s">
        <v>138</v>
      </c>
      <c r="F197" s="6" t="s">
        <v>143</v>
      </c>
      <c r="G197" s="6" t="s">
        <v>143</v>
      </c>
      <c r="H197" s="11"/>
      <c r="I197" s="85">
        <v>70</v>
      </c>
      <c r="J197" s="86">
        <v>1.2</v>
      </c>
      <c r="K197" s="87">
        <v>5</v>
      </c>
      <c r="L197" s="85">
        <v>1</v>
      </c>
      <c r="M197" s="86">
        <v>0.6</v>
      </c>
      <c r="N197" s="87">
        <v>10</v>
      </c>
      <c r="O197" s="91">
        <v>0</v>
      </c>
      <c r="P197" s="89">
        <v>0.8</v>
      </c>
      <c r="Q197" s="90">
        <v>5</v>
      </c>
      <c r="R197" s="91">
        <v>1</v>
      </c>
      <c r="S197" s="89">
        <v>1.4</v>
      </c>
      <c r="T197" s="90">
        <v>5</v>
      </c>
      <c r="U197" s="108">
        <f>INT(J197*K197+M197*N197+P197*Q197+S197*T197)</f>
        <v>23</v>
      </c>
      <c r="V197" s="63">
        <f>INT(U197/5+0.5)*5</f>
        <v>25</v>
      </c>
      <c r="W197" s="108">
        <f t="shared" si="34"/>
        <v>23</v>
      </c>
      <c r="X197" s="63">
        <f>INT(W197/5+0.5)*5</f>
        <v>25</v>
      </c>
      <c r="Y197" s="73">
        <f t="shared" si="35"/>
        <v>5800</v>
      </c>
      <c r="Z197" s="10"/>
      <c r="AA197" s="11"/>
    </row>
    <row r="198" spans="1:27" ht="13.5" customHeight="1">
      <c r="A198" s="5">
        <v>196</v>
      </c>
      <c r="B198" s="5" t="s">
        <v>840</v>
      </c>
      <c r="C198" s="6" t="s">
        <v>95</v>
      </c>
      <c r="D198" s="6" t="s">
        <v>132</v>
      </c>
      <c r="E198" s="7" t="s">
        <v>144</v>
      </c>
      <c r="F198" s="11"/>
      <c r="G198" s="11"/>
      <c r="H198" s="11"/>
      <c r="I198" s="85">
        <v>70</v>
      </c>
      <c r="J198" s="86">
        <v>1.2</v>
      </c>
      <c r="K198" s="87">
        <v>5</v>
      </c>
      <c r="L198" s="85">
        <v>100</v>
      </c>
      <c r="M198" s="86">
        <v>1.6</v>
      </c>
      <c r="N198" s="87">
        <v>10</v>
      </c>
      <c r="O198" s="91">
        <v>1</v>
      </c>
      <c r="P198" s="89">
        <v>1.2</v>
      </c>
      <c r="Q198" s="90">
        <v>5</v>
      </c>
      <c r="R198" s="91">
        <v>1</v>
      </c>
      <c r="S198" s="89">
        <v>1.4</v>
      </c>
      <c r="T198" s="90">
        <v>5</v>
      </c>
      <c r="U198" s="108">
        <f>INT(J198*K198+M198*N198+P198*Q198+S198*T198)</f>
        <v>35</v>
      </c>
      <c r="V198" s="63">
        <f>INT(U198/5+0.5)*5</f>
        <v>35</v>
      </c>
      <c r="W198" s="108">
        <f t="shared" si="34"/>
        <v>35</v>
      </c>
      <c r="X198" s="63">
        <f>INT(W198/5+0.5)*5</f>
        <v>35</v>
      </c>
      <c r="Y198" s="73">
        <f t="shared" si="35"/>
        <v>8100</v>
      </c>
      <c r="Z198" s="10"/>
      <c r="AA198" s="11"/>
    </row>
    <row r="199" spans="1:27" ht="13.5" customHeight="1">
      <c r="A199" s="5">
        <v>197</v>
      </c>
      <c r="B199" s="5" t="s">
        <v>956</v>
      </c>
      <c r="C199" s="6" t="s">
        <v>95</v>
      </c>
      <c r="D199" s="6" t="s">
        <v>132</v>
      </c>
      <c r="E199" s="6" t="s">
        <v>941</v>
      </c>
      <c r="F199" s="6" t="s">
        <v>942</v>
      </c>
      <c r="G199" s="11"/>
      <c r="H199" s="11"/>
      <c r="I199" s="85">
        <v>70</v>
      </c>
      <c r="J199" s="86">
        <v>1.2</v>
      </c>
      <c r="K199" s="87">
        <v>5</v>
      </c>
      <c r="L199" s="85">
        <v>6</v>
      </c>
      <c r="M199" s="86">
        <v>0.8</v>
      </c>
      <c r="N199" s="87">
        <v>10</v>
      </c>
      <c r="O199" s="91">
        <v>1</v>
      </c>
      <c r="P199" s="89">
        <v>1.2</v>
      </c>
      <c r="Q199" s="90">
        <v>5</v>
      </c>
      <c r="R199" s="91">
        <v>1</v>
      </c>
      <c r="S199" s="89">
        <v>1.4</v>
      </c>
      <c r="T199" s="90">
        <v>5</v>
      </c>
      <c r="U199" s="108">
        <f t="shared" si="33"/>
        <v>27</v>
      </c>
      <c r="V199" s="63">
        <f t="shared" si="31"/>
        <v>25</v>
      </c>
      <c r="W199" s="108">
        <f t="shared" si="34"/>
        <v>27</v>
      </c>
      <c r="X199" s="63">
        <f t="shared" si="32"/>
        <v>25</v>
      </c>
      <c r="Y199" s="73">
        <f t="shared" si="35"/>
        <v>5800</v>
      </c>
      <c r="Z199" s="10"/>
      <c r="AA199" s="11"/>
    </row>
    <row r="200" spans="1:27" ht="13.5" customHeight="1">
      <c r="A200" s="5">
        <v>198</v>
      </c>
      <c r="B200" s="5" t="s">
        <v>956</v>
      </c>
      <c r="C200" s="6" t="s">
        <v>95</v>
      </c>
      <c r="D200" s="6" t="s">
        <v>132</v>
      </c>
      <c r="E200" s="6" t="s">
        <v>941</v>
      </c>
      <c r="F200" s="6" t="s">
        <v>943</v>
      </c>
      <c r="G200" s="11"/>
      <c r="H200" s="11"/>
      <c r="I200" s="85">
        <v>70</v>
      </c>
      <c r="J200" s="86">
        <v>1.2</v>
      </c>
      <c r="K200" s="87">
        <v>5</v>
      </c>
      <c r="L200" s="85">
        <v>6</v>
      </c>
      <c r="M200" s="86">
        <v>0.8</v>
      </c>
      <c r="N200" s="87">
        <v>10</v>
      </c>
      <c r="O200" s="91">
        <v>1</v>
      </c>
      <c r="P200" s="89">
        <v>1.2</v>
      </c>
      <c r="Q200" s="90">
        <v>5</v>
      </c>
      <c r="R200" s="91">
        <v>1</v>
      </c>
      <c r="S200" s="89">
        <v>1.4</v>
      </c>
      <c r="T200" s="90">
        <v>5</v>
      </c>
      <c r="U200" s="108">
        <f t="shared" si="33"/>
        <v>27</v>
      </c>
      <c r="V200" s="63">
        <f t="shared" si="31"/>
        <v>25</v>
      </c>
      <c r="W200" s="108">
        <f t="shared" si="30"/>
        <v>27</v>
      </c>
      <c r="X200" s="63">
        <f t="shared" si="32"/>
        <v>25</v>
      </c>
      <c r="Y200" s="73">
        <f t="shared" si="35"/>
        <v>5800</v>
      </c>
      <c r="Z200" s="10"/>
      <c r="AA200" s="11"/>
    </row>
    <row r="201" spans="1:27" ht="13.5" customHeight="1">
      <c r="A201" s="5">
        <v>199</v>
      </c>
      <c r="B201" s="5" t="s">
        <v>956</v>
      </c>
      <c r="C201" s="6" t="s">
        <v>95</v>
      </c>
      <c r="D201" s="6" t="s">
        <v>132</v>
      </c>
      <c r="E201" s="6" t="s">
        <v>941</v>
      </c>
      <c r="F201" s="6" t="s">
        <v>944</v>
      </c>
      <c r="G201" s="11"/>
      <c r="H201" s="11"/>
      <c r="I201" s="85">
        <v>70</v>
      </c>
      <c r="J201" s="86">
        <v>1.2</v>
      </c>
      <c r="K201" s="87">
        <v>5</v>
      </c>
      <c r="L201" s="85">
        <v>6</v>
      </c>
      <c r="M201" s="86">
        <v>0.8</v>
      </c>
      <c r="N201" s="87">
        <v>10</v>
      </c>
      <c r="O201" s="91">
        <v>1</v>
      </c>
      <c r="P201" s="89">
        <v>1.2</v>
      </c>
      <c r="Q201" s="90">
        <v>5</v>
      </c>
      <c r="R201" s="91">
        <v>1</v>
      </c>
      <c r="S201" s="89">
        <v>1.4</v>
      </c>
      <c r="T201" s="90">
        <v>5</v>
      </c>
      <c r="U201" s="108">
        <f t="shared" si="33"/>
        <v>27</v>
      </c>
      <c r="V201" s="63">
        <f t="shared" si="31"/>
        <v>25</v>
      </c>
      <c r="W201" s="108">
        <f t="shared" si="30"/>
        <v>27</v>
      </c>
      <c r="X201" s="63">
        <f t="shared" si="32"/>
        <v>25</v>
      </c>
      <c r="Y201" s="73">
        <f t="shared" si="35"/>
        <v>5800</v>
      </c>
      <c r="Z201" s="10"/>
      <c r="AA201" s="11"/>
    </row>
    <row r="202" spans="1:27" ht="13.5" customHeight="1">
      <c r="A202" s="5">
        <v>200</v>
      </c>
      <c r="B202" s="5" t="s">
        <v>956</v>
      </c>
      <c r="C202" s="6" t="s">
        <v>95</v>
      </c>
      <c r="D202" s="6" t="s">
        <v>132</v>
      </c>
      <c r="E202" s="6" t="s">
        <v>941</v>
      </c>
      <c r="F202" s="6" t="s">
        <v>949</v>
      </c>
      <c r="G202" s="11"/>
      <c r="H202" s="11"/>
      <c r="I202" s="85">
        <v>70</v>
      </c>
      <c r="J202" s="86">
        <v>1.2</v>
      </c>
      <c r="K202" s="87">
        <v>5</v>
      </c>
      <c r="L202" s="85">
        <v>6</v>
      </c>
      <c r="M202" s="86">
        <v>0.8</v>
      </c>
      <c r="N202" s="87">
        <v>10</v>
      </c>
      <c r="O202" s="91">
        <v>1</v>
      </c>
      <c r="P202" s="89">
        <v>1.2</v>
      </c>
      <c r="Q202" s="90">
        <v>5</v>
      </c>
      <c r="R202" s="91">
        <v>1</v>
      </c>
      <c r="S202" s="89">
        <v>1.4</v>
      </c>
      <c r="T202" s="90">
        <v>5</v>
      </c>
      <c r="U202" s="108">
        <f t="shared" si="33"/>
        <v>27</v>
      </c>
      <c r="V202" s="63">
        <f t="shared" si="31"/>
        <v>25</v>
      </c>
      <c r="W202" s="108">
        <f t="shared" si="30"/>
        <v>27</v>
      </c>
      <c r="X202" s="63">
        <f t="shared" si="32"/>
        <v>25</v>
      </c>
      <c r="Y202" s="73">
        <f t="shared" si="35"/>
        <v>5800</v>
      </c>
      <c r="Z202" s="10"/>
      <c r="AA202" s="11"/>
    </row>
    <row r="203" spans="1:27" ht="13.5" customHeight="1">
      <c r="A203" s="5">
        <v>201</v>
      </c>
      <c r="B203" s="5" t="s">
        <v>956</v>
      </c>
      <c r="C203" s="6" t="s">
        <v>95</v>
      </c>
      <c r="D203" s="6" t="s">
        <v>132</v>
      </c>
      <c r="E203" s="6" t="s">
        <v>941</v>
      </c>
      <c r="F203" s="6" t="s">
        <v>947</v>
      </c>
      <c r="G203" s="11"/>
      <c r="H203" s="11"/>
      <c r="I203" s="85">
        <v>70</v>
      </c>
      <c r="J203" s="86">
        <v>1.2</v>
      </c>
      <c r="K203" s="87">
        <v>5</v>
      </c>
      <c r="L203" s="85">
        <v>6</v>
      </c>
      <c r="M203" s="86">
        <v>0.8</v>
      </c>
      <c r="N203" s="87">
        <v>10</v>
      </c>
      <c r="O203" s="91">
        <v>1</v>
      </c>
      <c r="P203" s="89">
        <v>1.2</v>
      </c>
      <c r="Q203" s="90">
        <v>5</v>
      </c>
      <c r="R203" s="91">
        <v>1</v>
      </c>
      <c r="S203" s="89">
        <v>1.4</v>
      </c>
      <c r="T203" s="90">
        <v>5</v>
      </c>
      <c r="U203" s="108">
        <f t="shared" si="33"/>
        <v>27</v>
      </c>
      <c r="V203" s="63">
        <f t="shared" si="31"/>
        <v>25</v>
      </c>
      <c r="W203" s="108">
        <f t="shared" si="30"/>
        <v>27</v>
      </c>
      <c r="X203" s="63">
        <f t="shared" si="32"/>
        <v>25</v>
      </c>
      <c r="Y203" s="73">
        <f t="shared" si="35"/>
        <v>5800</v>
      </c>
      <c r="Z203" s="10"/>
      <c r="AA203" s="11"/>
    </row>
    <row r="204" spans="1:27" ht="13.5" customHeight="1">
      <c r="A204" s="5">
        <v>202</v>
      </c>
      <c r="B204" s="5" t="s">
        <v>956</v>
      </c>
      <c r="C204" s="6" t="s">
        <v>95</v>
      </c>
      <c r="D204" s="6" t="s">
        <v>132</v>
      </c>
      <c r="E204" s="6" t="s">
        <v>941</v>
      </c>
      <c r="F204" s="6" t="s">
        <v>945</v>
      </c>
      <c r="G204" s="11"/>
      <c r="H204" s="11"/>
      <c r="I204" s="85">
        <v>70</v>
      </c>
      <c r="J204" s="86">
        <v>1.2</v>
      </c>
      <c r="K204" s="87">
        <v>5</v>
      </c>
      <c r="L204" s="85">
        <v>6</v>
      </c>
      <c r="M204" s="86">
        <v>0.8</v>
      </c>
      <c r="N204" s="87">
        <v>10</v>
      </c>
      <c r="O204" s="91">
        <v>1</v>
      </c>
      <c r="P204" s="89">
        <v>1.2</v>
      </c>
      <c r="Q204" s="90">
        <v>5</v>
      </c>
      <c r="R204" s="91">
        <v>1</v>
      </c>
      <c r="S204" s="89">
        <v>1.4</v>
      </c>
      <c r="T204" s="90">
        <v>5</v>
      </c>
      <c r="U204" s="108">
        <f t="shared" ref="U204:U237" si="36">INT(J204*K204+M204*N204+P204*Q204+S204*T204)</f>
        <v>27</v>
      </c>
      <c r="V204" s="63">
        <f t="shared" si="31"/>
        <v>25</v>
      </c>
      <c r="W204" s="108">
        <f t="shared" ref="W204:W237" si="37">INT(J204*K204+M204*N204+P204*Q204+S204*T204)</f>
        <v>27</v>
      </c>
      <c r="X204" s="63">
        <f t="shared" si="32"/>
        <v>25</v>
      </c>
      <c r="Y204" s="73">
        <f t="shared" si="35"/>
        <v>5800</v>
      </c>
      <c r="Z204" s="10"/>
      <c r="AA204" s="11"/>
    </row>
    <row r="205" spans="1:27" ht="13.5" customHeight="1">
      <c r="A205" s="5">
        <v>203</v>
      </c>
      <c r="B205" s="5" t="s">
        <v>956</v>
      </c>
      <c r="C205" s="6" t="s">
        <v>95</v>
      </c>
      <c r="D205" s="6" t="s">
        <v>132</v>
      </c>
      <c r="E205" s="6" t="s">
        <v>941</v>
      </c>
      <c r="F205" s="6" t="s">
        <v>946</v>
      </c>
      <c r="G205" s="11"/>
      <c r="H205" s="11"/>
      <c r="I205" s="85">
        <v>70</v>
      </c>
      <c r="J205" s="86">
        <v>1.2</v>
      </c>
      <c r="K205" s="87">
        <v>5</v>
      </c>
      <c r="L205" s="85">
        <v>6</v>
      </c>
      <c r="M205" s="86">
        <v>0.8</v>
      </c>
      <c r="N205" s="87">
        <v>10</v>
      </c>
      <c r="O205" s="91">
        <v>1</v>
      </c>
      <c r="P205" s="89">
        <v>1.2</v>
      </c>
      <c r="Q205" s="90">
        <v>5</v>
      </c>
      <c r="R205" s="91">
        <v>1</v>
      </c>
      <c r="S205" s="89">
        <v>1.4</v>
      </c>
      <c r="T205" s="90">
        <v>5</v>
      </c>
      <c r="U205" s="108">
        <f t="shared" si="36"/>
        <v>27</v>
      </c>
      <c r="V205" s="63">
        <f t="shared" si="31"/>
        <v>25</v>
      </c>
      <c r="W205" s="108">
        <f t="shared" si="37"/>
        <v>27</v>
      </c>
      <c r="X205" s="63">
        <f t="shared" si="32"/>
        <v>25</v>
      </c>
      <c r="Y205" s="73">
        <f t="shared" si="35"/>
        <v>5800</v>
      </c>
      <c r="Z205" s="10"/>
      <c r="AA205" s="11"/>
    </row>
    <row r="206" spans="1:27" ht="13.5" customHeight="1">
      <c r="A206" s="5">
        <v>204</v>
      </c>
      <c r="B206" s="5" t="s">
        <v>956</v>
      </c>
      <c r="C206" s="6" t="s">
        <v>95</v>
      </c>
      <c r="D206" s="6" t="s">
        <v>132</v>
      </c>
      <c r="E206" s="6" t="s">
        <v>941</v>
      </c>
      <c r="F206" s="6" t="s">
        <v>948</v>
      </c>
      <c r="G206" s="11"/>
      <c r="H206" s="11"/>
      <c r="I206" s="85">
        <v>70</v>
      </c>
      <c r="J206" s="86">
        <v>1.2</v>
      </c>
      <c r="K206" s="87">
        <v>5</v>
      </c>
      <c r="L206" s="85">
        <v>6</v>
      </c>
      <c r="M206" s="86">
        <v>0.8</v>
      </c>
      <c r="N206" s="87">
        <v>10</v>
      </c>
      <c r="O206" s="91">
        <v>1</v>
      </c>
      <c r="P206" s="89">
        <v>1.2</v>
      </c>
      <c r="Q206" s="90">
        <v>5</v>
      </c>
      <c r="R206" s="91">
        <v>1</v>
      </c>
      <c r="S206" s="89">
        <v>1.4</v>
      </c>
      <c r="T206" s="90">
        <v>5</v>
      </c>
      <c r="U206" s="108">
        <f t="shared" si="36"/>
        <v>27</v>
      </c>
      <c r="V206" s="63">
        <f t="shared" si="31"/>
        <v>25</v>
      </c>
      <c r="W206" s="108">
        <f t="shared" si="37"/>
        <v>27</v>
      </c>
      <c r="X206" s="63">
        <f t="shared" si="32"/>
        <v>25</v>
      </c>
      <c r="Y206" s="73">
        <f t="shared" si="35"/>
        <v>5800</v>
      </c>
      <c r="Z206" s="10"/>
      <c r="AA206" s="11"/>
    </row>
    <row r="207" spans="1:27" ht="13.5" customHeight="1">
      <c r="A207" s="5">
        <v>205</v>
      </c>
      <c r="B207" s="5" t="s">
        <v>956</v>
      </c>
      <c r="C207" s="6" t="s">
        <v>95</v>
      </c>
      <c r="D207" s="6" t="s">
        <v>132</v>
      </c>
      <c r="E207" s="6" t="s">
        <v>941</v>
      </c>
      <c r="F207" s="6" t="s">
        <v>135</v>
      </c>
      <c r="G207" s="11"/>
      <c r="H207" s="11"/>
      <c r="I207" s="85">
        <v>70</v>
      </c>
      <c r="J207" s="86">
        <v>1.2</v>
      </c>
      <c r="K207" s="87">
        <v>5</v>
      </c>
      <c r="L207" s="85">
        <v>6</v>
      </c>
      <c r="M207" s="86">
        <v>0.8</v>
      </c>
      <c r="N207" s="87">
        <v>10</v>
      </c>
      <c r="O207" s="91">
        <v>1</v>
      </c>
      <c r="P207" s="89">
        <v>1.2</v>
      </c>
      <c r="Q207" s="90">
        <v>5</v>
      </c>
      <c r="R207" s="91">
        <v>1</v>
      </c>
      <c r="S207" s="89">
        <v>1.4</v>
      </c>
      <c r="T207" s="90">
        <v>5</v>
      </c>
      <c r="U207" s="108">
        <f t="shared" si="36"/>
        <v>27</v>
      </c>
      <c r="V207" s="63">
        <f t="shared" si="31"/>
        <v>25</v>
      </c>
      <c r="W207" s="108">
        <f t="shared" si="37"/>
        <v>27</v>
      </c>
      <c r="X207" s="63">
        <f t="shared" si="32"/>
        <v>25</v>
      </c>
      <c r="Y207" s="73">
        <f t="shared" si="35"/>
        <v>5800</v>
      </c>
      <c r="Z207" s="10"/>
      <c r="AA207" s="11"/>
    </row>
    <row r="208" spans="1:27" ht="13.5" customHeight="1">
      <c r="A208" s="5">
        <v>206</v>
      </c>
      <c r="B208" s="5" t="s">
        <v>956</v>
      </c>
      <c r="C208" s="6" t="s">
        <v>95</v>
      </c>
      <c r="D208" s="6" t="s">
        <v>132</v>
      </c>
      <c r="E208" s="6" t="s">
        <v>941</v>
      </c>
      <c r="F208" s="6" t="s">
        <v>136</v>
      </c>
      <c r="G208" s="11"/>
      <c r="H208" s="11"/>
      <c r="I208" s="85">
        <v>70</v>
      </c>
      <c r="J208" s="86">
        <v>1.2</v>
      </c>
      <c r="K208" s="87">
        <v>5</v>
      </c>
      <c r="L208" s="85">
        <v>6</v>
      </c>
      <c r="M208" s="86">
        <v>0.8</v>
      </c>
      <c r="N208" s="87">
        <v>10</v>
      </c>
      <c r="O208" s="91">
        <v>1</v>
      </c>
      <c r="P208" s="89">
        <v>1.2</v>
      </c>
      <c r="Q208" s="90">
        <v>5</v>
      </c>
      <c r="R208" s="91">
        <v>1</v>
      </c>
      <c r="S208" s="89">
        <v>1.4</v>
      </c>
      <c r="T208" s="90">
        <v>5</v>
      </c>
      <c r="U208" s="108">
        <f t="shared" si="36"/>
        <v>27</v>
      </c>
      <c r="V208" s="63">
        <f t="shared" si="31"/>
        <v>25</v>
      </c>
      <c r="W208" s="108">
        <f t="shared" si="37"/>
        <v>27</v>
      </c>
      <c r="X208" s="63">
        <f t="shared" si="32"/>
        <v>25</v>
      </c>
      <c r="Y208" s="73">
        <f t="shared" si="35"/>
        <v>5800</v>
      </c>
      <c r="Z208" s="10"/>
      <c r="AA208" s="11"/>
    </row>
    <row r="209" spans="1:27" ht="13.5" customHeight="1">
      <c r="A209" s="5">
        <v>207</v>
      </c>
      <c r="B209" s="5" t="s">
        <v>958</v>
      </c>
      <c r="C209" s="6" t="s">
        <v>95</v>
      </c>
      <c r="D209" s="6" t="s">
        <v>132</v>
      </c>
      <c r="E209" s="6" t="s">
        <v>941</v>
      </c>
      <c r="F209" s="6" t="s">
        <v>954</v>
      </c>
      <c r="G209" s="11"/>
      <c r="H209" s="11"/>
      <c r="I209" s="85">
        <v>70</v>
      </c>
      <c r="J209" s="86">
        <v>1.2</v>
      </c>
      <c r="K209" s="87">
        <v>5</v>
      </c>
      <c r="L209" s="85">
        <v>6</v>
      </c>
      <c r="M209" s="86">
        <v>0.8</v>
      </c>
      <c r="N209" s="87">
        <v>10</v>
      </c>
      <c r="O209" s="91">
        <v>1</v>
      </c>
      <c r="P209" s="89">
        <v>1.2</v>
      </c>
      <c r="Q209" s="90">
        <v>5</v>
      </c>
      <c r="R209" s="91">
        <v>1</v>
      </c>
      <c r="S209" s="89">
        <v>1.4</v>
      </c>
      <c r="T209" s="90">
        <v>5</v>
      </c>
      <c r="U209" s="108">
        <f>INT(J209*K209+M209*N209+P209*Q209+S209*T209)</f>
        <v>27</v>
      </c>
      <c r="V209" s="63">
        <f>INT(U209/5+0.5)*5</f>
        <v>25</v>
      </c>
      <c r="W209" s="108">
        <f>INT(J209*K209+M209*N209+P209*Q209+S209*T209)</f>
        <v>27</v>
      </c>
      <c r="X209" s="63">
        <f>INT(W209/5+0.5)*5</f>
        <v>25</v>
      </c>
      <c r="Y209" s="73">
        <f t="shared" si="35"/>
        <v>5800</v>
      </c>
      <c r="Z209" s="10"/>
      <c r="AA209" s="11"/>
    </row>
    <row r="210" spans="1:27" ht="13.5" customHeight="1">
      <c r="A210" s="5">
        <v>208</v>
      </c>
      <c r="B210" s="5" t="s">
        <v>959</v>
      </c>
      <c r="C210" s="6" t="s">
        <v>95</v>
      </c>
      <c r="D210" s="6" t="s">
        <v>132</v>
      </c>
      <c r="E210" s="6" t="s">
        <v>941</v>
      </c>
      <c r="F210" s="6" t="s">
        <v>955</v>
      </c>
      <c r="G210" s="6"/>
      <c r="H210" s="11"/>
      <c r="I210" s="85">
        <v>70</v>
      </c>
      <c r="J210" s="86">
        <v>1.2</v>
      </c>
      <c r="K210" s="87">
        <v>5</v>
      </c>
      <c r="L210" s="85">
        <v>6</v>
      </c>
      <c r="M210" s="86">
        <v>0.8</v>
      </c>
      <c r="N210" s="87">
        <v>10</v>
      </c>
      <c r="O210" s="91">
        <v>1</v>
      </c>
      <c r="P210" s="89">
        <v>1.2</v>
      </c>
      <c r="Q210" s="90">
        <v>5</v>
      </c>
      <c r="R210" s="91">
        <v>1</v>
      </c>
      <c r="S210" s="89">
        <v>1.4</v>
      </c>
      <c r="T210" s="90">
        <v>5</v>
      </c>
      <c r="U210" s="108">
        <f>INT(J210*K210+M210*N210+P210*Q210+S210*T210)</f>
        <v>27</v>
      </c>
      <c r="V210" s="63">
        <f>INT(U210/5+0.5)*5</f>
        <v>25</v>
      </c>
      <c r="W210" s="108">
        <f>INT(J210*K210+M210*N210+P210*Q210+S210*T210)</f>
        <v>27</v>
      </c>
      <c r="X210" s="63">
        <f>INT(W210/5+0.5)*5</f>
        <v>25</v>
      </c>
      <c r="Y210" s="73">
        <f t="shared" si="35"/>
        <v>5800</v>
      </c>
      <c r="Z210" s="10"/>
      <c r="AA210" s="11"/>
    </row>
    <row r="211" spans="1:27" ht="13.5" customHeight="1">
      <c r="A211" s="5">
        <v>209</v>
      </c>
      <c r="B211" s="5" t="s">
        <v>950</v>
      </c>
      <c r="C211" s="6" t="s">
        <v>95</v>
      </c>
      <c r="D211" s="6" t="s">
        <v>132</v>
      </c>
      <c r="E211" s="6" t="s">
        <v>941</v>
      </c>
      <c r="F211" s="6" t="s">
        <v>139</v>
      </c>
      <c r="G211" s="6" t="s">
        <v>140</v>
      </c>
      <c r="H211" s="11"/>
      <c r="I211" s="85">
        <v>70</v>
      </c>
      <c r="J211" s="86">
        <v>1.2</v>
      </c>
      <c r="K211" s="87">
        <v>5</v>
      </c>
      <c r="L211" s="85">
        <v>6</v>
      </c>
      <c r="M211" s="86">
        <v>0.8</v>
      </c>
      <c r="N211" s="87">
        <v>10</v>
      </c>
      <c r="O211" s="91">
        <v>1</v>
      </c>
      <c r="P211" s="89">
        <v>1.2</v>
      </c>
      <c r="Q211" s="90">
        <v>5</v>
      </c>
      <c r="R211" s="91">
        <v>1</v>
      </c>
      <c r="S211" s="89">
        <v>1.4</v>
      </c>
      <c r="T211" s="90">
        <v>5</v>
      </c>
      <c r="U211" s="108">
        <f>INT(J211*K211+M211*N211+P211*Q211+S211*T211)</f>
        <v>27</v>
      </c>
      <c r="V211" s="63">
        <f>INT(U211/5+0.5)*5</f>
        <v>25</v>
      </c>
      <c r="W211" s="108">
        <f>INT(J211*K211+M211*N211+P211*Q211+S211*T211)</f>
        <v>27</v>
      </c>
      <c r="X211" s="63">
        <f>INT(W211/5+0.5)*5</f>
        <v>25</v>
      </c>
      <c r="Y211" s="73">
        <f t="shared" si="35"/>
        <v>5800</v>
      </c>
      <c r="Z211" s="10"/>
      <c r="AA211" s="11"/>
    </row>
    <row r="212" spans="1:27" ht="13.5" customHeight="1">
      <c r="A212" s="5">
        <v>210</v>
      </c>
      <c r="B212" s="5" t="s">
        <v>951</v>
      </c>
      <c r="C212" s="6" t="s">
        <v>95</v>
      </c>
      <c r="D212" s="6" t="s">
        <v>132</v>
      </c>
      <c r="E212" s="6" t="s">
        <v>941</v>
      </c>
      <c r="F212" s="6" t="s">
        <v>139</v>
      </c>
      <c r="G212" s="6" t="s">
        <v>141</v>
      </c>
      <c r="H212" s="11"/>
      <c r="I212" s="85">
        <v>70</v>
      </c>
      <c r="J212" s="86">
        <v>1.2</v>
      </c>
      <c r="K212" s="87">
        <v>5</v>
      </c>
      <c r="L212" s="85">
        <v>6</v>
      </c>
      <c r="M212" s="86">
        <v>0.8</v>
      </c>
      <c r="N212" s="87">
        <v>10</v>
      </c>
      <c r="O212" s="91">
        <v>1</v>
      </c>
      <c r="P212" s="89">
        <v>1.2</v>
      </c>
      <c r="Q212" s="90">
        <v>5</v>
      </c>
      <c r="R212" s="91">
        <v>1</v>
      </c>
      <c r="S212" s="89">
        <v>1.4</v>
      </c>
      <c r="T212" s="90">
        <v>5</v>
      </c>
      <c r="U212" s="108">
        <f>INT(J212*K212+M212*N212+P212*Q212+S212*T212)</f>
        <v>27</v>
      </c>
      <c r="V212" s="63">
        <f>INT(U212/5+0.5)*5</f>
        <v>25</v>
      </c>
      <c r="W212" s="108">
        <f>INT(J212*K212+M212*N212+P212*Q212+S212*T212)</f>
        <v>27</v>
      </c>
      <c r="X212" s="63">
        <f>INT(W212/5+0.5)*5</f>
        <v>25</v>
      </c>
      <c r="Y212" s="73">
        <f t="shared" si="35"/>
        <v>5800</v>
      </c>
      <c r="Z212" s="10"/>
      <c r="AA212" s="11"/>
    </row>
    <row r="213" spans="1:27" ht="13.5" customHeight="1">
      <c r="A213" s="5">
        <v>211</v>
      </c>
      <c r="B213" s="5" t="s">
        <v>952</v>
      </c>
      <c r="C213" s="6" t="s">
        <v>95</v>
      </c>
      <c r="D213" s="6" t="s">
        <v>132</v>
      </c>
      <c r="E213" s="6" t="s">
        <v>941</v>
      </c>
      <c r="F213" s="6" t="s">
        <v>139</v>
      </c>
      <c r="G213" s="6" t="s">
        <v>142</v>
      </c>
      <c r="H213" s="11"/>
      <c r="I213" s="85">
        <v>70</v>
      </c>
      <c r="J213" s="86">
        <v>1.2</v>
      </c>
      <c r="K213" s="87">
        <v>5</v>
      </c>
      <c r="L213" s="85">
        <v>6</v>
      </c>
      <c r="M213" s="86">
        <v>0.8</v>
      </c>
      <c r="N213" s="87">
        <v>10</v>
      </c>
      <c r="O213" s="91">
        <v>1</v>
      </c>
      <c r="P213" s="89">
        <v>1.2</v>
      </c>
      <c r="Q213" s="90">
        <v>5</v>
      </c>
      <c r="R213" s="91">
        <v>1</v>
      </c>
      <c r="S213" s="89">
        <v>1.4</v>
      </c>
      <c r="T213" s="90">
        <v>5</v>
      </c>
      <c r="U213" s="108">
        <f t="shared" si="36"/>
        <v>27</v>
      </c>
      <c r="V213" s="63">
        <f t="shared" si="31"/>
        <v>25</v>
      </c>
      <c r="W213" s="108">
        <f t="shared" si="37"/>
        <v>27</v>
      </c>
      <c r="X213" s="63">
        <f t="shared" si="32"/>
        <v>25</v>
      </c>
      <c r="Y213" s="73">
        <f t="shared" si="35"/>
        <v>5800</v>
      </c>
      <c r="Z213" s="10"/>
      <c r="AA213" s="11"/>
    </row>
    <row r="214" spans="1:27" ht="13.5" customHeight="1">
      <c r="A214" s="5">
        <v>212</v>
      </c>
      <c r="B214" s="5" t="s">
        <v>953</v>
      </c>
      <c r="C214" s="6" t="s">
        <v>95</v>
      </c>
      <c r="D214" s="6" t="s">
        <v>132</v>
      </c>
      <c r="E214" s="6" t="s">
        <v>941</v>
      </c>
      <c r="F214" s="6" t="s">
        <v>143</v>
      </c>
      <c r="G214" s="6" t="s">
        <v>143</v>
      </c>
      <c r="H214" s="11"/>
      <c r="I214" s="85">
        <v>70</v>
      </c>
      <c r="J214" s="86">
        <v>1.2</v>
      </c>
      <c r="K214" s="87">
        <v>5</v>
      </c>
      <c r="L214" s="85">
        <v>6</v>
      </c>
      <c r="M214" s="86">
        <v>0.8</v>
      </c>
      <c r="N214" s="87">
        <v>10</v>
      </c>
      <c r="O214" s="91">
        <v>1</v>
      </c>
      <c r="P214" s="89">
        <v>1.2</v>
      </c>
      <c r="Q214" s="90">
        <v>5</v>
      </c>
      <c r="R214" s="91">
        <v>1</v>
      </c>
      <c r="S214" s="89">
        <v>1.4</v>
      </c>
      <c r="T214" s="90">
        <v>5</v>
      </c>
      <c r="U214" s="108">
        <f t="shared" si="36"/>
        <v>27</v>
      </c>
      <c r="V214" s="63">
        <f t="shared" si="31"/>
        <v>25</v>
      </c>
      <c r="W214" s="108">
        <f t="shared" si="37"/>
        <v>27</v>
      </c>
      <c r="X214" s="63">
        <f t="shared" si="32"/>
        <v>25</v>
      </c>
      <c r="Y214" s="73">
        <f t="shared" si="35"/>
        <v>5800</v>
      </c>
      <c r="Z214" s="10"/>
      <c r="AA214" s="11"/>
    </row>
    <row r="215" spans="1:27" ht="13.5" customHeight="1">
      <c r="A215" s="5">
        <v>213</v>
      </c>
      <c r="B215" s="5"/>
      <c r="C215" s="6" t="s">
        <v>95</v>
      </c>
      <c r="D215" s="6" t="s">
        <v>145</v>
      </c>
      <c r="E215" s="7" t="s">
        <v>146</v>
      </c>
      <c r="F215" s="11"/>
      <c r="G215" s="11"/>
      <c r="H215" s="11"/>
      <c r="I215" s="85">
        <v>70</v>
      </c>
      <c r="J215" s="86">
        <v>1.2</v>
      </c>
      <c r="K215" s="87">
        <v>5</v>
      </c>
      <c r="L215" s="85">
        <v>6</v>
      </c>
      <c r="M215" s="86">
        <v>0.8</v>
      </c>
      <c r="N215" s="87">
        <v>10</v>
      </c>
      <c r="O215" s="91">
        <v>1</v>
      </c>
      <c r="P215" s="89">
        <v>1.2</v>
      </c>
      <c r="Q215" s="90">
        <v>5</v>
      </c>
      <c r="R215" s="91">
        <v>1</v>
      </c>
      <c r="S215" s="89">
        <v>1.4</v>
      </c>
      <c r="T215" s="90">
        <v>5</v>
      </c>
      <c r="U215" s="108">
        <f t="shared" si="36"/>
        <v>27</v>
      </c>
      <c r="V215" s="63">
        <f t="shared" si="31"/>
        <v>25</v>
      </c>
      <c r="W215" s="108">
        <f t="shared" si="37"/>
        <v>27</v>
      </c>
      <c r="X215" s="63">
        <f t="shared" si="32"/>
        <v>25</v>
      </c>
      <c r="Y215" s="73">
        <f t="shared" si="35"/>
        <v>5800</v>
      </c>
      <c r="Z215" s="10"/>
      <c r="AA215" s="11"/>
    </row>
    <row r="216" spans="1:27" ht="13.5" customHeight="1">
      <c r="A216" s="5">
        <v>214</v>
      </c>
      <c r="B216" s="5"/>
      <c r="C216" s="6" t="s">
        <v>95</v>
      </c>
      <c r="D216" s="6" t="s">
        <v>145</v>
      </c>
      <c r="E216" s="7" t="s">
        <v>146</v>
      </c>
      <c r="F216" s="11"/>
      <c r="G216" s="11"/>
      <c r="H216" s="11"/>
      <c r="I216" s="85">
        <v>70</v>
      </c>
      <c r="J216" s="86">
        <v>1.2</v>
      </c>
      <c r="K216" s="87">
        <v>5</v>
      </c>
      <c r="L216" s="85">
        <v>6</v>
      </c>
      <c r="M216" s="86">
        <v>0.8</v>
      </c>
      <c r="N216" s="87">
        <v>10</v>
      </c>
      <c r="O216" s="91">
        <v>1</v>
      </c>
      <c r="P216" s="89">
        <v>1.2</v>
      </c>
      <c r="Q216" s="90">
        <v>5</v>
      </c>
      <c r="R216" s="91">
        <v>1</v>
      </c>
      <c r="S216" s="89">
        <v>1.4</v>
      </c>
      <c r="T216" s="90">
        <v>5</v>
      </c>
      <c r="U216" s="108">
        <f t="shared" si="36"/>
        <v>27</v>
      </c>
      <c r="V216" s="63">
        <f t="shared" si="31"/>
        <v>25</v>
      </c>
      <c r="W216" s="108">
        <f t="shared" si="37"/>
        <v>27</v>
      </c>
      <c r="X216" s="63">
        <f t="shared" si="32"/>
        <v>25</v>
      </c>
      <c r="Y216" s="73">
        <f t="shared" si="35"/>
        <v>5800</v>
      </c>
      <c r="Z216" s="10"/>
      <c r="AA216" s="11"/>
    </row>
    <row r="217" spans="1:27" ht="13.5" customHeight="1">
      <c r="A217" s="5">
        <v>215</v>
      </c>
      <c r="B217" s="5"/>
      <c r="C217" s="6" t="s">
        <v>95</v>
      </c>
      <c r="D217" s="6" t="s">
        <v>145</v>
      </c>
      <c r="E217" s="7" t="s">
        <v>367</v>
      </c>
      <c r="F217" s="6"/>
      <c r="G217" s="6"/>
      <c r="H217" s="6"/>
      <c r="I217" s="85">
        <v>70</v>
      </c>
      <c r="J217" s="86">
        <v>1.2</v>
      </c>
      <c r="K217" s="85">
        <v>5</v>
      </c>
      <c r="L217" s="85">
        <v>6</v>
      </c>
      <c r="M217" s="86">
        <v>0.8</v>
      </c>
      <c r="N217" s="87">
        <v>10</v>
      </c>
      <c r="O217" s="91">
        <v>1</v>
      </c>
      <c r="P217" s="89">
        <v>1.2</v>
      </c>
      <c r="Q217" s="90">
        <v>5</v>
      </c>
      <c r="R217" s="91">
        <v>1</v>
      </c>
      <c r="S217" s="89">
        <v>1.4</v>
      </c>
      <c r="T217" s="90">
        <v>5</v>
      </c>
      <c r="U217" s="108">
        <f t="shared" si="36"/>
        <v>27</v>
      </c>
      <c r="V217" s="63">
        <f t="shared" si="31"/>
        <v>25</v>
      </c>
      <c r="W217" s="108">
        <f t="shared" si="37"/>
        <v>27</v>
      </c>
      <c r="X217" s="63">
        <f t="shared" si="32"/>
        <v>25</v>
      </c>
      <c r="Y217" s="73">
        <f t="shared" si="35"/>
        <v>5800</v>
      </c>
      <c r="Z217" s="10"/>
      <c r="AA217" s="11"/>
    </row>
    <row r="218" spans="1:27" ht="13.5" customHeight="1">
      <c r="A218" s="5">
        <v>216</v>
      </c>
      <c r="B218" s="5"/>
      <c r="C218" s="6" t="s">
        <v>95</v>
      </c>
      <c r="D218" s="6" t="s">
        <v>145</v>
      </c>
      <c r="E218" s="7" t="s">
        <v>368</v>
      </c>
      <c r="F218" s="6"/>
      <c r="G218" s="11"/>
      <c r="H218" s="11"/>
      <c r="I218" s="85">
        <v>70</v>
      </c>
      <c r="J218" s="86">
        <v>1.2</v>
      </c>
      <c r="K218" s="87">
        <v>5</v>
      </c>
      <c r="L218" s="85">
        <v>6</v>
      </c>
      <c r="M218" s="86">
        <v>0.8</v>
      </c>
      <c r="N218" s="87">
        <v>10</v>
      </c>
      <c r="O218" s="91">
        <v>1</v>
      </c>
      <c r="P218" s="89">
        <v>1.2</v>
      </c>
      <c r="Q218" s="90">
        <v>5</v>
      </c>
      <c r="R218" s="91">
        <v>1</v>
      </c>
      <c r="S218" s="89">
        <v>1.2</v>
      </c>
      <c r="T218" s="90">
        <v>5</v>
      </c>
      <c r="U218" s="108">
        <f t="shared" si="36"/>
        <v>26</v>
      </c>
      <c r="V218" s="63">
        <f t="shared" si="31"/>
        <v>25</v>
      </c>
      <c r="W218" s="108">
        <f t="shared" si="37"/>
        <v>26</v>
      </c>
      <c r="X218" s="63">
        <f t="shared" si="32"/>
        <v>25</v>
      </c>
      <c r="Y218" s="73">
        <f t="shared" si="35"/>
        <v>5800</v>
      </c>
      <c r="Z218" s="10"/>
      <c r="AA218" s="11"/>
    </row>
    <row r="219" spans="1:27" ht="13.5" customHeight="1">
      <c r="A219" s="5">
        <v>217</v>
      </c>
      <c r="B219" s="5"/>
      <c r="C219" s="6" t="s">
        <v>95</v>
      </c>
      <c r="D219" s="6" t="s">
        <v>145</v>
      </c>
      <c r="E219" s="7" t="s">
        <v>369</v>
      </c>
      <c r="F219" s="6"/>
      <c r="G219" s="11"/>
      <c r="H219" s="11"/>
      <c r="I219" s="85">
        <v>70</v>
      </c>
      <c r="J219" s="86">
        <v>1.2</v>
      </c>
      <c r="K219" s="87">
        <v>5</v>
      </c>
      <c r="L219" s="85">
        <v>6</v>
      </c>
      <c r="M219" s="86">
        <v>0.8</v>
      </c>
      <c r="N219" s="87">
        <v>10</v>
      </c>
      <c r="O219" s="91">
        <v>1</v>
      </c>
      <c r="P219" s="89">
        <v>1.2</v>
      </c>
      <c r="Q219" s="90">
        <v>5</v>
      </c>
      <c r="R219" s="91">
        <v>1</v>
      </c>
      <c r="S219" s="89">
        <v>1.2</v>
      </c>
      <c r="T219" s="90">
        <v>5</v>
      </c>
      <c r="U219" s="108">
        <f t="shared" si="36"/>
        <v>26</v>
      </c>
      <c r="V219" s="63">
        <f t="shared" si="31"/>
        <v>25</v>
      </c>
      <c r="W219" s="108">
        <f t="shared" si="37"/>
        <v>26</v>
      </c>
      <c r="X219" s="63">
        <f t="shared" si="32"/>
        <v>25</v>
      </c>
      <c r="Y219" s="73">
        <f t="shared" si="35"/>
        <v>5800</v>
      </c>
      <c r="Z219" s="10"/>
      <c r="AA219" s="11"/>
    </row>
    <row r="220" spans="1:27" ht="13.5" customHeight="1">
      <c r="A220" s="5">
        <v>218</v>
      </c>
      <c r="B220" s="5" t="s">
        <v>1035</v>
      </c>
      <c r="C220" s="6" t="s">
        <v>147</v>
      </c>
      <c r="D220" s="6" t="s">
        <v>148</v>
      </c>
      <c r="E220" s="6" t="s">
        <v>149</v>
      </c>
      <c r="F220" s="14" t="s">
        <v>150</v>
      </c>
      <c r="G220" s="6" t="s">
        <v>702</v>
      </c>
      <c r="H220" s="11"/>
      <c r="I220" s="85">
        <v>70</v>
      </c>
      <c r="J220" s="86">
        <v>1.2</v>
      </c>
      <c r="K220" s="87">
        <v>5</v>
      </c>
      <c r="L220" s="85">
        <v>120</v>
      </c>
      <c r="M220" s="86">
        <v>1.6</v>
      </c>
      <c r="N220" s="87">
        <v>15</v>
      </c>
      <c r="O220" s="91">
        <v>1</v>
      </c>
      <c r="P220" s="89">
        <v>1.2</v>
      </c>
      <c r="Q220" s="90">
        <v>5</v>
      </c>
      <c r="R220" s="91">
        <v>1</v>
      </c>
      <c r="S220" s="89">
        <v>1.4</v>
      </c>
      <c r="T220" s="90">
        <v>5</v>
      </c>
      <c r="U220" s="108">
        <f t="shared" si="36"/>
        <v>43</v>
      </c>
      <c r="V220" s="63">
        <f t="shared" si="31"/>
        <v>45</v>
      </c>
      <c r="W220" s="108">
        <f t="shared" si="37"/>
        <v>43</v>
      </c>
      <c r="X220" s="63">
        <f t="shared" si="32"/>
        <v>45</v>
      </c>
      <c r="Y220" s="73">
        <f t="shared" si="35"/>
        <v>10400</v>
      </c>
      <c r="Z220" s="56" t="s">
        <v>563</v>
      </c>
      <c r="AA220" s="11"/>
    </row>
    <row r="221" spans="1:27" ht="13.5" customHeight="1">
      <c r="A221" s="5">
        <v>219</v>
      </c>
      <c r="B221" s="67" t="s">
        <v>1038</v>
      </c>
      <c r="C221" s="6" t="s">
        <v>147</v>
      </c>
      <c r="D221" s="6" t="s">
        <v>148</v>
      </c>
      <c r="E221" s="6" t="s">
        <v>151</v>
      </c>
      <c r="F221" s="6" t="s">
        <v>152</v>
      </c>
      <c r="G221" s="6" t="s">
        <v>152</v>
      </c>
      <c r="H221" s="11"/>
      <c r="I221" s="85">
        <v>70</v>
      </c>
      <c r="J221" s="86">
        <v>1.2</v>
      </c>
      <c r="K221" s="87">
        <v>5</v>
      </c>
      <c r="L221" s="85">
        <v>42</v>
      </c>
      <c r="M221" s="86">
        <v>1.2</v>
      </c>
      <c r="N221" s="87">
        <v>10</v>
      </c>
      <c r="O221" s="91">
        <v>1</v>
      </c>
      <c r="P221" s="89">
        <v>1.2</v>
      </c>
      <c r="Q221" s="90">
        <v>5</v>
      </c>
      <c r="R221" s="91">
        <v>1</v>
      </c>
      <c r="S221" s="89">
        <v>1.4</v>
      </c>
      <c r="T221" s="90">
        <v>5</v>
      </c>
      <c r="U221" s="108">
        <f t="shared" si="36"/>
        <v>31</v>
      </c>
      <c r="V221" s="63">
        <f t="shared" si="31"/>
        <v>30</v>
      </c>
      <c r="W221" s="108">
        <f t="shared" si="37"/>
        <v>31</v>
      </c>
      <c r="X221" s="63">
        <f t="shared" si="32"/>
        <v>30</v>
      </c>
      <c r="Y221" s="73">
        <f t="shared" si="35"/>
        <v>6900</v>
      </c>
      <c r="Z221" s="8"/>
      <c r="AA221" s="11"/>
    </row>
    <row r="222" spans="1:27" s="75" customFormat="1" ht="13.5" customHeight="1">
      <c r="A222" s="5">
        <v>220</v>
      </c>
      <c r="B222" s="67" t="s">
        <v>1257</v>
      </c>
      <c r="C222" s="67" t="s">
        <v>1258</v>
      </c>
      <c r="D222" s="67" t="s">
        <v>1259</v>
      </c>
      <c r="E222" s="67" t="s">
        <v>1259</v>
      </c>
      <c r="F222" s="67" t="s">
        <v>1260</v>
      </c>
      <c r="G222" s="67" t="s">
        <v>1260</v>
      </c>
      <c r="H222" s="67"/>
      <c r="I222" s="85">
        <v>15</v>
      </c>
      <c r="J222" s="86">
        <v>0.6</v>
      </c>
      <c r="K222" s="87">
        <v>5</v>
      </c>
      <c r="L222" s="85">
        <v>1</v>
      </c>
      <c r="M222" s="86">
        <v>0.6</v>
      </c>
      <c r="N222" s="87">
        <v>10</v>
      </c>
      <c r="O222" s="91">
        <v>1</v>
      </c>
      <c r="P222" s="89">
        <v>1.2</v>
      </c>
      <c r="Q222" s="90">
        <v>5</v>
      </c>
      <c r="R222" s="91">
        <v>0</v>
      </c>
      <c r="S222" s="89">
        <v>0.6</v>
      </c>
      <c r="T222" s="90">
        <v>5</v>
      </c>
      <c r="U222" s="108">
        <f t="shared" si="36"/>
        <v>18</v>
      </c>
      <c r="V222" s="63">
        <f t="shared" si="31"/>
        <v>20</v>
      </c>
      <c r="W222" s="108">
        <f t="shared" si="37"/>
        <v>18</v>
      </c>
      <c r="X222" s="63">
        <f t="shared" si="32"/>
        <v>20</v>
      </c>
      <c r="Y222" s="73">
        <f t="shared" si="35"/>
        <v>700</v>
      </c>
      <c r="Z222" s="10"/>
      <c r="AA222" s="11"/>
    </row>
    <row r="223" spans="1:27" s="75" customFormat="1" ht="13.5" customHeight="1">
      <c r="A223" s="5">
        <v>221</v>
      </c>
      <c r="B223" s="67" t="s">
        <v>1261</v>
      </c>
      <c r="C223" s="67" t="s">
        <v>1258</v>
      </c>
      <c r="D223" s="67" t="s">
        <v>1259</v>
      </c>
      <c r="E223" s="67" t="s">
        <v>1259</v>
      </c>
      <c r="F223" s="67" t="s">
        <v>1262</v>
      </c>
      <c r="G223" s="67" t="s">
        <v>1262</v>
      </c>
      <c r="H223" s="67"/>
      <c r="I223" s="85">
        <v>15</v>
      </c>
      <c r="J223" s="86">
        <v>0.6</v>
      </c>
      <c r="K223" s="87">
        <v>5</v>
      </c>
      <c r="L223" s="85">
        <v>1</v>
      </c>
      <c r="M223" s="86">
        <v>0.6</v>
      </c>
      <c r="N223" s="87">
        <v>10</v>
      </c>
      <c r="O223" s="91">
        <v>1</v>
      </c>
      <c r="P223" s="89">
        <v>1.2</v>
      </c>
      <c r="Q223" s="90">
        <v>5</v>
      </c>
      <c r="R223" s="91">
        <v>0</v>
      </c>
      <c r="S223" s="89">
        <v>0.6</v>
      </c>
      <c r="T223" s="90">
        <v>5</v>
      </c>
      <c r="U223" s="108">
        <f t="shared" si="36"/>
        <v>18</v>
      </c>
      <c r="V223" s="63">
        <f t="shared" si="31"/>
        <v>20</v>
      </c>
      <c r="W223" s="108">
        <f t="shared" si="37"/>
        <v>18</v>
      </c>
      <c r="X223" s="63">
        <f t="shared" si="32"/>
        <v>20</v>
      </c>
      <c r="Y223" s="73">
        <f t="shared" si="35"/>
        <v>700</v>
      </c>
      <c r="Z223" s="10"/>
      <c r="AA223" s="11"/>
    </row>
    <row r="224" spans="1:27" s="75" customFormat="1" ht="13.5" customHeight="1">
      <c r="A224" s="5">
        <v>222</v>
      </c>
      <c r="B224" s="67" t="s">
        <v>1263</v>
      </c>
      <c r="C224" s="67" t="s">
        <v>1258</v>
      </c>
      <c r="D224" s="67" t="s">
        <v>1259</v>
      </c>
      <c r="E224" s="67" t="s">
        <v>1259</v>
      </c>
      <c r="F224" s="67" t="s">
        <v>1264</v>
      </c>
      <c r="G224" s="67" t="s">
        <v>1264</v>
      </c>
      <c r="H224" s="67"/>
      <c r="I224" s="85">
        <v>15</v>
      </c>
      <c r="J224" s="86">
        <v>0.6</v>
      </c>
      <c r="K224" s="87">
        <v>5</v>
      </c>
      <c r="L224" s="85">
        <v>1</v>
      </c>
      <c r="M224" s="86">
        <v>0.6</v>
      </c>
      <c r="N224" s="87">
        <v>10</v>
      </c>
      <c r="O224" s="91">
        <v>1</v>
      </c>
      <c r="P224" s="89">
        <v>1.2</v>
      </c>
      <c r="Q224" s="90">
        <v>5</v>
      </c>
      <c r="R224" s="91">
        <v>0</v>
      </c>
      <c r="S224" s="89">
        <v>0.6</v>
      </c>
      <c r="T224" s="90">
        <v>5</v>
      </c>
      <c r="U224" s="108">
        <f t="shared" si="36"/>
        <v>18</v>
      </c>
      <c r="V224" s="63">
        <f t="shared" si="31"/>
        <v>20</v>
      </c>
      <c r="W224" s="108">
        <f t="shared" si="37"/>
        <v>18</v>
      </c>
      <c r="X224" s="63">
        <f t="shared" si="32"/>
        <v>20</v>
      </c>
      <c r="Y224" s="73">
        <f t="shared" si="35"/>
        <v>700</v>
      </c>
      <c r="Z224" s="10"/>
      <c r="AA224" s="11"/>
    </row>
    <row r="225" spans="1:27" s="75" customFormat="1" ht="13.5" customHeight="1">
      <c r="A225" s="5">
        <v>223</v>
      </c>
      <c r="B225" s="67" t="s">
        <v>1265</v>
      </c>
      <c r="C225" s="67" t="s">
        <v>1258</v>
      </c>
      <c r="D225" s="67" t="s">
        <v>1259</v>
      </c>
      <c r="E225" s="67" t="s">
        <v>1259</v>
      </c>
      <c r="F225" s="67" t="s">
        <v>1266</v>
      </c>
      <c r="G225" s="67" t="s">
        <v>1266</v>
      </c>
      <c r="H225" s="67"/>
      <c r="I225" s="85">
        <v>15</v>
      </c>
      <c r="J225" s="86">
        <v>0.6</v>
      </c>
      <c r="K225" s="87">
        <v>5</v>
      </c>
      <c r="L225" s="85">
        <v>1</v>
      </c>
      <c r="M225" s="86">
        <v>0.6</v>
      </c>
      <c r="N225" s="87">
        <v>10</v>
      </c>
      <c r="O225" s="91">
        <v>1</v>
      </c>
      <c r="P225" s="89">
        <v>1.2</v>
      </c>
      <c r="Q225" s="90">
        <v>5</v>
      </c>
      <c r="R225" s="91">
        <v>0</v>
      </c>
      <c r="S225" s="89">
        <v>0.6</v>
      </c>
      <c r="T225" s="90">
        <v>5</v>
      </c>
      <c r="U225" s="108">
        <f t="shared" si="36"/>
        <v>18</v>
      </c>
      <c r="V225" s="63">
        <f t="shared" si="31"/>
        <v>20</v>
      </c>
      <c r="W225" s="108">
        <f t="shared" si="37"/>
        <v>18</v>
      </c>
      <c r="X225" s="63">
        <f t="shared" si="32"/>
        <v>20</v>
      </c>
      <c r="Y225" s="73">
        <f t="shared" si="35"/>
        <v>700</v>
      </c>
      <c r="Z225" s="10"/>
      <c r="AA225" s="11"/>
    </row>
    <row r="226" spans="1:27" s="75" customFormat="1" ht="13.5" customHeight="1">
      <c r="A226" s="5">
        <v>224</v>
      </c>
      <c r="B226" s="67" t="s">
        <v>1267</v>
      </c>
      <c r="C226" s="67" t="s">
        <v>1258</v>
      </c>
      <c r="D226" s="67" t="s">
        <v>1259</v>
      </c>
      <c r="E226" s="67" t="s">
        <v>1259</v>
      </c>
      <c r="F226" s="67" t="s">
        <v>1268</v>
      </c>
      <c r="G226" s="67" t="s">
        <v>1268</v>
      </c>
      <c r="H226" s="67"/>
      <c r="I226" s="85">
        <v>15</v>
      </c>
      <c r="J226" s="86">
        <v>0.6</v>
      </c>
      <c r="K226" s="87">
        <v>5</v>
      </c>
      <c r="L226" s="85">
        <v>1</v>
      </c>
      <c r="M226" s="86">
        <v>0.6</v>
      </c>
      <c r="N226" s="87">
        <v>10</v>
      </c>
      <c r="O226" s="91">
        <v>1</v>
      </c>
      <c r="P226" s="89">
        <v>1.2</v>
      </c>
      <c r="Q226" s="90">
        <v>5</v>
      </c>
      <c r="R226" s="91">
        <v>0</v>
      </c>
      <c r="S226" s="89">
        <v>0.6</v>
      </c>
      <c r="T226" s="90">
        <v>5</v>
      </c>
      <c r="U226" s="108">
        <f t="shared" si="36"/>
        <v>18</v>
      </c>
      <c r="V226" s="63">
        <f t="shared" si="31"/>
        <v>20</v>
      </c>
      <c r="W226" s="108">
        <f t="shared" si="37"/>
        <v>18</v>
      </c>
      <c r="X226" s="63">
        <f t="shared" si="32"/>
        <v>20</v>
      </c>
      <c r="Y226" s="73">
        <f t="shared" si="35"/>
        <v>700</v>
      </c>
      <c r="Z226" s="10"/>
      <c r="AA226" s="11"/>
    </row>
    <row r="227" spans="1:27" s="75" customFormat="1" ht="13.5" customHeight="1">
      <c r="A227" s="5">
        <v>225</v>
      </c>
      <c r="B227" s="67" t="s">
        <v>1269</v>
      </c>
      <c r="C227" s="67" t="s">
        <v>1258</v>
      </c>
      <c r="D227" s="67" t="s">
        <v>1259</v>
      </c>
      <c r="E227" s="67" t="s">
        <v>1259</v>
      </c>
      <c r="F227" s="67" t="s">
        <v>1270</v>
      </c>
      <c r="G227" s="67" t="s">
        <v>1270</v>
      </c>
      <c r="H227" s="67"/>
      <c r="I227" s="85">
        <v>15</v>
      </c>
      <c r="J227" s="86">
        <v>0.6</v>
      </c>
      <c r="K227" s="87">
        <v>5</v>
      </c>
      <c r="L227" s="85">
        <v>1</v>
      </c>
      <c r="M227" s="86">
        <v>0.6</v>
      </c>
      <c r="N227" s="87">
        <v>10</v>
      </c>
      <c r="O227" s="91">
        <v>1</v>
      </c>
      <c r="P227" s="89">
        <v>1.2</v>
      </c>
      <c r="Q227" s="90">
        <v>5</v>
      </c>
      <c r="R227" s="91">
        <v>0</v>
      </c>
      <c r="S227" s="89">
        <v>0.6</v>
      </c>
      <c r="T227" s="90">
        <v>5</v>
      </c>
      <c r="U227" s="108">
        <f t="shared" si="36"/>
        <v>18</v>
      </c>
      <c r="V227" s="63">
        <f t="shared" si="31"/>
        <v>20</v>
      </c>
      <c r="W227" s="108">
        <f t="shared" si="37"/>
        <v>18</v>
      </c>
      <c r="X227" s="63">
        <f t="shared" si="32"/>
        <v>20</v>
      </c>
      <c r="Y227" s="73">
        <f t="shared" si="35"/>
        <v>700</v>
      </c>
      <c r="Z227" s="10"/>
      <c r="AA227" s="11"/>
    </row>
    <row r="228" spans="1:27" s="75" customFormat="1" ht="13.5" customHeight="1">
      <c r="A228" s="5">
        <v>226</v>
      </c>
      <c r="B228" s="67" t="s">
        <v>1271</v>
      </c>
      <c r="C228" s="67" t="s">
        <v>1258</v>
      </c>
      <c r="D228" s="67" t="s">
        <v>1259</v>
      </c>
      <c r="E228" s="67" t="s">
        <v>1259</v>
      </c>
      <c r="F228" s="67" t="s">
        <v>1272</v>
      </c>
      <c r="G228" s="67" t="s">
        <v>1272</v>
      </c>
      <c r="H228" s="67"/>
      <c r="I228" s="85">
        <v>15</v>
      </c>
      <c r="J228" s="86">
        <v>0.6</v>
      </c>
      <c r="K228" s="87">
        <v>5</v>
      </c>
      <c r="L228" s="85">
        <v>1</v>
      </c>
      <c r="M228" s="86">
        <v>0.6</v>
      </c>
      <c r="N228" s="87">
        <v>10</v>
      </c>
      <c r="O228" s="91">
        <v>1</v>
      </c>
      <c r="P228" s="89">
        <v>1.2</v>
      </c>
      <c r="Q228" s="90">
        <v>5</v>
      </c>
      <c r="R228" s="91">
        <v>0</v>
      </c>
      <c r="S228" s="89">
        <v>0.6</v>
      </c>
      <c r="T228" s="90">
        <v>5</v>
      </c>
      <c r="U228" s="108">
        <f t="shared" si="36"/>
        <v>18</v>
      </c>
      <c r="V228" s="63">
        <f t="shared" si="31"/>
        <v>20</v>
      </c>
      <c r="W228" s="108">
        <f t="shared" si="37"/>
        <v>18</v>
      </c>
      <c r="X228" s="63">
        <f t="shared" si="32"/>
        <v>20</v>
      </c>
      <c r="Y228" s="73">
        <f t="shared" si="35"/>
        <v>700</v>
      </c>
      <c r="Z228" s="10"/>
      <c r="AA228" s="11"/>
    </row>
    <row r="229" spans="1:27" s="75" customFormat="1" ht="13.5" customHeight="1">
      <c r="A229" s="5">
        <v>227</v>
      </c>
      <c r="B229" s="67" t="s">
        <v>1273</v>
      </c>
      <c r="C229" s="67" t="s">
        <v>1258</v>
      </c>
      <c r="D229" s="67" t="s">
        <v>1259</v>
      </c>
      <c r="E229" s="67" t="s">
        <v>1259</v>
      </c>
      <c r="F229" s="67" t="s">
        <v>1274</v>
      </c>
      <c r="G229" s="67" t="s">
        <v>1274</v>
      </c>
      <c r="H229" s="67"/>
      <c r="I229" s="85">
        <v>15</v>
      </c>
      <c r="J229" s="86">
        <v>0.6</v>
      </c>
      <c r="K229" s="87">
        <v>5</v>
      </c>
      <c r="L229" s="85">
        <v>1</v>
      </c>
      <c r="M229" s="86">
        <v>0.6</v>
      </c>
      <c r="N229" s="87">
        <v>10</v>
      </c>
      <c r="O229" s="91">
        <v>1</v>
      </c>
      <c r="P229" s="89">
        <v>1.2</v>
      </c>
      <c r="Q229" s="90">
        <v>5</v>
      </c>
      <c r="R229" s="91">
        <v>0</v>
      </c>
      <c r="S229" s="89">
        <v>0.6</v>
      </c>
      <c r="T229" s="90">
        <v>5</v>
      </c>
      <c r="U229" s="108">
        <f t="shared" si="36"/>
        <v>18</v>
      </c>
      <c r="V229" s="63">
        <f t="shared" si="31"/>
        <v>20</v>
      </c>
      <c r="W229" s="108">
        <f t="shared" si="37"/>
        <v>18</v>
      </c>
      <c r="X229" s="63">
        <f t="shared" si="32"/>
        <v>20</v>
      </c>
      <c r="Y229" s="73">
        <f t="shared" si="35"/>
        <v>700</v>
      </c>
      <c r="Z229" s="10"/>
      <c r="AA229" s="11"/>
    </row>
    <row r="230" spans="1:27" s="75" customFormat="1" ht="13.5" customHeight="1">
      <c r="A230" s="5">
        <v>228</v>
      </c>
      <c r="B230" s="67" t="s">
        <v>1275</v>
      </c>
      <c r="C230" s="67" t="s">
        <v>1258</v>
      </c>
      <c r="D230" s="67" t="s">
        <v>1259</v>
      </c>
      <c r="E230" s="67" t="s">
        <v>1259</v>
      </c>
      <c r="F230" s="67" t="s">
        <v>1276</v>
      </c>
      <c r="G230" s="67" t="s">
        <v>1276</v>
      </c>
      <c r="H230" s="67"/>
      <c r="I230" s="85">
        <v>50</v>
      </c>
      <c r="J230" s="86">
        <v>0.8</v>
      </c>
      <c r="K230" s="87">
        <v>5</v>
      </c>
      <c r="L230" s="85">
        <v>14</v>
      </c>
      <c r="M230" s="86">
        <v>1</v>
      </c>
      <c r="N230" s="87">
        <v>10</v>
      </c>
      <c r="O230" s="91">
        <v>1</v>
      </c>
      <c r="P230" s="89">
        <v>1.2</v>
      </c>
      <c r="Q230" s="90">
        <v>5</v>
      </c>
      <c r="R230" s="91">
        <v>0</v>
      </c>
      <c r="S230" s="89">
        <v>0.8</v>
      </c>
      <c r="T230" s="90">
        <v>5</v>
      </c>
      <c r="U230" s="108">
        <f t="shared" si="36"/>
        <v>24</v>
      </c>
      <c r="V230" s="63">
        <f t="shared" si="31"/>
        <v>25</v>
      </c>
      <c r="W230" s="108">
        <f t="shared" si="37"/>
        <v>24</v>
      </c>
      <c r="X230" s="63">
        <f t="shared" si="32"/>
        <v>25</v>
      </c>
      <c r="Y230" s="73">
        <f t="shared" si="35"/>
        <v>3700</v>
      </c>
      <c r="Z230" s="10"/>
      <c r="AA230" s="11"/>
    </row>
    <row r="231" spans="1:27" s="75" customFormat="1" ht="13.5" customHeight="1">
      <c r="A231" s="5">
        <v>229</v>
      </c>
      <c r="B231" s="67" t="s">
        <v>1277</v>
      </c>
      <c r="C231" s="67" t="s">
        <v>1258</v>
      </c>
      <c r="D231" s="67" t="s">
        <v>1259</v>
      </c>
      <c r="E231" s="67" t="s">
        <v>1259</v>
      </c>
      <c r="F231" s="67" t="s">
        <v>1278</v>
      </c>
      <c r="G231" s="67" t="s">
        <v>1278</v>
      </c>
      <c r="H231" s="67"/>
      <c r="I231" s="85">
        <v>50</v>
      </c>
      <c r="J231" s="86">
        <v>0.8</v>
      </c>
      <c r="K231" s="87">
        <v>5</v>
      </c>
      <c r="L231" s="85">
        <v>14</v>
      </c>
      <c r="M231" s="86">
        <v>1</v>
      </c>
      <c r="N231" s="87">
        <v>10</v>
      </c>
      <c r="O231" s="91">
        <v>1</v>
      </c>
      <c r="P231" s="89">
        <v>1.2</v>
      </c>
      <c r="Q231" s="90">
        <v>5</v>
      </c>
      <c r="R231" s="91">
        <v>0</v>
      </c>
      <c r="S231" s="89">
        <v>0.8</v>
      </c>
      <c r="T231" s="90">
        <v>5</v>
      </c>
      <c r="U231" s="108">
        <f t="shared" si="36"/>
        <v>24</v>
      </c>
      <c r="V231" s="63">
        <f t="shared" si="31"/>
        <v>25</v>
      </c>
      <c r="W231" s="108">
        <f t="shared" si="37"/>
        <v>24</v>
      </c>
      <c r="X231" s="63">
        <f t="shared" si="32"/>
        <v>25</v>
      </c>
      <c r="Y231" s="73">
        <f t="shared" si="35"/>
        <v>3700</v>
      </c>
      <c r="Z231" s="10"/>
      <c r="AA231" s="11"/>
    </row>
    <row r="232" spans="1:27" s="75" customFormat="1" ht="13.5" customHeight="1">
      <c r="A232" s="5">
        <v>230</v>
      </c>
      <c r="B232" s="67" t="s">
        <v>1279</v>
      </c>
      <c r="C232" s="67" t="s">
        <v>1258</v>
      </c>
      <c r="D232" s="67" t="s">
        <v>1259</v>
      </c>
      <c r="E232" s="67" t="s">
        <v>1259</v>
      </c>
      <c r="F232" s="67" t="s">
        <v>1280</v>
      </c>
      <c r="G232" s="67" t="s">
        <v>1280</v>
      </c>
      <c r="H232" s="67"/>
      <c r="I232" s="85">
        <v>50</v>
      </c>
      <c r="J232" s="86">
        <v>0.8</v>
      </c>
      <c r="K232" s="87">
        <v>5</v>
      </c>
      <c r="L232" s="85">
        <v>14</v>
      </c>
      <c r="M232" s="86">
        <v>1</v>
      </c>
      <c r="N232" s="87">
        <v>10</v>
      </c>
      <c r="O232" s="91">
        <v>1</v>
      </c>
      <c r="P232" s="89">
        <v>1.2</v>
      </c>
      <c r="Q232" s="90">
        <v>5</v>
      </c>
      <c r="R232" s="91">
        <v>0</v>
      </c>
      <c r="S232" s="89">
        <v>0.8</v>
      </c>
      <c r="T232" s="90">
        <v>5</v>
      </c>
      <c r="U232" s="108">
        <f t="shared" si="36"/>
        <v>24</v>
      </c>
      <c r="V232" s="63">
        <f t="shared" si="31"/>
        <v>25</v>
      </c>
      <c r="W232" s="108">
        <f t="shared" si="37"/>
        <v>24</v>
      </c>
      <c r="X232" s="63">
        <f t="shared" si="32"/>
        <v>25</v>
      </c>
      <c r="Y232" s="73">
        <f t="shared" si="35"/>
        <v>3700</v>
      </c>
      <c r="Z232" s="10"/>
      <c r="AA232" s="11"/>
    </row>
    <row r="233" spans="1:27" s="75" customFormat="1" ht="13.5" customHeight="1">
      <c r="A233" s="5">
        <v>231</v>
      </c>
      <c r="B233" s="67" t="s">
        <v>1281</v>
      </c>
      <c r="C233" s="67" t="s">
        <v>1258</v>
      </c>
      <c r="D233" s="67" t="s">
        <v>1259</v>
      </c>
      <c r="E233" s="67" t="s">
        <v>1259</v>
      </c>
      <c r="F233" s="67" t="s">
        <v>1282</v>
      </c>
      <c r="G233" s="67" t="s">
        <v>1282</v>
      </c>
      <c r="H233" s="67"/>
      <c r="I233" s="85">
        <v>50</v>
      </c>
      <c r="J233" s="86">
        <v>0.8</v>
      </c>
      <c r="K233" s="87">
        <v>5</v>
      </c>
      <c r="L233" s="85">
        <v>14</v>
      </c>
      <c r="M233" s="86">
        <v>1</v>
      </c>
      <c r="N233" s="87">
        <v>10</v>
      </c>
      <c r="O233" s="91">
        <v>1</v>
      </c>
      <c r="P233" s="89">
        <v>1.2</v>
      </c>
      <c r="Q233" s="90">
        <v>5</v>
      </c>
      <c r="R233" s="91">
        <v>0</v>
      </c>
      <c r="S233" s="89">
        <v>0.8</v>
      </c>
      <c r="T233" s="90">
        <v>5</v>
      </c>
      <c r="U233" s="108">
        <f t="shared" si="36"/>
        <v>24</v>
      </c>
      <c r="V233" s="63">
        <f t="shared" si="31"/>
        <v>25</v>
      </c>
      <c r="W233" s="108">
        <f t="shared" si="37"/>
        <v>24</v>
      </c>
      <c r="X233" s="63">
        <f t="shared" si="32"/>
        <v>25</v>
      </c>
      <c r="Y233" s="73">
        <f t="shared" si="35"/>
        <v>3700</v>
      </c>
      <c r="Z233" s="10"/>
      <c r="AA233" s="11"/>
    </row>
    <row r="234" spans="1:27" s="75" customFormat="1" ht="13.5" customHeight="1">
      <c r="A234" s="5">
        <v>232</v>
      </c>
      <c r="B234" s="67" t="s">
        <v>1283</v>
      </c>
      <c r="C234" s="67" t="s">
        <v>1258</v>
      </c>
      <c r="D234" s="67" t="s">
        <v>1259</v>
      </c>
      <c r="E234" s="67" t="s">
        <v>1259</v>
      </c>
      <c r="F234" s="67" t="s">
        <v>1284</v>
      </c>
      <c r="G234" s="67" t="s">
        <v>1284</v>
      </c>
      <c r="H234" s="67"/>
      <c r="I234" s="85">
        <v>50</v>
      </c>
      <c r="J234" s="86">
        <v>0.8</v>
      </c>
      <c r="K234" s="87">
        <v>5</v>
      </c>
      <c r="L234" s="85">
        <v>14</v>
      </c>
      <c r="M234" s="86">
        <v>1</v>
      </c>
      <c r="N234" s="87">
        <v>10</v>
      </c>
      <c r="O234" s="91">
        <v>1</v>
      </c>
      <c r="P234" s="89">
        <v>1.2</v>
      </c>
      <c r="Q234" s="90">
        <v>5</v>
      </c>
      <c r="R234" s="91">
        <v>0</v>
      </c>
      <c r="S234" s="89">
        <v>0.8</v>
      </c>
      <c r="T234" s="90">
        <v>5</v>
      </c>
      <c r="U234" s="108">
        <f t="shared" si="36"/>
        <v>24</v>
      </c>
      <c r="V234" s="63">
        <f t="shared" si="31"/>
        <v>25</v>
      </c>
      <c r="W234" s="108">
        <f t="shared" si="37"/>
        <v>24</v>
      </c>
      <c r="X234" s="63">
        <f t="shared" si="32"/>
        <v>25</v>
      </c>
      <c r="Y234" s="73">
        <f t="shared" si="35"/>
        <v>3700</v>
      </c>
      <c r="Z234" s="10"/>
      <c r="AA234" s="11"/>
    </row>
    <row r="235" spans="1:27" s="75" customFormat="1" ht="13.5" customHeight="1">
      <c r="A235" s="5">
        <v>233</v>
      </c>
      <c r="B235" s="67" t="s">
        <v>1285</v>
      </c>
      <c r="C235" s="67" t="s">
        <v>1258</v>
      </c>
      <c r="D235" s="67" t="s">
        <v>1259</v>
      </c>
      <c r="E235" s="67" t="s">
        <v>1259</v>
      </c>
      <c r="F235" s="67" t="s">
        <v>1286</v>
      </c>
      <c r="G235" s="67" t="s">
        <v>1286</v>
      </c>
      <c r="H235" s="67"/>
      <c r="I235" s="85">
        <v>50</v>
      </c>
      <c r="J235" s="86">
        <v>0.8</v>
      </c>
      <c r="K235" s="87">
        <v>5</v>
      </c>
      <c r="L235" s="85">
        <v>14</v>
      </c>
      <c r="M235" s="86">
        <v>1</v>
      </c>
      <c r="N235" s="87">
        <v>10</v>
      </c>
      <c r="O235" s="91">
        <v>1</v>
      </c>
      <c r="P235" s="89">
        <v>1.2</v>
      </c>
      <c r="Q235" s="90">
        <v>5</v>
      </c>
      <c r="R235" s="91">
        <v>0</v>
      </c>
      <c r="S235" s="89">
        <v>0.8</v>
      </c>
      <c r="T235" s="90">
        <v>5</v>
      </c>
      <c r="U235" s="108">
        <f t="shared" si="36"/>
        <v>24</v>
      </c>
      <c r="V235" s="63">
        <f t="shared" si="31"/>
        <v>25</v>
      </c>
      <c r="W235" s="108">
        <f t="shared" si="37"/>
        <v>24</v>
      </c>
      <c r="X235" s="63">
        <f t="shared" si="32"/>
        <v>25</v>
      </c>
      <c r="Y235" s="73">
        <f t="shared" si="35"/>
        <v>3700</v>
      </c>
      <c r="Z235" s="10"/>
      <c r="AA235" s="11"/>
    </row>
    <row r="236" spans="1:27" s="75" customFormat="1" ht="13.5" customHeight="1">
      <c r="A236" s="5">
        <v>234</v>
      </c>
      <c r="B236" s="67" t="s">
        <v>1287</v>
      </c>
      <c r="C236" s="67" t="s">
        <v>1258</v>
      </c>
      <c r="D236" s="67" t="s">
        <v>1259</v>
      </c>
      <c r="E236" s="67" t="s">
        <v>1259</v>
      </c>
      <c r="F236" s="67" t="s">
        <v>1288</v>
      </c>
      <c r="G236" s="67" t="s">
        <v>1288</v>
      </c>
      <c r="H236" s="67"/>
      <c r="I236" s="85">
        <v>50</v>
      </c>
      <c r="J236" s="86">
        <v>0.8</v>
      </c>
      <c r="K236" s="87">
        <v>5</v>
      </c>
      <c r="L236" s="85">
        <v>14</v>
      </c>
      <c r="M236" s="86">
        <v>1</v>
      </c>
      <c r="N236" s="87">
        <v>10</v>
      </c>
      <c r="O236" s="91">
        <v>1</v>
      </c>
      <c r="P236" s="89">
        <v>1.2</v>
      </c>
      <c r="Q236" s="90">
        <v>5</v>
      </c>
      <c r="R236" s="91">
        <v>0</v>
      </c>
      <c r="S236" s="89">
        <v>0.8</v>
      </c>
      <c r="T236" s="90">
        <v>5</v>
      </c>
      <c r="U236" s="108">
        <f t="shared" si="36"/>
        <v>24</v>
      </c>
      <c r="V236" s="63">
        <f t="shared" si="31"/>
        <v>25</v>
      </c>
      <c r="W236" s="108">
        <f t="shared" si="37"/>
        <v>24</v>
      </c>
      <c r="X236" s="63">
        <f t="shared" si="32"/>
        <v>25</v>
      </c>
      <c r="Y236" s="73">
        <f t="shared" si="35"/>
        <v>3700</v>
      </c>
      <c r="Z236" s="10"/>
      <c r="AA236" s="11"/>
    </row>
    <row r="237" spans="1:27" s="75" customFormat="1" ht="13.5" customHeight="1">
      <c r="A237" s="5">
        <v>235</v>
      </c>
      <c r="B237" s="67" t="s">
        <v>1289</v>
      </c>
      <c r="C237" s="67" t="s">
        <v>1258</v>
      </c>
      <c r="D237" s="67" t="s">
        <v>1259</v>
      </c>
      <c r="E237" s="67" t="s">
        <v>1259</v>
      </c>
      <c r="F237" s="67" t="s">
        <v>1290</v>
      </c>
      <c r="G237" s="67" t="s">
        <v>1290</v>
      </c>
      <c r="H237" s="67"/>
      <c r="I237" s="85">
        <v>50</v>
      </c>
      <c r="J237" s="86">
        <v>0.8</v>
      </c>
      <c r="K237" s="87">
        <v>5</v>
      </c>
      <c r="L237" s="85">
        <v>14</v>
      </c>
      <c r="M237" s="86">
        <v>1</v>
      </c>
      <c r="N237" s="87">
        <v>10</v>
      </c>
      <c r="O237" s="91">
        <v>1</v>
      </c>
      <c r="P237" s="89">
        <v>1.2</v>
      </c>
      <c r="Q237" s="90">
        <v>5</v>
      </c>
      <c r="R237" s="91">
        <v>0</v>
      </c>
      <c r="S237" s="89">
        <v>0.8</v>
      </c>
      <c r="T237" s="90">
        <v>5</v>
      </c>
      <c r="U237" s="108">
        <f t="shared" si="36"/>
        <v>24</v>
      </c>
      <c r="V237" s="63">
        <f t="shared" si="31"/>
        <v>25</v>
      </c>
      <c r="W237" s="108">
        <f t="shared" si="37"/>
        <v>24</v>
      </c>
      <c r="X237" s="63">
        <f t="shared" si="32"/>
        <v>25</v>
      </c>
      <c r="Y237" s="73">
        <f t="shared" si="35"/>
        <v>3700</v>
      </c>
      <c r="Z237" s="10"/>
      <c r="AA237" s="11"/>
    </row>
    <row r="238" spans="1:27">
      <c r="A238" s="5">
        <v>236</v>
      </c>
      <c r="B238" s="67" t="s">
        <v>1291</v>
      </c>
      <c r="C238" s="67" t="s">
        <v>1258</v>
      </c>
      <c r="D238" s="67" t="s">
        <v>1292</v>
      </c>
      <c r="E238" s="67" t="s">
        <v>1293</v>
      </c>
      <c r="F238" s="67" t="s">
        <v>1294</v>
      </c>
      <c r="G238" s="67" t="s">
        <v>1294</v>
      </c>
      <c r="H238" s="67"/>
      <c r="I238" s="85">
        <v>70</v>
      </c>
      <c r="J238" s="86">
        <v>1.2</v>
      </c>
      <c r="K238" s="87">
        <v>5</v>
      </c>
      <c r="L238" s="85">
        <v>35</v>
      </c>
      <c r="M238" s="86">
        <v>1.2</v>
      </c>
      <c r="N238" s="87">
        <v>10</v>
      </c>
      <c r="O238" s="91">
        <v>0</v>
      </c>
      <c r="P238" s="89">
        <v>0.8</v>
      </c>
      <c r="Q238" s="90">
        <v>5</v>
      </c>
      <c r="R238" s="91">
        <v>0</v>
      </c>
      <c r="S238" s="89">
        <v>1</v>
      </c>
      <c r="T238" s="90">
        <v>5</v>
      </c>
      <c r="U238" s="108">
        <f t="shared" ref="U238:U248" si="38">INT(J238*K238+M238*N238+P238*Q238+S238*T238)</f>
        <v>27</v>
      </c>
      <c r="V238" s="63">
        <f t="shared" si="31"/>
        <v>25</v>
      </c>
      <c r="W238" s="108">
        <f t="shared" ref="W238:W248" si="39">INT(J238*K238+M238*N238+P238*Q238+S238*T238)</f>
        <v>27</v>
      </c>
      <c r="X238" s="63">
        <f t="shared" si="32"/>
        <v>25</v>
      </c>
      <c r="Y238" s="73">
        <f t="shared" si="35"/>
        <v>5800</v>
      </c>
      <c r="Z238" s="8" t="s">
        <v>556</v>
      </c>
      <c r="AA238" s="11"/>
    </row>
    <row r="239" spans="1:27">
      <c r="A239" s="5">
        <v>237</v>
      </c>
      <c r="B239" s="6" t="s">
        <v>974</v>
      </c>
      <c r="C239" s="6" t="s">
        <v>147</v>
      </c>
      <c r="D239" s="6" t="s">
        <v>148</v>
      </c>
      <c r="E239" s="6" t="s">
        <v>153</v>
      </c>
      <c r="F239" s="6" t="s">
        <v>154</v>
      </c>
      <c r="G239" s="6" t="s">
        <v>154</v>
      </c>
      <c r="H239" s="11"/>
      <c r="I239" s="85">
        <v>70</v>
      </c>
      <c r="J239" s="86">
        <v>1.2</v>
      </c>
      <c r="K239" s="87">
        <v>5</v>
      </c>
      <c r="L239" s="85">
        <v>35</v>
      </c>
      <c r="M239" s="86">
        <v>1.2</v>
      </c>
      <c r="N239" s="87">
        <v>10</v>
      </c>
      <c r="O239" s="91">
        <v>0</v>
      </c>
      <c r="P239" s="89">
        <v>0.8</v>
      </c>
      <c r="Q239" s="90">
        <v>5</v>
      </c>
      <c r="R239" s="91">
        <v>0</v>
      </c>
      <c r="S239" s="89">
        <v>1</v>
      </c>
      <c r="T239" s="90">
        <v>5</v>
      </c>
      <c r="U239" s="108">
        <f t="shared" si="38"/>
        <v>27</v>
      </c>
      <c r="V239" s="63">
        <f t="shared" si="31"/>
        <v>25</v>
      </c>
      <c r="W239" s="108">
        <f t="shared" si="39"/>
        <v>27</v>
      </c>
      <c r="X239" s="63">
        <f t="shared" si="32"/>
        <v>25</v>
      </c>
      <c r="Y239" s="73">
        <f t="shared" si="35"/>
        <v>5800</v>
      </c>
      <c r="Z239" s="8" t="s">
        <v>557</v>
      </c>
      <c r="AA239" s="11"/>
    </row>
    <row r="240" spans="1:27">
      <c r="A240" s="5">
        <v>238</v>
      </c>
      <c r="B240" s="6" t="s">
        <v>975</v>
      </c>
      <c r="C240" s="6" t="s">
        <v>147</v>
      </c>
      <c r="D240" s="6" t="s">
        <v>148</v>
      </c>
      <c r="E240" s="6" t="s">
        <v>153</v>
      </c>
      <c r="F240" s="6" t="s">
        <v>155</v>
      </c>
      <c r="G240" s="6" t="s">
        <v>155</v>
      </c>
      <c r="H240" s="11"/>
      <c r="I240" s="85">
        <v>70</v>
      </c>
      <c r="J240" s="86">
        <v>1.2</v>
      </c>
      <c r="K240" s="87">
        <v>5</v>
      </c>
      <c r="L240" s="85">
        <v>35</v>
      </c>
      <c r="M240" s="86">
        <v>1.2</v>
      </c>
      <c r="N240" s="87">
        <v>10</v>
      </c>
      <c r="O240" s="91">
        <v>0</v>
      </c>
      <c r="P240" s="89">
        <v>0.8</v>
      </c>
      <c r="Q240" s="90">
        <v>5</v>
      </c>
      <c r="R240" s="91">
        <v>0</v>
      </c>
      <c r="S240" s="89">
        <v>1</v>
      </c>
      <c r="T240" s="90">
        <v>5</v>
      </c>
      <c r="U240" s="108">
        <f t="shared" si="38"/>
        <v>27</v>
      </c>
      <c r="V240" s="63">
        <f t="shared" ref="V240:V248" si="40">INT(U240/5+0.5)*5</f>
        <v>25</v>
      </c>
      <c r="W240" s="108">
        <f t="shared" si="39"/>
        <v>27</v>
      </c>
      <c r="X240" s="63">
        <f t="shared" ref="X240:X338" si="41">INT(W240/5+0.5)*5</f>
        <v>25</v>
      </c>
      <c r="Y240" s="73">
        <f t="shared" si="35"/>
        <v>5800</v>
      </c>
      <c r="Z240" s="8" t="s">
        <v>558</v>
      </c>
      <c r="AA240" s="11"/>
    </row>
    <row r="241" spans="1:27">
      <c r="A241" s="5">
        <v>239</v>
      </c>
      <c r="B241" s="6" t="s">
        <v>976</v>
      </c>
      <c r="C241" s="6" t="s">
        <v>147</v>
      </c>
      <c r="D241" s="6" t="s">
        <v>148</v>
      </c>
      <c r="E241" s="6" t="s">
        <v>153</v>
      </c>
      <c r="F241" s="6" t="s">
        <v>156</v>
      </c>
      <c r="G241" s="6" t="s">
        <v>156</v>
      </c>
      <c r="H241" s="11"/>
      <c r="I241" s="85">
        <v>70</v>
      </c>
      <c r="J241" s="86">
        <v>1.2</v>
      </c>
      <c r="K241" s="87">
        <v>5</v>
      </c>
      <c r="L241" s="85">
        <v>35</v>
      </c>
      <c r="M241" s="86">
        <v>1.2</v>
      </c>
      <c r="N241" s="87">
        <v>10</v>
      </c>
      <c r="O241" s="91">
        <v>0</v>
      </c>
      <c r="P241" s="89">
        <v>0.8</v>
      </c>
      <c r="Q241" s="90">
        <v>5</v>
      </c>
      <c r="R241" s="91">
        <v>0</v>
      </c>
      <c r="S241" s="89">
        <v>1</v>
      </c>
      <c r="T241" s="90">
        <v>5</v>
      </c>
      <c r="U241" s="108">
        <f t="shared" si="38"/>
        <v>27</v>
      </c>
      <c r="V241" s="63">
        <f t="shared" si="40"/>
        <v>25</v>
      </c>
      <c r="W241" s="108">
        <f t="shared" si="39"/>
        <v>27</v>
      </c>
      <c r="X241" s="63">
        <f t="shared" si="41"/>
        <v>25</v>
      </c>
      <c r="Y241" s="73">
        <f t="shared" si="35"/>
        <v>5800</v>
      </c>
      <c r="Z241" s="56" t="s">
        <v>559</v>
      </c>
      <c r="AA241" s="11"/>
    </row>
    <row r="242" spans="1:27">
      <c r="A242" s="5">
        <v>240</v>
      </c>
      <c r="B242" s="6" t="s">
        <v>977</v>
      </c>
      <c r="C242" s="6" t="s">
        <v>147</v>
      </c>
      <c r="D242" s="6" t="s">
        <v>148</v>
      </c>
      <c r="E242" s="6" t="s">
        <v>153</v>
      </c>
      <c r="F242" s="6" t="s">
        <v>157</v>
      </c>
      <c r="G242" s="6" t="s">
        <v>157</v>
      </c>
      <c r="H242" s="11"/>
      <c r="I242" s="85">
        <v>70</v>
      </c>
      <c r="J242" s="86">
        <v>1.2</v>
      </c>
      <c r="K242" s="87">
        <v>5</v>
      </c>
      <c r="L242" s="85">
        <v>35</v>
      </c>
      <c r="M242" s="86">
        <v>1.2</v>
      </c>
      <c r="N242" s="87">
        <v>10</v>
      </c>
      <c r="O242" s="91">
        <v>0</v>
      </c>
      <c r="P242" s="89">
        <v>0.8</v>
      </c>
      <c r="Q242" s="90">
        <v>5</v>
      </c>
      <c r="R242" s="91">
        <v>0</v>
      </c>
      <c r="S242" s="89">
        <v>1</v>
      </c>
      <c r="T242" s="90">
        <v>5</v>
      </c>
      <c r="U242" s="108">
        <f t="shared" si="38"/>
        <v>27</v>
      </c>
      <c r="V242" s="63">
        <f t="shared" si="40"/>
        <v>25</v>
      </c>
      <c r="W242" s="108">
        <f t="shared" si="39"/>
        <v>27</v>
      </c>
      <c r="X242" s="63">
        <f t="shared" si="41"/>
        <v>25</v>
      </c>
      <c r="Y242" s="73">
        <f t="shared" si="35"/>
        <v>5800</v>
      </c>
      <c r="Z242" s="8" t="s">
        <v>560</v>
      </c>
      <c r="AA242" s="11"/>
    </row>
    <row r="243" spans="1:27">
      <c r="A243" s="5">
        <v>241</v>
      </c>
      <c r="B243" s="6" t="s">
        <v>978</v>
      </c>
      <c r="C243" s="6" t="s">
        <v>147</v>
      </c>
      <c r="D243" s="6" t="s">
        <v>148</v>
      </c>
      <c r="E243" s="6" t="s">
        <v>153</v>
      </c>
      <c r="F243" s="6" t="s">
        <v>158</v>
      </c>
      <c r="G243" s="6" t="s">
        <v>158</v>
      </c>
      <c r="H243" s="11"/>
      <c r="I243" s="85">
        <v>70</v>
      </c>
      <c r="J243" s="86">
        <v>1.2</v>
      </c>
      <c r="K243" s="87">
        <v>5</v>
      </c>
      <c r="L243" s="85">
        <v>35</v>
      </c>
      <c r="M243" s="86">
        <v>1.2</v>
      </c>
      <c r="N243" s="87">
        <v>10</v>
      </c>
      <c r="O243" s="91">
        <v>0</v>
      </c>
      <c r="P243" s="89">
        <v>0.8</v>
      </c>
      <c r="Q243" s="90">
        <v>5</v>
      </c>
      <c r="R243" s="91">
        <v>0</v>
      </c>
      <c r="S243" s="89">
        <v>1</v>
      </c>
      <c r="T243" s="90">
        <v>5</v>
      </c>
      <c r="U243" s="108">
        <f t="shared" si="38"/>
        <v>27</v>
      </c>
      <c r="V243" s="63">
        <f t="shared" si="40"/>
        <v>25</v>
      </c>
      <c r="W243" s="108">
        <f t="shared" si="39"/>
        <v>27</v>
      </c>
      <c r="X243" s="63">
        <f t="shared" si="41"/>
        <v>25</v>
      </c>
      <c r="Y243" s="73">
        <f t="shared" si="35"/>
        <v>5800</v>
      </c>
      <c r="Z243" s="8" t="s">
        <v>561</v>
      </c>
      <c r="AA243" s="11"/>
    </row>
    <row r="244" spans="1:27">
      <c r="A244" s="5">
        <v>242</v>
      </c>
      <c r="B244" s="6" t="s">
        <v>979</v>
      </c>
      <c r="C244" s="6" t="s">
        <v>147</v>
      </c>
      <c r="D244" s="6" t="s">
        <v>148</v>
      </c>
      <c r="E244" s="6" t="s">
        <v>153</v>
      </c>
      <c r="F244" s="6" t="s">
        <v>159</v>
      </c>
      <c r="G244" s="6" t="s">
        <v>159</v>
      </c>
      <c r="H244" s="11"/>
      <c r="I244" s="85">
        <v>70</v>
      </c>
      <c r="J244" s="86">
        <v>1.2</v>
      </c>
      <c r="K244" s="87">
        <v>5</v>
      </c>
      <c r="L244" s="85">
        <v>35</v>
      </c>
      <c r="M244" s="86">
        <v>1.2</v>
      </c>
      <c r="N244" s="87">
        <v>10</v>
      </c>
      <c r="O244" s="91">
        <v>0</v>
      </c>
      <c r="P244" s="89">
        <v>0.8</v>
      </c>
      <c r="Q244" s="90">
        <v>5</v>
      </c>
      <c r="R244" s="91">
        <v>0</v>
      </c>
      <c r="S244" s="89">
        <v>1</v>
      </c>
      <c r="T244" s="90">
        <v>5</v>
      </c>
      <c r="U244" s="108">
        <f t="shared" si="38"/>
        <v>27</v>
      </c>
      <c r="V244" s="63">
        <f t="shared" si="40"/>
        <v>25</v>
      </c>
      <c r="W244" s="108">
        <f t="shared" si="39"/>
        <v>27</v>
      </c>
      <c r="X244" s="63">
        <f t="shared" si="41"/>
        <v>25</v>
      </c>
      <c r="Y244" s="73">
        <f t="shared" si="35"/>
        <v>5800</v>
      </c>
      <c r="Z244" s="8" t="s">
        <v>562</v>
      </c>
      <c r="AA244" s="11"/>
    </row>
    <row r="245" spans="1:27">
      <c r="A245" s="5">
        <v>243</v>
      </c>
      <c r="B245" s="6" t="s">
        <v>973</v>
      </c>
      <c r="C245" s="6" t="s">
        <v>147</v>
      </c>
      <c r="D245" s="6" t="s">
        <v>148</v>
      </c>
      <c r="E245" s="6" t="s">
        <v>153</v>
      </c>
      <c r="F245" s="6" t="s">
        <v>160</v>
      </c>
      <c r="G245" s="6" t="s">
        <v>160</v>
      </c>
      <c r="H245" s="11"/>
      <c r="I245" s="85">
        <v>70</v>
      </c>
      <c r="J245" s="86">
        <v>1.2</v>
      </c>
      <c r="K245" s="87">
        <v>5</v>
      </c>
      <c r="L245" s="85">
        <v>35</v>
      </c>
      <c r="M245" s="86">
        <v>1.2</v>
      </c>
      <c r="N245" s="87">
        <v>10</v>
      </c>
      <c r="O245" s="91">
        <v>0</v>
      </c>
      <c r="P245" s="89">
        <v>0.8</v>
      </c>
      <c r="Q245" s="90">
        <v>5</v>
      </c>
      <c r="R245" s="91">
        <v>0</v>
      </c>
      <c r="S245" s="89">
        <v>1</v>
      </c>
      <c r="T245" s="90">
        <v>5</v>
      </c>
      <c r="U245" s="108">
        <f t="shared" si="38"/>
        <v>27</v>
      </c>
      <c r="V245" s="63">
        <f t="shared" si="40"/>
        <v>25</v>
      </c>
      <c r="W245" s="108">
        <f t="shared" si="39"/>
        <v>27</v>
      </c>
      <c r="X245" s="63">
        <f t="shared" si="41"/>
        <v>25</v>
      </c>
      <c r="Y245" s="73">
        <f t="shared" si="35"/>
        <v>5800</v>
      </c>
      <c r="Z245" s="8" t="s">
        <v>710</v>
      </c>
      <c r="AA245" s="11"/>
    </row>
    <row r="246" spans="1:27" s="75" customFormat="1">
      <c r="A246" s="5">
        <v>244</v>
      </c>
      <c r="B246" s="6" t="s">
        <v>1318</v>
      </c>
      <c r="C246" s="6" t="s">
        <v>1256</v>
      </c>
      <c r="D246" s="6" t="s">
        <v>161</v>
      </c>
      <c r="E246" s="57" t="s">
        <v>604</v>
      </c>
      <c r="F246" s="6" t="s">
        <v>606</v>
      </c>
      <c r="G246" s="6" t="s">
        <v>770</v>
      </c>
      <c r="H246" s="11"/>
      <c r="I246" s="85">
        <v>10</v>
      </c>
      <c r="J246" s="86">
        <v>0.6</v>
      </c>
      <c r="K246" s="87">
        <v>5</v>
      </c>
      <c r="L246" s="85">
        <v>5</v>
      </c>
      <c r="M246" s="86">
        <v>0.6</v>
      </c>
      <c r="N246" s="87">
        <v>10</v>
      </c>
      <c r="O246" s="91">
        <v>0</v>
      </c>
      <c r="P246" s="89">
        <v>0.8</v>
      </c>
      <c r="Q246" s="90">
        <v>5</v>
      </c>
      <c r="R246" s="91">
        <v>0</v>
      </c>
      <c r="S246" s="89">
        <v>0.6</v>
      </c>
      <c r="T246" s="90">
        <v>5</v>
      </c>
      <c r="U246" s="108">
        <f t="shared" si="38"/>
        <v>16</v>
      </c>
      <c r="V246" s="63">
        <f t="shared" si="40"/>
        <v>15</v>
      </c>
      <c r="W246" s="108">
        <f t="shared" si="39"/>
        <v>16</v>
      </c>
      <c r="X246" s="63">
        <f t="shared" si="41"/>
        <v>15</v>
      </c>
      <c r="Y246" s="73">
        <f t="shared" si="35"/>
        <v>400</v>
      </c>
      <c r="Z246" s="10"/>
      <c r="AA246" s="11"/>
    </row>
    <row r="247" spans="1:27" s="75" customFormat="1">
      <c r="A247" s="5">
        <v>245</v>
      </c>
      <c r="B247" s="6" t="s">
        <v>1319</v>
      </c>
      <c r="C247" s="6" t="s">
        <v>1256</v>
      </c>
      <c r="D247" s="6" t="s">
        <v>161</v>
      </c>
      <c r="E247" s="6" t="s">
        <v>162</v>
      </c>
      <c r="F247" s="6" t="s">
        <v>606</v>
      </c>
      <c r="G247" s="6" t="s">
        <v>771</v>
      </c>
      <c r="H247" s="11"/>
      <c r="I247" s="85">
        <v>15</v>
      </c>
      <c r="J247" s="86">
        <v>0.6</v>
      </c>
      <c r="K247" s="87">
        <v>5</v>
      </c>
      <c r="L247" s="85">
        <v>10</v>
      </c>
      <c r="M247" s="86">
        <v>1</v>
      </c>
      <c r="N247" s="87">
        <v>10</v>
      </c>
      <c r="O247" s="91">
        <v>0</v>
      </c>
      <c r="P247" s="89">
        <v>0.8</v>
      </c>
      <c r="Q247" s="90">
        <v>5</v>
      </c>
      <c r="R247" s="91">
        <v>0</v>
      </c>
      <c r="S247" s="89">
        <v>0.6</v>
      </c>
      <c r="T247" s="90">
        <v>5</v>
      </c>
      <c r="U247" s="108">
        <f t="shared" si="38"/>
        <v>20</v>
      </c>
      <c r="V247" s="63">
        <f t="shared" si="40"/>
        <v>20</v>
      </c>
      <c r="W247" s="108">
        <f t="shared" si="39"/>
        <v>20</v>
      </c>
      <c r="X247" s="63">
        <f t="shared" si="41"/>
        <v>20</v>
      </c>
      <c r="Y247" s="73">
        <f t="shared" si="35"/>
        <v>700</v>
      </c>
      <c r="Z247" s="10"/>
      <c r="AA247" s="11"/>
    </row>
    <row r="248" spans="1:27" s="75" customFormat="1">
      <c r="A248" s="5">
        <v>246</v>
      </c>
      <c r="B248" s="6" t="s">
        <v>1320</v>
      </c>
      <c r="C248" s="6" t="s">
        <v>1256</v>
      </c>
      <c r="D248" s="6" t="s">
        <v>161</v>
      </c>
      <c r="E248" s="57" t="s">
        <v>604</v>
      </c>
      <c r="F248" s="6" t="s">
        <v>606</v>
      </c>
      <c r="G248" s="6" t="s">
        <v>772</v>
      </c>
      <c r="H248" s="11"/>
      <c r="I248" s="85">
        <v>20</v>
      </c>
      <c r="J248" s="86">
        <v>0.6</v>
      </c>
      <c r="K248" s="87">
        <v>5</v>
      </c>
      <c r="L248" s="85">
        <v>12</v>
      </c>
      <c r="M248" s="86">
        <v>1</v>
      </c>
      <c r="N248" s="87">
        <v>10</v>
      </c>
      <c r="O248" s="91">
        <v>0</v>
      </c>
      <c r="P248" s="89">
        <v>0.8</v>
      </c>
      <c r="Q248" s="90">
        <v>5</v>
      </c>
      <c r="R248" s="91">
        <v>0</v>
      </c>
      <c r="S248" s="89">
        <v>0.6</v>
      </c>
      <c r="T248" s="90">
        <v>5</v>
      </c>
      <c r="U248" s="108">
        <f t="shared" si="38"/>
        <v>20</v>
      </c>
      <c r="V248" s="63">
        <f t="shared" si="40"/>
        <v>20</v>
      </c>
      <c r="W248" s="108">
        <f t="shared" si="39"/>
        <v>20</v>
      </c>
      <c r="X248" s="63">
        <f t="shared" si="41"/>
        <v>20</v>
      </c>
      <c r="Y248" s="73">
        <f t="shared" si="35"/>
        <v>1000</v>
      </c>
      <c r="Z248" s="10"/>
      <c r="AA248" s="11"/>
    </row>
    <row r="249" spans="1:27" ht="13.5" customHeight="1">
      <c r="A249" s="5">
        <v>247</v>
      </c>
      <c r="B249" s="5" t="s">
        <v>1321</v>
      </c>
      <c r="C249" s="6" t="s">
        <v>147</v>
      </c>
      <c r="D249" s="6" t="s">
        <v>161</v>
      </c>
      <c r="E249" s="6" t="s">
        <v>162</v>
      </c>
      <c r="F249" s="57" t="s">
        <v>606</v>
      </c>
      <c r="G249" s="57" t="s">
        <v>610</v>
      </c>
      <c r="H249" s="11"/>
      <c r="I249" s="85">
        <v>50</v>
      </c>
      <c r="J249" s="86">
        <v>0.8</v>
      </c>
      <c r="K249" s="87">
        <v>5</v>
      </c>
      <c r="L249" s="85">
        <v>14</v>
      </c>
      <c r="M249" s="86">
        <v>1</v>
      </c>
      <c r="N249" s="87">
        <v>10</v>
      </c>
      <c r="O249" s="91">
        <v>1</v>
      </c>
      <c r="P249" s="89">
        <v>1.2</v>
      </c>
      <c r="Q249" s="90">
        <v>5</v>
      </c>
      <c r="R249" s="91">
        <v>1</v>
      </c>
      <c r="S249" s="89">
        <v>1.2</v>
      </c>
      <c r="T249" s="90">
        <v>5</v>
      </c>
      <c r="U249" s="108">
        <f t="shared" ref="U249:U266" si="42">INT(J249*K249+M249*N249+P249*Q249+S249*T249)</f>
        <v>26</v>
      </c>
      <c r="V249" s="63">
        <f t="shared" ref="V249:V270" si="43">INT(U249/5+0.5)*5</f>
        <v>25</v>
      </c>
      <c r="W249" s="108">
        <f t="shared" ref="W249:W266" si="44">INT(J249*K249+M249*N249+P249*Q249+S249*T249)</f>
        <v>26</v>
      </c>
      <c r="X249" s="63">
        <f t="shared" si="41"/>
        <v>25</v>
      </c>
      <c r="Y249" s="73">
        <f t="shared" si="35"/>
        <v>3700</v>
      </c>
      <c r="Z249" s="10"/>
      <c r="AA249" s="11"/>
    </row>
    <row r="250" spans="1:27" ht="13.5" customHeight="1">
      <c r="A250" s="5">
        <v>248</v>
      </c>
      <c r="B250" s="5" t="s">
        <v>1322</v>
      </c>
      <c r="C250" s="6" t="s">
        <v>147</v>
      </c>
      <c r="D250" s="6" t="s">
        <v>161</v>
      </c>
      <c r="E250" s="6" t="s">
        <v>162</v>
      </c>
      <c r="F250" s="57" t="s">
        <v>606</v>
      </c>
      <c r="G250" s="57" t="s">
        <v>611</v>
      </c>
      <c r="H250" s="11"/>
      <c r="I250" s="85">
        <v>70</v>
      </c>
      <c r="J250" s="86">
        <v>1.2</v>
      </c>
      <c r="K250" s="87">
        <v>5</v>
      </c>
      <c r="L250" s="85">
        <v>20</v>
      </c>
      <c r="M250" s="86">
        <v>1</v>
      </c>
      <c r="N250" s="87">
        <v>10</v>
      </c>
      <c r="O250" s="91">
        <v>1</v>
      </c>
      <c r="P250" s="89">
        <v>1.2</v>
      </c>
      <c r="Q250" s="90">
        <v>5</v>
      </c>
      <c r="R250" s="91">
        <v>1</v>
      </c>
      <c r="S250" s="89">
        <v>1.4</v>
      </c>
      <c r="T250" s="90">
        <v>5</v>
      </c>
      <c r="U250" s="108">
        <f t="shared" si="42"/>
        <v>29</v>
      </c>
      <c r="V250" s="63">
        <f t="shared" si="43"/>
        <v>30</v>
      </c>
      <c r="W250" s="108">
        <f t="shared" si="44"/>
        <v>29</v>
      </c>
      <c r="X250" s="63">
        <f t="shared" si="41"/>
        <v>30</v>
      </c>
      <c r="Y250" s="73">
        <f t="shared" si="35"/>
        <v>6900</v>
      </c>
      <c r="Z250" s="10"/>
      <c r="AA250" s="11"/>
    </row>
    <row r="251" spans="1:27" s="75" customFormat="1" ht="13.5" customHeight="1">
      <c r="A251" s="5">
        <v>249</v>
      </c>
      <c r="B251" s="6" t="s">
        <v>1323</v>
      </c>
      <c r="C251" s="5" t="s">
        <v>147</v>
      </c>
      <c r="D251" s="6" t="s">
        <v>161</v>
      </c>
      <c r="E251" s="6" t="s">
        <v>1295</v>
      </c>
      <c r="F251" s="6" t="s">
        <v>1296</v>
      </c>
      <c r="G251" s="6" t="s">
        <v>1297</v>
      </c>
      <c r="H251" s="6"/>
      <c r="I251" s="85">
        <v>10</v>
      </c>
      <c r="J251" s="86">
        <v>0.6</v>
      </c>
      <c r="K251" s="87">
        <v>5</v>
      </c>
      <c r="L251" s="85">
        <v>5</v>
      </c>
      <c r="M251" s="86">
        <v>0.6</v>
      </c>
      <c r="N251" s="87">
        <v>10</v>
      </c>
      <c r="O251" s="91">
        <v>0</v>
      </c>
      <c r="P251" s="89">
        <v>0.8</v>
      </c>
      <c r="Q251" s="90">
        <v>5</v>
      </c>
      <c r="R251" s="91">
        <v>0</v>
      </c>
      <c r="S251" s="89">
        <v>0.6</v>
      </c>
      <c r="T251" s="90">
        <v>5</v>
      </c>
      <c r="U251" s="108">
        <f t="shared" si="42"/>
        <v>16</v>
      </c>
      <c r="V251" s="63">
        <f t="shared" si="43"/>
        <v>15</v>
      </c>
      <c r="W251" s="108">
        <f t="shared" si="44"/>
        <v>16</v>
      </c>
      <c r="X251" s="63">
        <f t="shared" si="41"/>
        <v>15</v>
      </c>
      <c r="Y251" s="73">
        <f t="shared" si="35"/>
        <v>400</v>
      </c>
      <c r="Z251" s="10"/>
      <c r="AA251" s="11"/>
    </row>
    <row r="252" spans="1:27" s="75" customFormat="1" ht="13.5" customHeight="1">
      <c r="A252" s="5">
        <v>250</v>
      </c>
      <c r="B252" s="6" t="s">
        <v>1324</v>
      </c>
      <c r="C252" s="5" t="s">
        <v>147</v>
      </c>
      <c r="D252" s="6" t="s">
        <v>161</v>
      </c>
      <c r="E252" s="6" t="s">
        <v>1295</v>
      </c>
      <c r="F252" s="6" t="s">
        <v>1296</v>
      </c>
      <c r="G252" s="6" t="s">
        <v>1298</v>
      </c>
      <c r="H252" s="6"/>
      <c r="I252" s="85">
        <v>15</v>
      </c>
      <c r="J252" s="86">
        <v>0.6</v>
      </c>
      <c r="K252" s="87">
        <v>5</v>
      </c>
      <c r="L252" s="85">
        <v>10</v>
      </c>
      <c r="M252" s="86">
        <v>0.8</v>
      </c>
      <c r="N252" s="87">
        <v>10</v>
      </c>
      <c r="O252" s="91">
        <v>0</v>
      </c>
      <c r="P252" s="89">
        <v>0.8</v>
      </c>
      <c r="Q252" s="90">
        <v>5</v>
      </c>
      <c r="R252" s="91">
        <v>0</v>
      </c>
      <c r="S252" s="89">
        <v>0.6</v>
      </c>
      <c r="T252" s="90">
        <v>5</v>
      </c>
      <c r="U252" s="108">
        <f t="shared" si="42"/>
        <v>18</v>
      </c>
      <c r="V252" s="63">
        <f t="shared" si="43"/>
        <v>20</v>
      </c>
      <c r="W252" s="108">
        <f t="shared" si="44"/>
        <v>18</v>
      </c>
      <c r="X252" s="63">
        <f t="shared" si="41"/>
        <v>20</v>
      </c>
      <c r="Y252" s="73">
        <f t="shared" si="35"/>
        <v>700</v>
      </c>
      <c r="Z252" s="10"/>
      <c r="AA252" s="11"/>
    </row>
    <row r="253" spans="1:27" s="75" customFormat="1" ht="13.5" customHeight="1">
      <c r="A253" s="5">
        <v>251</v>
      </c>
      <c r="B253" s="6" t="s">
        <v>1325</v>
      </c>
      <c r="C253" s="5" t="s">
        <v>147</v>
      </c>
      <c r="D253" s="6" t="s">
        <v>161</v>
      </c>
      <c r="E253" s="6" t="s">
        <v>1295</v>
      </c>
      <c r="F253" s="6" t="s">
        <v>1296</v>
      </c>
      <c r="G253" s="6" t="s">
        <v>1299</v>
      </c>
      <c r="H253" s="6"/>
      <c r="I253" s="85">
        <v>15</v>
      </c>
      <c r="J253" s="86">
        <v>0.6</v>
      </c>
      <c r="K253" s="87">
        <v>5</v>
      </c>
      <c r="L253" s="85">
        <v>10</v>
      </c>
      <c r="M253" s="86">
        <v>0.8</v>
      </c>
      <c r="N253" s="87">
        <v>10</v>
      </c>
      <c r="O253" s="91">
        <v>0</v>
      </c>
      <c r="P253" s="89">
        <v>0.8</v>
      </c>
      <c r="Q253" s="90">
        <v>5</v>
      </c>
      <c r="R253" s="91">
        <v>0</v>
      </c>
      <c r="S253" s="89">
        <v>0.6</v>
      </c>
      <c r="T253" s="90">
        <v>5</v>
      </c>
      <c r="U253" s="108">
        <f t="shared" si="42"/>
        <v>18</v>
      </c>
      <c r="V253" s="63">
        <f t="shared" si="43"/>
        <v>20</v>
      </c>
      <c r="W253" s="108">
        <f t="shared" si="44"/>
        <v>18</v>
      </c>
      <c r="X253" s="63">
        <f t="shared" si="41"/>
        <v>20</v>
      </c>
      <c r="Y253" s="73">
        <f t="shared" si="35"/>
        <v>700</v>
      </c>
      <c r="Z253" s="10"/>
      <c r="AA253" s="11"/>
    </row>
    <row r="254" spans="1:27" ht="13.5" customHeight="1">
      <c r="A254" s="5">
        <v>252</v>
      </c>
      <c r="B254" s="5" t="s">
        <v>1326</v>
      </c>
      <c r="C254" s="5" t="s">
        <v>147</v>
      </c>
      <c r="D254" s="6" t="s">
        <v>161</v>
      </c>
      <c r="E254" s="6" t="s">
        <v>162</v>
      </c>
      <c r="F254" s="57" t="s">
        <v>605</v>
      </c>
      <c r="G254" s="57" t="s">
        <v>608</v>
      </c>
      <c r="H254" s="11"/>
      <c r="I254" s="85">
        <v>50</v>
      </c>
      <c r="J254" s="86">
        <v>0.8</v>
      </c>
      <c r="K254" s="87">
        <v>5</v>
      </c>
      <c r="L254" s="85">
        <v>14</v>
      </c>
      <c r="M254" s="86">
        <v>1</v>
      </c>
      <c r="N254" s="87">
        <v>10</v>
      </c>
      <c r="O254" s="91">
        <v>1</v>
      </c>
      <c r="P254" s="89">
        <v>1.2</v>
      </c>
      <c r="Q254" s="90">
        <v>5</v>
      </c>
      <c r="R254" s="91">
        <v>1</v>
      </c>
      <c r="S254" s="89">
        <v>1.2</v>
      </c>
      <c r="T254" s="90">
        <v>5</v>
      </c>
      <c r="U254" s="108">
        <f t="shared" si="42"/>
        <v>26</v>
      </c>
      <c r="V254" s="63">
        <f t="shared" si="43"/>
        <v>25</v>
      </c>
      <c r="W254" s="108">
        <f t="shared" si="44"/>
        <v>26</v>
      </c>
      <c r="X254" s="63">
        <f t="shared" si="41"/>
        <v>25</v>
      </c>
      <c r="Y254" s="73">
        <f t="shared" si="35"/>
        <v>3700</v>
      </c>
      <c r="Z254" s="10"/>
      <c r="AA254" s="11"/>
    </row>
    <row r="255" spans="1:27" ht="13.5" customHeight="1">
      <c r="A255" s="5">
        <v>253</v>
      </c>
      <c r="B255" s="6" t="s">
        <v>1327</v>
      </c>
      <c r="C255" s="5" t="s">
        <v>147</v>
      </c>
      <c r="D255" s="6" t="s">
        <v>161</v>
      </c>
      <c r="E255" s="6" t="s">
        <v>162</v>
      </c>
      <c r="F255" s="57" t="s">
        <v>605</v>
      </c>
      <c r="G255" s="57" t="s">
        <v>609</v>
      </c>
      <c r="H255" s="11"/>
      <c r="I255" s="85">
        <v>70</v>
      </c>
      <c r="J255" s="86">
        <v>1.2</v>
      </c>
      <c r="K255" s="87">
        <v>5</v>
      </c>
      <c r="L255" s="85">
        <v>20</v>
      </c>
      <c r="M255" s="86">
        <v>1</v>
      </c>
      <c r="N255" s="87">
        <v>10</v>
      </c>
      <c r="O255" s="91">
        <v>1</v>
      </c>
      <c r="P255" s="89">
        <v>1.2</v>
      </c>
      <c r="Q255" s="90">
        <v>5</v>
      </c>
      <c r="R255" s="91">
        <v>1</v>
      </c>
      <c r="S255" s="89">
        <v>1.4</v>
      </c>
      <c r="T255" s="90">
        <v>5</v>
      </c>
      <c r="U255" s="108">
        <f t="shared" si="42"/>
        <v>29</v>
      </c>
      <c r="V255" s="63">
        <f t="shared" si="43"/>
        <v>30</v>
      </c>
      <c r="W255" s="108">
        <f t="shared" si="44"/>
        <v>29</v>
      </c>
      <c r="X255" s="63">
        <f t="shared" si="41"/>
        <v>30</v>
      </c>
      <c r="Y255" s="73">
        <f t="shared" si="35"/>
        <v>6900</v>
      </c>
      <c r="Z255" s="10"/>
      <c r="AA255" s="11"/>
    </row>
    <row r="256" spans="1:27" s="75" customFormat="1" ht="13.5" customHeight="1">
      <c r="A256" s="5">
        <v>254</v>
      </c>
      <c r="B256" s="6" t="s">
        <v>1328</v>
      </c>
      <c r="C256" s="5" t="s">
        <v>147</v>
      </c>
      <c r="D256" s="6" t="s">
        <v>161</v>
      </c>
      <c r="E256" s="57" t="s">
        <v>604</v>
      </c>
      <c r="F256" s="6" t="s">
        <v>607</v>
      </c>
      <c r="G256" s="78" t="s">
        <v>1300</v>
      </c>
      <c r="H256" s="11"/>
      <c r="I256" s="85">
        <v>10</v>
      </c>
      <c r="J256" s="86">
        <v>0.6</v>
      </c>
      <c r="K256" s="87">
        <v>5</v>
      </c>
      <c r="L256" s="85">
        <v>5</v>
      </c>
      <c r="M256" s="86">
        <v>0.6</v>
      </c>
      <c r="N256" s="87">
        <v>10</v>
      </c>
      <c r="O256" s="91">
        <v>0</v>
      </c>
      <c r="P256" s="89">
        <v>0.8</v>
      </c>
      <c r="Q256" s="90">
        <v>5</v>
      </c>
      <c r="R256" s="91">
        <v>0</v>
      </c>
      <c r="S256" s="89">
        <v>0.6</v>
      </c>
      <c r="T256" s="90">
        <v>5</v>
      </c>
      <c r="U256" s="108">
        <f t="shared" si="42"/>
        <v>16</v>
      </c>
      <c r="V256" s="63">
        <f t="shared" si="43"/>
        <v>15</v>
      </c>
      <c r="W256" s="108">
        <f t="shared" si="44"/>
        <v>16</v>
      </c>
      <c r="X256" s="63">
        <f t="shared" si="41"/>
        <v>15</v>
      </c>
      <c r="Y256" s="73">
        <f t="shared" si="35"/>
        <v>400</v>
      </c>
      <c r="Z256" s="10"/>
      <c r="AA256" s="11"/>
    </row>
    <row r="257" spans="1:27" s="75" customFormat="1" ht="13.5" customHeight="1">
      <c r="A257" s="5">
        <v>255</v>
      </c>
      <c r="B257" s="6" t="s">
        <v>1328</v>
      </c>
      <c r="C257" s="5" t="s">
        <v>147</v>
      </c>
      <c r="D257" s="6" t="s">
        <v>161</v>
      </c>
      <c r="E257" s="6" t="s">
        <v>162</v>
      </c>
      <c r="F257" s="6" t="s">
        <v>607</v>
      </c>
      <c r="G257" s="78" t="s">
        <v>1301</v>
      </c>
      <c r="H257" s="11"/>
      <c r="I257" s="85">
        <v>20</v>
      </c>
      <c r="J257" s="86">
        <v>0.6</v>
      </c>
      <c r="K257" s="87">
        <v>5</v>
      </c>
      <c r="L257" s="85">
        <v>12</v>
      </c>
      <c r="M257" s="86">
        <v>1</v>
      </c>
      <c r="N257" s="87">
        <v>10</v>
      </c>
      <c r="O257" s="91">
        <v>0</v>
      </c>
      <c r="P257" s="89">
        <v>0.8</v>
      </c>
      <c r="Q257" s="90">
        <v>5</v>
      </c>
      <c r="R257" s="91">
        <v>0</v>
      </c>
      <c r="S257" s="89">
        <v>0.6</v>
      </c>
      <c r="T257" s="90">
        <v>5</v>
      </c>
      <c r="U257" s="108">
        <f t="shared" si="42"/>
        <v>20</v>
      </c>
      <c r="V257" s="63">
        <f t="shared" si="43"/>
        <v>20</v>
      </c>
      <c r="W257" s="108">
        <f t="shared" si="44"/>
        <v>20</v>
      </c>
      <c r="X257" s="63">
        <f t="shared" si="41"/>
        <v>20</v>
      </c>
      <c r="Y257" s="73">
        <f t="shared" si="35"/>
        <v>1000</v>
      </c>
      <c r="Z257" s="10"/>
      <c r="AA257" s="11"/>
    </row>
    <row r="258" spans="1:27" s="75" customFormat="1" ht="13.5" customHeight="1">
      <c r="A258" s="5">
        <v>256</v>
      </c>
      <c r="B258" s="6" t="s">
        <v>1328</v>
      </c>
      <c r="C258" s="5" t="s">
        <v>147</v>
      </c>
      <c r="D258" s="6" t="s">
        <v>161</v>
      </c>
      <c r="E258" s="57" t="s">
        <v>604</v>
      </c>
      <c r="F258" s="6" t="s">
        <v>607</v>
      </c>
      <c r="G258" s="78" t="s">
        <v>1302</v>
      </c>
      <c r="H258" s="11"/>
      <c r="I258" s="85">
        <v>30</v>
      </c>
      <c r="J258" s="86">
        <v>0.6</v>
      </c>
      <c r="K258" s="87">
        <v>5</v>
      </c>
      <c r="L258" s="85">
        <v>12</v>
      </c>
      <c r="M258" s="86">
        <v>1</v>
      </c>
      <c r="N258" s="87">
        <v>10</v>
      </c>
      <c r="O258" s="91">
        <v>0</v>
      </c>
      <c r="P258" s="89">
        <v>0.8</v>
      </c>
      <c r="Q258" s="90">
        <v>5</v>
      </c>
      <c r="R258" s="91">
        <v>0</v>
      </c>
      <c r="S258" s="89">
        <v>0.6</v>
      </c>
      <c r="T258" s="90">
        <v>5</v>
      </c>
      <c r="U258" s="108">
        <f t="shared" si="42"/>
        <v>20</v>
      </c>
      <c r="V258" s="63">
        <f t="shared" si="43"/>
        <v>20</v>
      </c>
      <c r="W258" s="108">
        <f t="shared" si="44"/>
        <v>20</v>
      </c>
      <c r="X258" s="63">
        <f t="shared" si="41"/>
        <v>20</v>
      </c>
      <c r="Y258" s="73">
        <f t="shared" si="35"/>
        <v>1600</v>
      </c>
      <c r="Z258" s="10"/>
      <c r="AA258" s="11"/>
    </row>
    <row r="259" spans="1:27" s="75" customFormat="1" ht="13.5" customHeight="1">
      <c r="A259" s="5">
        <v>257</v>
      </c>
      <c r="B259" s="6" t="s">
        <v>1328</v>
      </c>
      <c r="C259" s="5" t="s">
        <v>147</v>
      </c>
      <c r="D259" s="6" t="s">
        <v>161</v>
      </c>
      <c r="E259" s="6" t="s">
        <v>162</v>
      </c>
      <c r="F259" s="6" t="s">
        <v>607</v>
      </c>
      <c r="G259" s="78" t="s">
        <v>1303</v>
      </c>
      <c r="H259" s="11"/>
      <c r="I259" s="85">
        <v>40</v>
      </c>
      <c r="J259" s="86">
        <v>0.8</v>
      </c>
      <c r="K259" s="87">
        <v>5</v>
      </c>
      <c r="L259" s="85">
        <v>14</v>
      </c>
      <c r="M259" s="86">
        <v>1</v>
      </c>
      <c r="N259" s="87">
        <v>10</v>
      </c>
      <c r="O259" s="91">
        <v>0</v>
      </c>
      <c r="P259" s="89">
        <v>0.8</v>
      </c>
      <c r="Q259" s="90">
        <v>5</v>
      </c>
      <c r="R259" s="91">
        <v>0</v>
      </c>
      <c r="S259" s="89">
        <v>0.6</v>
      </c>
      <c r="T259" s="90">
        <v>5</v>
      </c>
      <c r="U259" s="108">
        <f t="shared" si="42"/>
        <v>21</v>
      </c>
      <c r="V259" s="63">
        <f t="shared" si="43"/>
        <v>20</v>
      </c>
      <c r="W259" s="108">
        <f t="shared" si="44"/>
        <v>21</v>
      </c>
      <c r="X259" s="63">
        <f t="shared" si="41"/>
        <v>20</v>
      </c>
      <c r="Y259" s="73">
        <f>IF(I259=0,0,INT(0.04*V259/35*(14.2*I259^2+1874*I259+600)/100+0.5)*100)</f>
        <v>2200</v>
      </c>
      <c r="Z259" s="10"/>
      <c r="AA259" s="11"/>
    </row>
    <row r="260" spans="1:27" ht="13.5" customHeight="1">
      <c r="A260" s="5">
        <v>258</v>
      </c>
      <c r="B260" s="78" t="s">
        <v>1345</v>
      </c>
      <c r="C260" s="5" t="s">
        <v>147</v>
      </c>
      <c r="D260" s="6" t="s">
        <v>161</v>
      </c>
      <c r="E260" s="6" t="s">
        <v>162</v>
      </c>
      <c r="F260" s="6" t="s">
        <v>607</v>
      </c>
      <c r="G260" s="78" t="s">
        <v>1304</v>
      </c>
      <c r="H260" s="11"/>
      <c r="I260" s="85">
        <v>50</v>
      </c>
      <c r="J260" s="86">
        <v>0.8</v>
      </c>
      <c r="K260" s="87">
        <v>5</v>
      </c>
      <c r="L260" s="85">
        <v>14</v>
      </c>
      <c r="M260" s="86">
        <v>1</v>
      </c>
      <c r="N260" s="87">
        <v>10</v>
      </c>
      <c r="O260" s="91">
        <v>1</v>
      </c>
      <c r="P260" s="89">
        <v>1.2</v>
      </c>
      <c r="Q260" s="90">
        <v>5</v>
      </c>
      <c r="R260" s="91">
        <v>1</v>
      </c>
      <c r="S260" s="89">
        <v>1.2</v>
      </c>
      <c r="T260" s="90">
        <v>5</v>
      </c>
      <c r="U260" s="108">
        <f t="shared" si="42"/>
        <v>26</v>
      </c>
      <c r="V260" s="63">
        <f t="shared" si="43"/>
        <v>25</v>
      </c>
      <c r="W260" s="108">
        <f t="shared" si="44"/>
        <v>26</v>
      </c>
      <c r="X260" s="63">
        <f t="shared" si="41"/>
        <v>25</v>
      </c>
      <c r="Y260" s="73">
        <f t="shared" ref="Y260:Y319" si="45">IF(I260=0,0,INT(0.04*V260/35*(14.2*I260^2+1874*I260+600)/100+0.5)*100)</f>
        <v>3700</v>
      </c>
      <c r="Z260" s="10"/>
      <c r="AA260" s="11"/>
    </row>
    <row r="261" spans="1:27" ht="13.5" customHeight="1">
      <c r="A261" s="5">
        <v>259</v>
      </c>
      <c r="B261" s="78" t="s">
        <v>1346</v>
      </c>
      <c r="C261" s="5" t="s">
        <v>147</v>
      </c>
      <c r="D261" s="6" t="s">
        <v>161</v>
      </c>
      <c r="E261" s="6" t="s">
        <v>162</v>
      </c>
      <c r="F261" s="6" t="s">
        <v>607</v>
      </c>
      <c r="G261" s="78" t="s">
        <v>1305</v>
      </c>
      <c r="H261" s="11"/>
      <c r="I261" s="85">
        <v>70</v>
      </c>
      <c r="J261" s="86">
        <v>1.2</v>
      </c>
      <c r="K261" s="87">
        <v>5</v>
      </c>
      <c r="L261" s="85">
        <v>20</v>
      </c>
      <c r="M261" s="86">
        <v>1</v>
      </c>
      <c r="N261" s="87">
        <v>10</v>
      </c>
      <c r="O261" s="91">
        <v>1</v>
      </c>
      <c r="P261" s="89">
        <v>1.2</v>
      </c>
      <c r="Q261" s="90">
        <v>5</v>
      </c>
      <c r="R261" s="91">
        <v>1</v>
      </c>
      <c r="S261" s="89">
        <v>1.4</v>
      </c>
      <c r="T261" s="90">
        <v>5</v>
      </c>
      <c r="U261" s="108">
        <f t="shared" si="42"/>
        <v>29</v>
      </c>
      <c r="V261" s="63">
        <f t="shared" si="43"/>
        <v>30</v>
      </c>
      <c r="W261" s="108">
        <f t="shared" si="44"/>
        <v>29</v>
      </c>
      <c r="X261" s="63">
        <f t="shared" si="41"/>
        <v>30</v>
      </c>
      <c r="Y261" s="73">
        <f t="shared" si="45"/>
        <v>6900</v>
      </c>
      <c r="Z261" s="10"/>
      <c r="AA261" s="11"/>
    </row>
    <row r="262" spans="1:27" s="75" customFormat="1" ht="13.5" customHeight="1">
      <c r="A262" s="5">
        <v>260</v>
      </c>
      <c r="B262" s="78" t="s">
        <v>1361</v>
      </c>
      <c r="C262" s="5" t="s">
        <v>147</v>
      </c>
      <c r="D262" s="6" t="s">
        <v>161</v>
      </c>
      <c r="E262" s="57" t="s">
        <v>604</v>
      </c>
      <c r="F262" s="6" t="s">
        <v>598</v>
      </c>
      <c r="G262" s="57" t="s">
        <v>919</v>
      </c>
      <c r="H262" s="11"/>
      <c r="I262" s="85">
        <v>10</v>
      </c>
      <c r="J262" s="86">
        <v>0.6</v>
      </c>
      <c r="K262" s="87">
        <v>5</v>
      </c>
      <c r="L262" s="85">
        <v>5</v>
      </c>
      <c r="M262" s="86">
        <v>0.6</v>
      </c>
      <c r="N262" s="87">
        <v>10</v>
      </c>
      <c r="O262" s="91">
        <v>0</v>
      </c>
      <c r="P262" s="89">
        <v>0.8</v>
      </c>
      <c r="Q262" s="90">
        <v>5</v>
      </c>
      <c r="R262" s="91">
        <v>0</v>
      </c>
      <c r="S262" s="89">
        <v>0.6</v>
      </c>
      <c r="T262" s="90">
        <v>5</v>
      </c>
      <c r="U262" s="108">
        <f t="shared" si="42"/>
        <v>16</v>
      </c>
      <c r="V262" s="63">
        <f t="shared" si="43"/>
        <v>15</v>
      </c>
      <c r="W262" s="108">
        <f t="shared" si="44"/>
        <v>16</v>
      </c>
      <c r="X262" s="63">
        <f t="shared" si="41"/>
        <v>15</v>
      </c>
      <c r="Y262" s="73">
        <f t="shared" si="45"/>
        <v>400</v>
      </c>
      <c r="Z262" s="10"/>
      <c r="AA262" s="11"/>
    </row>
    <row r="263" spans="1:27" s="75" customFormat="1" ht="13.5" customHeight="1">
      <c r="A263" s="5">
        <v>261</v>
      </c>
      <c r="B263" s="78" t="s">
        <v>1361</v>
      </c>
      <c r="C263" s="5" t="s">
        <v>147</v>
      </c>
      <c r="D263" s="6" t="s">
        <v>161</v>
      </c>
      <c r="E263" s="6" t="s">
        <v>162</v>
      </c>
      <c r="F263" s="6" t="s">
        <v>598</v>
      </c>
      <c r="G263" s="57" t="s">
        <v>920</v>
      </c>
      <c r="H263" s="11"/>
      <c r="I263" s="85">
        <v>20</v>
      </c>
      <c r="J263" s="86">
        <v>0.6</v>
      </c>
      <c r="K263" s="87">
        <v>5</v>
      </c>
      <c r="L263" s="85">
        <v>12</v>
      </c>
      <c r="M263" s="86">
        <v>1</v>
      </c>
      <c r="N263" s="87">
        <v>10</v>
      </c>
      <c r="O263" s="91">
        <v>0</v>
      </c>
      <c r="P263" s="89">
        <v>0.8</v>
      </c>
      <c r="Q263" s="90">
        <v>5</v>
      </c>
      <c r="R263" s="91">
        <v>0</v>
      </c>
      <c r="S263" s="89">
        <v>0.6</v>
      </c>
      <c r="T263" s="90">
        <v>5</v>
      </c>
      <c r="U263" s="108">
        <f t="shared" si="42"/>
        <v>20</v>
      </c>
      <c r="V263" s="63">
        <f t="shared" si="43"/>
        <v>20</v>
      </c>
      <c r="W263" s="108">
        <f t="shared" si="44"/>
        <v>20</v>
      </c>
      <c r="X263" s="63">
        <f t="shared" si="41"/>
        <v>20</v>
      </c>
      <c r="Y263" s="73">
        <f t="shared" si="45"/>
        <v>1000</v>
      </c>
      <c r="Z263" s="10"/>
      <c r="AA263" s="11"/>
    </row>
    <row r="264" spans="1:27" s="75" customFormat="1" ht="13.5" customHeight="1">
      <c r="A264" s="5">
        <v>262</v>
      </c>
      <c r="B264" s="78" t="s">
        <v>1361</v>
      </c>
      <c r="C264" s="5" t="s">
        <v>147</v>
      </c>
      <c r="D264" s="6" t="s">
        <v>161</v>
      </c>
      <c r="E264" s="57" t="s">
        <v>604</v>
      </c>
      <c r="F264" s="6" t="s">
        <v>598</v>
      </c>
      <c r="G264" s="57" t="s">
        <v>921</v>
      </c>
      <c r="H264" s="11"/>
      <c r="I264" s="85">
        <v>30</v>
      </c>
      <c r="J264" s="86">
        <v>0.6</v>
      </c>
      <c r="K264" s="87">
        <v>5</v>
      </c>
      <c r="L264" s="85">
        <v>12</v>
      </c>
      <c r="M264" s="86">
        <v>1</v>
      </c>
      <c r="N264" s="87">
        <v>10</v>
      </c>
      <c r="O264" s="91">
        <v>0</v>
      </c>
      <c r="P264" s="89">
        <v>0.8</v>
      </c>
      <c r="Q264" s="90">
        <v>5</v>
      </c>
      <c r="R264" s="91">
        <v>0</v>
      </c>
      <c r="S264" s="89">
        <v>0.6</v>
      </c>
      <c r="T264" s="90">
        <v>5</v>
      </c>
      <c r="U264" s="108">
        <f t="shared" si="42"/>
        <v>20</v>
      </c>
      <c r="V264" s="63">
        <f t="shared" si="43"/>
        <v>20</v>
      </c>
      <c r="W264" s="108">
        <f t="shared" si="44"/>
        <v>20</v>
      </c>
      <c r="X264" s="63">
        <f t="shared" si="41"/>
        <v>20</v>
      </c>
      <c r="Y264" s="73">
        <f t="shared" si="45"/>
        <v>1600</v>
      </c>
      <c r="Z264" s="10"/>
      <c r="AA264" s="11"/>
    </row>
    <row r="265" spans="1:27" s="75" customFormat="1" ht="13.5" customHeight="1">
      <c r="A265" s="5">
        <v>263</v>
      </c>
      <c r="B265" s="78" t="s">
        <v>1361</v>
      </c>
      <c r="C265" s="5" t="s">
        <v>147</v>
      </c>
      <c r="D265" s="6" t="s">
        <v>161</v>
      </c>
      <c r="E265" s="6" t="s">
        <v>162</v>
      </c>
      <c r="F265" s="6" t="s">
        <v>598</v>
      </c>
      <c r="G265" s="57" t="s">
        <v>922</v>
      </c>
      <c r="H265" s="11"/>
      <c r="I265" s="85">
        <v>40</v>
      </c>
      <c r="J265" s="86">
        <v>0.8</v>
      </c>
      <c r="K265" s="87">
        <v>5</v>
      </c>
      <c r="L265" s="85">
        <v>14</v>
      </c>
      <c r="M265" s="86">
        <v>1</v>
      </c>
      <c r="N265" s="87">
        <v>10</v>
      </c>
      <c r="O265" s="91">
        <v>0</v>
      </c>
      <c r="P265" s="89">
        <v>0.8</v>
      </c>
      <c r="Q265" s="90">
        <v>5</v>
      </c>
      <c r="R265" s="91">
        <v>0</v>
      </c>
      <c r="S265" s="89">
        <v>0.6</v>
      </c>
      <c r="T265" s="90">
        <v>5</v>
      </c>
      <c r="U265" s="108">
        <f t="shared" si="42"/>
        <v>21</v>
      </c>
      <c r="V265" s="63">
        <f t="shared" si="43"/>
        <v>20</v>
      </c>
      <c r="W265" s="108">
        <f t="shared" si="44"/>
        <v>21</v>
      </c>
      <c r="X265" s="63">
        <f t="shared" si="41"/>
        <v>20</v>
      </c>
      <c r="Y265" s="73">
        <f t="shared" si="45"/>
        <v>2200</v>
      </c>
      <c r="Z265" s="10"/>
      <c r="AA265" s="11"/>
    </row>
    <row r="266" spans="1:27" s="75" customFormat="1" ht="13.5" customHeight="1">
      <c r="A266" s="5">
        <v>264</v>
      </c>
      <c r="B266" s="78" t="s">
        <v>1361</v>
      </c>
      <c r="C266" s="5" t="s">
        <v>147</v>
      </c>
      <c r="D266" s="6" t="s">
        <v>161</v>
      </c>
      <c r="E266" s="6" t="s">
        <v>162</v>
      </c>
      <c r="F266" s="6" t="s">
        <v>598</v>
      </c>
      <c r="G266" s="57" t="s">
        <v>923</v>
      </c>
      <c r="H266" s="11"/>
      <c r="I266" s="85">
        <v>50</v>
      </c>
      <c r="J266" s="86">
        <v>0.8</v>
      </c>
      <c r="K266" s="87">
        <v>5</v>
      </c>
      <c r="L266" s="85">
        <v>14</v>
      </c>
      <c r="M266" s="86">
        <v>1</v>
      </c>
      <c r="N266" s="87">
        <v>10</v>
      </c>
      <c r="O266" s="91">
        <v>1</v>
      </c>
      <c r="P266" s="89">
        <v>1.2</v>
      </c>
      <c r="Q266" s="90">
        <v>5</v>
      </c>
      <c r="R266" s="91">
        <v>1</v>
      </c>
      <c r="S266" s="89">
        <v>1.2</v>
      </c>
      <c r="T266" s="90">
        <v>5</v>
      </c>
      <c r="U266" s="108">
        <f t="shared" si="42"/>
        <v>26</v>
      </c>
      <c r="V266" s="63">
        <f t="shared" si="43"/>
        <v>25</v>
      </c>
      <c r="W266" s="108">
        <f t="shared" si="44"/>
        <v>26</v>
      </c>
      <c r="X266" s="63">
        <f t="shared" si="41"/>
        <v>25</v>
      </c>
      <c r="Y266" s="73">
        <f t="shared" si="45"/>
        <v>3700</v>
      </c>
      <c r="Z266" s="10"/>
      <c r="AA266" s="11"/>
    </row>
    <row r="267" spans="1:27" ht="13.5" customHeight="1">
      <c r="A267" s="5">
        <v>265</v>
      </c>
      <c r="B267" s="78" t="s">
        <v>1361</v>
      </c>
      <c r="C267" s="5" t="s">
        <v>147</v>
      </c>
      <c r="D267" s="6" t="s">
        <v>161</v>
      </c>
      <c r="E267" s="6" t="s">
        <v>162</v>
      </c>
      <c r="F267" s="57" t="s">
        <v>598</v>
      </c>
      <c r="G267" s="57" t="s">
        <v>612</v>
      </c>
      <c r="H267" s="11"/>
      <c r="I267" s="85">
        <v>50</v>
      </c>
      <c r="J267" s="86">
        <v>0.8</v>
      </c>
      <c r="K267" s="87">
        <v>5</v>
      </c>
      <c r="L267" s="85">
        <v>14</v>
      </c>
      <c r="M267" s="86">
        <v>1</v>
      </c>
      <c r="N267" s="87">
        <v>10</v>
      </c>
      <c r="O267" s="91">
        <v>1</v>
      </c>
      <c r="P267" s="89">
        <v>1.2</v>
      </c>
      <c r="Q267" s="90">
        <v>5</v>
      </c>
      <c r="R267" s="91">
        <v>1</v>
      </c>
      <c r="S267" s="89">
        <v>1.2</v>
      </c>
      <c r="T267" s="90">
        <v>5</v>
      </c>
      <c r="U267" s="108">
        <f>INT(J267*K267+M267*N267+P267*Q267+S267*T267)</f>
        <v>26</v>
      </c>
      <c r="V267" s="63">
        <f t="shared" si="43"/>
        <v>25</v>
      </c>
      <c r="W267" s="108">
        <f>INT(J267*K267+M267*N267+P267*Q267+S267*T267)</f>
        <v>26</v>
      </c>
      <c r="X267" s="63">
        <f t="shared" si="41"/>
        <v>25</v>
      </c>
      <c r="Y267" s="73">
        <f t="shared" si="45"/>
        <v>3700</v>
      </c>
      <c r="Z267" s="10"/>
      <c r="AA267" s="11"/>
    </row>
    <row r="268" spans="1:27" ht="13.5" customHeight="1">
      <c r="A268" s="5">
        <v>266</v>
      </c>
      <c r="B268" s="78" t="s">
        <v>1361</v>
      </c>
      <c r="C268" s="5" t="s">
        <v>147</v>
      </c>
      <c r="D268" s="6" t="s">
        <v>161</v>
      </c>
      <c r="E268" s="6" t="s">
        <v>162</v>
      </c>
      <c r="F268" s="57" t="s">
        <v>598</v>
      </c>
      <c r="G268" s="57" t="s">
        <v>613</v>
      </c>
      <c r="H268" s="11"/>
      <c r="I268" s="85">
        <v>70</v>
      </c>
      <c r="J268" s="86">
        <v>1.2</v>
      </c>
      <c r="K268" s="87">
        <v>5</v>
      </c>
      <c r="L268" s="85">
        <v>20</v>
      </c>
      <c r="M268" s="86">
        <v>1</v>
      </c>
      <c r="N268" s="87">
        <v>10</v>
      </c>
      <c r="O268" s="91">
        <v>1</v>
      </c>
      <c r="P268" s="89">
        <v>1.2</v>
      </c>
      <c r="Q268" s="90">
        <v>5</v>
      </c>
      <c r="R268" s="91">
        <v>1</v>
      </c>
      <c r="S268" s="89">
        <v>1.4</v>
      </c>
      <c r="T268" s="90">
        <v>5</v>
      </c>
      <c r="U268" s="108">
        <f>INT(J268*K268+M268*N268+P268*Q268+S268*T268)</f>
        <v>29</v>
      </c>
      <c r="V268" s="63">
        <f t="shared" si="43"/>
        <v>30</v>
      </c>
      <c r="W268" s="108">
        <f>INT(J268*K268+M268*N268+P268*Q268+S268*T268)</f>
        <v>29</v>
      </c>
      <c r="X268" s="63">
        <f t="shared" si="41"/>
        <v>30</v>
      </c>
      <c r="Y268" s="73">
        <f t="shared" si="45"/>
        <v>6900</v>
      </c>
      <c r="Z268" s="10"/>
      <c r="AA268" s="11"/>
    </row>
    <row r="269" spans="1:27" ht="13.5" customHeight="1">
      <c r="A269" s="5">
        <v>267</v>
      </c>
      <c r="B269" s="78" t="s">
        <v>1361</v>
      </c>
      <c r="C269" s="5" t="s">
        <v>147</v>
      </c>
      <c r="D269" s="6" t="s">
        <v>161</v>
      </c>
      <c r="E269" s="6" t="s">
        <v>162</v>
      </c>
      <c r="F269" s="57" t="s">
        <v>599</v>
      </c>
      <c r="G269" s="57" t="s">
        <v>614</v>
      </c>
      <c r="H269" s="11"/>
      <c r="I269" s="85">
        <v>50</v>
      </c>
      <c r="J269" s="86">
        <v>0.8</v>
      </c>
      <c r="K269" s="87">
        <v>5</v>
      </c>
      <c r="L269" s="85">
        <v>14</v>
      </c>
      <c r="M269" s="86">
        <v>1</v>
      </c>
      <c r="N269" s="87">
        <v>10</v>
      </c>
      <c r="O269" s="91">
        <v>1</v>
      </c>
      <c r="P269" s="89">
        <v>1.2</v>
      </c>
      <c r="Q269" s="90">
        <v>5</v>
      </c>
      <c r="R269" s="91">
        <v>1</v>
      </c>
      <c r="S269" s="89">
        <v>1.2</v>
      </c>
      <c r="T269" s="90">
        <v>5</v>
      </c>
      <c r="U269" s="108">
        <f>INT(J269*K269+M269*N269+P269*Q269+S269*T269)</f>
        <v>26</v>
      </c>
      <c r="V269" s="63">
        <f t="shared" si="43"/>
        <v>25</v>
      </c>
      <c r="W269" s="108">
        <f>INT(J269*K269+M269*N269+P269*Q269+S269*T269)</f>
        <v>26</v>
      </c>
      <c r="X269" s="63">
        <f t="shared" si="41"/>
        <v>25</v>
      </c>
      <c r="Y269" s="73">
        <f t="shared" si="45"/>
        <v>3700</v>
      </c>
      <c r="Z269" s="10"/>
      <c r="AA269" s="11"/>
    </row>
    <row r="270" spans="1:27" ht="13.5" customHeight="1">
      <c r="A270" s="5">
        <v>268</v>
      </c>
      <c r="B270" s="78" t="s">
        <v>1361</v>
      </c>
      <c r="C270" s="5" t="s">
        <v>147</v>
      </c>
      <c r="D270" s="6" t="s">
        <v>161</v>
      </c>
      <c r="E270" s="6" t="s">
        <v>162</v>
      </c>
      <c r="F270" s="57" t="s">
        <v>599</v>
      </c>
      <c r="G270" s="57" t="s">
        <v>615</v>
      </c>
      <c r="H270" s="11"/>
      <c r="I270" s="85">
        <v>70</v>
      </c>
      <c r="J270" s="86">
        <v>1.2</v>
      </c>
      <c r="K270" s="87">
        <v>5</v>
      </c>
      <c r="L270" s="85">
        <v>20</v>
      </c>
      <c r="M270" s="86">
        <v>1</v>
      </c>
      <c r="N270" s="87">
        <v>10</v>
      </c>
      <c r="O270" s="91">
        <v>1</v>
      </c>
      <c r="P270" s="89">
        <v>1.2</v>
      </c>
      <c r="Q270" s="90">
        <v>5</v>
      </c>
      <c r="R270" s="91">
        <v>1</v>
      </c>
      <c r="S270" s="89">
        <v>1.4</v>
      </c>
      <c r="T270" s="90">
        <v>5</v>
      </c>
      <c r="U270" s="108">
        <f>INT(J270*K270+M270*N270+P270*Q270+S270*T270)</f>
        <v>29</v>
      </c>
      <c r="V270" s="63">
        <f t="shared" si="43"/>
        <v>30</v>
      </c>
      <c r="W270" s="108">
        <f>INT(J270*K270+M270*N270+P270*Q270+S270*T270)</f>
        <v>29</v>
      </c>
      <c r="X270" s="63">
        <f t="shared" si="41"/>
        <v>30</v>
      </c>
      <c r="Y270" s="73">
        <f t="shared" si="45"/>
        <v>6900</v>
      </c>
      <c r="Z270" s="10"/>
      <c r="AA270" s="11"/>
    </row>
    <row r="271" spans="1:27" s="75" customFormat="1" ht="13.5" customHeight="1">
      <c r="A271" s="5">
        <v>269</v>
      </c>
      <c r="B271" s="78" t="s">
        <v>1360</v>
      </c>
      <c r="C271" s="5" t="s">
        <v>147</v>
      </c>
      <c r="D271" s="6" t="s">
        <v>161</v>
      </c>
      <c r="E271" s="6" t="s">
        <v>162</v>
      </c>
      <c r="F271" s="6" t="s">
        <v>370</v>
      </c>
      <c r="G271" s="6" t="s">
        <v>936</v>
      </c>
      <c r="H271" s="11"/>
      <c r="I271" s="85">
        <v>10</v>
      </c>
      <c r="J271" s="86">
        <v>0.6</v>
      </c>
      <c r="K271" s="87">
        <v>5</v>
      </c>
      <c r="L271" s="85">
        <v>5</v>
      </c>
      <c r="M271" s="86">
        <v>0.6</v>
      </c>
      <c r="N271" s="87">
        <v>10</v>
      </c>
      <c r="O271" s="91">
        <v>0</v>
      </c>
      <c r="P271" s="89">
        <v>0.8</v>
      </c>
      <c r="Q271" s="90">
        <v>5</v>
      </c>
      <c r="R271" s="91">
        <v>0</v>
      </c>
      <c r="S271" s="89">
        <v>0.6</v>
      </c>
      <c r="T271" s="90">
        <v>5</v>
      </c>
      <c r="U271" s="108">
        <f t="shared" ref="U271:U276" si="46">INT(J271*K271+M271*N271+P271*Q271+S271*T271)</f>
        <v>16</v>
      </c>
      <c r="V271" s="63">
        <f t="shared" ref="V271:V276" si="47">INT(U271/5+0.5)*5</f>
        <v>15</v>
      </c>
      <c r="W271" s="108">
        <f t="shared" ref="W271:W276" si="48">INT(J271*K271+M271*N271+P271*Q271+S271*T271)</f>
        <v>16</v>
      </c>
      <c r="X271" s="63">
        <f t="shared" si="41"/>
        <v>15</v>
      </c>
      <c r="Y271" s="73">
        <f t="shared" si="45"/>
        <v>400</v>
      </c>
      <c r="Z271" s="10"/>
      <c r="AA271" s="11"/>
    </row>
    <row r="272" spans="1:27" s="75" customFormat="1" ht="13.5" customHeight="1">
      <c r="A272" s="5">
        <v>270</v>
      </c>
      <c r="B272" s="78" t="s">
        <v>1360</v>
      </c>
      <c r="C272" s="5" t="s">
        <v>147</v>
      </c>
      <c r="D272" s="6" t="s">
        <v>161</v>
      </c>
      <c r="E272" s="6" t="s">
        <v>162</v>
      </c>
      <c r="F272" s="6" t="s">
        <v>370</v>
      </c>
      <c r="G272" s="6" t="s">
        <v>937</v>
      </c>
      <c r="H272" s="11"/>
      <c r="I272" s="85">
        <v>14</v>
      </c>
      <c r="J272" s="86">
        <v>0.6</v>
      </c>
      <c r="K272" s="87">
        <v>5</v>
      </c>
      <c r="L272" s="85">
        <v>10</v>
      </c>
      <c r="M272" s="86">
        <v>0.8</v>
      </c>
      <c r="N272" s="87">
        <v>10</v>
      </c>
      <c r="O272" s="91">
        <v>0</v>
      </c>
      <c r="P272" s="89">
        <v>0.8</v>
      </c>
      <c r="Q272" s="90">
        <v>5</v>
      </c>
      <c r="R272" s="91">
        <v>0</v>
      </c>
      <c r="S272" s="89">
        <v>0.6</v>
      </c>
      <c r="T272" s="90">
        <v>5</v>
      </c>
      <c r="U272" s="108">
        <f t="shared" si="46"/>
        <v>18</v>
      </c>
      <c r="V272" s="63">
        <f t="shared" si="47"/>
        <v>20</v>
      </c>
      <c r="W272" s="108">
        <f t="shared" si="48"/>
        <v>18</v>
      </c>
      <c r="X272" s="63">
        <f t="shared" si="41"/>
        <v>20</v>
      </c>
      <c r="Y272" s="73">
        <f t="shared" si="45"/>
        <v>700</v>
      </c>
      <c r="Z272" s="10"/>
      <c r="AA272" s="11"/>
    </row>
    <row r="273" spans="1:27" s="75" customFormat="1" ht="13.5" customHeight="1">
      <c r="A273" s="5">
        <v>271</v>
      </c>
      <c r="B273" s="78" t="s">
        <v>1360</v>
      </c>
      <c r="C273" s="5" t="s">
        <v>147</v>
      </c>
      <c r="D273" s="6" t="s">
        <v>161</v>
      </c>
      <c r="E273" s="6" t="s">
        <v>162</v>
      </c>
      <c r="F273" s="6" t="s">
        <v>370</v>
      </c>
      <c r="G273" s="6" t="s">
        <v>938</v>
      </c>
      <c r="H273" s="11"/>
      <c r="I273" s="85">
        <v>20</v>
      </c>
      <c r="J273" s="86">
        <v>0.6</v>
      </c>
      <c r="K273" s="87">
        <v>5</v>
      </c>
      <c r="L273" s="85">
        <v>12</v>
      </c>
      <c r="M273" s="86">
        <v>1</v>
      </c>
      <c r="N273" s="87">
        <v>10</v>
      </c>
      <c r="O273" s="91">
        <v>0</v>
      </c>
      <c r="P273" s="89">
        <v>0.8</v>
      </c>
      <c r="Q273" s="90">
        <v>5</v>
      </c>
      <c r="R273" s="91">
        <v>0</v>
      </c>
      <c r="S273" s="89">
        <v>0.6</v>
      </c>
      <c r="T273" s="90">
        <v>5</v>
      </c>
      <c r="U273" s="108">
        <f t="shared" si="46"/>
        <v>20</v>
      </c>
      <c r="V273" s="63">
        <f t="shared" si="47"/>
        <v>20</v>
      </c>
      <c r="W273" s="108">
        <f t="shared" si="48"/>
        <v>20</v>
      </c>
      <c r="X273" s="63">
        <f t="shared" si="41"/>
        <v>20</v>
      </c>
      <c r="Y273" s="73">
        <f t="shared" si="45"/>
        <v>1000</v>
      </c>
      <c r="Z273" s="10"/>
      <c r="AA273" s="11"/>
    </row>
    <row r="274" spans="1:27" s="75" customFormat="1" ht="13.5" customHeight="1">
      <c r="A274" s="5">
        <v>272</v>
      </c>
      <c r="B274" s="78" t="s">
        <v>1360</v>
      </c>
      <c r="C274" s="5" t="s">
        <v>147</v>
      </c>
      <c r="D274" s="6" t="s">
        <v>161</v>
      </c>
      <c r="E274" s="6" t="s">
        <v>162</v>
      </c>
      <c r="F274" s="6" t="s">
        <v>370</v>
      </c>
      <c r="G274" s="6" t="s">
        <v>939</v>
      </c>
      <c r="H274" s="11"/>
      <c r="I274" s="85">
        <v>30</v>
      </c>
      <c r="J274" s="86">
        <v>0.6</v>
      </c>
      <c r="K274" s="87">
        <v>5</v>
      </c>
      <c r="L274" s="85">
        <v>12</v>
      </c>
      <c r="M274" s="86">
        <v>1</v>
      </c>
      <c r="N274" s="87">
        <v>10</v>
      </c>
      <c r="O274" s="91">
        <v>0</v>
      </c>
      <c r="P274" s="89">
        <v>0.8</v>
      </c>
      <c r="Q274" s="90">
        <v>5</v>
      </c>
      <c r="R274" s="91">
        <v>0</v>
      </c>
      <c r="S274" s="89">
        <v>0.6</v>
      </c>
      <c r="T274" s="90">
        <v>5</v>
      </c>
      <c r="U274" s="108">
        <f t="shared" si="46"/>
        <v>20</v>
      </c>
      <c r="V274" s="63">
        <f t="shared" si="47"/>
        <v>20</v>
      </c>
      <c r="W274" s="108">
        <f t="shared" si="48"/>
        <v>20</v>
      </c>
      <c r="X274" s="63">
        <f t="shared" si="41"/>
        <v>20</v>
      </c>
      <c r="Y274" s="73">
        <f t="shared" si="45"/>
        <v>1600</v>
      </c>
      <c r="Z274" s="10"/>
      <c r="AA274" s="11"/>
    </row>
    <row r="275" spans="1:27" s="75" customFormat="1" ht="13.5" customHeight="1">
      <c r="A275" s="5">
        <v>273</v>
      </c>
      <c r="B275" s="78" t="s">
        <v>1360</v>
      </c>
      <c r="C275" s="5" t="s">
        <v>147</v>
      </c>
      <c r="D275" s="6" t="s">
        <v>161</v>
      </c>
      <c r="E275" s="6" t="s">
        <v>162</v>
      </c>
      <c r="F275" s="6" t="s">
        <v>370</v>
      </c>
      <c r="G275" s="6" t="s">
        <v>940</v>
      </c>
      <c r="H275" s="11"/>
      <c r="I275" s="85">
        <v>44</v>
      </c>
      <c r="J275" s="86">
        <v>0.8</v>
      </c>
      <c r="K275" s="87">
        <v>5</v>
      </c>
      <c r="L275" s="85">
        <v>14</v>
      </c>
      <c r="M275" s="86">
        <v>1</v>
      </c>
      <c r="N275" s="87">
        <v>10</v>
      </c>
      <c r="O275" s="91">
        <v>0</v>
      </c>
      <c r="P275" s="89">
        <v>0.8</v>
      </c>
      <c r="Q275" s="90">
        <v>5</v>
      </c>
      <c r="R275" s="91">
        <v>0</v>
      </c>
      <c r="S275" s="89">
        <v>0.6</v>
      </c>
      <c r="T275" s="90">
        <v>5</v>
      </c>
      <c r="U275" s="108">
        <f t="shared" si="46"/>
        <v>21</v>
      </c>
      <c r="V275" s="63">
        <f t="shared" si="47"/>
        <v>20</v>
      </c>
      <c r="W275" s="108">
        <f t="shared" si="48"/>
        <v>21</v>
      </c>
      <c r="X275" s="63">
        <f t="shared" si="41"/>
        <v>20</v>
      </c>
      <c r="Y275" s="73">
        <f t="shared" si="45"/>
        <v>2500</v>
      </c>
      <c r="Z275" s="10"/>
      <c r="AA275" s="11"/>
    </row>
    <row r="276" spans="1:27" s="75" customFormat="1" ht="13.5" customHeight="1">
      <c r="A276" s="5">
        <v>274</v>
      </c>
      <c r="B276" s="78" t="s">
        <v>1360</v>
      </c>
      <c r="C276" s="5" t="s">
        <v>147</v>
      </c>
      <c r="D276" s="6" t="s">
        <v>161</v>
      </c>
      <c r="E276" s="6" t="s">
        <v>162</v>
      </c>
      <c r="F276" s="6" t="s">
        <v>370</v>
      </c>
      <c r="G276" s="6" t="s">
        <v>967</v>
      </c>
      <c r="H276" s="11"/>
      <c r="I276" s="85">
        <v>50</v>
      </c>
      <c r="J276" s="86">
        <v>0.8</v>
      </c>
      <c r="K276" s="87">
        <v>5</v>
      </c>
      <c r="L276" s="85">
        <v>14</v>
      </c>
      <c r="M276" s="86">
        <v>1</v>
      </c>
      <c r="N276" s="87">
        <v>10</v>
      </c>
      <c r="O276" s="91">
        <v>1</v>
      </c>
      <c r="P276" s="89">
        <v>1.2</v>
      </c>
      <c r="Q276" s="90">
        <v>5</v>
      </c>
      <c r="R276" s="91">
        <v>1</v>
      </c>
      <c r="S276" s="89">
        <v>1.2</v>
      </c>
      <c r="T276" s="90">
        <v>5</v>
      </c>
      <c r="U276" s="108">
        <f t="shared" si="46"/>
        <v>26</v>
      </c>
      <c r="V276" s="63">
        <f t="shared" si="47"/>
        <v>25</v>
      </c>
      <c r="W276" s="108">
        <f t="shared" si="48"/>
        <v>26</v>
      </c>
      <c r="X276" s="63">
        <f t="shared" si="41"/>
        <v>25</v>
      </c>
      <c r="Y276" s="73">
        <f t="shared" si="45"/>
        <v>3700</v>
      </c>
      <c r="Z276" s="10"/>
      <c r="AA276" s="11"/>
    </row>
    <row r="277" spans="1:27" ht="13.5" customHeight="1">
      <c r="A277" s="5">
        <v>275</v>
      </c>
      <c r="B277" s="78" t="s">
        <v>1360</v>
      </c>
      <c r="C277" s="6" t="s">
        <v>147</v>
      </c>
      <c r="D277" s="6" t="s">
        <v>161</v>
      </c>
      <c r="E277" s="6" t="s">
        <v>162</v>
      </c>
      <c r="F277" s="6" t="s">
        <v>370</v>
      </c>
      <c r="G277" s="6" t="s">
        <v>616</v>
      </c>
      <c r="H277" s="11"/>
      <c r="I277" s="85">
        <v>50</v>
      </c>
      <c r="J277" s="86">
        <v>0.8</v>
      </c>
      <c r="K277" s="87">
        <v>5</v>
      </c>
      <c r="L277" s="85">
        <v>14</v>
      </c>
      <c r="M277" s="86">
        <v>1</v>
      </c>
      <c r="N277" s="87">
        <v>10</v>
      </c>
      <c r="O277" s="91">
        <v>1</v>
      </c>
      <c r="P277" s="89">
        <v>1.2</v>
      </c>
      <c r="Q277" s="90">
        <v>5</v>
      </c>
      <c r="R277" s="91">
        <v>1</v>
      </c>
      <c r="S277" s="89">
        <v>1.2</v>
      </c>
      <c r="T277" s="90">
        <v>5</v>
      </c>
      <c r="U277" s="108">
        <f t="shared" ref="U277:U293" si="49">INT(J277*K277+M277*N277+P277*Q277+S277*T277)</f>
        <v>26</v>
      </c>
      <c r="V277" s="63">
        <f t="shared" ref="V277:V322" si="50">INT(U277/5+0.5)*5</f>
        <v>25</v>
      </c>
      <c r="W277" s="108">
        <f t="shared" ref="W277:W293" si="51">INT(J277*K277+M277*N277+P277*Q277+S277*T277)</f>
        <v>26</v>
      </c>
      <c r="X277" s="63">
        <f t="shared" si="41"/>
        <v>25</v>
      </c>
      <c r="Y277" s="73">
        <f t="shared" si="45"/>
        <v>3700</v>
      </c>
      <c r="Z277" s="10"/>
      <c r="AA277" s="11"/>
    </row>
    <row r="278" spans="1:27" ht="13.5" customHeight="1">
      <c r="A278" s="5">
        <v>276</v>
      </c>
      <c r="B278" s="78" t="s">
        <v>1360</v>
      </c>
      <c r="C278" s="6" t="s">
        <v>147</v>
      </c>
      <c r="D278" s="6" t="s">
        <v>161</v>
      </c>
      <c r="E278" s="6" t="s">
        <v>162</v>
      </c>
      <c r="F278" s="6" t="s">
        <v>370</v>
      </c>
      <c r="G278" s="6" t="s">
        <v>617</v>
      </c>
      <c r="H278" s="11"/>
      <c r="I278" s="85">
        <v>70</v>
      </c>
      <c r="J278" s="86">
        <v>1.2</v>
      </c>
      <c r="K278" s="87">
        <v>5</v>
      </c>
      <c r="L278" s="85">
        <v>20</v>
      </c>
      <c r="M278" s="86">
        <v>1</v>
      </c>
      <c r="N278" s="87">
        <v>10</v>
      </c>
      <c r="O278" s="91">
        <v>1</v>
      </c>
      <c r="P278" s="89">
        <v>1.2</v>
      </c>
      <c r="Q278" s="90">
        <v>5</v>
      </c>
      <c r="R278" s="91">
        <v>1</v>
      </c>
      <c r="S278" s="89">
        <v>1.4</v>
      </c>
      <c r="T278" s="90">
        <v>5</v>
      </c>
      <c r="U278" s="108">
        <f t="shared" si="49"/>
        <v>29</v>
      </c>
      <c r="V278" s="63">
        <f t="shared" si="50"/>
        <v>30</v>
      </c>
      <c r="W278" s="108">
        <f t="shared" si="51"/>
        <v>29</v>
      </c>
      <c r="X278" s="63">
        <f t="shared" si="41"/>
        <v>30</v>
      </c>
      <c r="Y278" s="73">
        <f t="shared" si="45"/>
        <v>6900</v>
      </c>
      <c r="Z278" s="10"/>
      <c r="AA278" s="11"/>
    </row>
    <row r="279" spans="1:27" ht="13.5" customHeight="1">
      <c r="A279" s="5">
        <v>277</v>
      </c>
      <c r="B279" s="78" t="s">
        <v>1360</v>
      </c>
      <c r="C279" s="6" t="s">
        <v>147</v>
      </c>
      <c r="D279" s="6" t="s">
        <v>161</v>
      </c>
      <c r="E279" s="6" t="s">
        <v>162</v>
      </c>
      <c r="F279" s="6" t="s">
        <v>370</v>
      </c>
      <c r="G279" s="78" t="s">
        <v>1359</v>
      </c>
      <c r="H279" s="11"/>
      <c r="I279" s="85">
        <v>70</v>
      </c>
      <c r="J279" s="86">
        <v>1.2</v>
      </c>
      <c r="K279" s="87">
        <v>5</v>
      </c>
      <c r="L279" s="85">
        <v>20</v>
      </c>
      <c r="M279" s="86">
        <v>1</v>
      </c>
      <c r="N279" s="87">
        <v>10</v>
      </c>
      <c r="O279" s="91">
        <v>1</v>
      </c>
      <c r="P279" s="89">
        <v>1.2</v>
      </c>
      <c r="Q279" s="90">
        <v>5</v>
      </c>
      <c r="R279" s="91">
        <v>1</v>
      </c>
      <c r="S279" s="89">
        <v>1.4</v>
      </c>
      <c r="T279" s="90">
        <v>5</v>
      </c>
      <c r="U279" s="108">
        <f t="shared" si="49"/>
        <v>29</v>
      </c>
      <c r="V279" s="63">
        <f t="shared" si="50"/>
        <v>30</v>
      </c>
      <c r="W279" s="108">
        <f t="shared" si="51"/>
        <v>29</v>
      </c>
      <c r="X279" s="63">
        <f t="shared" si="41"/>
        <v>30</v>
      </c>
      <c r="Y279" s="73">
        <f t="shared" si="45"/>
        <v>6900</v>
      </c>
      <c r="Z279" s="10"/>
      <c r="AA279" s="11"/>
    </row>
    <row r="280" spans="1:27" s="75" customFormat="1" ht="13.5" customHeight="1">
      <c r="A280" s="5">
        <v>278</v>
      </c>
      <c r="B280" s="78" t="s">
        <v>1362</v>
      </c>
      <c r="C280" s="5" t="s">
        <v>147</v>
      </c>
      <c r="D280" s="6" t="s">
        <v>161</v>
      </c>
      <c r="E280" s="6" t="s">
        <v>162</v>
      </c>
      <c r="F280" s="6" t="s">
        <v>808</v>
      </c>
      <c r="G280" s="6" t="s">
        <v>962</v>
      </c>
      <c r="H280" s="11"/>
      <c r="I280" s="85">
        <v>10</v>
      </c>
      <c r="J280" s="86">
        <v>0.6</v>
      </c>
      <c r="K280" s="87">
        <v>5</v>
      </c>
      <c r="L280" s="85">
        <v>5</v>
      </c>
      <c r="M280" s="86">
        <v>0.6</v>
      </c>
      <c r="N280" s="87">
        <v>10</v>
      </c>
      <c r="O280" s="91">
        <v>0</v>
      </c>
      <c r="P280" s="89">
        <v>0.8</v>
      </c>
      <c r="Q280" s="90">
        <v>5</v>
      </c>
      <c r="R280" s="91">
        <v>0</v>
      </c>
      <c r="S280" s="89">
        <v>0.6</v>
      </c>
      <c r="T280" s="90">
        <v>5</v>
      </c>
      <c r="U280" s="108">
        <f t="shared" si="49"/>
        <v>16</v>
      </c>
      <c r="V280" s="63">
        <f t="shared" si="50"/>
        <v>15</v>
      </c>
      <c r="W280" s="108">
        <f t="shared" si="51"/>
        <v>16</v>
      </c>
      <c r="X280" s="63">
        <f t="shared" si="41"/>
        <v>15</v>
      </c>
      <c r="Y280" s="73">
        <f t="shared" si="45"/>
        <v>400</v>
      </c>
      <c r="Z280" s="10"/>
      <c r="AA280" s="11"/>
    </row>
    <row r="281" spans="1:27" s="75" customFormat="1" ht="13.5" customHeight="1">
      <c r="A281" s="5">
        <v>279</v>
      </c>
      <c r="B281" s="78" t="s">
        <v>1362</v>
      </c>
      <c r="C281" s="5" t="s">
        <v>147</v>
      </c>
      <c r="D281" s="6" t="s">
        <v>161</v>
      </c>
      <c r="E281" s="6" t="s">
        <v>162</v>
      </c>
      <c r="F281" s="6" t="s">
        <v>808</v>
      </c>
      <c r="G281" s="6" t="s">
        <v>963</v>
      </c>
      <c r="H281" s="11"/>
      <c r="I281" s="85">
        <v>20</v>
      </c>
      <c r="J281" s="86">
        <v>0.6</v>
      </c>
      <c r="K281" s="87">
        <v>5</v>
      </c>
      <c r="L281" s="85">
        <v>12</v>
      </c>
      <c r="M281" s="86">
        <v>1</v>
      </c>
      <c r="N281" s="87">
        <v>10</v>
      </c>
      <c r="O281" s="91">
        <v>0</v>
      </c>
      <c r="P281" s="89">
        <v>0.8</v>
      </c>
      <c r="Q281" s="90">
        <v>5</v>
      </c>
      <c r="R281" s="91">
        <v>0</v>
      </c>
      <c r="S281" s="89">
        <v>0.6</v>
      </c>
      <c r="T281" s="90">
        <v>5</v>
      </c>
      <c r="U281" s="108">
        <f t="shared" si="49"/>
        <v>20</v>
      </c>
      <c r="V281" s="63">
        <f t="shared" si="50"/>
        <v>20</v>
      </c>
      <c r="W281" s="108">
        <f t="shared" si="51"/>
        <v>20</v>
      </c>
      <c r="X281" s="63">
        <f t="shared" si="41"/>
        <v>20</v>
      </c>
      <c r="Y281" s="73">
        <f t="shared" si="45"/>
        <v>1000</v>
      </c>
      <c r="Z281" s="10"/>
      <c r="AA281" s="11"/>
    </row>
    <row r="282" spans="1:27" s="75" customFormat="1" ht="13.5" customHeight="1">
      <c r="A282" s="5">
        <v>280</v>
      </c>
      <c r="B282" s="78" t="s">
        <v>1362</v>
      </c>
      <c r="C282" s="5" t="s">
        <v>147</v>
      </c>
      <c r="D282" s="6" t="s">
        <v>161</v>
      </c>
      <c r="E282" s="6" t="s">
        <v>162</v>
      </c>
      <c r="F282" s="6" t="s">
        <v>808</v>
      </c>
      <c r="G282" s="6" t="s">
        <v>964</v>
      </c>
      <c r="H282" s="11"/>
      <c r="I282" s="85">
        <v>30</v>
      </c>
      <c r="J282" s="86">
        <v>0.6</v>
      </c>
      <c r="K282" s="87">
        <v>5</v>
      </c>
      <c r="L282" s="85">
        <v>12</v>
      </c>
      <c r="M282" s="86">
        <v>1</v>
      </c>
      <c r="N282" s="87">
        <v>10</v>
      </c>
      <c r="O282" s="91">
        <v>0</v>
      </c>
      <c r="P282" s="89">
        <v>0.8</v>
      </c>
      <c r="Q282" s="90">
        <v>5</v>
      </c>
      <c r="R282" s="91">
        <v>0</v>
      </c>
      <c r="S282" s="89">
        <v>0.6</v>
      </c>
      <c r="T282" s="90">
        <v>5</v>
      </c>
      <c r="U282" s="108">
        <f t="shared" si="49"/>
        <v>20</v>
      </c>
      <c r="V282" s="63">
        <f t="shared" si="50"/>
        <v>20</v>
      </c>
      <c r="W282" s="108">
        <f t="shared" si="51"/>
        <v>20</v>
      </c>
      <c r="X282" s="63">
        <f t="shared" si="41"/>
        <v>20</v>
      </c>
      <c r="Y282" s="73">
        <f t="shared" si="45"/>
        <v>1600</v>
      </c>
      <c r="Z282" s="10"/>
      <c r="AA282" s="11"/>
    </row>
    <row r="283" spans="1:27" s="75" customFormat="1" ht="13.5" customHeight="1">
      <c r="A283" s="5">
        <v>281</v>
      </c>
      <c r="B283" s="78" t="s">
        <v>1362</v>
      </c>
      <c r="C283" s="5" t="s">
        <v>147</v>
      </c>
      <c r="D283" s="6" t="s">
        <v>161</v>
      </c>
      <c r="E283" s="6" t="s">
        <v>162</v>
      </c>
      <c r="F283" s="6" t="s">
        <v>808</v>
      </c>
      <c r="G283" s="6" t="s">
        <v>965</v>
      </c>
      <c r="H283" s="11"/>
      <c r="I283" s="85">
        <v>40</v>
      </c>
      <c r="J283" s="86">
        <v>0.8</v>
      </c>
      <c r="K283" s="87">
        <v>5</v>
      </c>
      <c r="L283" s="85">
        <v>14</v>
      </c>
      <c r="M283" s="86">
        <v>1</v>
      </c>
      <c r="N283" s="87">
        <v>10</v>
      </c>
      <c r="O283" s="91">
        <v>0</v>
      </c>
      <c r="P283" s="89">
        <v>0.8</v>
      </c>
      <c r="Q283" s="90">
        <v>5</v>
      </c>
      <c r="R283" s="91">
        <v>0</v>
      </c>
      <c r="S283" s="89">
        <v>0.6</v>
      </c>
      <c r="T283" s="90">
        <v>5</v>
      </c>
      <c r="U283" s="108">
        <f t="shared" si="49"/>
        <v>21</v>
      </c>
      <c r="V283" s="63">
        <f t="shared" si="50"/>
        <v>20</v>
      </c>
      <c r="W283" s="108">
        <f t="shared" si="51"/>
        <v>21</v>
      </c>
      <c r="X283" s="63">
        <f t="shared" si="41"/>
        <v>20</v>
      </c>
      <c r="Y283" s="73">
        <f t="shared" si="45"/>
        <v>2200</v>
      </c>
      <c r="Z283" s="10"/>
      <c r="AA283" s="11"/>
    </row>
    <row r="284" spans="1:27" s="75" customFormat="1" ht="13.5" customHeight="1">
      <c r="A284" s="5">
        <v>282</v>
      </c>
      <c r="B284" s="78" t="s">
        <v>1362</v>
      </c>
      <c r="C284" s="5" t="s">
        <v>147</v>
      </c>
      <c r="D284" s="6" t="s">
        <v>161</v>
      </c>
      <c r="E284" s="6" t="s">
        <v>162</v>
      </c>
      <c r="F284" s="6" t="s">
        <v>808</v>
      </c>
      <c r="G284" s="6" t="s">
        <v>966</v>
      </c>
      <c r="H284" s="11"/>
      <c r="I284" s="85">
        <v>50</v>
      </c>
      <c r="J284" s="86">
        <v>0.8</v>
      </c>
      <c r="K284" s="87">
        <v>5</v>
      </c>
      <c r="L284" s="85">
        <v>14</v>
      </c>
      <c r="M284" s="86">
        <v>1</v>
      </c>
      <c r="N284" s="87">
        <v>10</v>
      </c>
      <c r="O284" s="91">
        <v>1</v>
      </c>
      <c r="P284" s="89">
        <v>1.2</v>
      </c>
      <c r="Q284" s="90">
        <v>5</v>
      </c>
      <c r="R284" s="91">
        <v>1</v>
      </c>
      <c r="S284" s="89">
        <v>1.2</v>
      </c>
      <c r="T284" s="90">
        <v>5</v>
      </c>
      <c r="U284" s="108">
        <f t="shared" si="49"/>
        <v>26</v>
      </c>
      <c r="V284" s="63">
        <f t="shared" si="50"/>
        <v>25</v>
      </c>
      <c r="W284" s="108">
        <f t="shared" si="51"/>
        <v>26</v>
      </c>
      <c r="X284" s="63">
        <f t="shared" si="41"/>
        <v>25</v>
      </c>
      <c r="Y284" s="73">
        <f t="shared" si="45"/>
        <v>3700</v>
      </c>
      <c r="Z284" s="10"/>
      <c r="AA284" s="11"/>
    </row>
    <row r="285" spans="1:27" ht="13.5" customHeight="1">
      <c r="A285" s="5">
        <v>283</v>
      </c>
      <c r="B285" s="78" t="s">
        <v>1362</v>
      </c>
      <c r="C285" s="6" t="s">
        <v>147</v>
      </c>
      <c r="D285" s="6" t="s">
        <v>161</v>
      </c>
      <c r="E285" s="6" t="s">
        <v>162</v>
      </c>
      <c r="F285" s="57" t="s">
        <v>600</v>
      </c>
      <c r="G285" s="57" t="s">
        <v>618</v>
      </c>
      <c r="H285" s="11"/>
      <c r="I285" s="85">
        <v>50</v>
      </c>
      <c r="J285" s="86">
        <v>0.8</v>
      </c>
      <c r="K285" s="87">
        <v>5</v>
      </c>
      <c r="L285" s="85">
        <v>20</v>
      </c>
      <c r="M285" s="86">
        <v>1</v>
      </c>
      <c r="N285" s="87">
        <v>10</v>
      </c>
      <c r="O285" s="91">
        <v>1</v>
      </c>
      <c r="P285" s="89">
        <v>1.2</v>
      </c>
      <c r="Q285" s="90">
        <v>5</v>
      </c>
      <c r="R285" s="91">
        <v>1</v>
      </c>
      <c r="S285" s="89">
        <v>1.2</v>
      </c>
      <c r="T285" s="90">
        <v>5</v>
      </c>
      <c r="U285" s="108">
        <f t="shared" si="49"/>
        <v>26</v>
      </c>
      <c r="V285" s="63">
        <f t="shared" si="50"/>
        <v>25</v>
      </c>
      <c r="W285" s="108">
        <f t="shared" si="51"/>
        <v>26</v>
      </c>
      <c r="X285" s="63">
        <f t="shared" si="41"/>
        <v>25</v>
      </c>
      <c r="Y285" s="73">
        <f t="shared" si="45"/>
        <v>3700</v>
      </c>
      <c r="Z285" s="10"/>
      <c r="AA285" s="11"/>
    </row>
    <row r="286" spans="1:27" ht="13.5" customHeight="1">
      <c r="A286" s="5">
        <v>284</v>
      </c>
      <c r="B286" s="78" t="s">
        <v>1362</v>
      </c>
      <c r="C286" s="6" t="s">
        <v>147</v>
      </c>
      <c r="D286" s="6" t="s">
        <v>161</v>
      </c>
      <c r="E286" s="6" t="s">
        <v>162</v>
      </c>
      <c r="F286" s="57" t="s">
        <v>600</v>
      </c>
      <c r="G286" s="57" t="s">
        <v>619</v>
      </c>
      <c r="H286" s="11"/>
      <c r="I286" s="85">
        <v>70</v>
      </c>
      <c r="J286" s="86">
        <v>1.2</v>
      </c>
      <c r="K286" s="87">
        <v>5</v>
      </c>
      <c r="L286" s="85">
        <v>14</v>
      </c>
      <c r="M286" s="86">
        <v>1</v>
      </c>
      <c r="N286" s="87">
        <v>10</v>
      </c>
      <c r="O286" s="91">
        <v>1</v>
      </c>
      <c r="P286" s="89">
        <v>1.2</v>
      </c>
      <c r="Q286" s="90">
        <v>5</v>
      </c>
      <c r="R286" s="91">
        <v>1</v>
      </c>
      <c r="S286" s="89">
        <v>1.4</v>
      </c>
      <c r="T286" s="90">
        <v>5</v>
      </c>
      <c r="U286" s="108">
        <f t="shared" si="49"/>
        <v>29</v>
      </c>
      <c r="V286" s="63">
        <f t="shared" si="50"/>
        <v>30</v>
      </c>
      <c r="W286" s="108">
        <f t="shared" si="51"/>
        <v>29</v>
      </c>
      <c r="X286" s="63">
        <f t="shared" si="41"/>
        <v>30</v>
      </c>
      <c r="Y286" s="73">
        <f t="shared" si="45"/>
        <v>6900</v>
      </c>
      <c r="Z286" s="10"/>
      <c r="AA286" s="11"/>
    </row>
    <row r="287" spans="1:27" ht="13.5" customHeight="1">
      <c r="A287" s="5">
        <v>285</v>
      </c>
      <c r="B287" s="78" t="s">
        <v>1362</v>
      </c>
      <c r="C287" s="6" t="s">
        <v>147</v>
      </c>
      <c r="D287" s="6" t="s">
        <v>161</v>
      </c>
      <c r="E287" s="6" t="s">
        <v>162</v>
      </c>
      <c r="F287" s="57" t="s">
        <v>601</v>
      </c>
      <c r="G287" s="6" t="s">
        <v>620</v>
      </c>
      <c r="H287" s="11"/>
      <c r="I287" s="85">
        <v>50</v>
      </c>
      <c r="J287" s="86">
        <v>0.8</v>
      </c>
      <c r="K287" s="87">
        <v>5</v>
      </c>
      <c r="L287" s="85">
        <v>20</v>
      </c>
      <c r="M287" s="86">
        <v>1</v>
      </c>
      <c r="N287" s="87">
        <v>10</v>
      </c>
      <c r="O287" s="91">
        <v>1</v>
      </c>
      <c r="P287" s="89">
        <v>1.2</v>
      </c>
      <c r="Q287" s="90">
        <v>5</v>
      </c>
      <c r="R287" s="91">
        <v>1</v>
      </c>
      <c r="S287" s="89">
        <v>1.2</v>
      </c>
      <c r="T287" s="90">
        <v>5</v>
      </c>
      <c r="U287" s="108">
        <f t="shared" si="49"/>
        <v>26</v>
      </c>
      <c r="V287" s="63">
        <f t="shared" si="50"/>
        <v>25</v>
      </c>
      <c r="W287" s="108">
        <f t="shared" si="51"/>
        <v>26</v>
      </c>
      <c r="X287" s="63">
        <f t="shared" si="41"/>
        <v>25</v>
      </c>
      <c r="Y287" s="73">
        <f t="shared" si="45"/>
        <v>3700</v>
      </c>
      <c r="Z287" s="10"/>
      <c r="AA287" s="11"/>
    </row>
    <row r="288" spans="1:27" ht="13.5" customHeight="1">
      <c r="A288" s="5">
        <v>286</v>
      </c>
      <c r="B288" s="78" t="s">
        <v>1362</v>
      </c>
      <c r="C288" s="6" t="s">
        <v>147</v>
      </c>
      <c r="D288" s="6" t="s">
        <v>161</v>
      </c>
      <c r="E288" s="6" t="s">
        <v>162</v>
      </c>
      <c r="F288" s="57" t="s">
        <v>601</v>
      </c>
      <c r="G288" s="57" t="s">
        <v>621</v>
      </c>
      <c r="H288" s="11"/>
      <c r="I288" s="85">
        <v>70</v>
      </c>
      <c r="J288" s="86">
        <v>1.2</v>
      </c>
      <c r="K288" s="87">
        <v>5</v>
      </c>
      <c r="L288" s="85">
        <v>14</v>
      </c>
      <c r="M288" s="86">
        <v>1</v>
      </c>
      <c r="N288" s="87">
        <v>10</v>
      </c>
      <c r="O288" s="91">
        <v>1</v>
      </c>
      <c r="P288" s="89">
        <v>1.2</v>
      </c>
      <c r="Q288" s="90">
        <v>5</v>
      </c>
      <c r="R288" s="91">
        <v>1</v>
      </c>
      <c r="S288" s="89">
        <v>1.4</v>
      </c>
      <c r="T288" s="90">
        <v>5</v>
      </c>
      <c r="U288" s="108">
        <f t="shared" si="49"/>
        <v>29</v>
      </c>
      <c r="V288" s="63">
        <f t="shared" si="50"/>
        <v>30</v>
      </c>
      <c r="W288" s="108">
        <f t="shared" si="51"/>
        <v>29</v>
      </c>
      <c r="X288" s="63">
        <f t="shared" si="41"/>
        <v>30</v>
      </c>
      <c r="Y288" s="73">
        <f t="shared" si="45"/>
        <v>6900</v>
      </c>
      <c r="Z288" s="10"/>
      <c r="AA288" s="11"/>
    </row>
    <row r="289" spans="1:27" s="75" customFormat="1" ht="13.5" customHeight="1">
      <c r="A289" s="5">
        <v>287</v>
      </c>
      <c r="B289" s="78" t="s">
        <v>1363</v>
      </c>
      <c r="C289" s="5" t="s">
        <v>147</v>
      </c>
      <c r="D289" s="5" t="s">
        <v>161</v>
      </c>
      <c r="E289" s="5" t="s">
        <v>162</v>
      </c>
      <c r="F289" s="5" t="s">
        <v>809</v>
      </c>
      <c r="G289" s="5" t="s">
        <v>968</v>
      </c>
      <c r="H289" s="5"/>
      <c r="I289" s="85">
        <v>10</v>
      </c>
      <c r="J289" s="86">
        <v>0.6</v>
      </c>
      <c r="K289" s="87">
        <v>5</v>
      </c>
      <c r="L289" s="85">
        <v>5</v>
      </c>
      <c r="M289" s="86">
        <v>0.6</v>
      </c>
      <c r="N289" s="87">
        <v>10</v>
      </c>
      <c r="O289" s="91">
        <v>0</v>
      </c>
      <c r="P289" s="89">
        <v>0.8</v>
      </c>
      <c r="Q289" s="90">
        <v>5</v>
      </c>
      <c r="R289" s="91">
        <v>0</v>
      </c>
      <c r="S289" s="89">
        <v>0.6</v>
      </c>
      <c r="T289" s="90">
        <v>5</v>
      </c>
      <c r="U289" s="108">
        <f t="shared" si="49"/>
        <v>16</v>
      </c>
      <c r="V289" s="63">
        <f t="shared" si="50"/>
        <v>15</v>
      </c>
      <c r="W289" s="108">
        <f t="shared" si="51"/>
        <v>16</v>
      </c>
      <c r="X289" s="63">
        <f t="shared" si="41"/>
        <v>15</v>
      </c>
      <c r="Y289" s="73">
        <f t="shared" si="45"/>
        <v>400</v>
      </c>
      <c r="Z289" s="10"/>
      <c r="AA289" s="11"/>
    </row>
    <row r="290" spans="1:27" s="75" customFormat="1" ht="13.5" customHeight="1">
      <c r="A290" s="5">
        <v>288</v>
      </c>
      <c r="B290" s="78" t="s">
        <v>1363</v>
      </c>
      <c r="C290" s="5" t="s">
        <v>147</v>
      </c>
      <c r="D290" s="5" t="s">
        <v>161</v>
      </c>
      <c r="E290" s="5" t="s">
        <v>162</v>
      </c>
      <c r="F290" s="5" t="s">
        <v>809</v>
      </c>
      <c r="G290" s="5" t="s">
        <v>969</v>
      </c>
      <c r="H290" s="5"/>
      <c r="I290" s="85">
        <v>20</v>
      </c>
      <c r="J290" s="86">
        <v>0.6</v>
      </c>
      <c r="K290" s="87">
        <v>5</v>
      </c>
      <c r="L290" s="85">
        <v>12</v>
      </c>
      <c r="M290" s="86">
        <v>1</v>
      </c>
      <c r="N290" s="87">
        <v>10</v>
      </c>
      <c r="O290" s="91">
        <v>0</v>
      </c>
      <c r="P290" s="89">
        <v>0.8</v>
      </c>
      <c r="Q290" s="90">
        <v>5</v>
      </c>
      <c r="R290" s="91">
        <v>0</v>
      </c>
      <c r="S290" s="89">
        <v>0.6</v>
      </c>
      <c r="T290" s="90">
        <v>5</v>
      </c>
      <c r="U290" s="108">
        <f t="shared" si="49"/>
        <v>20</v>
      </c>
      <c r="V290" s="63">
        <f t="shared" si="50"/>
        <v>20</v>
      </c>
      <c r="W290" s="108">
        <f t="shared" si="51"/>
        <v>20</v>
      </c>
      <c r="X290" s="63">
        <f t="shared" si="41"/>
        <v>20</v>
      </c>
      <c r="Y290" s="73">
        <f t="shared" si="45"/>
        <v>1000</v>
      </c>
      <c r="Z290" s="10"/>
      <c r="AA290" s="11"/>
    </row>
    <row r="291" spans="1:27" s="75" customFormat="1" ht="13.5" customHeight="1">
      <c r="A291" s="5">
        <v>289</v>
      </c>
      <c r="B291" s="78" t="s">
        <v>1363</v>
      </c>
      <c r="C291" s="5" t="s">
        <v>147</v>
      </c>
      <c r="D291" s="5" t="s">
        <v>161</v>
      </c>
      <c r="E291" s="5" t="s">
        <v>162</v>
      </c>
      <c r="F291" s="5" t="s">
        <v>809</v>
      </c>
      <c r="G291" s="5" t="s">
        <v>970</v>
      </c>
      <c r="H291" s="5"/>
      <c r="I291" s="85">
        <v>30</v>
      </c>
      <c r="J291" s="86">
        <v>0.6</v>
      </c>
      <c r="K291" s="87">
        <v>5</v>
      </c>
      <c r="L291" s="85">
        <v>12</v>
      </c>
      <c r="M291" s="86">
        <v>1</v>
      </c>
      <c r="N291" s="87">
        <v>10</v>
      </c>
      <c r="O291" s="91">
        <v>0</v>
      </c>
      <c r="P291" s="89">
        <v>0.8</v>
      </c>
      <c r="Q291" s="90">
        <v>5</v>
      </c>
      <c r="R291" s="91">
        <v>0</v>
      </c>
      <c r="S291" s="89">
        <v>0.6</v>
      </c>
      <c r="T291" s="90">
        <v>5</v>
      </c>
      <c r="U291" s="108">
        <f t="shared" si="49"/>
        <v>20</v>
      </c>
      <c r="V291" s="63">
        <f t="shared" si="50"/>
        <v>20</v>
      </c>
      <c r="W291" s="108">
        <f t="shared" si="51"/>
        <v>20</v>
      </c>
      <c r="X291" s="63">
        <f t="shared" si="41"/>
        <v>20</v>
      </c>
      <c r="Y291" s="73">
        <f t="shared" si="45"/>
        <v>1600</v>
      </c>
      <c r="Z291" s="10"/>
      <c r="AA291" s="11"/>
    </row>
    <row r="292" spans="1:27" s="75" customFormat="1" ht="13.5" customHeight="1">
      <c r="A292" s="5">
        <v>290</v>
      </c>
      <c r="B292" s="78" t="s">
        <v>1363</v>
      </c>
      <c r="C292" s="5" t="s">
        <v>147</v>
      </c>
      <c r="D292" s="5" t="s">
        <v>161</v>
      </c>
      <c r="E292" s="5" t="s">
        <v>162</v>
      </c>
      <c r="F292" s="5" t="s">
        <v>809</v>
      </c>
      <c r="G292" s="5" t="s">
        <v>971</v>
      </c>
      <c r="H292" s="5"/>
      <c r="I292" s="85">
        <v>40</v>
      </c>
      <c r="J292" s="86">
        <v>0.8</v>
      </c>
      <c r="K292" s="87">
        <v>5</v>
      </c>
      <c r="L292" s="85">
        <v>14</v>
      </c>
      <c r="M292" s="86">
        <v>1</v>
      </c>
      <c r="N292" s="87">
        <v>10</v>
      </c>
      <c r="O292" s="91">
        <v>0</v>
      </c>
      <c r="P292" s="89">
        <v>0.8</v>
      </c>
      <c r="Q292" s="90">
        <v>5</v>
      </c>
      <c r="R292" s="91">
        <v>0</v>
      </c>
      <c r="S292" s="89">
        <v>0.6</v>
      </c>
      <c r="T292" s="90">
        <v>5</v>
      </c>
      <c r="U292" s="108">
        <f t="shared" si="49"/>
        <v>21</v>
      </c>
      <c r="V292" s="63">
        <f t="shared" si="50"/>
        <v>20</v>
      </c>
      <c r="W292" s="108">
        <f t="shared" si="51"/>
        <v>21</v>
      </c>
      <c r="X292" s="63">
        <f t="shared" si="41"/>
        <v>20</v>
      </c>
      <c r="Y292" s="73">
        <f t="shared" si="45"/>
        <v>2200</v>
      </c>
      <c r="Z292" s="10"/>
      <c r="AA292" s="11"/>
    </row>
    <row r="293" spans="1:27" s="75" customFormat="1" ht="13.5" customHeight="1">
      <c r="A293" s="5">
        <v>291</v>
      </c>
      <c r="B293" s="78" t="s">
        <v>1363</v>
      </c>
      <c r="C293" s="5" t="s">
        <v>147</v>
      </c>
      <c r="D293" s="5" t="s">
        <v>161</v>
      </c>
      <c r="E293" s="5" t="s">
        <v>162</v>
      </c>
      <c r="F293" s="5" t="s">
        <v>809</v>
      </c>
      <c r="G293" s="5" t="s">
        <v>972</v>
      </c>
      <c r="H293" s="5"/>
      <c r="I293" s="85">
        <v>50</v>
      </c>
      <c r="J293" s="86">
        <v>0.8</v>
      </c>
      <c r="K293" s="87">
        <v>5</v>
      </c>
      <c r="L293" s="85">
        <v>14</v>
      </c>
      <c r="M293" s="86">
        <v>1</v>
      </c>
      <c r="N293" s="87">
        <v>10</v>
      </c>
      <c r="O293" s="91">
        <v>1</v>
      </c>
      <c r="P293" s="89">
        <v>1.2</v>
      </c>
      <c r="Q293" s="90">
        <v>5</v>
      </c>
      <c r="R293" s="91">
        <v>1</v>
      </c>
      <c r="S293" s="89">
        <v>1.2</v>
      </c>
      <c r="T293" s="90">
        <v>5</v>
      </c>
      <c r="U293" s="108">
        <f t="shared" si="49"/>
        <v>26</v>
      </c>
      <c r="V293" s="63">
        <f t="shared" si="50"/>
        <v>25</v>
      </c>
      <c r="W293" s="108">
        <f t="shared" si="51"/>
        <v>26</v>
      </c>
      <c r="X293" s="63">
        <f t="shared" si="41"/>
        <v>25</v>
      </c>
      <c r="Y293" s="73">
        <f t="shared" si="45"/>
        <v>3700</v>
      </c>
      <c r="Z293" s="10"/>
      <c r="AA293" s="11"/>
    </row>
    <row r="294" spans="1:27" ht="13.5" customHeight="1">
      <c r="A294" s="5">
        <v>292</v>
      </c>
      <c r="B294" s="78" t="s">
        <v>1363</v>
      </c>
      <c r="C294" s="6" t="s">
        <v>147</v>
      </c>
      <c r="D294" s="6" t="s">
        <v>161</v>
      </c>
      <c r="E294" s="6" t="s">
        <v>162</v>
      </c>
      <c r="F294" s="57" t="s">
        <v>602</v>
      </c>
      <c r="G294" s="6" t="s">
        <v>622</v>
      </c>
      <c r="H294" s="11"/>
      <c r="I294" s="85">
        <v>50</v>
      </c>
      <c r="J294" s="86">
        <v>0.8</v>
      </c>
      <c r="K294" s="87">
        <v>5</v>
      </c>
      <c r="L294" s="85">
        <v>14</v>
      </c>
      <c r="M294" s="86">
        <v>1</v>
      </c>
      <c r="N294" s="87">
        <v>10</v>
      </c>
      <c r="O294" s="91">
        <v>1</v>
      </c>
      <c r="P294" s="89">
        <v>1.2</v>
      </c>
      <c r="Q294" s="90">
        <v>5</v>
      </c>
      <c r="R294" s="91">
        <v>1</v>
      </c>
      <c r="S294" s="89">
        <v>1.2</v>
      </c>
      <c r="T294" s="90">
        <v>5</v>
      </c>
      <c r="U294" s="108">
        <f t="shared" ref="U294:U309" si="52">INT(J294*K294+M294*N294+P294*Q294+S294*T294)</f>
        <v>26</v>
      </c>
      <c r="V294" s="63">
        <f t="shared" si="50"/>
        <v>25</v>
      </c>
      <c r="W294" s="108">
        <f t="shared" ref="W294:W309" si="53">INT(J294*K294+M294*N294+P294*Q294+S294*T294)</f>
        <v>26</v>
      </c>
      <c r="X294" s="63">
        <f t="shared" si="41"/>
        <v>25</v>
      </c>
      <c r="Y294" s="73">
        <f t="shared" si="45"/>
        <v>3700</v>
      </c>
      <c r="Z294" s="10"/>
      <c r="AA294" s="11"/>
    </row>
    <row r="295" spans="1:27" ht="13.5" customHeight="1">
      <c r="A295" s="5">
        <v>293</v>
      </c>
      <c r="B295" s="78" t="s">
        <v>1363</v>
      </c>
      <c r="C295" s="6" t="s">
        <v>147</v>
      </c>
      <c r="D295" s="6" t="s">
        <v>161</v>
      </c>
      <c r="E295" s="6" t="s">
        <v>162</v>
      </c>
      <c r="F295" s="57" t="s">
        <v>602</v>
      </c>
      <c r="G295" s="6" t="s">
        <v>623</v>
      </c>
      <c r="H295" s="11"/>
      <c r="I295" s="85">
        <v>70</v>
      </c>
      <c r="J295" s="86">
        <v>1.2</v>
      </c>
      <c r="K295" s="87">
        <v>5</v>
      </c>
      <c r="L295" s="85">
        <v>14</v>
      </c>
      <c r="M295" s="86">
        <v>1</v>
      </c>
      <c r="N295" s="87">
        <v>10</v>
      </c>
      <c r="O295" s="91">
        <v>1</v>
      </c>
      <c r="P295" s="89">
        <v>1.2</v>
      </c>
      <c r="Q295" s="90">
        <v>5</v>
      </c>
      <c r="R295" s="91">
        <v>1</v>
      </c>
      <c r="S295" s="89">
        <v>1.4</v>
      </c>
      <c r="T295" s="90">
        <v>5</v>
      </c>
      <c r="U295" s="108">
        <f t="shared" si="52"/>
        <v>29</v>
      </c>
      <c r="V295" s="63">
        <f t="shared" si="50"/>
        <v>30</v>
      </c>
      <c r="W295" s="108">
        <f t="shared" si="53"/>
        <v>29</v>
      </c>
      <c r="X295" s="63">
        <f t="shared" si="41"/>
        <v>30</v>
      </c>
      <c r="Y295" s="73">
        <f t="shared" si="45"/>
        <v>6900</v>
      </c>
      <c r="Z295" s="10"/>
      <c r="AA295" s="11"/>
    </row>
    <row r="296" spans="1:27" ht="13.5" customHeight="1">
      <c r="A296" s="5">
        <v>294</v>
      </c>
      <c r="B296" s="78" t="s">
        <v>1363</v>
      </c>
      <c r="C296" s="6" t="s">
        <v>147</v>
      </c>
      <c r="D296" s="6" t="s">
        <v>161</v>
      </c>
      <c r="E296" s="6" t="s">
        <v>162</v>
      </c>
      <c r="F296" s="57" t="s">
        <v>603</v>
      </c>
      <c r="G296" s="6" t="s">
        <v>624</v>
      </c>
      <c r="H296" s="11"/>
      <c r="I296" s="85">
        <v>50</v>
      </c>
      <c r="J296" s="86">
        <v>0.8</v>
      </c>
      <c r="K296" s="87">
        <v>5</v>
      </c>
      <c r="L296" s="85">
        <v>14</v>
      </c>
      <c r="M296" s="86">
        <v>1</v>
      </c>
      <c r="N296" s="87">
        <v>10</v>
      </c>
      <c r="O296" s="91">
        <v>1</v>
      </c>
      <c r="P296" s="89">
        <v>1.2</v>
      </c>
      <c r="Q296" s="90">
        <v>5</v>
      </c>
      <c r="R296" s="91">
        <v>1</v>
      </c>
      <c r="S296" s="89">
        <v>1.2</v>
      </c>
      <c r="T296" s="90">
        <v>5</v>
      </c>
      <c r="U296" s="108">
        <f t="shared" si="52"/>
        <v>26</v>
      </c>
      <c r="V296" s="63">
        <f t="shared" si="50"/>
        <v>25</v>
      </c>
      <c r="W296" s="108">
        <f t="shared" si="53"/>
        <v>26</v>
      </c>
      <c r="X296" s="63">
        <f t="shared" si="41"/>
        <v>25</v>
      </c>
      <c r="Y296" s="73">
        <f t="shared" si="45"/>
        <v>3700</v>
      </c>
      <c r="Z296" s="10"/>
      <c r="AA296" s="11"/>
    </row>
    <row r="297" spans="1:27" ht="13.5" customHeight="1">
      <c r="A297" s="5">
        <v>295</v>
      </c>
      <c r="B297" s="78" t="s">
        <v>1363</v>
      </c>
      <c r="C297" s="6" t="s">
        <v>147</v>
      </c>
      <c r="D297" s="6" t="s">
        <v>161</v>
      </c>
      <c r="E297" s="6" t="s">
        <v>162</v>
      </c>
      <c r="F297" s="57" t="s">
        <v>603</v>
      </c>
      <c r="G297" s="57" t="s">
        <v>623</v>
      </c>
      <c r="H297" s="11"/>
      <c r="I297" s="85">
        <v>70</v>
      </c>
      <c r="J297" s="86">
        <v>1.2</v>
      </c>
      <c r="K297" s="87">
        <v>5</v>
      </c>
      <c r="L297" s="85">
        <v>14</v>
      </c>
      <c r="M297" s="86">
        <v>1</v>
      </c>
      <c r="N297" s="87">
        <v>10</v>
      </c>
      <c r="O297" s="91">
        <v>1</v>
      </c>
      <c r="P297" s="89">
        <v>1.2</v>
      </c>
      <c r="Q297" s="90">
        <v>5</v>
      </c>
      <c r="R297" s="91">
        <v>1</v>
      </c>
      <c r="S297" s="89">
        <v>1.4</v>
      </c>
      <c r="T297" s="90">
        <v>5</v>
      </c>
      <c r="U297" s="108">
        <f t="shared" si="52"/>
        <v>29</v>
      </c>
      <c r="V297" s="63">
        <f t="shared" si="50"/>
        <v>30</v>
      </c>
      <c r="W297" s="108">
        <f t="shared" si="53"/>
        <v>29</v>
      </c>
      <c r="X297" s="63">
        <f t="shared" si="41"/>
        <v>30</v>
      </c>
      <c r="Y297" s="73">
        <f t="shared" si="45"/>
        <v>6900</v>
      </c>
      <c r="Z297" s="10"/>
      <c r="AA297" s="11"/>
    </row>
    <row r="298" spans="1:27" ht="13.5" customHeight="1">
      <c r="A298" s="5">
        <v>296</v>
      </c>
      <c r="B298" s="5" t="s">
        <v>1329</v>
      </c>
      <c r="C298" s="6" t="s">
        <v>147</v>
      </c>
      <c r="D298" s="6" t="s">
        <v>161</v>
      </c>
      <c r="E298" s="6" t="s">
        <v>162</v>
      </c>
      <c r="F298" s="57" t="s">
        <v>594</v>
      </c>
      <c r="G298" s="57" t="s">
        <v>595</v>
      </c>
      <c r="H298" s="11"/>
      <c r="I298" s="85">
        <v>70</v>
      </c>
      <c r="J298" s="86">
        <v>1.2</v>
      </c>
      <c r="K298" s="87">
        <v>5</v>
      </c>
      <c r="L298" s="85">
        <v>14</v>
      </c>
      <c r="M298" s="86">
        <v>1</v>
      </c>
      <c r="N298" s="87">
        <v>10</v>
      </c>
      <c r="O298" s="91">
        <v>1</v>
      </c>
      <c r="P298" s="89">
        <v>1.2</v>
      </c>
      <c r="Q298" s="90">
        <v>5</v>
      </c>
      <c r="R298" s="91">
        <v>1</v>
      </c>
      <c r="S298" s="89">
        <v>1.4</v>
      </c>
      <c r="T298" s="90">
        <v>5</v>
      </c>
      <c r="U298" s="108">
        <f t="shared" si="52"/>
        <v>29</v>
      </c>
      <c r="V298" s="63">
        <f t="shared" si="50"/>
        <v>30</v>
      </c>
      <c r="W298" s="108">
        <f t="shared" si="53"/>
        <v>29</v>
      </c>
      <c r="X298" s="63">
        <f t="shared" si="41"/>
        <v>30</v>
      </c>
      <c r="Y298" s="73">
        <f t="shared" si="45"/>
        <v>6900</v>
      </c>
      <c r="Z298" s="10"/>
      <c r="AA298" s="11"/>
    </row>
    <row r="299" spans="1:27" ht="13.5" customHeight="1">
      <c r="A299" s="5">
        <v>297</v>
      </c>
      <c r="B299" s="5" t="s">
        <v>1330</v>
      </c>
      <c r="C299" s="6" t="s">
        <v>147</v>
      </c>
      <c r="D299" s="6" t="s">
        <v>161</v>
      </c>
      <c r="E299" s="6" t="s">
        <v>162</v>
      </c>
      <c r="F299" s="57" t="s">
        <v>591</v>
      </c>
      <c r="G299" s="57" t="s">
        <v>596</v>
      </c>
      <c r="H299" s="11"/>
      <c r="I299" s="85">
        <v>70</v>
      </c>
      <c r="J299" s="86">
        <v>1.2</v>
      </c>
      <c r="K299" s="87">
        <v>5</v>
      </c>
      <c r="L299" s="85">
        <v>14</v>
      </c>
      <c r="M299" s="86">
        <v>1</v>
      </c>
      <c r="N299" s="87">
        <v>10</v>
      </c>
      <c r="O299" s="91">
        <v>1</v>
      </c>
      <c r="P299" s="89">
        <v>1.2</v>
      </c>
      <c r="Q299" s="90">
        <v>5</v>
      </c>
      <c r="R299" s="91">
        <v>1</v>
      </c>
      <c r="S299" s="89">
        <v>1.4</v>
      </c>
      <c r="T299" s="90">
        <v>5</v>
      </c>
      <c r="U299" s="108">
        <f t="shared" si="52"/>
        <v>29</v>
      </c>
      <c r="V299" s="63">
        <f t="shared" si="50"/>
        <v>30</v>
      </c>
      <c r="W299" s="108">
        <f t="shared" si="53"/>
        <v>29</v>
      </c>
      <c r="X299" s="63">
        <f t="shared" si="41"/>
        <v>30</v>
      </c>
      <c r="Y299" s="73">
        <f t="shared" si="45"/>
        <v>6900</v>
      </c>
      <c r="Z299" s="10"/>
      <c r="AA299" s="11"/>
    </row>
    <row r="300" spans="1:27" ht="13.5" customHeight="1">
      <c r="A300" s="5">
        <v>298</v>
      </c>
      <c r="B300" s="5" t="s">
        <v>1331</v>
      </c>
      <c r="C300" s="6" t="s">
        <v>147</v>
      </c>
      <c r="D300" s="6" t="s">
        <v>161</v>
      </c>
      <c r="E300" s="6" t="s">
        <v>162</v>
      </c>
      <c r="F300" s="57" t="s">
        <v>592</v>
      </c>
      <c r="G300" s="57" t="s">
        <v>597</v>
      </c>
      <c r="H300" s="11"/>
      <c r="I300" s="85">
        <v>70</v>
      </c>
      <c r="J300" s="86">
        <v>1.2</v>
      </c>
      <c r="K300" s="87">
        <v>5</v>
      </c>
      <c r="L300" s="85">
        <v>14</v>
      </c>
      <c r="M300" s="86">
        <v>1</v>
      </c>
      <c r="N300" s="87">
        <v>10</v>
      </c>
      <c r="O300" s="91">
        <v>1</v>
      </c>
      <c r="P300" s="89">
        <v>1.2</v>
      </c>
      <c r="Q300" s="90">
        <v>5</v>
      </c>
      <c r="R300" s="91">
        <v>1</v>
      </c>
      <c r="S300" s="89">
        <v>1.4</v>
      </c>
      <c r="T300" s="90">
        <v>5</v>
      </c>
      <c r="U300" s="108">
        <f t="shared" si="52"/>
        <v>29</v>
      </c>
      <c r="V300" s="63">
        <f t="shared" si="50"/>
        <v>30</v>
      </c>
      <c r="W300" s="108">
        <f t="shared" si="53"/>
        <v>29</v>
      </c>
      <c r="X300" s="63">
        <f t="shared" si="41"/>
        <v>30</v>
      </c>
      <c r="Y300" s="73">
        <f t="shared" si="45"/>
        <v>6900</v>
      </c>
      <c r="Z300" s="10"/>
      <c r="AA300" s="11"/>
    </row>
    <row r="301" spans="1:27" ht="13.5" customHeight="1">
      <c r="A301" s="5">
        <v>299</v>
      </c>
      <c r="B301" s="76" t="s">
        <v>1343</v>
      </c>
      <c r="C301" s="6" t="s">
        <v>147</v>
      </c>
      <c r="D301" s="6" t="s">
        <v>161</v>
      </c>
      <c r="E301" s="6" t="s">
        <v>162</v>
      </c>
      <c r="F301" s="57" t="s">
        <v>371</v>
      </c>
      <c r="G301" s="57" t="s">
        <v>593</v>
      </c>
      <c r="H301" s="11"/>
      <c r="I301" s="85">
        <v>70</v>
      </c>
      <c r="J301" s="86">
        <v>1.2</v>
      </c>
      <c r="K301" s="87">
        <v>5</v>
      </c>
      <c r="L301" s="85">
        <v>14</v>
      </c>
      <c r="M301" s="86">
        <v>1</v>
      </c>
      <c r="N301" s="87">
        <v>10</v>
      </c>
      <c r="O301" s="91">
        <v>1</v>
      </c>
      <c r="P301" s="89">
        <v>1.2</v>
      </c>
      <c r="Q301" s="90">
        <v>5</v>
      </c>
      <c r="R301" s="91">
        <v>1</v>
      </c>
      <c r="S301" s="89">
        <v>1.4</v>
      </c>
      <c r="T301" s="90">
        <v>5</v>
      </c>
      <c r="U301" s="108">
        <f t="shared" si="52"/>
        <v>29</v>
      </c>
      <c r="V301" s="63">
        <f t="shared" si="50"/>
        <v>30</v>
      </c>
      <c r="W301" s="108">
        <f t="shared" si="53"/>
        <v>29</v>
      </c>
      <c r="X301" s="63">
        <f t="shared" si="41"/>
        <v>30</v>
      </c>
      <c r="Y301" s="73">
        <f t="shared" si="45"/>
        <v>6900</v>
      </c>
      <c r="Z301" s="10"/>
      <c r="AA301" s="11"/>
    </row>
    <row r="302" spans="1:27" ht="13.5" customHeight="1">
      <c r="A302" s="5">
        <v>300</v>
      </c>
      <c r="B302" s="5" t="s">
        <v>1334</v>
      </c>
      <c r="C302" s="6" t="s">
        <v>147</v>
      </c>
      <c r="D302" s="6" t="s">
        <v>161</v>
      </c>
      <c r="E302" s="6" t="s">
        <v>163</v>
      </c>
      <c r="F302" s="6" t="s">
        <v>164</v>
      </c>
      <c r="G302" s="6" t="s">
        <v>165</v>
      </c>
      <c r="H302" s="11"/>
      <c r="I302" s="85">
        <v>20</v>
      </c>
      <c r="J302" s="86">
        <v>0.6</v>
      </c>
      <c r="K302" s="87">
        <v>5</v>
      </c>
      <c r="L302" s="85">
        <v>1</v>
      </c>
      <c r="M302" s="86">
        <v>0.6</v>
      </c>
      <c r="N302" s="87">
        <v>10</v>
      </c>
      <c r="O302" s="91">
        <v>0</v>
      </c>
      <c r="P302" s="89">
        <v>0.8</v>
      </c>
      <c r="Q302" s="90">
        <v>5</v>
      </c>
      <c r="R302" s="91">
        <v>0</v>
      </c>
      <c r="S302" s="89">
        <v>0.6</v>
      </c>
      <c r="T302" s="90">
        <v>5</v>
      </c>
      <c r="U302" s="108">
        <f t="shared" si="52"/>
        <v>16</v>
      </c>
      <c r="V302" s="63">
        <f t="shared" si="50"/>
        <v>15</v>
      </c>
      <c r="W302" s="108">
        <f t="shared" si="53"/>
        <v>16</v>
      </c>
      <c r="X302" s="63">
        <f t="shared" si="41"/>
        <v>15</v>
      </c>
      <c r="Y302" s="73">
        <f t="shared" si="45"/>
        <v>800</v>
      </c>
      <c r="Z302" s="10"/>
      <c r="AA302" s="11"/>
    </row>
    <row r="303" spans="1:27" ht="13.5" customHeight="1">
      <c r="A303" s="5">
        <v>301</v>
      </c>
      <c r="B303" s="5" t="s">
        <v>1333</v>
      </c>
      <c r="C303" s="6" t="s">
        <v>147</v>
      </c>
      <c r="D303" s="6" t="s">
        <v>161</v>
      </c>
      <c r="E303" s="6" t="s">
        <v>163</v>
      </c>
      <c r="F303" s="6" t="s">
        <v>164</v>
      </c>
      <c r="G303" s="6" t="s">
        <v>1332</v>
      </c>
      <c r="H303" s="11"/>
      <c r="I303" s="85">
        <v>70</v>
      </c>
      <c r="J303" s="86">
        <v>1.2</v>
      </c>
      <c r="K303" s="87">
        <v>5</v>
      </c>
      <c r="L303" s="85">
        <v>3</v>
      </c>
      <c r="M303" s="86">
        <v>0.6</v>
      </c>
      <c r="N303" s="87">
        <v>10</v>
      </c>
      <c r="O303" s="91">
        <v>1</v>
      </c>
      <c r="P303" s="89">
        <v>1.2</v>
      </c>
      <c r="Q303" s="90">
        <v>5</v>
      </c>
      <c r="R303" s="91">
        <v>1</v>
      </c>
      <c r="S303" s="89">
        <v>1.4</v>
      </c>
      <c r="T303" s="90">
        <v>5</v>
      </c>
      <c r="U303" s="108">
        <f t="shared" si="52"/>
        <v>25</v>
      </c>
      <c r="V303" s="63">
        <f t="shared" si="50"/>
        <v>25</v>
      </c>
      <c r="W303" s="108">
        <f t="shared" si="53"/>
        <v>25</v>
      </c>
      <c r="X303" s="63">
        <f t="shared" si="41"/>
        <v>25</v>
      </c>
      <c r="Y303" s="73">
        <f t="shared" si="45"/>
        <v>5800</v>
      </c>
      <c r="Z303" s="10"/>
      <c r="AA303" s="11"/>
    </row>
    <row r="304" spans="1:27" ht="13.5" customHeight="1">
      <c r="A304" s="5">
        <v>302</v>
      </c>
      <c r="B304" s="5" t="s">
        <v>1337</v>
      </c>
      <c r="C304" s="6" t="s">
        <v>147</v>
      </c>
      <c r="D304" s="6" t="s">
        <v>166</v>
      </c>
      <c r="E304" s="6" t="s">
        <v>17</v>
      </c>
      <c r="F304" s="57" t="s">
        <v>625</v>
      </c>
      <c r="G304" s="59" t="s">
        <v>626</v>
      </c>
      <c r="H304" s="11"/>
      <c r="I304" s="85">
        <v>70</v>
      </c>
      <c r="J304" s="86">
        <v>1.2</v>
      </c>
      <c r="K304" s="87">
        <v>5</v>
      </c>
      <c r="L304" s="85">
        <v>30</v>
      </c>
      <c r="M304" s="86">
        <v>1</v>
      </c>
      <c r="N304" s="87">
        <v>10</v>
      </c>
      <c r="O304" s="91">
        <v>1</v>
      </c>
      <c r="P304" s="89">
        <v>1.2</v>
      </c>
      <c r="Q304" s="90">
        <v>5</v>
      </c>
      <c r="R304" s="91">
        <v>1</v>
      </c>
      <c r="S304" s="89">
        <v>1.4</v>
      </c>
      <c r="T304" s="90">
        <v>5</v>
      </c>
      <c r="U304" s="108">
        <f t="shared" si="52"/>
        <v>29</v>
      </c>
      <c r="V304" s="63">
        <f t="shared" si="50"/>
        <v>30</v>
      </c>
      <c r="W304" s="108">
        <f t="shared" si="53"/>
        <v>29</v>
      </c>
      <c r="X304" s="63">
        <f t="shared" si="41"/>
        <v>30</v>
      </c>
      <c r="Y304" s="73">
        <f t="shared" si="45"/>
        <v>6900</v>
      </c>
      <c r="Z304" s="10"/>
      <c r="AA304" s="11"/>
    </row>
    <row r="305" spans="1:27" ht="13.5" customHeight="1">
      <c r="A305" s="5">
        <v>303</v>
      </c>
      <c r="B305" s="5" t="s">
        <v>1336</v>
      </c>
      <c r="C305" s="6" t="s">
        <v>147</v>
      </c>
      <c r="D305" s="6" t="s">
        <v>166</v>
      </c>
      <c r="E305" s="6" t="s">
        <v>17</v>
      </c>
      <c r="F305" s="57" t="s">
        <v>625</v>
      </c>
      <c r="G305" s="59" t="s">
        <v>627</v>
      </c>
      <c r="H305" s="11"/>
      <c r="I305" s="85">
        <v>70</v>
      </c>
      <c r="J305" s="86">
        <v>1.2</v>
      </c>
      <c r="K305" s="87">
        <v>5</v>
      </c>
      <c r="L305" s="85">
        <v>30</v>
      </c>
      <c r="M305" s="86">
        <v>1</v>
      </c>
      <c r="N305" s="87">
        <v>10</v>
      </c>
      <c r="O305" s="91">
        <v>1</v>
      </c>
      <c r="P305" s="89">
        <v>1.2</v>
      </c>
      <c r="Q305" s="90">
        <v>5</v>
      </c>
      <c r="R305" s="91">
        <v>1</v>
      </c>
      <c r="S305" s="89">
        <v>1.4</v>
      </c>
      <c r="T305" s="90">
        <v>5</v>
      </c>
      <c r="U305" s="108">
        <f t="shared" si="52"/>
        <v>29</v>
      </c>
      <c r="V305" s="63">
        <f t="shared" si="50"/>
        <v>30</v>
      </c>
      <c r="W305" s="108">
        <f t="shared" si="53"/>
        <v>29</v>
      </c>
      <c r="X305" s="63">
        <f t="shared" si="41"/>
        <v>30</v>
      </c>
      <c r="Y305" s="73">
        <f t="shared" si="45"/>
        <v>6900</v>
      </c>
      <c r="Z305" s="10"/>
      <c r="AA305" s="11"/>
    </row>
    <row r="306" spans="1:27" ht="13.5" customHeight="1">
      <c r="A306" s="5">
        <v>304</v>
      </c>
      <c r="B306" s="76" t="s">
        <v>1342</v>
      </c>
      <c r="C306" s="6" t="s">
        <v>147</v>
      </c>
      <c r="D306" s="6" t="s">
        <v>167</v>
      </c>
      <c r="E306" s="6" t="s">
        <v>168</v>
      </c>
      <c r="F306" s="51" t="s">
        <v>169</v>
      </c>
      <c r="G306" s="12" t="s">
        <v>628</v>
      </c>
      <c r="H306" s="11"/>
      <c r="I306" s="85">
        <v>70</v>
      </c>
      <c r="J306" s="86">
        <v>1.2</v>
      </c>
      <c r="K306" s="87">
        <v>5</v>
      </c>
      <c r="L306" s="85">
        <v>150</v>
      </c>
      <c r="M306" s="86">
        <v>1.8</v>
      </c>
      <c r="N306" s="87">
        <v>15</v>
      </c>
      <c r="O306" s="91">
        <v>1</v>
      </c>
      <c r="P306" s="89">
        <v>1.2</v>
      </c>
      <c r="Q306" s="90">
        <v>5</v>
      </c>
      <c r="R306" s="91">
        <v>1</v>
      </c>
      <c r="S306" s="89">
        <v>1.4</v>
      </c>
      <c r="T306" s="90">
        <v>5</v>
      </c>
      <c r="U306" s="108">
        <f t="shared" si="52"/>
        <v>46</v>
      </c>
      <c r="V306" s="63">
        <f t="shared" si="50"/>
        <v>45</v>
      </c>
      <c r="W306" s="108">
        <f t="shared" si="53"/>
        <v>46</v>
      </c>
      <c r="X306" s="63">
        <f t="shared" si="41"/>
        <v>45</v>
      </c>
      <c r="Y306" s="73">
        <f t="shared" si="45"/>
        <v>10400</v>
      </c>
      <c r="Z306" s="56" t="s">
        <v>565</v>
      </c>
      <c r="AA306" s="11"/>
    </row>
    <row r="307" spans="1:27" ht="13.5" customHeight="1">
      <c r="A307" s="5">
        <v>305</v>
      </c>
      <c r="B307" s="76" t="s">
        <v>1338</v>
      </c>
      <c r="C307" s="6" t="s">
        <v>147</v>
      </c>
      <c r="D307" s="6" t="s">
        <v>167</v>
      </c>
      <c r="E307" s="6" t="s">
        <v>170</v>
      </c>
      <c r="F307" s="50" t="s">
        <v>171</v>
      </c>
      <c r="G307" s="50" t="s">
        <v>171</v>
      </c>
      <c r="H307" s="11"/>
      <c r="I307" s="85">
        <v>70</v>
      </c>
      <c r="J307" s="86">
        <v>1.2</v>
      </c>
      <c r="K307" s="87">
        <v>5</v>
      </c>
      <c r="L307" s="85">
        <v>70</v>
      </c>
      <c r="M307" s="86">
        <v>1.4</v>
      </c>
      <c r="N307" s="87">
        <v>10</v>
      </c>
      <c r="O307" s="91">
        <v>1</v>
      </c>
      <c r="P307" s="89">
        <v>1.2</v>
      </c>
      <c r="Q307" s="90">
        <v>5</v>
      </c>
      <c r="R307" s="91">
        <v>1</v>
      </c>
      <c r="S307" s="89">
        <v>1.4</v>
      </c>
      <c r="T307" s="90">
        <v>5</v>
      </c>
      <c r="U307" s="108">
        <f t="shared" si="52"/>
        <v>33</v>
      </c>
      <c r="V307" s="63">
        <f t="shared" si="50"/>
        <v>35</v>
      </c>
      <c r="W307" s="108">
        <f t="shared" si="53"/>
        <v>33</v>
      </c>
      <c r="X307" s="63">
        <f t="shared" si="41"/>
        <v>35</v>
      </c>
      <c r="Y307" s="73">
        <f t="shared" si="45"/>
        <v>8100</v>
      </c>
      <c r="Z307" s="56" t="s">
        <v>566</v>
      </c>
      <c r="AA307" s="11"/>
    </row>
    <row r="308" spans="1:27" ht="13.5" customHeight="1">
      <c r="A308" s="5">
        <v>306</v>
      </c>
      <c r="B308" s="76" t="s">
        <v>1339</v>
      </c>
      <c r="C308" s="6" t="s">
        <v>147</v>
      </c>
      <c r="D308" s="6" t="s">
        <v>167</v>
      </c>
      <c r="E308" s="6" t="s">
        <v>170</v>
      </c>
      <c r="F308" s="50" t="s">
        <v>172</v>
      </c>
      <c r="G308" s="50" t="s">
        <v>172</v>
      </c>
      <c r="H308" s="11"/>
      <c r="I308" s="85">
        <v>70</v>
      </c>
      <c r="J308" s="86">
        <v>1.2</v>
      </c>
      <c r="K308" s="87">
        <v>5</v>
      </c>
      <c r="L308" s="85">
        <v>70</v>
      </c>
      <c r="M308" s="86">
        <v>1.4</v>
      </c>
      <c r="N308" s="87">
        <v>10</v>
      </c>
      <c r="O308" s="91">
        <v>1</v>
      </c>
      <c r="P308" s="89">
        <v>1.2</v>
      </c>
      <c r="Q308" s="90">
        <v>5</v>
      </c>
      <c r="R308" s="91">
        <v>1</v>
      </c>
      <c r="S308" s="89">
        <v>1.4</v>
      </c>
      <c r="T308" s="90">
        <v>5</v>
      </c>
      <c r="U308" s="108">
        <f t="shared" si="52"/>
        <v>33</v>
      </c>
      <c r="V308" s="63">
        <f t="shared" si="50"/>
        <v>35</v>
      </c>
      <c r="W308" s="108">
        <f t="shared" si="53"/>
        <v>33</v>
      </c>
      <c r="X308" s="63">
        <f t="shared" si="41"/>
        <v>35</v>
      </c>
      <c r="Y308" s="73">
        <f t="shared" si="45"/>
        <v>8100</v>
      </c>
      <c r="Z308" s="56" t="s">
        <v>576</v>
      </c>
      <c r="AA308" s="11"/>
    </row>
    <row r="309" spans="1:27" ht="13.5" customHeight="1">
      <c r="A309" s="5">
        <v>307</v>
      </c>
      <c r="B309" s="76" t="s">
        <v>1340</v>
      </c>
      <c r="C309" s="6" t="s">
        <v>147</v>
      </c>
      <c r="D309" s="6" t="s">
        <v>167</v>
      </c>
      <c r="E309" s="6" t="s">
        <v>170</v>
      </c>
      <c r="F309" s="50" t="s">
        <v>173</v>
      </c>
      <c r="G309" s="50" t="s">
        <v>173</v>
      </c>
      <c r="H309" s="11"/>
      <c r="I309" s="85">
        <v>70</v>
      </c>
      <c r="J309" s="86">
        <v>1.2</v>
      </c>
      <c r="K309" s="87">
        <v>5</v>
      </c>
      <c r="L309" s="85">
        <v>70</v>
      </c>
      <c r="M309" s="86">
        <v>1.4</v>
      </c>
      <c r="N309" s="87">
        <v>10</v>
      </c>
      <c r="O309" s="91">
        <v>1</v>
      </c>
      <c r="P309" s="89">
        <v>1.2</v>
      </c>
      <c r="Q309" s="90">
        <v>5</v>
      </c>
      <c r="R309" s="91">
        <v>1</v>
      </c>
      <c r="S309" s="89">
        <v>1.4</v>
      </c>
      <c r="T309" s="90">
        <v>5</v>
      </c>
      <c r="U309" s="108">
        <f t="shared" si="52"/>
        <v>33</v>
      </c>
      <c r="V309" s="63">
        <f t="shared" si="50"/>
        <v>35</v>
      </c>
      <c r="W309" s="108">
        <f t="shared" si="53"/>
        <v>33</v>
      </c>
      <c r="X309" s="63">
        <f t="shared" si="41"/>
        <v>35</v>
      </c>
      <c r="Y309" s="73">
        <f t="shared" si="45"/>
        <v>8100</v>
      </c>
      <c r="Z309" s="56" t="s">
        <v>577</v>
      </c>
      <c r="AA309" s="11"/>
    </row>
    <row r="310" spans="1:27" ht="13.5" customHeight="1">
      <c r="A310" s="5">
        <v>308</v>
      </c>
      <c r="B310" s="76" t="s">
        <v>1341</v>
      </c>
      <c r="C310" s="6" t="s">
        <v>147</v>
      </c>
      <c r="D310" s="6" t="s">
        <v>167</v>
      </c>
      <c r="E310" s="6" t="s">
        <v>170</v>
      </c>
      <c r="F310" s="50" t="s">
        <v>174</v>
      </c>
      <c r="G310" s="50" t="s">
        <v>174</v>
      </c>
      <c r="H310" s="11"/>
      <c r="I310" s="85">
        <v>70</v>
      </c>
      <c r="J310" s="86">
        <v>1.2</v>
      </c>
      <c r="K310" s="87">
        <v>5</v>
      </c>
      <c r="L310" s="85">
        <v>70</v>
      </c>
      <c r="M310" s="86">
        <v>1.4</v>
      </c>
      <c r="N310" s="87">
        <v>10</v>
      </c>
      <c r="O310" s="91">
        <v>1</v>
      </c>
      <c r="P310" s="89">
        <v>1.2</v>
      </c>
      <c r="Q310" s="90">
        <v>5</v>
      </c>
      <c r="R310" s="91">
        <v>1</v>
      </c>
      <c r="S310" s="89">
        <v>1.4</v>
      </c>
      <c r="T310" s="90">
        <v>5</v>
      </c>
      <c r="U310" s="108">
        <f t="shared" ref="U310:U407" si="54">INT(J310*K310+M310*N310+P310*Q310+S310*T310)</f>
        <v>33</v>
      </c>
      <c r="V310" s="63">
        <f t="shared" si="50"/>
        <v>35</v>
      </c>
      <c r="W310" s="108">
        <f t="shared" ref="W310:W407" si="55">INT(J310*K310+M310*N310+P310*Q310+S310*T310)</f>
        <v>33</v>
      </c>
      <c r="X310" s="63">
        <f t="shared" si="41"/>
        <v>35</v>
      </c>
      <c r="Y310" s="73">
        <f t="shared" si="45"/>
        <v>8100</v>
      </c>
      <c r="Z310" s="56" t="s">
        <v>567</v>
      </c>
      <c r="AA310" s="11"/>
    </row>
    <row r="311" spans="1:27" ht="13.5" customHeight="1">
      <c r="A311" s="5">
        <v>309</v>
      </c>
      <c r="B311" s="76" t="s">
        <v>1344</v>
      </c>
      <c r="C311" s="6" t="s">
        <v>147</v>
      </c>
      <c r="D311" s="50" t="s">
        <v>438</v>
      </c>
      <c r="E311" s="6" t="s">
        <v>476</v>
      </c>
      <c r="F311" s="6" t="s">
        <v>926</v>
      </c>
      <c r="G311" s="6" t="s">
        <v>928</v>
      </c>
      <c r="H311" s="11"/>
      <c r="I311" s="85">
        <v>10</v>
      </c>
      <c r="J311" s="86">
        <v>0.8</v>
      </c>
      <c r="K311" s="87">
        <v>5</v>
      </c>
      <c r="L311" s="85">
        <v>10</v>
      </c>
      <c r="M311" s="86">
        <v>0.8</v>
      </c>
      <c r="N311" s="87">
        <v>10</v>
      </c>
      <c r="O311" s="91">
        <v>1</v>
      </c>
      <c r="P311" s="89">
        <v>1.2</v>
      </c>
      <c r="Q311" s="90">
        <v>5</v>
      </c>
      <c r="R311" s="91">
        <v>1</v>
      </c>
      <c r="S311" s="89">
        <v>1.2</v>
      </c>
      <c r="T311" s="90">
        <v>5</v>
      </c>
      <c r="U311" s="108">
        <f t="shared" si="54"/>
        <v>24</v>
      </c>
      <c r="V311" s="63">
        <f t="shared" si="50"/>
        <v>25</v>
      </c>
      <c r="W311" s="108">
        <f t="shared" si="55"/>
        <v>24</v>
      </c>
      <c r="X311" s="63">
        <f t="shared" si="41"/>
        <v>25</v>
      </c>
      <c r="Y311" s="73">
        <f t="shared" si="45"/>
        <v>600</v>
      </c>
      <c r="Z311" s="10"/>
      <c r="AA311" s="11"/>
    </row>
    <row r="312" spans="1:27" ht="13.5" customHeight="1">
      <c r="A312" s="5">
        <v>310</v>
      </c>
      <c r="B312" s="76" t="s">
        <v>1344</v>
      </c>
      <c r="C312" s="6" t="s">
        <v>147</v>
      </c>
      <c r="D312" s="50" t="s">
        <v>438</v>
      </c>
      <c r="E312" s="6" t="s">
        <v>476</v>
      </c>
      <c r="F312" s="6" t="s">
        <v>926</v>
      </c>
      <c r="G312" s="6" t="s">
        <v>929</v>
      </c>
      <c r="H312" s="11"/>
      <c r="I312" s="85">
        <v>14</v>
      </c>
      <c r="J312" s="86">
        <v>0.8</v>
      </c>
      <c r="K312" s="87">
        <v>5</v>
      </c>
      <c r="L312" s="85">
        <v>10</v>
      </c>
      <c r="M312" s="86">
        <v>0.8</v>
      </c>
      <c r="N312" s="87">
        <v>10</v>
      </c>
      <c r="O312" s="91">
        <v>1</v>
      </c>
      <c r="P312" s="89">
        <v>1.2</v>
      </c>
      <c r="Q312" s="90">
        <v>5</v>
      </c>
      <c r="R312" s="91">
        <v>1</v>
      </c>
      <c r="S312" s="89">
        <v>1.2</v>
      </c>
      <c r="T312" s="90">
        <v>5</v>
      </c>
      <c r="U312" s="108">
        <f t="shared" si="54"/>
        <v>24</v>
      </c>
      <c r="V312" s="63">
        <f t="shared" si="50"/>
        <v>25</v>
      </c>
      <c r="W312" s="108">
        <f t="shared" si="55"/>
        <v>24</v>
      </c>
      <c r="X312" s="63">
        <f t="shared" si="41"/>
        <v>25</v>
      </c>
      <c r="Y312" s="73">
        <f t="shared" si="45"/>
        <v>800</v>
      </c>
      <c r="Z312" s="10"/>
      <c r="AA312" s="11"/>
    </row>
    <row r="313" spans="1:27" ht="13.5" customHeight="1">
      <c r="A313" s="5">
        <v>311</v>
      </c>
      <c r="B313" s="76" t="s">
        <v>1344</v>
      </c>
      <c r="C313" s="6" t="s">
        <v>147</v>
      </c>
      <c r="D313" s="50" t="s">
        <v>438</v>
      </c>
      <c r="E313" s="6" t="s">
        <v>476</v>
      </c>
      <c r="F313" s="6" t="s">
        <v>926</v>
      </c>
      <c r="G313" s="6" t="s">
        <v>930</v>
      </c>
      <c r="H313" s="11"/>
      <c r="I313" s="85">
        <v>28</v>
      </c>
      <c r="J313" s="86">
        <v>0.8</v>
      </c>
      <c r="K313" s="87">
        <v>5</v>
      </c>
      <c r="L313" s="85">
        <v>10</v>
      </c>
      <c r="M313" s="86">
        <v>0.8</v>
      </c>
      <c r="N313" s="87">
        <v>10</v>
      </c>
      <c r="O313" s="91">
        <v>1</v>
      </c>
      <c r="P313" s="89">
        <v>1.2</v>
      </c>
      <c r="Q313" s="90">
        <v>5</v>
      </c>
      <c r="R313" s="91">
        <v>1</v>
      </c>
      <c r="S313" s="89">
        <v>1.2</v>
      </c>
      <c r="T313" s="90">
        <v>5</v>
      </c>
      <c r="U313" s="108">
        <f t="shared" si="54"/>
        <v>24</v>
      </c>
      <c r="V313" s="63">
        <f t="shared" si="50"/>
        <v>25</v>
      </c>
      <c r="W313" s="108">
        <f t="shared" si="55"/>
        <v>24</v>
      </c>
      <c r="X313" s="63">
        <f t="shared" si="41"/>
        <v>25</v>
      </c>
      <c r="Y313" s="73">
        <f t="shared" si="45"/>
        <v>1800</v>
      </c>
      <c r="Z313" s="10"/>
      <c r="AA313" s="11"/>
    </row>
    <row r="314" spans="1:27" ht="13.5" customHeight="1">
      <c r="A314" s="5">
        <v>312</v>
      </c>
      <c r="B314" s="76" t="s">
        <v>1344</v>
      </c>
      <c r="C314" s="6" t="s">
        <v>147</v>
      </c>
      <c r="D314" s="50" t="s">
        <v>438</v>
      </c>
      <c r="E314" s="6" t="s">
        <v>476</v>
      </c>
      <c r="F314" s="6" t="s">
        <v>926</v>
      </c>
      <c r="G314" s="6" t="s">
        <v>931</v>
      </c>
      <c r="H314" s="11"/>
      <c r="I314" s="85">
        <v>44</v>
      </c>
      <c r="J314" s="86">
        <v>0.8</v>
      </c>
      <c r="K314" s="87">
        <v>5</v>
      </c>
      <c r="L314" s="85">
        <v>10</v>
      </c>
      <c r="M314" s="86">
        <v>0.8</v>
      </c>
      <c r="N314" s="87">
        <v>10</v>
      </c>
      <c r="O314" s="91">
        <v>1</v>
      </c>
      <c r="P314" s="89">
        <v>1.2</v>
      </c>
      <c r="Q314" s="90">
        <v>5</v>
      </c>
      <c r="R314" s="91">
        <v>1</v>
      </c>
      <c r="S314" s="89">
        <v>1.2</v>
      </c>
      <c r="T314" s="90">
        <v>5</v>
      </c>
      <c r="U314" s="108">
        <f t="shared" si="54"/>
        <v>24</v>
      </c>
      <c r="V314" s="63">
        <f t="shared" si="50"/>
        <v>25</v>
      </c>
      <c r="W314" s="108">
        <f t="shared" si="55"/>
        <v>24</v>
      </c>
      <c r="X314" s="63">
        <f t="shared" si="41"/>
        <v>25</v>
      </c>
      <c r="Y314" s="73">
        <f t="shared" si="45"/>
        <v>3200</v>
      </c>
      <c r="Z314" s="10"/>
      <c r="AA314" s="11"/>
    </row>
    <row r="315" spans="1:27" ht="13.5" customHeight="1">
      <c r="A315" s="5">
        <v>313</v>
      </c>
      <c r="B315" s="5"/>
      <c r="C315" s="6" t="s">
        <v>147</v>
      </c>
      <c r="D315" s="50" t="s">
        <v>438</v>
      </c>
      <c r="E315" s="6" t="s">
        <v>476</v>
      </c>
      <c r="F315" s="6" t="s">
        <v>926</v>
      </c>
      <c r="G315" s="6" t="s">
        <v>932</v>
      </c>
      <c r="H315" s="11"/>
      <c r="I315" s="85">
        <v>50</v>
      </c>
      <c r="J315" s="86">
        <v>0.8</v>
      </c>
      <c r="K315" s="87">
        <v>5</v>
      </c>
      <c r="L315" s="85">
        <v>10</v>
      </c>
      <c r="M315" s="86">
        <v>0.8</v>
      </c>
      <c r="N315" s="87">
        <v>10</v>
      </c>
      <c r="O315" s="91">
        <v>1</v>
      </c>
      <c r="P315" s="89">
        <v>1.2</v>
      </c>
      <c r="Q315" s="90">
        <v>5</v>
      </c>
      <c r="R315" s="91">
        <v>1</v>
      </c>
      <c r="S315" s="89">
        <v>1.2</v>
      </c>
      <c r="T315" s="90">
        <v>5</v>
      </c>
      <c r="U315" s="108">
        <f t="shared" si="54"/>
        <v>24</v>
      </c>
      <c r="V315" s="63">
        <f t="shared" si="50"/>
        <v>25</v>
      </c>
      <c r="W315" s="108">
        <f t="shared" si="55"/>
        <v>24</v>
      </c>
      <c r="X315" s="63">
        <f t="shared" si="41"/>
        <v>25</v>
      </c>
      <c r="Y315" s="73">
        <f t="shared" si="45"/>
        <v>3700</v>
      </c>
      <c r="Z315" s="10"/>
      <c r="AA315" s="11"/>
    </row>
    <row r="316" spans="1:27" ht="38.25" customHeight="1">
      <c r="A316" s="5">
        <v>314</v>
      </c>
      <c r="B316" s="5" t="s">
        <v>1335</v>
      </c>
      <c r="C316" s="6" t="s">
        <v>147</v>
      </c>
      <c r="D316" s="50" t="s">
        <v>438</v>
      </c>
      <c r="E316" s="6" t="s">
        <v>17</v>
      </c>
      <c r="F316" s="50" t="s">
        <v>477</v>
      </c>
      <c r="G316" s="12" t="s">
        <v>933</v>
      </c>
      <c r="H316" s="11"/>
      <c r="I316" s="85">
        <v>70</v>
      </c>
      <c r="J316" s="86">
        <v>0.8</v>
      </c>
      <c r="K316" s="87">
        <v>5</v>
      </c>
      <c r="L316" s="85">
        <v>50</v>
      </c>
      <c r="M316" s="86">
        <v>1.2</v>
      </c>
      <c r="N316" s="87">
        <v>10</v>
      </c>
      <c r="O316" s="91">
        <v>1</v>
      </c>
      <c r="P316" s="89">
        <v>1.2</v>
      </c>
      <c r="Q316" s="90">
        <v>5</v>
      </c>
      <c r="R316" s="91">
        <v>1</v>
      </c>
      <c r="S316" s="89">
        <v>1.2</v>
      </c>
      <c r="T316" s="90">
        <v>5</v>
      </c>
      <c r="U316" s="108">
        <f t="shared" si="54"/>
        <v>28</v>
      </c>
      <c r="V316" s="63">
        <f t="shared" si="50"/>
        <v>30</v>
      </c>
      <c r="W316" s="108">
        <f t="shared" si="55"/>
        <v>28</v>
      </c>
      <c r="X316" s="63">
        <f t="shared" si="41"/>
        <v>30</v>
      </c>
      <c r="Y316" s="73">
        <f t="shared" si="45"/>
        <v>6900</v>
      </c>
      <c r="Z316" s="56" t="s">
        <v>586</v>
      </c>
      <c r="AA316" s="11"/>
    </row>
    <row r="317" spans="1:27" ht="13.5" customHeight="1">
      <c r="A317" s="5">
        <v>315</v>
      </c>
      <c r="B317" s="76" t="s">
        <v>1364</v>
      </c>
      <c r="C317" s="6" t="s">
        <v>147</v>
      </c>
      <c r="D317" s="50" t="s">
        <v>438</v>
      </c>
      <c r="E317" s="6" t="s">
        <v>476</v>
      </c>
      <c r="F317" s="6" t="s">
        <v>934</v>
      </c>
      <c r="G317" s="6" t="s">
        <v>980</v>
      </c>
      <c r="H317" s="11"/>
      <c r="I317" s="85">
        <v>30</v>
      </c>
      <c r="J317" s="86">
        <v>0.6</v>
      </c>
      <c r="K317" s="87">
        <v>5</v>
      </c>
      <c r="L317" s="85">
        <v>10</v>
      </c>
      <c r="M317" s="86">
        <v>0.8</v>
      </c>
      <c r="N317" s="87">
        <v>10</v>
      </c>
      <c r="O317" s="91">
        <v>1</v>
      </c>
      <c r="P317" s="89">
        <v>1.2</v>
      </c>
      <c r="Q317" s="90">
        <v>5</v>
      </c>
      <c r="R317" s="91">
        <v>1</v>
      </c>
      <c r="S317" s="89">
        <v>1.4</v>
      </c>
      <c r="T317" s="90">
        <v>5</v>
      </c>
      <c r="U317" s="108">
        <f t="shared" si="54"/>
        <v>24</v>
      </c>
      <c r="V317" s="63">
        <f t="shared" si="50"/>
        <v>25</v>
      </c>
      <c r="W317" s="108">
        <f t="shared" si="55"/>
        <v>24</v>
      </c>
      <c r="X317" s="63">
        <f t="shared" si="41"/>
        <v>25</v>
      </c>
      <c r="Y317" s="73">
        <f t="shared" si="45"/>
        <v>2000</v>
      </c>
      <c r="Z317" s="10"/>
      <c r="AA317" s="11"/>
    </row>
    <row r="318" spans="1:27" ht="13.5" customHeight="1">
      <c r="A318" s="5">
        <v>316</v>
      </c>
      <c r="B318" s="76" t="s">
        <v>1364</v>
      </c>
      <c r="C318" s="6" t="s">
        <v>147</v>
      </c>
      <c r="D318" s="50" t="s">
        <v>438</v>
      </c>
      <c r="E318" s="6" t="s">
        <v>476</v>
      </c>
      <c r="F318" s="6" t="s">
        <v>934</v>
      </c>
      <c r="G318" s="6" t="s">
        <v>981</v>
      </c>
      <c r="H318" s="11"/>
      <c r="I318" s="85">
        <v>40</v>
      </c>
      <c r="J318" s="86">
        <v>0.6</v>
      </c>
      <c r="K318" s="87">
        <v>5</v>
      </c>
      <c r="L318" s="85">
        <v>10</v>
      </c>
      <c r="M318" s="86">
        <v>0.8</v>
      </c>
      <c r="N318" s="87">
        <v>10</v>
      </c>
      <c r="O318" s="91">
        <v>1</v>
      </c>
      <c r="P318" s="89">
        <v>1.2</v>
      </c>
      <c r="Q318" s="90">
        <v>5</v>
      </c>
      <c r="R318" s="91">
        <v>1</v>
      </c>
      <c r="S318" s="89">
        <v>1.2</v>
      </c>
      <c r="T318" s="90">
        <v>5</v>
      </c>
      <c r="U318" s="108">
        <f t="shared" si="54"/>
        <v>23</v>
      </c>
      <c r="V318" s="63">
        <f t="shared" si="50"/>
        <v>25</v>
      </c>
      <c r="W318" s="108">
        <f t="shared" si="55"/>
        <v>23</v>
      </c>
      <c r="X318" s="63">
        <f t="shared" si="41"/>
        <v>25</v>
      </c>
      <c r="Y318" s="73">
        <f t="shared" si="45"/>
        <v>2800</v>
      </c>
      <c r="Z318" s="10"/>
      <c r="AA318" s="11"/>
    </row>
    <row r="319" spans="1:27" ht="13.5" customHeight="1">
      <c r="A319" s="5">
        <v>317</v>
      </c>
      <c r="B319" s="76" t="s">
        <v>1364</v>
      </c>
      <c r="C319" s="6" t="s">
        <v>147</v>
      </c>
      <c r="D319" s="50" t="s">
        <v>438</v>
      </c>
      <c r="E319" s="6" t="s">
        <v>476</v>
      </c>
      <c r="F319" s="6" t="s">
        <v>934</v>
      </c>
      <c r="G319" s="6" t="s">
        <v>982</v>
      </c>
      <c r="H319" s="11"/>
      <c r="I319" s="85">
        <v>50</v>
      </c>
      <c r="J319" s="86">
        <v>0.8</v>
      </c>
      <c r="K319" s="87">
        <v>5</v>
      </c>
      <c r="L319" s="85">
        <v>10</v>
      </c>
      <c r="M319" s="86">
        <v>0.8</v>
      </c>
      <c r="N319" s="87">
        <v>10</v>
      </c>
      <c r="O319" s="91">
        <v>1</v>
      </c>
      <c r="P319" s="89">
        <v>1.2</v>
      </c>
      <c r="Q319" s="90">
        <v>5</v>
      </c>
      <c r="R319" s="91">
        <v>1</v>
      </c>
      <c r="S319" s="89">
        <v>1.2</v>
      </c>
      <c r="T319" s="90">
        <v>5</v>
      </c>
      <c r="U319" s="108">
        <f t="shared" si="54"/>
        <v>24</v>
      </c>
      <c r="V319" s="63">
        <f t="shared" si="50"/>
        <v>25</v>
      </c>
      <c r="W319" s="108">
        <f t="shared" si="55"/>
        <v>24</v>
      </c>
      <c r="X319" s="63">
        <f t="shared" si="41"/>
        <v>25</v>
      </c>
      <c r="Y319" s="73">
        <f t="shared" si="45"/>
        <v>3700</v>
      </c>
      <c r="Z319" s="10"/>
      <c r="AA319" s="11"/>
    </row>
    <row r="320" spans="1:27" ht="13.5" customHeight="1">
      <c r="A320" s="5">
        <v>318</v>
      </c>
      <c r="B320" s="76" t="s">
        <v>1364</v>
      </c>
      <c r="C320" s="6" t="s">
        <v>147</v>
      </c>
      <c r="D320" s="50" t="s">
        <v>438</v>
      </c>
      <c r="E320" s="6" t="s">
        <v>476</v>
      </c>
      <c r="F320" s="6" t="s">
        <v>934</v>
      </c>
      <c r="G320" s="6" t="s">
        <v>983</v>
      </c>
      <c r="H320" s="11"/>
      <c r="I320" s="85">
        <v>50</v>
      </c>
      <c r="J320" s="86">
        <v>0.8</v>
      </c>
      <c r="K320" s="87">
        <v>5</v>
      </c>
      <c r="L320" s="85">
        <v>10</v>
      </c>
      <c r="M320" s="86">
        <v>0.8</v>
      </c>
      <c r="N320" s="87">
        <v>10</v>
      </c>
      <c r="O320" s="91">
        <v>1</v>
      </c>
      <c r="P320" s="89">
        <v>1.2</v>
      </c>
      <c r="Q320" s="90">
        <v>5</v>
      </c>
      <c r="R320" s="91">
        <v>1</v>
      </c>
      <c r="S320" s="89">
        <v>1.2</v>
      </c>
      <c r="T320" s="90">
        <v>5</v>
      </c>
      <c r="U320" s="108">
        <f t="shared" si="54"/>
        <v>24</v>
      </c>
      <c r="V320" s="63">
        <f t="shared" si="50"/>
        <v>25</v>
      </c>
      <c r="W320" s="108">
        <f t="shared" si="55"/>
        <v>24</v>
      </c>
      <c r="X320" s="63">
        <f t="shared" si="41"/>
        <v>25</v>
      </c>
      <c r="Y320" s="73">
        <f t="shared" ref="Y320:Y383" si="56">IF(I320=0,0,INT(0.04*V320/35*(14.2*I320^2+1874*I320+600)/100+0.5)*100)</f>
        <v>3700</v>
      </c>
      <c r="Z320" s="10"/>
      <c r="AA320" s="11"/>
    </row>
    <row r="321" spans="1:27" ht="13.5" customHeight="1">
      <c r="A321" s="5">
        <v>319</v>
      </c>
      <c r="B321" s="76" t="s">
        <v>1364</v>
      </c>
      <c r="C321" s="6" t="s">
        <v>147</v>
      </c>
      <c r="D321" s="50" t="s">
        <v>438</v>
      </c>
      <c r="E321" s="6" t="s">
        <v>476</v>
      </c>
      <c r="F321" s="6" t="s">
        <v>934</v>
      </c>
      <c r="G321" s="6" t="s">
        <v>984</v>
      </c>
      <c r="H321" s="11"/>
      <c r="I321" s="85">
        <v>50</v>
      </c>
      <c r="J321" s="86">
        <v>0.8</v>
      </c>
      <c r="K321" s="87">
        <v>5</v>
      </c>
      <c r="L321" s="85">
        <v>10</v>
      </c>
      <c r="M321" s="86">
        <v>0.8</v>
      </c>
      <c r="N321" s="87">
        <v>10</v>
      </c>
      <c r="O321" s="91">
        <v>1</v>
      </c>
      <c r="P321" s="89">
        <v>1.2</v>
      </c>
      <c r="Q321" s="90">
        <v>5</v>
      </c>
      <c r="R321" s="91">
        <v>1</v>
      </c>
      <c r="S321" s="89">
        <v>1.2</v>
      </c>
      <c r="T321" s="90">
        <v>5</v>
      </c>
      <c r="U321" s="108">
        <f t="shared" si="54"/>
        <v>24</v>
      </c>
      <c r="V321" s="63">
        <f t="shared" si="50"/>
        <v>25</v>
      </c>
      <c r="W321" s="108">
        <f t="shared" si="55"/>
        <v>24</v>
      </c>
      <c r="X321" s="63">
        <f t="shared" si="41"/>
        <v>25</v>
      </c>
      <c r="Y321" s="73">
        <f t="shared" si="56"/>
        <v>3700</v>
      </c>
      <c r="Z321" s="10"/>
      <c r="AA321" s="11"/>
    </row>
    <row r="322" spans="1:27" ht="13.5" customHeight="1">
      <c r="A322" s="5">
        <v>320</v>
      </c>
      <c r="B322" s="76" t="s">
        <v>1365</v>
      </c>
      <c r="C322" s="6" t="s">
        <v>147</v>
      </c>
      <c r="D322" s="50" t="s">
        <v>438</v>
      </c>
      <c r="E322" s="6" t="s">
        <v>17</v>
      </c>
      <c r="F322" s="6" t="s">
        <v>935</v>
      </c>
      <c r="G322" s="6" t="s">
        <v>927</v>
      </c>
      <c r="H322" s="11"/>
      <c r="I322" s="85">
        <v>70</v>
      </c>
      <c r="J322" s="86">
        <v>1.2</v>
      </c>
      <c r="K322" s="87">
        <v>5</v>
      </c>
      <c r="L322" s="85">
        <v>50</v>
      </c>
      <c r="M322" s="86">
        <v>1.2</v>
      </c>
      <c r="N322" s="87">
        <v>10</v>
      </c>
      <c r="O322" s="91">
        <v>1</v>
      </c>
      <c r="P322" s="89">
        <v>1.2</v>
      </c>
      <c r="Q322" s="90">
        <v>5</v>
      </c>
      <c r="R322" s="91">
        <v>1</v>
      </c>
      <c r="S322" s="89">
        <v>1.2</v>
      </c>
      <c r="T322" s="90">
        <v>5</v>
      </c>
      <c r="U322" s="108">
        <f t="shared" si="54"/>
        <v>30</v>
      </c>
      <c r="V322" s="63">
        <f t="shared" si="50"/>
        <v>30</v>
      </c>
      <c r="W322" s="108">
        <f t="shared" si="55"/>
        <v>30</v>
      </c>
      <c r="X322" s="63">
        <f t="shared" si="41"/>
        <v>30</v>
      </c>
      <c r="Y322" s="73">
        <f t="shared" si="56"/>
        <v>6900</v>
      </c>
      <c r="Z322" s="56" t="s">
        <v>587</v>
      </c>
      <c r="AA322" s="11"/>
    </row>
    <row r="323" spans="1:27" ht="13.5" customHeight="1">
      <c r="A323" s="5">
        <v>321</v>
      </c>
      <c r="B323" s="76" t="s">
        <v>1349</v>
      </c>
      <c r="C323" s="65" t="s">
        <v>147</v>
      </c>
      <c r="D323" s="48" t="s">
        <v>438</v>
      </c>
      <c r="E323" s="48" t="s">
        <v>439</v>
      </c>
      <c r="F323" s="48" t="s">
        <v>440</v>
      </c>
      <c r="G323" s="48" t="s">
        <v>440</v>
      </c>
      <c r="H323" s="11"/>
      <c r="I323" s="85">
        <v>50</v>
      </c>
      <c r="J323" s="86">
        <v>0.8</v>
      </c>
      <c r="K323" s="87">
        <v>5</v>
      </c>
      <c r="L323" s="85">
        <v>3</v>
      </c>
      <c r="M323" s="86">
        <v>0.6</v>
      </c>
      <c r="N323" s="87">
        <v>10</v>
      </c>
      <c r="O323" s="91">
        <v>1</v>
      </c>
      <c r="P323" s="89">
        <v>1.2</v>
      </c>
      <c r="Q323" s="90">
        <v>5</v>
      </c>
      <c r="R323" s="91">
        <v>0</v>
      </c>
      <c r="S323" s="89">
        <v>1</v>
      </c>
      <c r="T323" s="90">
        <v>5</v>
      </c>
      <c r="U323" s="108">
        <f t="shared" ref="U323:U329" si="57">INT(J323*K323+M323*N323+P323*Q323+S323*T323)</f>
        <v>21</v>
      </c>
      <c r="V323" s="63">
        <f t="shared" ref="V323:V329" si="58">INT(U323/5+0.5)*5</f>
        <v>20</v>
      </c>
      <c r="W323" s="108">
        <f t="shared" ref="W323:W329" si="59">INT(J323*K323+M323*N323+P323*Q323+S323*T323)</f>
        <v>21</v>
      </c>
      <c r="X323" s="63">
        <f t="shared" ref="X323:X329" si="60">INT(W323/5+0.5)*5</f>
        <v>20</v>
      </c>
      <c r="Y323" s="73">
        <f t="shared" si="56"/>
        <v>3000</v>
      </c>
      <c r="Z323" s="10"/>
      <c r="AA323" s="11"/>
    </row>
    <row r="324" spans="1:27" ht="13.5" customHeight="1">
      <c r="A324" s="5">
        <v>322</v>
      </c>
      <c r="B324" s="76" t="s">
        <v>1350</v>
      </c>
      <c r="C324" s="65" t="s">
        <v>147</v>
      </c>
      <c r="D324" s="48" t="s">
        <v>438</v>
      </c>
      <c r="E324" s="48" t="s">
        <v>439</v>
      </c>
      <c r="F324" s="48" t="s">
        <v>441</v>
      </c>
      <c r="G324" s="48" t="s">
        <v>441</v>
      </c>
      <c r="H324" s="11"/>
      <c r="I324" s="85">
        <v>50</v>
      </c>
      <c r="J324" s="86">
        <v>0.8</v>
      </c>
      <c r="K324" s="87">
        <v>5</v>
      </c>
      <c r="L324" s="85">
        <v>3</v>
      </c>
      <c r="M324" s="86">
        <v>0.6</v>
      </c>
      <c r="N324" s="87">
        <v>10</v>
      </c>
      <c r="O324" s="91">
        <v>1</v>
      </c>
      <c r="P324" s="89">
        <v>1.2</v>
      </c>
      <c r="Q324" s="90">
        <v>5</v>
      </c>
      <c r="R324" s="91">
        <v>0</v>
      </c>
      <c r="S324" s="89">
        <v>1</v>
      </c>
      <c r="T324" s="90">
        <v>5</v>
      </c>
      <c r="U324" s="108">
        <f t="shared" si="57"/>
        <v>21</v>
      </c>
      <c r="V324" s="63">
        <f t="shared" si="58"/>
        <v>20</v>
      </c>
      <c r="W324" s="108">
        <f t="shared" si="59"/>
        <v>21</v>
      </c>
      <c r="X324" s="63">
        <f t="shared" si="60"/>
        <v>20</v>
      </c>
      <c r="Y324" s="73">
        <f t="shared" si="56"/>
        <v>3000</v>
      </c>
      <c r="Z324" s="10"/>
      <c r="AA324" s="11"/>
    </row>
    <row r="325" spans="1:27" ht="13.5" customHeight="1">
      <c r="A325" s="5">
        <v>323</v>
      </c>
      <c r="B325" s="76" t="s">
        <v>1351</v>
      </c>
      <c r="C325" s="65" t="s">
        <v>147</v>
      </c>
      <c r="D325" s="48" t="s">
        <v>438</v>
      </c>
      <c r="E325" s="48" t="s">
        <v>439</v>
      </c>
      <c r="F325" s="48" t="s">
        <v>442</v>
      </c>
      <c r="G325" s="48" t="s">
        <v>442</v>
      </c>
      <c r="H325" s="11"/>
      <c r="I325" s="85">
        <v>50</v>
      </c>
      <c r="J325" s="86">
        <v>0.8</v>
      </c>
      <c r="K325" s="87">
        <v>5</v>
      </c>
      <c r="L325" s="85">
        <v>3</v>
      </c>
      <c r="M325" s="86">
        <v>0.6</v>
      </c>
      <c r="N325" s="87">
        <v>10</v>
      </c>
      <c r="O325" s="91">
        <v>1</v>
      </c>
      <c r="P325" s="89">
        <v>1.2</v>
      </c>
      <c r="Q325" s="90">
        <v>5</v>
      </c>
      <c r="R325" s="91">
        <v>0</v>
      </c>
      <c r="S325" s="89">
        <v>1</v>
      </c>
      <c r="T325" s="90">
        <v>5</v>
      </c>
      <c r="U325" s="108">
        <f t="shared" si="57"/>
        <v>21</v>
      </c>
      <c r="V325" s="63">
        <f t="shared" si="58"/>
        <v>20</v>
      </c>
      <c r="W325" s="108">
        <f t="shared" si="59"/>
        <v>21</v>
      </c>
      <c r="X325" s="63">
        <f t="shared" si="60"/>
        <v>20</v>
      </c>
      <c r="Y325" s="73">
        <f t="shared" si="56"/>
        <v>3000</v>
      </c>
      <c r="Z325" s="10"/>
      <c r="AA325" s="11"/>
    </row>
    <row r="326" spans="1:27" ht="13.5" customHeight="1">
      <c r="A326" s="5">
        <v>324</v>
      </c>
      <c r="B326" s="76" t="s">
        <v>1352</v>
      </c>
      <c r="C326" s="65" t="s">
        <v>147</v>
      </c>
      <c r="D326" s="48" t="s">
        <v>438</v>
      </c>
      <c r="E326" s="48" t="s">
        <v>439</v>
      </c>
      <c r="F326" s="48" t="s">
        <v>443</v>
      </c>
      <c r="G326" s="48" t="s">
        <v>443</v>
      </c>
      <c r="H326" s="11"/>
      <c r="I326" s="85">
        <v>50</v>
      </c>
      <c r="J326" s="86">
        <v>0.8</v>
      </c>
      <c r="K326" s="87">
        <v>5</v>
      </c>
      <c r="L326" s="85">
        <v>3</v>
      </c>
      <c r="M326" s="86">
        <v>0.6</v>
      </c>
      <c r="N326" s="87">
        <v>10</v>
      </c>
      <c r="O326" s="91">
        <v>1</v>
      </c>
      <c r="P326" s="89">
        <v>1.2</v>
      </c>
      <c r="Q326" s="90">
        <v>5</v>
      </c>
      <c r="R326" s="91">
        <v>0</v>
      </c>
      <c r="S326" s="89">
        <v>1</v>
      </c>
      <c r="T326" s="90">
        <v>5</v>
      </c>
      <c r="U326" s="108">
        <f t="shared" si="57"/>
        <v>21</v>
      </c>
      <c r="V326" s="63">
        <f t="shared" si="58"/>
        <v>20</v>
      </c>
      <c r="W326" s="108">
        <f t="shared" si="59"/>
        <v>21</v>
      </c>
      <c r="X326" s="63">
        <f t="shared" si="60"/>
        <v>20</v>
      </c>
      <c r="Y326" s="73">
        <f t="shared" si="56"/>
        <v>3000</v>
      </c>
      <c r="Z326" s="10"/>
      <c r="AA326" s="11"/>
    </row>
    <row r="327" spans="1:27" ht="13.5" customHeight="1">
      <c r="A327" s="5">
        <v>325</v>
      </c>
      <c r="B327" s="76" t="s">
        <v>1353</v>
      </c>
      <c r="C327" s="65" t="s">
        <v>147</v>
      </c>
      <c r="D327" s="48" t="s">
        <v>438</v>
      </c>
      <c r="E327" s="48" t="s">
        <v>439</v>
      </c>
      <c r="F327" s="48" t="s">
        <v>459</v>
      </c>
      <c r="G327" s="48" t="s">
        <v>459</v>
      </c>
      <c r="H327" s="11"/>
      <c r="I327" s="85">
        <v>50</v>
      </c>
      <c r="J327" s="86">
        <v>0.8</v>
      </c>
      <c r="K327" s="87">
        <v>5</v>
      </c>
      <c r="L327" s="85">
        <v>3</v>
      </c>
      <c r="M327" s="86">
        <v>0.6</v>
      </c>
      <c r="N327" s="87">
        <v>10</v>
      </c>
      <c r="O327" s="91">
        <v>1</v>
      </c>
      <c r="P327" s="89">
        <v>1.2</v>
      </c>
      <c r="Q327" s="90">
        <v>5</v>
      </c>
      <c r="R327" s="91">
        <v>0</v>
      </c>
      <c r="S327" s="89">
        <v>1</v>
      </c>
      <c r="T327" s="90">
        <v>5</v>
      </c>
      <c r="U327" s="108">
        <f t="shared" si="57"/>
        <v>21</v>
      </c>
      <c r="V327" s="63">
        <f t="shared" si="58"/>
        <v>20</v>
      </c>
      <c r="W327" s="108">
        <f t="shared" si="59"/>
        <v>21</v>
      </c>
      <c r="X327" s="63">
        <f t="shared" si="60"/>
        <v>20</v>
      </c>
      <c r="Y327" s="73">
        <f t="shared" si="56"/>
        <v>3000</v>
      </c>
      <c r="Z327" s="10"/>
      <c r="AA327" s="11"/>
    </row>
    <row r="328" spans="1:27" ht="13.5" customHeight="1">
      <c r="A328" s="5">
        <v>326</v>
      </c>
      <c r="B328" s="76" t="s">
        <v>1354</v>
      </c>
      <c r="C328" s="65" t="s">
        <v>147</v>
      </c>
      <c r="D328" s="48" t="s">
        <v>438</v>
      </c>
      <c r="E328" s="48" t="s">
        <v>439</v>
      </c>
      <c r="F328" s="6" t="s">
        <v>461</v>
      </c>
      <c r="G328" s="6" t="s">
        <v>461</v>
      </c>
      <c r="H328" s="11"/>
      <c r="I328" s="85">
        <v>70</v>
      </c>
      <c r="J328" s="86">
        <v>1.2</v>
      </c>
      <c r="K328" s="87">
        <v>5</v>
      </c>
      <c r="L328" s="85">
        <v>10</v>
      </c>
      <c r="M328" s="86">
        <v>0.8</v>
      </c>
      <c r="N328" s="87">
        <v>10</v>
      </c>
      <c r="O328" s="91">
        <v>1</v>
      </c>
      <c r="P328" s="89">
        <v>1.2</v>
      </c>
      <c r="Q328" s="90">
        <v>5</v>
      </c>
      <c r="R328" s="91">
        <v>1</v>
      </c>
      <c r="S328" s="89">
        <v>1.4</v>
      </c>
      <c r="T328" s="90">
        <v>5</v>
      </c>
      <c r="U328" s="108">
        <f t="shared" si="57"/>
        <v>27</v>
      </c>
      <c r="V328" s="63">
        <f t="shared" si="58"/>
        <v>25</v>
      </c>
      <c r="W328" s="108">
        <f t="shared" si="59"/>
        <v>27</v>
      </c>
      <c r="X328" s="63">
        <f t="shared" si="60"/>
        <v>25</v>
      </c>
      <c r="Y328" s="73">
        <f t="shared" si="56"/>
        <v>5800</v>
      </c>
      <c r="Z328" s="10"/>
      <c r="AA328" s="11"/>
    </row>
    <row r="329" spans="1:27" ht="13.5" customHeight="1">
      <c r="A329" s="5">
        <v>327</v>
      </c>
      <c r="B329" s="76" t="s">
        <v>1355</v>
      </c>
      <c r="C329" s="65" t="s">
        <v>147</v>
      </c>
      <c r="D329" s="48" t="s">
        <v>438</v>
      </c>
      <c r="E329" s="48" t="s">
        <v>439</v>
      </c>
      <c r="F329" s="6" t="s">
        <v>460</v>
      </c>
      <c r="G329" s="6" t="s">
        <v>460</v>
      </c>
      <c r="H329" s="11"/>
      <c r="I329" s="85">
        <v>70</v>
      </c>
      <c r="J329" s="86">
        <v>1.2</v>
      </c>
      <c r="K329" s="87">
        <v>5</v>
      </c>
      <c r="L329" s="85">
        <v>10</v>
      </c>
      <c r="M329" s="86">
        <v>0.8</v>
      </c>
      <c r="N329" s="87">
        <v>10</v>
      </c>
      <c r="O329" s="91">
        <v>1</v>
      </c>
      <c r="P329" s="89">
        <v>1.2</v>
      </c>
      <c r="Q329" s="90">
        <v>5</v>
      </c>
      <c r="R329" s="91">
        <v>1</v>
      </c>
      <c r="S329" s="89">
        <v>1.4</v>
      </c>
      <c r="T329" s="90">
        <v>5</v>
      </c>
      <c r="U329" s="108">
        <f t="shared" si="57"/>
        <v>27</v>
      </c>
      <c r="V329" s="63">
        <f t="shared" si="58"/>
        <v>25</v>
      </c>
      <c r="W329" s="108">
        <f t="shared" si="59"/>
        <v>27</v>
      </c>
      <c r="X329" s="63">
        <f t="shared" si="60"/>
        <v>25</v>
      </c>
      <c r="Y329" s="73">
        <f t="shared" si="56"/>
        <v>5800</v>
      </c>
      <c r="Z329" s="10"/>
      <c r="AA329" s="11"/>
    </row>
    <row r="330" spans="1:27" ht="13.5" customHeight="1">
      <c r="A330" s="5">
        <v>328</v>
      </c>
      <c r="B330" s="76" t="s">
        <v>1347</v>
      </c>
      <c r="C330" s="6" t="s">
        <v>147</v>
      </c>
      <c r="D330" s="6" t="s">
        <v>175</v>
      </c>
      <c r="E330" s="6" t="s">
        <v>17</v>
      </c>
      <c r="F330" s="6" t="s">
        <v>176</v>
      </c>
      <c r="G330" s="6" t="s">
        <v>651</v>
      </c>
      <c r="H330" s="11"/>
      <c r="I330" s="85">
        <v>20</v>
      </c>
      <c r="J330" s="86">
        <v>0.6</v>
      </c>
      <c r="K330" s="87">
        <v>5</v>
      </c>
      <c r="L330" s="85">
        <v>6</v>
      </c>
      <c r="M330" s="86">
        <v>0.8</v>
      </c>
      <c r="N330" s="87">
        <v>10</v>
      </c>
      <c r="O330" s="91">
        <v>0</v>
      </c>
      <c r="P330" s="89">
        <v>0.8</v>
      </c>
      <c r="Q330" s="90">
        <v>5</v>
      </c>
      <c r="R330" s="91">
        <v>0</v>
      </c>
      <c r="S330" s="89">
        <v>0.6</v>
      </c>
      <c r="T330" s="90">
        <v>5</v>
      </c>
      <c r="U330" s="108">
        <f t="shared" si="54"/>
        <v>18</v>
      </c>
      <c r="V330" s="63">
        <f t="shared" ref="V330:V338" si="61">INT(U330/5+0.5)*5</f>
        <v>20</v>
      </c>
      <c r="W330" s="108">
        <f t="shared" si="55"/>
        <v>18</v>
      </c>
      <c r="X330" s="63">
        <f t="shared" si="41"/>
        <v>20</v>
      </c>
      <c r="Y330" s="73">
        <f t="shared" si="56"/>
        <v>1000</v>
      </c>
      <c r="Z330" s="8"/>
      <c r="AA330" s="11"/>
    </row>
    <row r="331" spans="1:27" ht="13.5" customHeight="1">
      <c r="A331" s="5">
        <v>329</v>
      </c>
      <c r="B331" s="76" t="s">
        <v>1347</v>
      </c>
      <c r="C331" s="6" t="s">
        <v>147</v>
      </c>
      <c r="D331" s="6" t="s">
        <v>175</v>
      </c>
      <c r="E331" s="6" t="s">
        <v>17</v>
      </c>
      <c r="F331" s="6" t="s">
        <v>372</v>
      </c>
      <c r="G331" s="6" t="s">
        <v>652</v>
      </c>
      <c r="H331" s="11"/>
      <c r="I331" s="85">
        <v>40</v>
      </c>
      <c r="J331" s="86">
        <v>0.8</v>
      </c>
      <c r="K331" s="87">
        <v>5</v>
      </c>
      <c r="L331" s="85">
        <v>6</v>
      </c>
      <c r="M331" s="86">
        <v>0.8</v>
      </c>
      <c r="N331" s="87">
        <v>10</v>
      </c>
      <c r="O331" s="91">
        <v>1</v>
      </c>
      <c r="P331" s="89">
        <v>1.2</v>
      </c>
      <c r="Q331" s="90">
        <v>5</v>
      </c>
      <c r="R331" s="91">
        <v>1</v>
      </c>
      <c r="S331" s="89">
        <v>1.2</v>
      </c>
      <c r="T331" s="90">
        <v>5</v>
      </c>
      <c r="U331" s="108">
        <f t="shared" si="54"/>
        <v>24</v>
      </c>
      <c r="V331" s="63">
        <f t="shared" si="61"/>
        <v>25</v>
      </c>
      <c r="W331" s="108">
        <f t="shared" si="55"/>
        <v>24</v>
      </c>
      <c r="X331" s="63">
        <f t="shared" si="41"/>
        <v>25</v>
      </c>
      <c r="Y331" s="73">
        <f t="shared" si="56"/>
        <v>2800</v>
      </c>
      <c r="Z331" s="8"/>
      <c r="AA331" s="11"/>
    </row>
    <row r="332" spans="1:27" ht="13.5" customHeight="1">
      <c r="A332" s="5">
        <v>330</v>
      </c>
      <c r="B332" s="76" t="s">
        <v>1347</v>
      </c>
      <c r="C332" s="6" t="s">
        <v>147</v>
      </c>
      <c r="D332" s="6" t="s">
        <v>175</v>
      </c>
      <c r="E332" s="6" t="s">
        <v>17</v>
      </c>
      <c r="F332" s="6" t="s">
        <v>373</v>
      </c>
      <c r="G332" s="6" t="s">
        <v>653</v>
      </c>
      <c r="H332" s="11"/>
      <c r="I332" s="85">
        <v>50</v>
      </c>
      <c r="J332" s="86">
        <v>0.8</v>
      </c>
      <c r="K332" s="87">
        <v>5</v>
      </c>
      <c r="L332" s="85">
        <v>6</v>
      </c>
      <c r="M332" s="86">
        <v>0.8</v>
      </c>
      <c r="N332" s="87">
        <v>10</v>
      </c>
      <c r="O332" s="91">
        <v>0</v>
      </c>
      <c r="P332" s="89">
        <v>0.8</v>
      </c>
      <c r="Q332" s="90">
        <v>5</v>
      </c>
      <c r="R332" s="91">
        <v>0</v>
      </c>
      <c r="S332" s="89">
        <v>0.8</v>
      </c>
      <c r="T332" s="90">
        <v>5</v>
      </c>
      <c r="U332" s="108">
        <f t="shared" si="54"/>
        <v>20</v>
      </c>
      <c r="V332" s="63">
        <f t="shared" si="61"/>
        <v>20</v>
      </c>
      <c r="W332" s="108">
        <f t="shared" si="55"/>
        <v>20</v>
      </c>
      <c r="X332" s="63">
        <f t="shared" si="41"/>
        <v>20</v>
      </c>
      <c r="Y332" s="73">
        <f t="shared" si="56"/>
        <v>3000</v>
      </c>
      <c r="Z332" s="8"/>
      <c r="AA332" s="11"/>
    </row>
    <row r="333" spans="1:27" ht="13.5" customHeight="1">
      <c r="A333" s="5">
        <v>331</v>
      </c>
      <c r="B333" s="76" t="s">
        <v>1347</v>
      </c>
      <c r="C333" s="6" t="s">
        <v>147</v>
      </c>
      <c r="D333" s="6" t="s">
        <v>175</v>
      </c>
      <c r="E333" s="6" t="s">
        <v>17</v>
      </c>
      <c r="F333" s="6" t="s">
        <v>374</v>
      </c>
      <c r="G333" s="6" t="s">
        <v>654</v>
      </c>
      <c r="H333" s="11"/>
      <c r="I333" s="85">
        <v>50</v>
      </c>
      <c r="J333" s="86">
        <v>0.8</v>
      </c>
      <c r="K333" s="87">
        <v>5</v>
      </c>
      <c r="L333" s="85">
        <v>6</v>
      </c>
      <c r="M333" s="86">
        <v>0.8</v>
      </c>
      <c r="N333" s="87">
        <v>10</v>
      </c>
      <c r="O333" s="91">
        <v>1</v>
      </c>
      <c r="P333" s="89">
        <v>1.2</v>
      </c>
      <c r="Q333" s="90">
        <v>5</v>
      </c>
      <c r="R333" s="91">
        <v>1</v>
      </c>
      <c r="S333" s="89">
        <v>1.2</v>
      </c>
      <c r="T333" s="90">
        <v>5</v>
      </c>
      <c r="U333" s="108">
        <f t="shared" si="54"/>
        <v>24</v>
      </c>
      <c r="V333" s="63">
        <f t="shared" si="61"/>
        <v>25</v>
      </c>
      <c r="W333" s="108">
        <f t="shared" si="55"/>
        <v>24</v>
      </c>
      <c r="X333" s="63">
        <f t="shared" si="41"/>
        <v>25</v>
      </c>
      <c r="Y333" s="73">
        <f t="shared" si="56"/>
        <v>3700</v>
      </c>
      <c r="Z333" s="8"/>
      <c r="AA333" s="11"/>
    </row>
    <row r="334" spans="1:27" ht="13.5" customHeight="1">
      <c r="A334" s="5">
        <v>332</v>
      </c>
      <c r="B334" s="76" t="s">
        <v>1347</v>
      </c>
      <c r="C334" s="6" t="s">
        <v>147</v>
      </c>
      <c r="D334" s="6" t="s">
        <v>175</v>
      </c>
      <c r="E334" s="6" t="s">
        <v>17</v>
      </c>
      <c r="F334" s="6" t="s">
        <v>375</v>
      </c>
      <c r="G334" s="6" t="s">
        <v>655</v>
      </c>
      <c r="H334" s="11"/>
      <c r="I334" s="85">
        <v>60</v>
      </c>
      <c r="J334" s="86">
        <v>1</v>
      </c>
      <c r="K334" s="87">
        <v>5</v>
      </c>
      <c r="L334" s="85">
        <v>6</v>
      </c>
      <c r="M334" s="86">
        <v>0.8</v>
      </c>
      <c r="N334" s="87">
        <v>10</v>
      </c>
      <c r="O334" s="91">
        <v>1</v>
      </c>
      <c r="P334" s="89">
        <v>1.2</v>
      </c>
      <c r="Q334" s="90">
        <v>5</v>
      </c>
      <c r="R334" s="91">
        <v>1</v>
      </c>
      <c r="S334" s="89">
        <v>1.4</v>
      </c>
      <c r="T334" s="90">
        <v>5</v>
      </c>
      <c r="U334" s="108">
        <f t="shared" si="54"/>
        <v>26</v>
      </c>
      <c r="V334" s="63">
        <f t="shared" si="61"/>
        <v>25</v>
      </c>
      <c r="W334" s="108">
        <f t="shared" si="55"/>
        <v>26</v>
      </c>
      <c r="X334" s="63">
        <f t="shared" si="41"/>
        <v>25</v>
      </c>
      <c r="Y334" s="73">
        <f t="shared" si="56"/>
        <v>4700</v>
      </c>
      <c r="Z334" s="8"/>
      <c r="AA334" s="11"/>
    </row>
    <row r="335" spans="1:27" ht="13.5" customHeight="1">
      <c r="A335" s="5">
        <v>333</v>
      </c>
      <c r="B335" s="76" t="s">
        <v>1347</v>
      </c>
      <c r="C335" s="6" t="s">
        <v>147</v>
      </c>
      <c r="D335" s="6" t="s">
        <v>175</v>
      </c>
      <c r="E335" s="6" t="s">
        <v>17</v>
      </c>
      <c r="F335" s="6" t="s">
        <v>376</v>
      </c>
      <c r="G335" s="6" t="s">
        <v>656</v>
      </c>
      <c r="H335" s="11"/>
      <c r="I335" s="85">
        <v>60</v>
      </c>
      <c r="J335" s="86">
        <v>1</v>
      </c>
      <c r="K335" s="87">
        <v>5</v>
      </c>
      <c r="L335" s="85">
        <v>6</v>
      </c>
      <c r="M335" s="86">
        <v>0.8</v>
      </c>
      <c r="N335" s="87">
        <v>10</v>
      </c>
      <c r="O335" s="91">
        <v>1</v>
      </c>
      <c r="P335" s="89">
        <v>1.2</v>
      </c>
      <c r="Q335" s="90">
        <v>5</v>
      </c>
      <c r="R335" s="91">
        <v>1</v>
      </c>
      <c r="S335" s="89">
        <v>1.4</v>
      </c>
      <c r="T335" s="90">
        <v>5</v>
      </c>
      <c r="U335" s="108">
        <f t="shared" si="54"/>
        <v>26</v>
      </c>
      <c r="V335" s="63">
        <f t="shared" si="61"/>
        <v>25</v>
      </c>
      <c r="W335" s="108">
        <f t="shared" si="55"/>
        <v>26</v>
      </c>
      <c r="X335" s="63">
        <f t="shared" si="41"/>
        <v>25</v>
      </c>
      <c r="Y335" s="73">
        <f t="shared" si="56"/>
        <v>4700</v>
      </c>
      <c r="Z335" s="8"/>
      <c r="AA335" s="11"/>
    </row>
    <row r="336" spans="1:27" ht="13.5" customHeight="1">
      <c r="A336" s="5">
        <v>334</v>
      </c>
      <c r="B336" s="76" t="s">
        <v>1347</v>
      </c>
      <c r="C336" s="6" t="s">
        <v>147</v>
      </c>
      <c r="D336" s="6" t="s">
        <v>175</v>
      </c>
      <c r="E336" s="6" t="s">
        <v>17</v>
      </c>
      <c r="F336" s="6" t="s">
        <v>377</v>
      </c>
      <c r="G336" s="6" t="s">
        <v>657</v>
      </c>
      <c r="H336" s="11"/>
      <c r="I336" s="85">
        <v>60</v>
      </c>
      <c r="J336" s="86">
        <v>1</v>
      </c>
      <c r="K336" s="87">
        <v>5</v>
      </c>
      <c r="L336" s="85">
        <v>6</v>
      </c>
      <c r="M336" s="86">
        <v>0.8</v>
      </c>
      <c r="N336" s="87">
        <v>10</v>
      </c>
      <c r="O336" s="91">
        <v>0</v>
      </c>
      <c r="P336" s="89">
        <v>0.8</v>
      </c>
      <c r="Q336" s="90">
        <v>5</v>
      </c>
      <c r="R336" s="91">
        <v>0</v>
      </c>
      <c r="S336" s="89">
        <v>1</v>
      </c>
      <c r="T336" s="90">
        <v>5</v>
      </c>
      <c r="U336" s="108">
        <f t="shared" si="54"/>
        <v>22</v>
      </c>
      <c r="V336" s="63">
        <f t="shared" si="61"/>
        <v>20</v>
      </c>
      <c r="W336" s="108">
        <f t="shared" si="55"/>
        <v>22</v>
      </c>
      <c r="X336" s="63">
        <f t="shared" si="41"/>
        <v>20</v>
      </c>
      <c r="Y336" s="73">
        <f t="shared" si="56"/>
        <v>3800</v>
      </c>
      <c r="Z336" s="10"/>
      <c r="AA336" s="11"/>
    </row>
    <row r="337" spans="1:27" ht="13.5" customHeight="1">
      <c r="A337" s="5">
        <v>335</v>
      </c>
      <c r="B337" s="76" t="s">
        <v>1347</v>
      </c>
      <c r="C337" s="6" t="s">
        <v>147</v>
      </c>
      <c r="D337" s="6" t="s">
        <v>175</v>
      </c>
      <c r="E337" s="6" t="s">
        <v>17</v>
      </c>
      <c r="F337" s="6" t="s">
        <v>378</v>
      </c>
      <c r="G337" s="6" t="s">
        <v>658</v>
      </c>
      <c r="H337" s="11"/>
      <c r="I337" s="85">
        <v>60</v>
      </c>
      <c r="J337" s="86">
        <v>1</v>
      </c>
      <c r="K337" s="87">
        <v>5</v>
      </c>
      <c r="L337" s="85">
        <v>6</v>
      </c>
      <c r="M337" s="86">
        <v>0.8</v>
      </c>
      <c r="N337" s="87">
        <v>10</v>
      </c>
      <c r="O337" s="91">
        <v>0</v>
      </c>
      <c r="P337" s="89">
        <v>0.8</v>
      </c>
      <c r="Q337" s="90">
        <v>5</v>
      </c>
      <c r="R337" s="91">
        <v>0</v>
      </c>
      <c r="S337" s="89">
        <v>1</v>
      </c>
      <c r="T337" s="90">
        <v>5</v>
      </c>
      <c r="U337" s="108">
        <f t="shared" si="54"/>
        <v>22</v>
      </c>
      <c r="V337" s="63">
        <f t="shared" si="61"/>
        <v>20</v>
      </c>
      <c r="W337" s="108">
        <f t="shared" si="55"/>
        <v>22</v>
      </c>
      <c r="X337" s="63">
        <f t="shared" si="41"/>
        <v>20</v>
      </c>
      <c r="Y337" s="73">
        <f t="shared" si="56"/>
        <v>3800</v>
      </c>
      <c r="Z337" s="8"/>
      <c r="AA337" s="11"/>
    </row>
    <row r="338" spans="1:27" ht="13.5" customHeight="1">
      <c r="A338" s="5">
        <v>336</v>
      </c>
      <c r="B338" s="76" t="s">
        <v>1347</v>
      </c>
      <c r="C338" s="6" t="s">
        <v>147</v>
      </c>
      <c r="D338" s="6" t="s">
        <v>175</v>
      </c>
      <c r="E338" s="6" t="s">
        <v>17</v>
      </c>
      <c r="F338" s="6" t="s">
        <v>379</v>
      </c>
      <c r="G338" s="6" t="s">
        <v>659</v>
      </c>
      <c r="H338" s="11"/>
      <c r="I338" s="85">
        <v>60</v>
      </c>
      <c r="J338" s="86">
        <v>1</v>
      </c>
      <c r="K338" s="87">
        <v>5</v>
      </c>
      <c r="L338" s="85">
        <v>6</v>
      </c>
      <c r="M338" s="86">
        <v>0.8</v>
      </c>
      <c r="N338" s="87">
        <v>10</v>
      </c>
      <c r="O338" s="91">
        <v>0</v>
      </c>
      <c r="P338" s="89">
        <v>0.8</v>
      </c>
      <c r="Q338" s="90">
        <v>5</v>
      </c>
      <c r="R338" s="91">
        <v>0</v>
      </c>
      <c r="S338" s="89">
        <v>1</v>
      </c>
      <c r="T338" s="90">
        <v>5</v>
      </c>
      <c r="U338" s="108">
        <f t="shared" si="54"/>
        <v>22</v>
      </c>
      <c r="V338" s="63">
        <f t="shared" si="61"/>
        <v>20</v>
      </c>
      <c r="W338" s="108">
        <f t="shared" si="55"/>
        <v>22</v>
      </c>
      <c r="X338" s="63">
        <f t="shared" si="41"/>
        <v>20</v>
      </c>
      <c r="Y338" s="73">
        <f t="shared" si="56"/>
        <v>3800</v>
      </c>
      <c r="Z338" s="8"/>
      <c r="AA338" s="11"/>
    </row>
    <row r="339" spans="1:27" ht="13.5" customHeight="1">
      <c r="A339" s="5">
        <v>337</v>
      </c>
      <c r="B339" s="76" t="s">
        <v>1347</v>
      </c>
      <c r="C339" s="6" t="s">
        <v>147</v>
      </c>
      <c r="D339" s="6" t="s">
        <v>175</v>
      </c>
      <c r="E339" s="6" t="s">
        <v>17</v>
      </c>
      <c r="F339" s="6" t="s">
        <v>380</v>
      </c>
      <c r="G339" s="6" t="s">
        <v>660</v>
      </c>
      <c r="H339" s="11"/>
      <c r="I339" s="85">
        <v>65</v>
      </c>
      <c r="J339" s="86">
        <v>1</v>
      </c>
      <c r="K339" s="87">
        <v>5</v>
      </c>
      <c r="L339" s="85">
        <v>6</v>
      </c>
      <c r="M339" s="86">
        <v>0.8</v>
      </c>
      <c r="N339" s="87">
        <v>10</v>
      </c>
      <c r="O339" s="91">
        <v>1</v>
      </c>
      <c r="P339" s="89">
        <v>1.2</v>
      </c>
      <c r="Q339" s="90">
        <v>5</v>
      </c>
      <c r="R339" s="91">
        <v>1</v>
      </c>
      <c r="S339" s="89">
        <v>1.4</v>
      </c>
      <c r="T339" s="90">
        <v>5</v>
      </c>
      <c r="U339" s="108">
        <f t="shared" si="54"/>
        <v>26</v>
      </c>
      <c r="V339" s="63">
        <f t="shared" ref="V339:V403" si="62">INT(U339/5+0.5)*5</f>
        <v>25</v>
      </c>
      <c r="W339" s="108">
        <f t="shared" si="55"/>
        <v>26</v>
      </c>
      <c r="X339" s="63">
        <f t="shared" ref="X339:X403" si="63">INT(W339/5+0.5)*5</f>
        <v>25</v>
      </c>
      <c r="Y339" s="73">
        <f t="shared" si="56"/>
        <v>5200</v>
      </c>
      <c r="Z339" s="8"/>
      <c r="AA339" s="11"/>
    </row>
    <row r="340" spans="1:27" ht="14.25" customHeight="1">
      <c r="A340" s="5">
        <v>338</v>
      </c>
      <c r="B340" s="76" t="s">
        <v>1347</v>
      </c>
      <c r="C340" s="6" t="s">
        <v>147</v>
      </c>
      <c r="D340" s="6" t="s">
        <v>175</v>
      </c>
      <c r="E340" s="6" t="s">
        <v>17</v>
      </c>
      <c r="F340" s="6" t="s">
        <v>381</v>
      </c>
      <c r="G340" s="6" t="s">
        <v>661</v>
      </c>
      <c r="H340" s="11"/>
      <c r="I340" s="85">
        <v>65</v>
      </c>
      <c r="J340" s="86">
        <v>1</v>
      </c>
      <c r="K340" s="87">
        <v>5</v>
      </c>
      <c r="L340" s="85">
        <v>6</v>
      </c>
      <c r="M340" s="86">
        <v>0.8</v>
      </c>
      <c r="N340" s="87">
        <v>10</v>
      </c>
      <c r="O340" s="91">
        <v>1</v>
      </c>
      <c r="P340" s="89">
        <v>1.2</v>
      </c>
      <c r="Q340" s="90">
        <v>5</v>
      </c>
      <c r="R340" s="91">
        <v>1</v>
      </c>
      <c r="S340" s="89">
        <v>1.4</v>
      </c>
      <c r="T340" s="90">
        <v>5</v>
      </c>
      <c r="U340" s="108">
        <f t="shared" si="54"/>
        <v>26</v>
      </c>
      <c r="V340" s="63">
        <f t="shared" si="62"/>
        <v>25</v>
      </c>
      <c r="W340" s="108">
        <f t="shared" si="55"/>
        <v>26</v>
      </c>
      <c r="X340" s="63">
        <f t="shared" si="63"/>
        <v>25</v>
      </c>
      <c r="Y340" s="73">
        <f t="shared" si="56"/>
        <v>5200</v>
      </c>
      <c r="Z340" s="8"/>
      <c r="AA340" s="11"/>
    </row>
    <row r="341" spans="1:27">
      <c r="A341" s="5">
        <v>339</v>
      </c>
      <c r="B341" s="76" t="s">
        <v>1347</v>
      </c>
      <c r="C341" s="6" t="s">
        <v>147</v>
      </c>
      <c r="D341" s="6" t="s">
        <v>175</v>
      </c>
      <c r="E341" s="6" t="s">
        <v>17</v>
      </c>
      <c r="F341" s="6" t="s">
        <v>382</v>
      </c>
      <c r="G341" s="6" t="s">
        <v>662</v>
      </c>
      <c r="H341" s="11"/>
      <c r="I341" s="85">
        <v>70</v>
      </c>
      <c r="J341" s="86">
        <v>1.2</v>
      </c>
      <c r="K341" s="87">
        <v>5</v>
      </c>
      <c r="L341" s="85">
        <v>6</v>
      </c>
      <c r="M341" s="86">
        <v>0.8</v>
      </c>
      <c r="N341" s="87">
        <v>10</v>
      </c>
      <c r="O341" s="91">
        <v>0</v>
      </c>
      <c r="P341" s="89">
        <v>0.8</v>
      </c>
      <c r="Q341" s="90">
        <v>5</v>
      </c>
      <c r="R341" s="91">
        <v>0</v>
      </c>
      <c r="S341" s="89">
        <v>1</v>
      </c>
      <c r="T341" s="90">
        <v>5</v>
      </c>
      <c r="U341" s="108">
        <f t="shared" si="54"/>
        <v>23</v>
      </c>
      <c r="V341" s="63">
        <f t="shared" si="62"/>
        <v>25</v>
      </c>
      <c r="W341" s="108">
        <f t="shared" si="55"/>
        <v>23</v>
      </c>
      <c r="X341" s="63">
        <f t="shared" si="63"/>
        <v>25</v>
      </c>
      <c r="Y341" s="73">
        <f t="shared" si="56"/>
        <v>5800</v>
      </c>
      <c r="Z341" s="10"/>
      <c r="AA341" s="11"/>
    </row>
    <row r="342" spans="1:27">
      <c r="A342" s="5">
        <v>340</v>
      </c>
      <c r="B342" s="76" t="s">
        <v>1347</v>
      </c>
      <c r="C342" s="6" t="s">
        <v>147</v>
      </c>
      <c r="D342" s="6" t="s">
        <v>175</v>
      </c>
      <c r="E342" s="6" t="s">
        <v>17</v>
      </c>
      <c r="F342" s="6" t="s">
        <v>383</v>
      </c>
      <c r="G342" s="6" t="s">
        <v>663</v>
      </c>
      <c r="H342" s="11"/>
      <c r="I342" s="85">
        <v>70</v>
      </c>
      <c r="J342" s="86">
        <v>1.2</v>
      </c>
      <c r="K342" s="87">
        <v>5</v>
      </c>
      <c r="L342" s="85">
        <v>6</v>
      </c>
      <c r="M342" s="86">
        <v>0.8</v>
      </c>
      <c r="N342" s="87">
        <v>10</v>
      </c>
      <c r="O342" s="91">
        <v>0</v>
      </c>
      <c r="P342" s="89">
        <v>0.8</v>
      </c>
      <c r="Q342" s="90">
        <v>5</v>
      </c>
      <c r="R342" s="91">
        <v>0</v>
      </c>
      <c r="S342" s="89">
        <v>1</v>
      </c>
      <c r="T342" s="90">
        <v>5</v>
      </c>
      <c r="U342" s="108">
        <f t="shared" si="54"/>
        <v>23</v>
      </c>
      <c r="V342" s="63">
        <f t="shared" si="62"/>
        <v>25</v>
      </c>
      <c r="W342" s="108">
        <f t="shared" si="55"/>
        <v>23</v>
      </c>
      <c r="X342" s="63">
        <f t="shared" si="63"/>
        <v>25</v>
      </c>
      <c r="Y342" s="73">
        <f t="shared" si="56"/>
        <v>5800</v>
      </c>
      <c r="Z342" s="8"/>
      <c r="AA342" s="11"/>
    </row>
    <row r="343" spans="1:27" ht="13.5" customHeight="1">
      <c r="A343" s="5">
        <v>341</v>
      </c>
      <c r="B343" s="76" t="s">
        <v>1347</v>
      </c>
      <c r="C343" s="6" t="s">
        <v>147</v>
      </c>
      <c r="D343" s="6" t="s">
        <v>175</v>
      </c>
      <c r="E343" s="6" t="s">
        <v>17</v>
      </c>
      <c r="F343" s="6" t="s">
        <v>384</v>
      </c>
      <c r="G343" s="6" t="s">
        <v>664</v>
      </c>
      <c r="H343" s="11"/>
      <c r="I343" s="85">
        <v>70</v>
      </c>
      <c r="J343" s="86">
        <v>1.2</v>
      </c>
      <c r="K343" s="87">
        <v>5</v>
      </c>
      <c r="L343" s="85">
        <v>6</v>
      </c>
      <c r="M343" s="86">
        <v>0.8</v>
      </c>
      <c r="N343" s="87">
        <v>10</v>
      </c>
      <c r="O343" s="91">
        <v>1</v>
      </c>
      <c r="P343" s="89">
        <v>1.2</v>
      </c>
      <c r="Q343" s="90">
        <v>5</v>
      </c>
      <c r="R343" s="91">
        <v>1</v>
      </c>
      <c r="S343" s="89">
        <v>1.4</v>
      </c>
      <c r="T343" s="90">
        <v>5</v>
      </c>
      <c r="U343" s="108">
        <f t="shared" si="54"/>
        <v>27</v>
      </c>
      <c r="V343" s="63">
        <f t="shared" si="62"/>
        <v>25</v>
      </c>
      <c r="W343" s="108">
        <f t="shared" si="55"/>
        <v>27</v>
      </c>
      <c r="X343" s="63">
        <f t="shared" si="63"/>
        <v>25</v>
      </c>
      <c r="Y343" s="73">
        <f t="shared" si="56"/>
        <v>5800</v>
      </c>
      <c r="Z343" s="8"/>
      <c r="AA343" s="11"/>
    </row>
    <row r="344" spans="1:27">
      <c r="A344" s="5">
        <v>342</v>
      </c>
      <c r="B344" s="76" t="s">
        <v>1347</v>
      </c>
      <c r="C344" s="6" t="s">
        <v>147</v>
      </c>
      <c r="D344" s="6" t="s">
        <v>175</v>
      </c>
      <c r="E344" s="6" t="s">
        <v>17</v>
      </c>
      <c r="F344" s="6" t="s">
        <v>385</v>
      </c>
      <c r="G344" s="6" t="s">
        <v>665</v>
      </c>
      <c r="H344" s="11"/>
      <c r="I344" s="85">
        <v>70</v>
      </c>
      <c r="J344" s="86">
        <v>1.2</v>
      </c>
      <c r="K344" s="87">
        <v>5</v>
      </c>
      <c r="L344" s="85">
        <v>6</v>
      </c>
      <c r="M344" s="86">
        <v>0.8</v>
      </c>
      <c r="N344" s="87">
        <v>10</v>
      </c>
      <c r="O344" s="91">
        <v>0</v>
      </c>
      <c r="P344" s="89">
        <v>0.8</v>
      </c>
      <c r="Q344" s="90">
        <v>5</v>
      </c>
      <c r="R344" s="91">
        <v>0</v>
      </c>
      <c r="S344" s="89">
        <v>1</v>
      </c>
      <c r="T344" s="90">
        <v>5</v>
      </c>
      <c r="U344" s="108">
        <f t="shared" si="54"/>
        <v>23</v>
      </c>
      <c r="V344" s="63">
        <f t="shared" si="62"/>
        <v>25</v>
      </c>
      <c r="W344" s="108">
        <f t="shared" si="55"/>
        <v>23</v>
      </c>
      <c r="X344" s="63">
        <f t="shared" si="63"/>
        <v>25</v>
      </c>
      <c r="Y344" s="73">
        <f t="shared" si="56"/>
        <v>5800</v>
      </c>
      <c r="Z344" s="8"/>
      <c r="AA344" s="11"/>
    </row>
    <row r="345" spans="1:27" ht="13.5" customHeight="1">
      <c r="A345" s="5">
        <v>343</v>
      </c>
      <c r="B345" s="76" t="s">
        <v>1347</v>
      </c>
      <c r="C345" s="6" t="s">
        <v>147</v>
      </c>
      <c r="D345" s="6" t="s">
        <v>175</v>
      </c>
      <c r="E345" s="6" t="s">
        <v>17</v>
      </c>
      <c r="F345" s="6" t="s">
        <v>386</v>
      </c>
      <c r="G345" s="6" t="s">
        <v>666</v>
      </c>
      <c r="H345" s="11"/>
      <c r="I345" s="85">
        <v>70</v>
      </c>
      <c r="J345" s="86">
        <v>1.2</v>
      </c>
      <c r="K345" s="87">
        <v>5</v>
      </c>
      <c r="L345" s="85">
        <v>6</v>
      </c>
      <c r="M345" s="86">
        <v>0.8</v>
      </c>
      <c r="N345" s="87">
        <v>10</v>
      </c>
      <c r="O345" s="91">
        <v>1</v>
      </c>
      <c r="P345" s="89">
        <v>1.2</v>
      </c>
      <c r="Q345" s="90">
        <v>5</v>
      </c>
      <c r="R345" s="91">
        <v>1</v>
      </c>
      <c r="S345" s="89">
        <v>1.4</v>
      </c>
      <c r="T345" s="90">
        <v>5</v>
      </c>
      <c r="U345" s="108">
        <f t="shared" si="54"/>
        <v>27</v>
      </c>
      <c r="V345" s="63">
        <f t="shared" si="62"/>
        <v>25</v>
      </c>
      <c r="W345" s="108">
        <f t="shared" si="55"/>
        <v>27</v>
      </c>
      <c r="X345" s="63">
        <f t="shared" si="63"/>
        <v>25</v>
      </c>
      <c r="Y345" s="73">
        <f t="shared" si="56"/>
        <v>5800</v>
      </c>
      <c r="Z345" s="8"/>
      <c r="AA345" s="11"/>
    </row>
    <row r="346" spans="1:27" ht="13.5" customHeight="1">
      <c r="A346" s="5">
        <v>344</v>
      </c>
      <c r="B346" s="76" t="s">
        <v>1347</v>
      </c>
      <c r="C346" s="6" t="s">
        <v>147</v>
      </c>
      <c r="D346" s="6" t="s">
        <v>175</v>
      </c>
      <c r="E346" s="6" t="s">
        <v>17</v>
      </c>
      <c r="F346" s="6" t="s">
        <v>177</v>
      </c>
      <c r="G346" s="6" t="s">
        <v>667</v>
      </c>
      <c r="H346" s="11"/>
      <c r="I346" s="85">
        <v>70</v>
      </c>
      <c r="J346" s="86">
        <v>1.2</v>
      </c>
      <c r="K346" s="87">
        <v>5</v>
      </c>
      <c r="L346" s="85">
        <v>6</v>
      </c>
      <c r="M346" s="86">
        <v>0.8</v>
      </c>
      <c r="N346" s="87">
        <v>10</v>
      </c>
      <c r="O346" s="91">
        <v>1</v>
      </c>
      <c r="P346" s="89">
        <v>1.2</v>
      </c>
      <c r="Q346" s="90">
        <v>5</v>
      </c>
      <c r="R346" s="91">
        <v>1</v>
      </c>
      <c r="S346" s="89">
        <v>1.4</v>
      </c>
      <c r="T346" s="90">
        <v>5</v>
      </c>
      <c r="U346" s="108">
        <f t="shared" si="54"/>
        <v>27</v>
      </c>
      <c r="V346" s="63">
        <f t="shared" si="62"/>
        <v>25</v>
      </c>
      <c r="W346" s="108">
        <f t="shared" si="55"/>
        <v>27</v>
      </c>
      <c r="X346" s="63">
        <f t="shared" si="63"/>
        <v>25</v>
      </c>
      <c r="Y346" s="73">
        <f t="shared" si="56"/>
        <v>5800</v>
      </c>
      <c r="Z346" s="8"/>
      <c r="AA346" s="11"/>
    </row>
    <row r="347" spans="1:27" ht="14.25" customHeight="1">
      <c r="A347" s="5">
        <v>345</v>
      </c>
      <c r="B347" s="76" t="s">
        <v>1347</v>
      </c>
      <c r="C347" s="6" t="s">
        <v>147</v>
      </c>
      <c r="D347" s="6" t="s">
        <v>175</v>
      </c>
      <c r="E347" s="6" t="s">
        <v>17</v>
      </c>
      <c r="F347" s="6" t="s">
        <v>178</v>
      </c>
      <c r="G347" s="6" t="s">
        <v>668</v>
      </c>
      <c r="H347" s="11"/>
      <c r="I347" s="85">
        <v>70</v>
      </c>
      <c r="J347" s="86">
        <v>1.2</v>
      </c>
      <c r="K347" s="87">
        <v>5</v>
      </c>
      <c r="L347" s="85">
        <v>6</v>
      </c>
      <c r="M347" s="86">
        <v>0.8</v>
      </c>
      <c r="N347" s="87">
        <v>10</v>
      </c>
      <c r="O347" s="91">
        <v>1</v>
      </c>
      <c r="P347" s="89">
        <v>1.2</v>
      </c>
      <c r="Q347" s="90">
        <v>5</v>
      </c>
      <c r="R347" s="91">
        <v>1</v>
      </c>
      <c r="S347" s="89">
        <v>1.4</v>
      </c>
      <c r="T347" s="90">
        <v>5</v>
      </c>
      <c r="U347" s="108">
        <f t="shared" si="54"/>
        <v>27</v>
      </c>
      <c r="V347" s="63">
        <f t="shared" si="62"/>
        <v>25</v>
      </c>
      <c r="W347" s="108">
        <f t="shared" si="55"/>
        <v>27</v>
      </c>
      <c r="X347" s="63">
        <f t="shared" si="63"/>
        <v>25</v>
      </c>
      <c r="Y347" s="73">
        <f t="shared" si="56"/>
        <v>5800</v>
      </c>
      <c r="Z347" s="8"/>
      <c r="AA347" s="11"/>
    </row>
    <row r="348" spans="1:27" ht="13.5" customHeight="1">
      <c r="A348" s="5">
        <v>346</v>
      </c>
      <c r="B348" s="76" t="s">
        <v>1347</v>
      </c>
      <c r="C348" s="6" t="s">
        <v>147</v>
      </c>
      <c r="D348" s="6" t="s">
        <v>175</v>
      </c>
      <c r="E348" s="6" t="s">
        <v>17</v>
      </c>
      <c r="F348" s="6" t="s">
        <v>179</v>
      </c>
      <c r="G348" s="6" t="s">
        <v>669</v>
      </c>
      <c r="H348" s="11"/>
      <c r="I348" s="85">
        <v>70</v>
      </c>
      <c r="J348" s="86">
        <v>1.2</v>
      </c>
      <c r="K348" s="87">
        <v>5</v>
      </c>
      <c r="L348" s="85">
        <v>6</v>
      </c>
      <c r="M348" s="86">
        <v>0.8</v>
      </c>
      <c r="N348" s="87">
        <v>10</v>
      </c>
      <c r="O348" s="91">
        <v>1</v>
      </c>
      <c r="P348" s="89">
        <v>1.2</v>
      </c>
      <c r="Q348" s="90">
        <v>5</v>
      </c>
      <c r="R348" s="91">
        <v>1</v>
      </c>
      <c r="S348" s="89">
        <v>1.4</v>
      </c>
      <c r="T348" s="90">
        <v>5</v>
      </c>
      <c r="U348" s="108">
        <f t="shared" si="54"/>
        <v>27</v>
      </c>
      <c r="V348" s="63">
        <f t="shared" si="62"/>
        <v>25</v>
      </c>
      <c r="W348" s="108">
        <f t="shared" si="55"/>
        <v>27</v>
      </c>
      <c r="X348" s="63">
        <f t="shared" si="63"/>
        <v>25</v>
      </c>
      <c r="Y348" s="73">
        <f t="shared" si="56"/>
        <v>5800</v>
      </c>
      <c r="Z348" s="8"/>
      <c r="AA348" s="11"/>
    </row>
    <row r="349" spans="1:27" ht="13.5" customHeight="1">
      <c r="A349" s="5">
        <v>347</v>
      </c>
      <c r="B349" s="76" t="s">
        <v>1347</v>
      </c>
      <c r="C349" s="6" t="s">
        <v>147</v>
      </c>
      <c r="D349" s="6" t="s">
        <v>175</v>
      </c>
      <c r="E349" s="6" t="s">
        <v>17</v>
      </c>
      <c r="F349" s="6" t="s">
        <v>387</v>
      </c>
      <c r="G349" s="6" t="s">
        <v>670</v>
      </c>
      <c r="H349" s="11"/>
      <c r="I349" s="85">
        <v>70</v>
      </c>
      <c r="J349" s="86">
        <v>1.2</v>
      </c>
      <c r="K349" s="87">
        <v>5</v>
      </c>
      <c r="L349" s="85">
        <v>6</v>
      </c>
      <c r="M349" s="86">
        <v>0.8</v>
      </c>
      <c r="N349" s="87">
        <v>10</v>
      </c>
      <c r="O349" s="91">
        <v>1</v>
      </c>
      <c r="P349" s="89">
        <v>1.2</v>
      </c>
      <c r="Q349" s="90">
        <v>5</v>
      </c>
      <c r="R349" s="91">
        <v>1</v>
      </c>
      <c r="S349" s="89">
        <v>1.4</v>
      </c>
      <c r="T349" s="90">
        <v>5</v>
      </c>
      <c r="U349" s="108">
        <f t="shared" si="54"/>
        <v>27</v>
      </c>
      <c r="V349" s="63">
        <f t="shared" si="62"/>
        <v>25</v>
      </c>
      <c r="W349" s="108">
        <f t="shared" si="55"/>
        <v>27</v>
      </c>
      <c r="X349" s="63">
        <f t="shared" si="63"/>
        <v>25</v>
      </c>
      <c r="Y349" s="73">
        <f t="shared" si="56"/>
        <v>5800</v>
      </c>
      <c r="Z349" s="8"/>
      <c r="AA349" s="11"/>
    </row>
    <row r="350" spans="1:27" ht="13.5" customHeight="1">
      <c r="A350" s="5">
        <v>348</v>
      </c>
      <c r="B350" s="76" t="s">
        <v>1347</v>
      </c>
      <c r="C350" s="6" t="s">
        <v>147</v>
      </c>
      <c r="D350" s="6" t="s">
        <v>175</v>
      </c>
      <c r="E350" s="6" t="s">
        <v>17</v>
      </c>
      <c r="F350" s="6" t="s">
        <v>388</v>
      </c>
      <c r="G350" s="6" t="s">
        <v>671</v>
      </c>
      <c r="H350" s="11"/>
      <c r="I350" s="85">
        <v>20</v>
      </c>
      <c r="J350" s="86">
        <v>0.6</v>
      </c>
      <c r="K350" s="87">
        <v>5</v>
      </c>
      <c r="L350" s="85">
        <v>6</v>
      </c>
      <c r="M350" s="86">
        <v>0.8</v>
      </c>
      <c r="N350" s="87">
        <v>10</v>
      </c>
      <c r="O350" s="91">
        <v>0</v>
      </c>
      <c r="P350" s="89">
        <v>0.8</v>
      </c>
      <c r="Q350" s="90">
        <v>5</v>
      </c>
      <c r="R350" s="91">
        <v>0</v>
      </c>
      <c r="S350" s="89">
        <v>0.6</v>
      </c>
      <c r="T350" s="90">
        <v>5</v>
      </c>
      <c r="U350" s="108">
        <f t="shared" si="54"/>
        <v>18</v>
      </c>
      <c r="V350" s="63">
        <f t="shared" si="62"/>
        <v>20</v>
      </c>
      <c r="W350" s="108">
        <f t="shared" si="55"/>
        <v>18</v>
      </c>
      <c r="X350" s="63">
        <f t="shared" si="63"/>
        <v>20</v>
      </c>
      <c r="Y350" s="73">
        <f t="shared" si="56"/>
        <v>1000</v>
      </c>
      <c r="Z350" s="8"/>
      <c r="AA350" s="11"/>
    </row>
    <row r="351" spans="1:27" ht="13.5" customHeight="1">
      <c r="A351" s="5">
        <v>349</v>
      </c>
      <c r="B351" s="76" t="s">
        <v>1347</v>
      </c>
      <c r="C351" s="6" t="s">
        <v>147</v>
      </c>
      <c r="D351" s="6" t="s">
        <v>175</v>
      </c>
      <c r="E351" s="6" t="s">
        <v>17</v>
      </c>
      <c r="F351" s="6" t="s">
        <v>389</v>
      </c>
      <c r="G351" s="6" t="s">
        <v>672</v>
      </c>
      <c r="H351" s="11"/>
      <c r="I351" s="85">
        <v>25</v>
      </c>
      <c r="J351" s="86">
        <v>0.6</v>
      </c>
      <c r="K351" s="87">
        <v>5</v>
      </c>
      <c r="L351" s="85">
        <v>6</v>
      </c>
      <c r="M351" s="86">
        <v>0.8</v>
      </c>
      <c r="N351" s="87">
        <v>10</v>
      </c>
      <c r="O351" s="91">
        <v>0</v>
      </c>
      <c r="P351" s="89">
        <v>0.8</v>
      </c>
      <c r="Q351" s="90">
        <v>5</v>
      </c>
      <c r="R351" s="91">
        <v>0</v>
      </c>
      <c r="S351" s="89">
        <v>0.6</v>
      </c>
      <c r="T351" s="90">
        <v>5</v>
      </c>
      <c r="U351" s="108">
        <f t="shared" si="54"/>
        <v>18</v>
      </c>
      <c r="V351" s="63">
        <f t="shared" si="62"/>
        <v>20</v>
      </c>
      <c r="W351" s="108">
        <f t="shared" si="55"/>
        <v>18</v>
      </c>
      <c r="X351" s="63">
        <f t="shared" si="63"/>
        <v>20</v>
      </c>
      <c r="Y351" s="73">
        <f t="shared" si="56"/>
        <v>1300</v>
      </c>
      <c r="Z351" s="8"/>
      <c r="AA351" s="11"/>
    </row>
    <row r="352" spans="1:27" ht="13.5" customHeight="1">
      <c r="A352" s="5">
        <v>350</v>
      </c>
      <c r="B352" s="76" t="s">
        <v>1347</v>
      </c>
      <c r="C352" s="6" t="s">
        <v>147</v>
      </c>
      <c r="D352" s="6" t="s">
        <v>175</v>
      </c>
      <c r="E352" s="6" t="s">
        <v>17</v>
      </c>
      <c r="F352" s="6" t="s">
        <v>390</v>
      </c>
      <c r="G352" s="6" t="s">
        <v>673</v>
      </c>
      <c r="H352" s="11"/>
      <c r="I352" s="85">
        <v>25</v>
      </c>
      <c r="J352" s="86">
        <v>0.6</v>
      </c>
      <c r="K352" s="87">
        <v>5</v>
      </c>
      <c r="L352" s="85">
        <v>6</v>
      </c>
      <c r="M352" s="86">
        <v>0.8</v>
      </c>
      <c r="N352" s="87">
        <v>10</v>
      </c>
      <c r="O352" s="91">
        <v>0</v>
      </c>
      <c r="P352" s="89">
        <v>0.8</v>
      </c>
      <c r="Q352" s="90">
        <v>5</v>
      </c>
      <c r="R352" s="91">
        <v>0</v>
      </c>
      <c r="S352" s="89">
        <v>0.6</v>
      </c>
      <c r="T352" s="90">
        <v>5</v>
      </c>
      <c r="U352" s="108">
        <f t="shared" si="54"/>
        <v>18</v>
      </c>
      <c r="V352" s="63">
        <f t="shared" si="62"/>
        <v>20</v>
      </c>
      <c r="W352" s="108">
        <f t="shared" si="55"/>
        <v>18</v>
      </c>
      <c r="X352" s="63">
        <f t="shared" si="63"/>
        <v>20</v>
      </c>
      <c r="Y352" s="73">
        <f t="shared" si="56"/>
        <v>1300</v>
      </c>
      <c r="Z352" s="8"/>
      <c r="AA352" s="11"/>
    </row>
    <row r="353" spans="1:27" ht="13.5" customHeight="1">
      <c r="A353" s="5">
        <v>351</v>
      </c>
      <c r="B353" s="76" t="s">
        <v>1347</v>
      </c>
      <c r="C353" s="6" t="s">
        <v>147</v>
      </c>
      <c r="D353" s="6" t="s">
        <v>175</v>
      </c>
      <c r="E353" s="6" t="s">
        <v>17</v>
      </c>
      <c r="F353" s="6" t="s">
        <v>391</v>
      </c>
      <c r="G353" s="6" t="s">
        <v>674</v>
      </c>
      <c r="H353" s="11"/>
      <c r="I353" s="85">
        <v>30</v>
      </c>
      <c r="J353" s="86">
        <v>0.6</v>
      </c>
      <c r="K353" s="87">
        <v>5</v>
      </c>
      <c r="L353" s="85">
        <v>6</v>
      </c>
      <c r="M353" s="86">
        <v>0.8</v>
      </c>
      <c r="N353" s="87">
        <v>10</v>
      </c>
      <c r="O353" s="91">
        <v>0</v>
      </c>
      <c r="P353" s="89">
        <v>0.8</v>
      </c>
      <c r="Q353" s="90">
        <v>5</v>
      </c>
      <c r="R353" s="91">
        <v>0</v>
      </c>
      <c r="S353" s="89">
        <v>0.6</v>
      </c>
      <c r="T353" s="90">
        <v>5</v>
      </c>
      <c r="U353" s="108">
        <f t="shared" si="54"/>
        <v>18</v>
      </c>
      <c r="V353" s="63">
        <f t="shared" si="62"/>
        <v>20</v>
      </c>
      <c r="W353" s="108">
        <f t="shared" si="55"/>
        <v>18</v>
      </c>
      <c r="X353" s="63">
        <f t="shared" si="63"/>
        <v>20</v>
      </c>
      <c r="Y353" s="73">
        <f t="shared" si="56"/>
        <v>1600</v>
      </c>
      <c r="Z353" s="8"/>
      <c r="AA353" s="11"/>
    </row>
    <row r="354" spans="1:27" ht="13.5" customHeight="1">
      <c r="A354" s="5">
        <v>352</v>
      </c>
      <c r="B354" s="76" t="s">
        <v>1347</v>
      </c>
      <c r="C354" s="6" t="s">
        <v>147</v>
      </c>
      <c r="D354" s="6" t="s">
        <v>175</v>
      </c>
      <c r="E354" s="6" t="s">
        <v>17</v>
      </c>
      <c r="F354" s="6" t="s">
        <v>392</v>
      </c>
      <c r="G354" s="6" t="s">
        <v>675</v>
      </c>
      <c r="H354" s="11"/>
      <c r="I354" s="85">
        <v>50</v>
      </c>
      <c r="J354" s="86">
        <v>0.8</v>
      </c>
      <c r="K354" s="87">
        <v>5</v>
      </c>
      <c r="L354" s="85">
        <v>6</v>
      </c>
      <c r="M354" s="86">
        <v>0.8</v>
      </c>
      <c r="N354" s="87">
        <v>10</v>
      </c>
      <c r="O354" s="91">
        <v>0</v>
      </c>
      <c r="P354" s="89">
        <v>0.8</v>
      </c>
      <c r="Q354" s="90">
        <v>5</v>
      </c>
      <c r="R354" s="91">
        <v>0</v>
      </c>
      <c r="S354" s="89">
        <v>0.8</v>
      </c>
      <c r="T354" s="90">
        <v>5</v>
      </c>
      <c r="U354" s="108">
        <f t="shared" si="54"/>
        <v>20</v>
      </c>
      <c r="V354" s="63">
        <f t="shared" si="62"/>
        <v>20</v>
      </c>
      <c r="W354" s="108">
        <f t="shared" si="55"/>
        <v>20</v>
      </c>
      <c r="X354" s="63">
        <f t="shared" si="63"/>
        <v>20</v>
      </c>
      <c r="Y354" s="73">
        <f t="shared" si="56"/>
        <v>3000</v>
      </c>
      <c r="Z354" s="8"/>
      <c r="AA354" s="11"/>
    </row>
    <row r="355" spans="1:27" ht="13.5" customHeight="1">
      <c r="A355" s="5">
        <v>353</v>
      </c>
      <c r="B355" s="76" t="s">
        <v>1347</v>
      </c>
      <c r="C355" s="6" t="s">
        <v>147</v>
      </c>
      <c r="D355" s="6" t="s">
        <v>175</v>
      </c>
      <c r="E355" s="6" t="s">
        <v>17</v>
      </c>
      <c r="F355" s="6" t="s">
        <v>393</v>
      </c>
      <c r="G355" s="6" t="s">
        <v>676</v>
      </c>
      <c r="H355" s="11"/>
      <c r="I355" s="85">
        <v>60</v>
      </c>
      <c r="J355" s="86">
        <v>1</v>
      </c>
      <c r="K355" s="87">
        <v>5</v>
      </c>
      <c r="L355" s="85">
        <v>6</v>
      </c>
      <c r="M355" s="86">
        <v>0.8</v>
      </c>
      <c r="N355" s="87">
        <v>10</v>
      </c>
      <c r="O355" s="91">
        <v>0</v>
      </c>
      <c r="P355" s="89">
        <v>0.8</v>
      </c>
      <c r="Q355" s="90">
        <v>5</v>
      </c>
      <c r="R355" s="91">
        <v>0</v>
      </c>
      <c r="S355" s="89">
        <v>1</v>
      </c>
      <c r="T355" s="90">
        <v>5</v>
      </c>
      <c r="U355" s="108">
        <f t="shared" si="54"/>
        <v>22</v>
      </c>
      <c r="V355" s="63">
        <f t="shared" si="62"/>
        <v>20</v>
      </c>
      <c r="W355" s="108">
        <f t="shared" si="55"/>
        <v>22</v>
      </c>
      <c r="X355" s="63">
        <f t="shared" si="63"/>
        <v>20</v>
      </c>
      <c r="Y355" s="73">
        <f t="shared" si="56"/>
        <v>3800</v>
      </c>
      <c r="Z355" s="8"/>
      <c r="AA355" s="11"/>
    </row>
    <row r="356" spans="1:27" ht="13.5" customHeight="1">
      <c r="A356" s="5">
        <v>354</v>
      </c>
      <c r="B356" s="76" t="s">
        <v>1347</v>
      </c>
      <c r="C356" s="6" t="s">
        <v>147</v>
      </c>
      <c r="D356" s="6" t="s">
        <v>175</v>
      </c>
      <c r="E356" s="6" t="s">
        <v>17</v>
      </c>
      <c r="F356" s="6" t="s">
        <v>394</v>
      </c>
      <c r="G356" s="6" t="s">
        <v>677</v>
      </c>
      <c r="H356" s="11"/>
      <c r="I356" s="85">
        <v>15</v>
      </c>
      <c r="J356" s="86">
        <v>0.6</v>
      </c>
      <c r="K356" s="87">
        <v>5</v>
      </c>
      <c r="L356" s="85">
        <v>6</v>
      </c>
      <c r="M356" s="86">
        <v>0.8</v>
      </c>
      <c r="N356" s="87">
        <v>10</v>
      </c>
      <c r="O356" s="91">
        <v>1</v>
      </c>
      <c r="P356" s="89">
        <v>1.2</v>
      </c>
      <c r="Q356" s="90">
        <v>5</v>
      </c>
      <c r="R356" s="91">
        <v>0</v>
      </c>
      <c r="S356" s="89">
        <v>0.8</v>
      </c>
      <c r="T356" s="90">
        <v>5</v>
      </c>
      <c r="U356" s="108">
        <f t="shared" si="54"/>
        <v>21</v>
      </c>
      <c r="V356" s="63">
        <f t="shared" si="62"/>
        <v>20</v>
      </c>
      <c r="W356" s="108">
        <f t="shared" si="55"/>
        <v>21</v>
      </c>
      <c r="X356" s="63">
        <f t="shared" si="63"/>
        <v>20</v>
      </c>
      <c r="Y356" s="73">
        <f t="shared" si="56"/>
        <v>700</v>
      </c>
      <c r="Z356" s="8"/>
      <c r="AA356" s="11"/>
    </row>
    <row r="357" spans="1:27" ht="13.5" customHeight="1">
      <c r="A357" s="5">
        <v>355</v>
      </c>
      <c r="B357" s="76" t="s">
        <v>1347</v>
      </c>
      <c r="C357" s="6" t="s">
        <v>147</v>
      </c>
      <c r="D357" s="6" t="s">
        <v>175</v>
      </c>
      <c r="E357" s="6" t="s">
        <v>17</v>
      </c>
      <c r="F357" s="6" t="s">
        <v>395</v>
      </c>
      <c r="G357" s="6" t="s">
        <v>678</v>
      </c>
      <c r="H357" s="11"/>
      <c r="I357" s="85">
        <v>25</v>
      </c>
      <c r="J357" s="86">
        <v>0.6</v>
      </c>
      <c r="K357" s="87">
        <v>5</v>
      </c>
      <c r="L357" s="85">
        <v>6</v>
      </c>
      <c r="M357" s="86">
        <v>0.8</v>
      </c>
      <c r="N357" s="87">
        <v>10</v>
      </c>
      <c r="O357" s="91">
        <v>1</v>
      </c>
      <c r="P357" s="89">
        <v>1.2</v>
      </c>
      <c r="Q357" s="90">
        <v>5</v>
      </c>
      <c r="R357" s="91">
        <v>1</v>
      </c>
      <c r="S357" s="89">
        <v>1</v>
      </c>
      <c r="T357" s="90">
        <v>5</v>
      </c>
      <c r="U357" s="108">
        <f t="shared" si="54"/>
        <v>22</v>
      </c>
      <c r="V357" s="63">
        <f t="shared" si="62"/>
        <v>20</v>
      </c>
      <c r="W357" s="108">
        <f t="shared" si="55"/>
        <v>22</v>
      </c>
      <c r="X357" s="63">
        <f t="shared" si="63"/>
        <v>20</v>
      </c>
      <c r="Y357" s="73">
        <f t="shared" si="56"/>
        <v>1300</v>
      </c>
      <c r="Z357" s="8"/>
      <c r="AA357" s="11"/>
    </row>
    <row r="358" spans="1:27" ht="13.5" customHeight="1">
      <c r="A358" s="5">
        <v>356</v>
      </c>
      <c r="B358" s="76" t="s">
        <v>1347</v>
      </c>
      <c r="C358" s="6" t="s">
        <v>147</v>
      </c>
      <c r="D358" s="6" t="s">
        <v>175</v>
      </c>
      <c r="E358" s="6" t="s">
        <v>17</v>
      </c>
      <c r="F358" s="6" t="s">
        <v>396</v>
      </c>
      <c r="G358" s="6" t="s">
        <v>679</v>
      </c>
      <c r="H358" s="11"/>
      <c r="I358" s="85">
        <v>25</v>
      </c>
      <c r="J358" s="86">
        <v>0.6</v>
      </c>
      <c r="K358" s="87">
        <v>5</v>
      </c>
      <c r="L358" s="85">
        <v>6</v>
      </c>
      <c r="M358" s="86">
        <v>0.8</v>
      </c>
      <c r="N358" s="87">
        <v>10</v>
      </c>
      <c r="O358" s="91">
        <v>1</v>
      </c>
      <c r="P358" s="89">
        <v>1.2</v>
      </c>
      <c r="Q358" s="90">
        <v>5</v>
      </c>
      <c r="R358" s="91">
        <v>0</v>
      </c>
      <c r="S358" s="89">
        <v>0.8</v>
      </c>
      <c r="T358" s="90">
        <v>5</v>
      </c>
      <c r="U358" s="108">
        <f t="shared" si="54"/>
        <v>21</v>
      </c>
      <c r="V358" s="63">
        <f t="shared" si="62"/>
        <v>20</v>
      </c>
      <c r="W358" s="108">
        <f t="shared" si="55"/>
        <v>21</v>
      </c>
      <c r="X358" s="63">
        <f t="shared" si="63"/>
        <v>20</v>
      </c>
      <c r="Y358" s="73">
        <f t="shared" si="56"/>
        <v>1300</v>
      </c>
      <c r="Z358" s="8"/>
      <c r="AA358" s="11"/>
    </row>
    <row r="359" spans="1:27" ht="13.5" customHeight="1">
      <c r="A359" s="5">
        <v>357</v>
      </c>
      <c r="B359" s="76" t="s">
        <v>1347</v>
      </c>
      <c r="C359" s="6" t="s">
        <v>147</v>
      </c>
      <c r="D359" s="6" t="s">
        <v>175</v>
      </c>
      <c r="E359" s="6" t="s">
        <v>17</v>
      </c>
      <c r="F359" s="6" t="s">
        <v>397</v>
      </c>
      <c r="G359" s="6" t="s">
        <v>680</v>
      </c>
      <c r="H359" s="11"/>
      <c r="I359" s="85">
        <v>25</v>
      </c>
      <c r="J359" s="86">
        <v>0.6</v>
      </c>
      <c r="K359" s="87">
        <v>5</v>
      </c>
      <c r="L359" s="85">
        <v>6</v>
      </c>
      <c r="M359" s="86">
        <v>0.8</v>
      </c>
      <c r="N359" s="87">
        <v>10</v>
      </c>
      <c r="O359" s="91">
        <v>1</v>
      </c>
      <c r="P359" s="89">
        <v>1.2</v>
      </c>
      <c r="Q359" s="90">
        <v>5</v>
      </c>
      <c r="R359" s="91">
        <v>0</v>
      </c>
      <c r="S359" s="89">
        <v>0.8</v>
      </c>
      <c r="T359" s="90">
        <v>5</v>
      </c>
      <c r="U359" s="108">
        <f t="shared" si="54"/>
        <v>21</v>
      </c>
      <c r="V359" s="63">
        <f t="shared" si="62"/>
        <v>20</v>
      </c>
      <c r="W359" s="108">
        <f t="shared" si="55"/>
        <v>21</v>
      </c>
      <c r="X359" s="63">
        <f t="shared" si="63"/>
        <v>20</v>
      </c>
      <c r="Y359" s="73">
        <f t="shared" si="56"/>
        <v>1300</v>
      </c>
      <c r="Z359" s="8"/>
      <c r="AA359" s="11"/>
    </row>
    <row r="360" spans="1:27" ht="13.5" customHeight="1">
      <c r="A360" s="5">
        <v>358</v>
      </c>
      <c r="B360" s="76" t="s">
        <v>1347</v>
      </c>
      <c r="C360" s="6" t="s">
        <v>147</v>
      </c>
      <c r="D360" s="6" t="s">
        <v>175</v>
      </c>
      <c r="E360" s="6" t="s">
        <v>17</v>
      </c>
      <c r="F360" s="6" t="s">
        <v>398</v>
      </c>
      <c r="G360" s="6" t="s">
        <v>681</v>
      </c>
      <c r="H360" s="11"/>
      <c r="I360" s="85">
        <v>30</v>
      </c>
      <c r="J360" s="86">
        <v>0.6</v>
      </c>
      <c r="K360" s="87">
        <v>5</v>
      </c>
      <c r="L360" s="85">
        <v>6</v>
      </c>
      <c r="M360" s="86">
        <v>0.8</v>
      </c>
      <c r="N360" s="87">
        <v>10</v>
      </c>
      <c r="O360" s="91">
        <v>1</v>
      </c>
      <c r="P360" s="89">
        <v>1.2</v>
      </c>
      <c r="Q360" s="90">
        <v>5</v>
      </c>
      <c r="R360" s="91">
        <v>0</v>
      </c>
      <c r="S360" s="89">
        <v>0.8</v>
      </c>
      <c r="T360" s="90">
        <v>5</v>
      </c>
      <c r="U360" s="108">
        <f t="shared" si="54"/>
        <v>21</v>
      </c>
      <c r="V360" s="63">
        <f t="shared" si="62"/>
        <v>20</v>
      </c>
      <c r="W360" s="108">
        <f t="shared" si="55"/>
        <v>21</v>
      </c>
      <c r="X360" s="63">
        <f t="shared" si="63"/>
        <v>20</v>
      </c>
      <c r="Y360" s="73">
        <f t="shared" si="56"/>
        <v>1600</v>
      </c>
      <c r="Z360" s="8"/>
      <c r="AA360" s="11"/>
    </row>
    <row r="361" spans="1:27" ht="13.5" customHeight="1">
      <c r="A361" s="5">
        <v>359</v>
      </c>
      <c r="B361" s="76" t="s">
        <v>1347</v>
      </c>
      <c r="C361" s="6" t="s">
        <v>147</v>
      </c>
      <c r="D361" s="6" t="s">
        <v>175</v>
      </c>
      <c r="E361" s="6" t="s">
        <v>17</v>
      </c>
      <c r="F361" s="6" t="s">
        <v>399</v>
      </c>
      <c r="G361" s="6" t="s">
        <v>682</v>
      </c>
      <c r="H361" s="11"/>
      <c r="I361" s="85">
        <v>35</v>
      </c>
      <c r="J361" s="86">
        <v>0.8</v>
      </c>
      <c r="K361" s="87">
        <v>5</v>
      </c>
      <c r="L361" s="85">
        <v>6</v>
      </c>
      <c r="M361" s="86">
        <v>0.8</v>
      </c>
      <c r="N361" s="87">
        <v>10</v>
      </c>
      <c r="O361" s="91">
        <v>1</v>
      </c>
      <c r="P361" s="89">
        <v>1.2</v>
      </c>
      <c r="Q361" s="90">
        <v>5</v>
      </c>
      <c r="R361" s="91">
        <v>0</v>
      </c>
      <c r="S361" s="89">
        <v>0.8</v>
      </c>
      <c r="T361" s="90">
        <v>5</v>
      </c>
      <c r="U361" s="108">
        <f t="shared" si="54"/>
        <v>22</v>
      </c>
      <c r="V361" s="63">
        <f t="shared" si="62"/>
        <v>20</v>
      </c>
      <c r="W361" s="108">
        <f t="shared" si="55"/>
        <v>22</v>
      </c>
      <c r="X361" s="63">
        <f t="shared" si="63"/>
        <v>20</v>
      </c>
      <c r="Y361" s="73">
        <f t="shared" si="56"/>
        <v>1900</v>
      </c>
      <c r="Z361" s="8"/>
      <c r="AA361" s="11"/>
    </row>
    <row r="362" spans="1:27" ht="13.5" customHeight="1">
      <c r="A362" s="5">
        <v>360</v>
      </c>
      <c r="B362" s="76" t="s">
        <v>1347</v>
      </c>
      <c r="C362" s="6" t="s">
        <v>147</v>
      </c>
      <c r="D362" s="6" t="s">
        <v>175</v>
      </c>
      <c r="E362" s="6" t="s">
        <v>17</v>
      </c>
      <c r="F362" s="6" t="s">
        <v>400</v>
      </c>
      <c r="G362" s="6" t="s">
        <v>683</v>
      </c>
      <c r="H362" s="11"/>
      <c r="I362" s="85">
        <v>40</v>
      </c>
      <c r="J362" s="86">
        <v>0.8</v>
      </c>
      <c r="K362" s="87">
        <v>5</v>
      </c>
      <c r="L362" s="85">
        <v>6</v>
      </c>
      <c r="M362" s="86">
        <v>0.8</v>
      </c>
      <c r="N362" s="87">
        <v>10</v>
      </c>
      <c r="O362" s="91">
        <v>1</v>
      </c>
      <c r="P362" s="89">
        <v>1.2</v>
      </c>
      <c r="Q362" s="90">
        <v>5</v>
      </c>
      <c r="R362" s="91">
        <v>0</v>
      </c>
      <c r="S362" s="89">
        <v>0.8</v>
      </c>
      <c r="T362" s="90">
        <v>5</v>
      </c>
      <c r="U362" s="108">
        <f t="shared" si="54"/>
        <v>22</v>
      </c>
      <c r="V362" s="63">
        <f t="shared" si="62"/>
        <v>20</v>
      </c>
      <c r="W362" s="108">
        <f t="shared" si="55"/>
        <v>22</v>
      </c>
      <c r="X362" s="63">
        <f t="shared" si="63"/>
        <v>20</v>
      </c>
      <c r="Y362" s="73">
        <f t="shared" si="56"/>
        <v>2200</v>
      </c>
      <c r="Z362" s="8"/>
      <c r="AA362" s="11"/>
    </row>
    <row r="363" spans="1:27" ht="13.5" customHeight="1">
      <c r="A363" s="5">
        <v>361</v>
      </c>
      <c r="B363" s="76" t="s">
        <v>1347</v>
      </c>
      <c r="C363" s="6" t="s">
        <v>147</v>
      </c>
      <c r="D363" s="6" t="s">
        <v>175</v>
      </c>
      <c r="E363" s="6" t="s">
        <v>17</v>
      </c>
      <c r="F363" s="6" t="s">
        <v>401</v>
      </c>
      <c r="G363" s="6" t="s">
        <v>684</v>
      </c>
      <c r="H363" s="11"/>
      <c r="I363" s="85">
        <v>40</v>
      </c>
      <c r="J363" s="86">
        <v>0.8</v>
      </c>
      <c r="K363" s="87">
        <v>5</v>
      </c>
      <c r="L363" s="85">
        <v>6</v>
      </c>
      <c r="M363" s="86">
        <v>0.8</v>
      </c>
      <c r="N363" s="87">
        <v>10</v>
      </c>
      <c r="O363" s="91">
        <v>1</v>
      </c>
      <c r="P363" s="89">
        <v>1.2</v>
      </c>
      <c r="Q363" s="90">
        <v>5</v>
      </c>
      <c r="R363" s="91">
        <v>0</v>
      </c>
      <c r="S363" s="89">
        <v>0.8</v>
      </c>
      <c r="T363" s="90">
        <v>5</v>
      </c>
      <c r="U363" s="108">
        <f t="shared" si="54"/>
        <v>22</v>
      </c>
      <c r="V363" s="63">
        <f t="shared" si="62"/>
        <v>20</v>
      </c>
      <c r="W363" s="108">
        <f t="shared" si="55"/>
        <v>22</v>
      </c>
      <c r="X363" s="63">
        <f t="shared" si="63"/>
        <v>20</v>
      </c>
      <c r="Y363" s="73">
        <f t="shared" si="56"/>
        <v>2200</v>
      </c>
      <c r="Z363" s="8"/>
      <c r="AA363" s="11"/>
    </row>
    <row r="364" spans="1:27" ht="13.5" customHeight="1">
      <c r="A364" s="5">
        <v>362</v>
      </c>
      <c r="B364" s="76" t="s">
        <v>1347</v>
      </c>
      <c r="C364" s="6" t="s">
        <v>147</v>
      </c>
      <c r="D364" s="6" t="s">
        <v>175</v>
      </c>
      <c r="E364" s="6" t="s">
        <v>17</v>
      </c>
      <c r="F364" s="6" t="s">
        <v>402</v>
      </c>
      <c r="G364" s="6" t="s">
        <v>685</v>
      </c>
      <c r="H364" s="11"/>
      <c r="I364" s="85">
        <v>50</v>
      </c>
      <c r="J364" s="86">
        <v>0.8</v>
      </c>
      <c r="K364" s="87">
        <v>5</v>
      </c>
      <c r="L364" s="85">
        <v>6</v>
      </c>
      <c r="M364" s="86">
        <v>0.8</v>
      </c>
      <c r="N364" s="87">
        <v>10</v>
      </c>
      <c r="O364" s="91">
        <v>1</v>
      </c>
      <c r="P364" s="89">
        <v>1.2</v>
      </c>
      <c r="Q364" s="90">
        <v>5</v>
      </c>
      <c r="R364" s="91">
        <v>0</v>
      </c>
      <c r="S364" s="89">
        <v>0.8</v>
      </c>
      <c r="T364" s="90">
        <v>5</v>
      </c>
      <c r="U364" s="108">
        <f t="shared" si="54"/>
        <v>22</v>
      </c>
      <c r="V364" s="63">
        <f t="shared" si="62"/>
        <v>20</v>
      </c>
      <c r="W364" s="108">
        <f t="shared" si="55"/>
        <v>22</v>
      </c>
      <c r="X364" s="63">
        <f t="shared" si="63"/>
        <v>20</v>
      </c>
      <c r="Y364" s="73">
        <f t="shared" si="56"/>
        <v>3000</v>
      </c>
      <c r="Z364" s="8"/>
      <c r="AA364" s="11"/>
    </row>
    <row r="365" spans="1:27" ht="13.5" customHeight="1">
      <c r="A365" s="5">
        <v>363</v>
      </c>
      <c r="B365" s="76" t="s">
        <v>1347</v>
      </c>
      <c r="C365" s="6" t="s">
        <v>147</v>
      </c>
      <c r="D365" s="6" t="s">
        <v>175</v>
      </c>
      <c r="E365" s="6" t="s">
        <v>17</v>
      </c>
      <c r="F365" s="6" t="s">
        <v>403</v>
      </c>
      <c r="G365" s="6" t="s">
        <v>686</v>
      </c>
      <c r="H365" s="11"/>
      <c r="I365" s="85">
        <v>50</v>
      </c>
      <c r="J365" s="86">
        <v>0.8</v>
      </c>
      <c r="K365" s="87">
        <v>5</v>
      </c>
      <c r="L365" s="85">
        <v>6</v>
      </c>
      <c r="M365" s="86">
        <v>0.8</v>
      </c>
      <c r="N365" s="87">
        <v>10</v>
      </c>
      <c r="O365" s="91">
        <v>1</v>
      </c>
      <c r="P365" s="89">
        <v>1.2</v>
      </c>
      <c r="Q365" s="90">
        <v>5</v>
      </c>
      <c r="R365" s="91">
        <v>0</v>
      </c>
      <c r="S365" s="89">
        <v>0.8</v>
      </c>
      <c r="T365" s="90">
        <v>5</v>
      </c>
      <c r="U365" s="108">
        <f t="shared" si="54"/>
        <v>22</v>
      </c>
      <c r="V365" s="63">
        <f t="shared" si="62"/>
        <v>20</v>
      </c>
      <c r="W365" s="108">
        <f t="shared" si="55"/>
        <v>22</v>
      </c>
      <c r="X365" s="63">
        <f t="shared" si="63"/>
        <v>20</v>
      </c>
      <c r="Y365" s="73">
        <f t="shared" si="56"/>
        <v>3000</v>
      </c>
      <c r="Z365" s="8"/>
      <c r="AA365" s="11"/>
    </row>
    <row r="366" spans="1:27" ht="13.5" customHeight="1">
      <c r="A366" s="5">
        <v>364</v>
      </c>
      <c r="B366" s="76" t="s">
        <v>1347</v>
      </c>
      <c r="C366" s="6" t="s">
        <v>147</v>
      </c>
      <c r="D366" s="6" t="s">
        <v>175</v>
      </c>
      <c r="E366" s="6" t="s">
        <v>17</v>
      </c>
      <c r="F366" s="6" t="s">
        <v>404</v>
      </c>
      <c r="G366" s="6" t="s">
        <v>687</v>
      </c>
      <c r="H366" s="11"/>
      <c r="I366" s="85">
        <v>55</v>
      </c>
      <c r="J366" s="86">
        <v>1</v>
      </c>
      <c r="K366" s="87">
        <v>5</v>
      </c>
      <c r="L366" s="85">
        <v>6</v>
      </c>
      <c r="M366" s="86">
        <v>0.8</v>
      </c>
      <c r="N366" s="87">
        <v>10</v>
      </c>
      <c r="O366" s="91">
        <v>1</v>
      </c>
      <c r="P366" s="89">
        <v>1.2</v>
      </c>
      <c r="Q366" s="90">
        <v>5</v>
      </c>
      <c r="R366" s="91">
        <v>0</v>
      </c>
      <c r="S366" s="89">
        <v>0.8</v>
      </c>
      <c r="T366" s="90">
        <v>5</v>
      </c>
      <c r="U366" s="108">
        <f t="shared" si="54"/>
        <v>23</v>
      </c>
      <c r="V366" s="63">
        <f t="shared" si="62"/>
        <v>25</v>
      </c>
      <c r="W366" s="108">
        <f t="shared" si="55"/>
        <v>23</v>
      </c>
      <c r="X366" s="63">
        <f t="shared" si="63"/>
        <v>25</v>
      </c>
      <c r="Y366" s="73">
        <f t="shared" si="56"/>
        <v>4200</v>
      </c>
      <c r="Z366" s="8"/>
      <c r="AA366" s="11"/>
    </row>
    <row r="367" spans="1:27" ht="13.5" customHeight="1">
      <c r="A367" s="5">
        <v>365</v>
      </c>
      <c r="B367" s="76" t="s">
        <v>1347</v>
      </c>
      <c r="C367" s="6" t="s">
        <v>147</v>
      </c>
      <c r="D367" s="6" t="s">
        <v>175</v>
      </c>
      <c r="E367" s="6" t="s">
        <v>17</v>
      </c>
      <c r="F367" s="6" t="s">
        <v>405</v>
      </c>
      <c r="G367" s="6" t="s">
        <v>688</v>
      </c>
      <c r="H367" s="11"/>
      <c r="I367" s="85">
        <v>55</v>
      </c>
      <c r="J367" s="86">
        <v>1</v>
      </c>
      <c r="K367" s="87">
        <v>5</v>
      </c>
      <c r="L367" s="85">
        <v>6</v>
      </c>
      <c r="M367" s="86">
        <v>0.8</v>
      </c>
      <c r="N367" s="87">
        <v>10</v>
      </c>
      <c r="O367" s="91">
        <v>1</v>
      </c>
      <c r="P367" s="89">
        <v>1.2</v>
      </c>
      <c r="Q367" s="90">
        <v>5</v>
      </c>
      <c r="R367" s="91">
        <v>0</v>
      </c>
      <c r="S367" s="89">
        <v>0.8</v>
      </c>
      <c r="T367" s="90">
        <v>5</v>
      </c>
      <c r="U367" s="108">
        <f t="shared" si="54"/>
        <v>23</v>
      </c>
      <c r="V367" s="63">
        <f t="shared" si="62"/>
        <v>25</v>
      </c>
      <c r="W367" s="108">
        <f t="shared" si="55"/>
        <v>23</v>
      </c>
      <c r="X367" s="63">
        <f t="shared" si="63"/>
        <v>25</v>
      </c>
      <c r="Y367" s="73">
        <f t="shared" si="56"/>
        <v>4200</v>
      </c>
      <c r="Z367" s="8"/>
      <c r="AA367" s="11"/>
    </row>
    <row r="368" spans="1:27" ht="13.5" customHeight="1">
      <c r="A368" s="5">
        <v>366</v>
      </c>
      <c r="B368" s="76" t="s">
        <v>1347</v>
      </c>
      <c r="C368" s="6" t="s">
        <v>147</v>
      </c>
      <c r="D368" s="6" t="s">
        <v>175</v>
      </c>
      <c r="E368" s="6" t="s">
        <v>17</v>
      </c>
      <c r="F368" s="6" t="s">
        <v>406</v>
      </c>
      <c r="G368" s="6" t="s">
        <v>689</v>
      </c>
      <c r="H368" s="11"/>
      <c r="I368" s="85">
        <v>65</v>
      </c>
      <c r="J368" s="86">
        <v>1</v>
      </c>
      <c r="K368" s="87">
        <v>5</v>
      </c>
      <c r="L368" s="85">
        <v>6</v>
      </c>
      <c r="M368" s="86">
        <v>0.8</v>
      </c>
      <c r="N368" s="87">
        <v>10</v>
      </c>
      <c r="O368" s="91">
        <v>1</v>
      </c>
      <c r="P368" s="89">
        <v>1.2</v>
      </c>
      <c r="Q368" s="90">
        <v>5</v>
      </c>
      <c r="R368" s="91">
        <v>0</v>
      </c>
      <c r="S368" s="89">
        <v>0.8</v>
      </c>
      <c r="T368" s="90">
        <v>5</v>
      </c>
      <c r="U368" s="108">
        <f t="shared" si="54"/>
        <v>23</v>
      </c>
      <c r="V368" s="63">
        <f t="shared" si="62"/>
        <v>25</v>
      </c>
      <c r="W368" s="108">
        <f t="shared" si="55"/>
        <v>23</v>
      </c>
      <c r="X368" s="63">
        <f t="shared" si="63"/>
        <v>25</v>
      </c>
      <c r="Y368" s="73">
        <f t="shared" si="56"/>
        <v>5200</v>
      </c>
      <c r="Z368" s="8"/>
      <c r="AA368" s="11"/>
    </row>
    <row r="369" spans="1:27" ht="13.5" customHeight="1">
      <c r="A369" s="5">
        <v>367</v>
      </c>
      <c r="B369" s="76" t="s">
        <v>1347</v>
      </c>
      <c r="C369" s="6" t="s">
        <v>147</v>
      </c>
      <c r="D369" s="6" t="s">
        <v>175</v>
      </c>
      <c r="E369" s="6" t="s">
        <v>17</v>
      </c>
      <c r="F369" s="6" t="s">
        <v>407</v>
      </c>
      <c r="G369" s="60" t="s">
        <v>690</v>
      </c>
      <c r="H369" s="11"/>
      <c r="I369" s="85">
        <v>65</v>
      </c>
      <c r="J369" s="86">
        <v>1</v>
      </c>
      <c r="K369" s="87">
        <v>5</v>
      </c>
      <c r="L369" s="85">
        <v>6</v>
      </c>
      <c r="M369" s="86">
        <v>0.8</v>
      </c>
      <c r="N369" s="87">
        <v>10</v>
      </c>
      <c r="O369" s="91">
        <v>1</v>
      </c>
      <c r="P369" s="89">
        <v>1.2</v>
      </c>
      <c r="Q369" s="90">
        <v>5</v>
      </c>
      <c r="R369" s="91">
        <v>0</v>
      </c>
      <c r="S369" s="89">
        <v>0.8</v>
      </c>
      <c r="T369" s="90">
        <v>5</v>
      </c>
      <c r="U369" s="108">
        <f>INT(J369*K369+M369*N369+P369*Q369+S369*T369)</f>
        <v>23</v>
      </c>
      <c r="V369" s="63">
        <f t="shared" si="62"/>
        <v>25</v>
      </c>
      <c r="W369" s="108">
        <f>INT(J369*K369+M369*N369+P369*Q369+S369*T369)</f>
        <v>23</v>
      </c>
      <c r="X369" s="63">
        <f t="shared" si="63"/>
        <v>25</v>
      </c>
      <c r="Y369" s="73">
        <f t="shared" si="56"/>
        <v>5200</v>
      </c>
      <c r="Z369" s="8"/>
      <c r="AA369" s="11"/>
    </row>
    <row r="370" spans="1:27" ht="13.5" customHeight="1">
      <c r="A370" s="5">
        <v>368</v>
      </c>
      <c r="B370" s="76" t="s">
        <v>1348</v>
      </c>
      <c r="C370" s="6" t="s">
        <v>147</v>
      </c>
      <c r="D370" s="6" t="s">
        <v>175</v>
      </c>
      <c r="E370" s="54" t="s">
        <v>528</v>
      </c>
      <c r="F370" s="14" t="s">
        <v>529</v>
      </c>
      <c r="G370" s="60" t="s">
        <v>691</v>
      </c>
      <c r="H370" s="11"/>
      <c r="I370" s="85">
        <v>70</v>
      </c>
      <c r="J370" s="86">
        <v>1.2</v>
      </c>
      <c r="K370" s="87">
        <v>5</v>
      </c>
      <c r="L370" s="85">
        <v>140</v>
      </c>
      <c r="M370" s="86">
        <v>1.8</v>
      </c>
      <c r="N370" s="87">
        <v>15</v>
      </c>
      <c r="O370" s="91">
        <v>1</v>
      </c>
      <c r="P370" s="89">
        <v>1.2</v>
      </c>
      <c r="Q370" s="90">
        <v>5</v>
      </c>
      <c r="R370" s="91">
        <v>1</v>
      </c>
      <c r="S370" s="89">
        <v>1.4</v>
      </c>
      <c r="T370" s="90">
        <v>5</v>
      </c>
      <c r="U370" s="108">
        <f>INT(J370*K370+M370*N370+P370*Q370+S370*T370)</f>
        <v>46</v>
      </c>
      <c r="V370" s="63">
        <f t="shared" si="62"/>
        <v>45</v>
      </c>
      <c r="W370" s="108">
        <f>INT(J370*K370+M370*N370+P370*Q370+S370*T370)</f>
        <v>46</v>
      </c>
      <c r="X370" s="63">
        <f t="shared" si="63"/>
        <v>45</v>
      </c>
      <c r="Y370" s="73">
        <f t="shared" si="56"/>
        <v>10400</v>
      </c>
      <c r="Z370" s="56" t="s">
        <v>582</v>
      </c>
      <c r="AA370" s="11"/>
    </row>
    <row r="371" spans="1:27" ht="13.5" customHeight="1">
      <c r="A371" s="5">
        <v>369</v>
      </c>
      <c r="B371" s="67" t="s">
        <v>1037</v>
      </c>
      <c r="C371" s="6" t="s">
        <v>180</v>
      </c>
      <c r="D371" s="6" t="s">
        <v>181</v>
      </c>
      <c r="E371" s="6" t="s">
        <v>17</v>
      </c>
      <c r="F371" s="6" t="s">
        <v>182</v>
      </c>
      <c r="G371" s="6" t="s">
        <v>182</v>
      </c>
      <c r="H371" s="11"/>
      <c r="I371" s="85">
        <v>40</v>
      </c>
      <c r="J371" s="86">
        <v>0.8</v>
      </c>
      <c r="K371" s="87">
        <v>5</v>
      </c>
      <c r="L371" s="85">
        <v>75</v>
      </c>
      <c r="M371" s="86">
        <v>1.4</v>
      </c>
      <c r="N371" s="87">
        <v>10</v>
      </c>
      <c r="O371" s="91">
        <v>0</v>
      </c>
      <c r="P371" s="89">
        <v>0.8</v>
      </c>
      <c r="Q371" s="90">
        <v>5</v>
      </c>
      <c r="R371" s="91">
        <v>0</v>
      </c>
      <c r="S371" s="89">
        <v>0.8</v>
      </c>
      <c r="T371" s="90">
        <v>5</v>
      </c>
      <c r="U371" s="108">
        <f t="shared" si="54"/>
        <v>26</v>
      </c>
      <c r="V371" s="63">
        <f t="shared" si="62"/>
        <v>25</v>
      </c>
      <c r="W371" s="108">
        <f t="shared" si="55"/>
        <v>26</v>
      </c>
      <c r="X371" s="63">
        <f t="shared" si="63"/>
        <v>25</v>
      </c>
      <c r="Y371" s="73">
        <f t="shared" si="56"/>
        <v>2800</v>
      </c>
      <c r="Z371" s="56" t="s">
        <v>564</v>
      </c>
      <c r="AA371" s="11"/>
    </row>
    <row r="372" spans="1:27" ht="13.5" customHeight="1">
      <c r="A372" s="5">
        <v>370</v>
      </c>
      <c r="B372" s="67" t="s">
        <v>1039</v>
      </c>
      <c r="C372" s="6" t="s">
        <v>180</v>
      </c>
      <c r="D372" s="6" t="s">
        <v>181</v>
      </c>
      <c r="E372" s="6" t="s">
        <v>17</v>
      </c>
      <c r="F372" s="54" t="s">
        <v>539</v>
      </c>
      <c r="G372" s="6" t="s">
        <v>711</v>
      </c>
      <c r="H372" s="11"/>
      <c r="I372" s="85">
        <v>50</v>
      </c>
      <c r="J372" s="86">
        <v>0.8</v>
      </c>
      <c r="K372" s="87">
        <v>5</v>
      </c>
      <c r="L372" s="85">
        <v>120</v>
      </c>
      <c r="M372" s="86">
        <v>1.4</v>
      </c>
      <c r="N372" s="87">
        <v>10</v>
      </c>
      <c r="O372" s="91">
        <v>0</v>
      </c>
      <c r="P372" s="89">
        <v>0.8</v>
      </c>
      <c r="Q372" s="90">
        <v>5</v>
      </c>
      <c r="R372" s="91">
        <v>0</v>
      </c>
      <c r="S372" s="89">
        <v>0.8</v>
      </c>
      <c r="T372" s="90">
        <v>5</v>
      </c>
      <c r="U372" s="108">
        <f t="shared" si="54"/>
        <v>26</v>
      </c>
      <c r="V372" s="63">
        <f t="shared" si="62"/>
        <v>25</v>
      </c>
      <c r="W372" s="108">
        <f t="shared" si="55"/>
        <v>26</v>
      </c>
      <c r="X372" s="63">
        <f t="shared" si="63"/>
        <v>25</v>
      </c>
      <c r="Y372" s="73">
        <f t="shared" si="56"/>
        <v>3700</v>
      </c>
      <c r="Z372" s="8" t="s">
        <v>712</v>
      </c>
      <c r="AA372" s="11"/>
    </row>
    <row r="373" spans="1:27">
      <c r="A373" s="5">
        <v>371</v>
      </c>
      <c r="B373" s="67" t="s">
        <v>1036</v>
      </c>
      <c r="C373" s="6" t="s">
        <v>180</v>
      </c>
      <c r="D373" s="6" t="s">
        <v>181</v>
      </c>
      <c r="E373" s="6" t="s">
        <v>17</v>
      </c>
      <c r="F373" s="6" t="s">
        <v>183</v>
      </c>
      <c r="G373" s="6" t="s">
        <v>183</v>
      </c>
      <c r="H373" s="11"/>
      <c r="I373" s="85">
        <v>70</v>
      </c>
      <c r="J373" s="86">
        <v>1.2</v>
      </c>
      <c r="K373" s="87">
        <v>5</v>
      </c>
      <c r="L373" s="85">
        <v>140</v>
      </c>
      <c r="M373" s="86">
        <v>1.8</v>
      </c>
      <c r="N373" s="87">
        <v>10</v>
      </c>
      <c r="O373" s="91">
        <v>0</v>
      </c>
      <c r="P373" s="89">
        <v>0.8</v>
      </c>
      <c r="Q373" s="90">
        <v>5</v>
      </c>
      <c r="R373" s="91">
        <v>0</v>
      </c>
      <c r="S373" s="89">
        <v>1</v>
      </c>
      <c r="T373" s="90">
        <v>5</v>
      </c>
      <c r="U373" s="108">
        <f t="shared" si="54"/>
        <v>33</v>
      </c>
      <c r="V373" s="63">
        <f t="shared" si="62"/>
        <v>35</v>
      </c>
      <c r="W373" s="108">
        <f t="shared" si="55"/>
        <v>33</v>
      </c>
      <c r="X373" s="63">
        <f t="shared" si="63"/>
        <v>35</v>
      </c>
      <c r="Y373" s="73">
        <f t="shared" si="56"/>
        <v>8100</v>
      </c>
      <c r="Z373" s="8" t="s">
        <v>713</v>
      </c>
      <c r="AA373" s="11"/>
    </row>
    <row r="374" spans="1:27" ht="13.5" customHeight="1">
      <c r="A374" s="5">
        <v>372</v>
      </c>
      <c r="B374" s="67" t="s">
        <v>1040</v>
      </c>
      <c r="C374" s="6" t="s">
        <v>180</v>
      </c>
      <c r="D374" s="6" t="s">
        <v>181</v>
      </c>
      <c r="E374" s="6" t="s">
        <v>17</v>
      </c>
      <c r="F374" s="6" t="s">
        <v>184</v>
      </c>
      <c r="G374" s="6" t="s">
        <v>184</v>
      </c>
      <c r="H374" s="11"/>
      <c r="I374" s="85">
        <v>70</v>
      </c>
      <c r="J374" s="86">
        <v>1.2</v>
      </c>
      <c r="K374" s="87">
        <v>5</v>
      </c>
      <c r="L374" s="85">
        <v>160</v>
      </c>
      <c r="M374" s="86">
        <v>1.8</v>
      </c>
      <c r="N374" s="87">
        <v>15</v>
      </c>
      <c r="O374" s="91">
        <v>1</v>
      </c>
      <c r="P374" s="89">
        <v>1.2</v>
      </c>
      <c r="Q374" s="90">
        <v>5</v>
      </c>
      <c r="R374" s="91">
        <v>1</v>
      </c>
      <c r="S374" s="89">
        <v>1.4</v>
      </c>
      <c r="T374" s="90">
        <v>5</v>
      </c>
      <c r="U374" s="108">
        <f t="shared" si="54"/>
        <v>46</v>
      </c>
      <c r="V374" s="63">
        <f t="shared" si="62"/>
        <v>45</v>
      </c>
      <c r="W374" s="108">
        <f t="shared" si="55"/>
        <v>46</v>
      </c>
      <c r="X374" s="63">
        <f t="shared" si="63"/>
        <v>45</v>
      </c>
      <c r="Y374" s="73">
        <f t="shared" si="56"/>
        <v>10400</v>
      </c>
      <c r="Z374" s="8" t="s">
        <v>714</v>
      </c>
      <c r="AA374" s="11"/>
    </row>
    <row r="375" spans="1:27" ht="13.5" customHeight="1">
      <c r="A375" s="5">
        <v>373</v>
      </c>
      <c r="B375" s="69" t="s">
        <v>1127</v>
      </c>
      <c r="C375" s="65" t="s">
        <v>180</v>
      </c>
      <c r="D375" s="65" t="s">
        <v>39</v>
      </c>
      <c r="E375" s="6" t="s">
        <v>17</v>
      </c>
      <c r="F375" s="6" t="s">
        <v>40</v>
      </c>
      <c r="G375" s="6" t="s">
        <v>41</v>
      </c>
      <c r="H375" s="6"/>
      <c r="I375" s="85">
        <v>50</v>
      </c>
      <c r="J375" s="86">
        <v>0.8</v>
      </c>
      <c r="K375" s="87">
        <v>5</v>
      </c>
      <c r="L375" s="85">
        <v>50</v>
      </c>
      <c r="M375" s="86">
        <v>1.2</v>
      </c>
      <c r="N375" s="87">
        <v>10</v>
      </c>
      <c r="O375" s="91">
        <v>0</v>
      </c>
      <c r="P375" s="89">
        <v>0.8</v>
      </c>
      <c r="Q375" s="90">
        <v>5</v>
      </c>
      <c r="R375" s="91">
        <v>0</v>
      </c>
      <c r="S375" s="89">
        <v>0.8</v>
      </c>
      <c r="T375" s="90">
        <v>5</v>
      </c>
      <c r="U375" s="108">
        <f>INT(J375*K375+M375*N375+P375*Q375+S375*T375)</f>
        <v>24</v>
      </c>
      <c r="V375" s="63">
        <f>INT(U375/5+0.5)*5</f>
        <v>25</v>
      </c>
      <c r="W375" s="108">
        <f>INT(J375*K375+M375*N375+P375*Q375+S375*T375)</f>
        <v>24</v>
      </c>
      <c r="X375" s="63">
        <f>INT(W375/5+0.5)*5</f>
        <v>25</v>
      </c>
      <c r="Y375" s="73">
        <f t="shared" si="56"/>
        <v>3700</v>
      </c>
      <c r="Z375" s="10"/>
      <c r="AA375" s="11"/>
    </row>
    <row r="376" spans="1:27" ht="13.5" customHeight="1">
      <c r="A376" s="5">
        <v>374</v>
      </c>
      <c r="B376" s="69" t="s">
        <v>743</v>
      </c>
      <c r="C376" s="65" t="s">
        <v>180</v>
      </c>
      <c r="D376" s="65" t="s">
        <v>39</v>
      </c>
      <c r="E376" s="6" t="s">
        <v>17</v>
      </c>
      <c r="F376" s="6" t="s">
        <v>42</v>
      </c>
      <c r="G376" s="6" t="s">
        <v>43</v>
      </c>
      <c r="H376" s="6"/>
      <c r="I376" s="85">
        <v>70</v>
      </c>
      <c r="J376" s="86">
        <v>1.2</v>
      </c>
      <c r="K376" s="87">
        <v>5</v>
      </c>
      <c r="L376" s="85">
        <v>110</v>
      </c>
      <c r="M376" s="86">
        <v>1.4</v>
      </c>
      <c r="N376" s="87">
        <v>10</v>
      </c>
      <c r="O376" s="91">
        <v>1</v>
      </c>
      <c r="P376" s="89">
        <v>1.2</v>
      </c>
      <c r="Q376" s="90">
        <v>5</v>
      </c>
      <c r="R376" s="91">
        <v>0</v>
      </c>
      <c r="S376" s="89">
        <v>1</v>
      </c>
      <c r="T376" s="90">
        <v>5</v>
      </c>
      <c r="U376" s="108">
        <f>INT(J376*K376+M376*N376+P376*Q376+S376*T376)</f>
        <v>31</v>
      </c>
      <c r="V376" s="63">
        <f>INT(U376/5+0.5)*5</f>
        <v>30</v>
      </c>
      <c r="W376" s="108">
        <f>INT(J376*K376+M376*N376+P376*Q376+S376*T376)</f>
        <v>31</v>
      </c>
      <c r="X376" s="63">
        <f>INT(W376/5+0.5)*5</f>
        <v>30</v>
      </c>
      <c r="Y376" s="73">
        <f t="shared" si="56"/>
        <v>6900</v>
      </c>
      <c r="Z376" s="10"/>
      <c r="AA376" s="11"/>
    </row>
    <row r="377" spans="1:27" ht="13.5" customHeight="1">
      <c r="A377" s="5">
        <v>375</v>
      </c>
      <c r="B377" s="69" t="s">
        <v>1128</v>
      </c>
      <c r="C377" s="65" t="s">
        <v>180</v>
      </c>
      <c r="D377" s="65" t="s">
        <v>39</v>
      </c>
      <c r="E377" s="6" t="s">
        <v>17</v>
      </c>
      <c r="F377" s="6" t="s">
        <v>44</v>
      </c>
      <c r="G377" s="6" t="s">
        <v>45</v>
      </c>
      <c r="H377" s="6"/>
      <c r="I377" s="85">
        <v>70</v>
      </c>
      <c r="J377" s="86">
        <v>1.2</v>
      </c>
      <c r="K377" s="87">
        <v>5</v>
      </c>
      <c r="L377" s="85">
        <v>150</v>
      </c>
      <c r="M377" s="86">
        <v>1.6</v>
      </c>
      <c r="N377" s="87">
        <v>10</v>
      </c>
      <c r="O377" s="91">
        <v>1</v>
      </c>
      <c r="P377" s="89">
        <v>1.2</v>
      </c>
      <c r="Q377" s="90">
        <v>5</v>
      </c>
      <c r="R377" s="91">
        <v>1</v>
      </c>
      <c r="S377" s="89">
        <v>1.4</v>
      </c>
      <c r="T377" s="90">
        <v>5</v>
      </c>
      <c r="U377" s="108">
        <f>INT(J377*K377+M377*N377+P377*Q377+S377*T377)</f>
        <v>35</v>
      </c>
      <c r="V377" s="63">
        <f>INT(U377/5+0.5)*5</f>
        <v>35</v>
      </c>
      <c r="W377" s="108">
        <f>INT(J377*K377+M377*N377+P377*Q377+S377*T377)</f>
        <v>35</v>
      </c>
      <c r="X377" s="63">
        <f>INT(W377/5+0.5)*5</f>
        <v>35</v>
      </c>
      <c r="Y377" s="73">
        <f t="shared" si="56"/>
        <v>8100</v>
      </c>
      <c r="Z377" s="10"/>
      <c r="AA377" s="11"/>
    </row>
    <row r="378" spans="1:27" ht="13.5" customHeight="1">
      <c r="A378" s="5">
        <v>376</v>
      </c>
      <c r="B378" s="69" t="s">
        <v>1129</v>
      </c>
      <c r="C378" s="65" t="s">
        <v>180</v>
      </c>
      <c r="D378" s="65" t="s">
        <v>39</v>
      </c>
      <c r="E378" s="6" t="s">
        <v>17</v>
      </c>
      <c r="F378" s="65" t="s">
        <v>785</v>
      </c>
      <c r="G378" s="6" t="s">
        <v>46</v>
      </c>
      <c r="H378" s="11"/>
      <c r="I378" s="85">
        <v>70</v>
      </c>
      <c r="J378" s="86">
        <v>1.2</v>
      </c>
      <c r="K378" s="87">
        <v>5</v>
      </c>
      <c r="L378" s="85" t="s">
        <v>1503</v>
      </c>
      <c r="M378" s="86">
        <v>2</v>
      </c>
      <c r="N378" s="87">
        <v>10</v>
      </c>
      <c r="O378" s="91">
        <v>1</v>
      </c>
      <c r="P378" s="89">
        <v>1.2</v>
      </c>
      <c r="Q378" s="90">
        <v>5</v>
      </c>
      <c r="R378" s="91">
        <v>1</v>
      </c>
      <c r="S378" s="89">
        <v>1.4</v>
      </c>
      <c r="T378" s="90">
        <v>5</v>
      </c>
      <c r="U378" s="108">
        <f>INT(J378*K378+M378*N378+P378*Q378+S378*T378)</f>
        <v>39</v>
      </c>
      <c r="V378" s="63">
        <f>INT(U378/5+0.5)*5</f>
        <v>40</v>
      </c>
      <c r="W378" s="108">
        <f>INT(J378*K378+M378*N378+P378*Q378+S378*T378)</f>
        <v>39</v>
      </c>
      <c r="X378" s="63">
        <f>INT(W378/5+0.5)*5</f>
        <v>40</v>
      </c>
      <c r="Y378" s="73">
        <f t="shared" si="56"/>
        <v>9200</v>
      </c>
      <c r="Z378" s="10"/>
      <c r="AA378" s="11"/>
    </row>
    <row r="379" spans="1:27" ht="13.5" customHeight="1">
      <c r="A379" s="5">
        <v>377</v>
      </c>
      <c r="B379" s="76" t="s">
        <v>1371</v>
      </c>
      <c r="C379" s="6" t="s">
        <v>180</v>
      </c>
      <c r="D379" s="6" t="s">
        <v>185</v>
      </c>
      <c r="E379" s="6" t="s">
        <v>186</v>
      </c>
      <c r="F379" s="6" t="s">
        <v>363</v>
      </c>
      <c r="G379" s="6" t="s">
        <v>363</v>
      </c>
      <c r="H379" s="11"/>
      <c r="I379" s="85">
        <v>50</v>
      </c>
      <c r="J379" s="86">
        <v>0.8</v>
      </c>
      <c r="K379" s="87">
        <v>5</v>
      </c>
      <c r="L379" s="87">
        <v>3</v>
      </c>
      <c r="M379" s="86">
        <v>0.6</v>
      </c>
      <c r="N379" s="87">
        <v>10</v>
      </c>
      <c r="O379" s="91">
        <v>0</v>
      </c>
      <c r="P379" s="89">
        <v>0.8</v>
      </c>
      <c r="Q379" s="90">
        <v>5</v>
      </c>
      <c r="R379" s="91">
        <v>0</v>
      </c>
      <c r="S379" s="89">
        <v>0.8</v>
      </c>
      <c r="T379" s="90">
        <v>5</v>
      </c>
      <c r="U379" s="108">
        <f t="shared" si="54"/>
        <v>18</v>
      </c>
      <c r="V379" s="63">
        <f t="shared" si="62"/>
        <v>20</v>
      </c>
      <c r="W379" s="108">
        <f t="shared" si="55"/>
        <v>18</v>
      </c>
      <c r="X379" s="63">
        <f t="shared" si="63"/>
        <v>20</v>
      </c>
      <c r="Y379" s="73">
        <f t="shared" si="56"/>
        <v>3000</v>
      </c>
      <c r="Z379" s="10"/>
      <c r="AA379" s="11"/>
    </row>
    <row r="380" spans="1:27" ht="13.5" customHeight="1">
      <c r="A380" s="5">
        <v>378</v>
      </c>
      <c r="B380" s="76" t="s">
        <v>1372</v>
      </c>
      <c r="C380" s="6" t="s">
        <v>180</v>
      </c>
      <c r="D380" s="6" t="s">
        <v>185</v>
      </c>
      <c r="E380" s="6" t="s">
        <v>187</v>
      </c>
      <c r="F380" s="6" t="s">
        <v>188</v>
      </c>
      <c r="G380" s="6" t="s">
        <v>188</v>
      </c>
      <c r="H380" s="11"/>
      <c r="I380" s="85">
        <v>50</v>
      </c>
      <c r="J380" s="86">
        <v>0.8</v>
      </c>
      <c r="K380" s="87">
        <v>5</v>
      </c>
      <c r="L380" s="87">
        <v>25</v>
      </c>
      <c r="M380" s="86">
        <v>1</v>
      </c>
      <c r="N380" s="87">
        <v>10</v>
      </c>
      <c r="O380" s="91">
        <v>0</v>
      </c>
      <c r="P380" s="89">
        <v>0.8</v>
      </c>
      <c r="Q380" s="90">
        <v>5</v>
      </c>
      <c r="R380" s="91">
        <v>0</v>
      </c>
      <c r="S380" s="89">
        <v>0.8</v>
      </c>
      <c r="T380" s="90">
        <v>5</v>
      </c>
      <c r="U380" s="108">
        <f t="shared" si="54"/>
        <v>22</v>
      </c>
      <c r="V380" s="63">
        <f t="shared" si="62"/>
        <v>20</v>
      </c>
      <c r="W380" s="108">
        <f t="shared" si="55"/>
        <v>22</v>
      </c>
      <c r="X380" s="63">
        <f t="shared" si="63"/>
        <v>20</v>
      </c>
      <c r="Y380" s="73">
        <f t="shared" si="56"/>
        <v>3000</v>
      </c>
      <c r="Z380" s="10"/>
      <c r="AA380" s="11"/>
    </row>
    <row r="381" spans="1:27" ht="13.5" customHeight="1">
      <c r="A381" s="5">
        <v>379</v>
      </c>
      <c r="B381" s="76" t="s">
        <v>1373</v>
      </c>
      <c r="C381" s="6" t="s">
        <v>180</v>
      </c>
      <c r="D381" s="6" t="s">
        <v>185</v>
      </c>
      <c r="E381" s="6" t="s">
        <v>187</v>
      </c>
      <c r="F381" s="6" t="s">
        <v>189</v>
      </c>
      <c r="G381" s="6" t="s">
        <v>189</v>
      </c>
      <c r="H381" s="11"/>
      <c r="I381" s="85">
        <v>50</v>
      </c>
      <c r="J381" s="86">
        <v>0.8</v>
      </c>
      <c r="K381" s="87">
        <v>5</v>
      </c>
      <c r="L381" s="87">
        <v>25</v>
      </c>
      <c r="M381" s="86">
        <v>1</v>
      </c>
      <c r="N381" s="87">
        <v>10</v>
      </c>
      <c r="O381" s="91">
        <v>0</v>
      </c>
      <c r="P381" s="89">
        <v>0.8</v>
      </c>
      <c r="Q381" s="90">
        <v>5</v>
      </c>
      <c r="R381" s="91">
        <v>0</v>
      </c>
      <c r="S381" s="89">
        <v>0.8</v>
      </c>
      <c r="T381" s="90">
        <v>5</v>
      </c>
      <c r="U381" s="108">
        <f t="shared" si="54"/>
        <v>22</v>
      </c>
      <c r="V381" s="63">
        <f t="shared" si="62"/>
        <v>20</v>
      </c>
      <c r="W381" s="108">
        <f t="shared" si="55"/>
        <v>22</v>
      </c>
      <c r="X381" s="63">
        <f t="shared" si="63"/>
        <v>20</v>
      </c>
      <c r="Y381" s="73">
        <f t="shared" si="56"/>
        <v>3000</v>
      </c>
      <c r="Z381" s="10"/>
      <c r="AA381" s="11"/>
    </row>
    <row r="382" spans="1:27" ht="13.5" customHeight="1">
      <c r="A382" s="5">
        <v>380</v>
      </c>
      <c r="B382" s="76" t="s">
        <v>1374</v>
      </c>
      <c r="C382" s="6" t="s">
        <v>180</v>
      </c>
      <c r="D382" s="6" t="s">
        <v>185</v>
      </c>
      <c r="E382" s="6" t="s">
        <v>187</v>
      </c>
      <c r="F382" s="6" t="s">
        <v>190</v>
      </c>
      <c r="G382" s="6" t="s">
        <v>190</v>
      </c>
      <c r="H382" s="11"/>
      <c r="I382" s="85">
        <v>50</v>
      </c>
      <c r="J382" s="86">
        <v>0.8</v>
      </c>
      <c r="K382" s="87">
        <v>5</v>
      </c>
      <c r="L382" s="87">
        <v>25</v>
      </c>
      <c r="M382" s="86">
        <v>1</v>
      </c>
      <c r="N382" s="87">
        <v>10</v>
      </c>
      <c r="O382" s="91">
        <v>0</v>
      </c>
      <c r="P382" s="89">
        <v>0.8</v>
      </c>
      <c r="Q382" s="90">
        <v>5</v>
      </c>
      <c r="R382" s="91">
        <v>0</v>
      </c>
      <c r="S382" s="89">
        <v>0.8</v>
      </c>
      <c r="T382" s="90">
        <v>5</v>
      </c>
      <c r="U382" s="108">
        <f t="shared" si="54"/>
        <v>22</v>
      </c>
      <c r="V382" s="63">
        <f t="shared" si="62"/>
        <v>20</v>
      </c>
      <c r="W382" s="108">
        <f t="shared" si="55"/>
        <v>22</v>
      </c>
      <c r="X382" s="63">
        <f t="shared" si="63"/>
        <v>20</v>
      </c>
      <c r="Y382" s="73">
        <f t="shared" si="56"/>
        <v>3000</v>
      </c>
      <c r="Z382" s="10"/>
      <c r="AA382" s="11"/>
    </row>
    <row r="383" spans="1:27" ht="13.5" customHeight="1">
      <c r="A383" s="5">
        <v>381</v>
      </c>
      <c r="B383" s="76" t="s">
        <v>1375</v>
      </c>
      <c r="C383" s="6" t="s">
        <v>180</v>
      </c>
      <c r="D383" s="6" t="s">
        <v>185</v>
      </c>
      <c r="E383" s="6" t="s">
        <v>187</v>
      </c>
      <c r="F383" s="6" t="s">
        <v>191</v>
      </c>
      <c r="G383" s="6" t="s">
        <v>191</v>
      </c>
      <c r="H383" s="11"/>
      <c r="I383" s="85">
        <v>50</v>
      </c>
      <c r="J383" s="86">
        <v>0.8</v>
      </c>
      <c r="K383" s="87">
        <v>5</v>
      </c>
      <c r="L383" s="87">
        <v>25</v>
      </c>
      <c r="M383" s="86">
        <v>1</v>
      </c>
      <c r="N383" s="87">
        <v>10</v>
      </c>
      <c r="O383" s="91">
        <v>0</v>
      </c>
      <c r="P383" s="89">
        <v>0.8</v>
      </c>
      <c r="Q383" s="90">
        <v>5</v>
      </c>
      <c r="R383" s="91">
        <v>0</v>
      </c>
      <c r="S383" s="89">
        <v>0.8</v>
      </c>
      <c r="T383" s="90">
        <v>5</v>
      </c>
      <c r="U383" s="108">
        <f t="shared" si="54"/>
        <v>22</v>
      </c>
      <c r="V383" s="63">
        <f t="shared" si="62"/>
        <v>20</v>
      </c>
      <c r="W383" s="108">
        <f t="shared" si="55"/>
        <v>22</v>
      </c>
      <c r="X383" s="63">
        <f t="shared" si="63"/>
        <v>20</v>
      </c>
      <c r="Y383" s="73">
        <f t="shared" si="56"/>
        <v>3000</v>
      </c>
      <c r="Z383" s="10"/>
      <c r="AA383" s="11"/>
    </row>
    <row r="384" spans="1:27" ht="13.5" customHeight="1">
      <c r="A384" s="5">
        <v>382</v>
      </c>
      <c r="B384" s="76" t="s">
        <v>1376</v>
      </c>
      <c r="C384" s="6" t="s">
        <v>180</v>
      </c>
      <c r="D384" s="6" t="s">
        <v>185</v>
      </c>
      <c r="E384" s="6" t="s">
        <v>187</v>
      </c>
      <c r="F384" s="6" t="s">
        <v>192</v>
      </c>
      <c r="G384" s="6" t="s">
        <v>192</v>
      </c>
      <c r="H384" s="11"/>
      <c r="I384" s="85">
        <v>50</v>
      </c>
      <c r="J384" s="86">
        <v>0.8</v>
      </c>
      <c r="K384" s="87">
        <v>5</v>
      </c>
      <c r="L384" s="87">
        <v>25</v>
      </c>
      <c r="M384" s="86">
        <v>1</v>
      </c>
      <c r="N384" s="87">
        <v>10</v>
      </c>
      <c r="O384" s="91">
        <v>0</v>
      </c>
      <c r="P384" s="89">
        <v>0.8</v>
      </c>
      <c r="Q384" s="90">
        <v>5</v>
      </c>
      <c r="R384" s="91">
        <v>0</v>
      </c>
      <c r="S384" s="89">
        <v>0.8</v>
      </c>
      <c r="T384" s="90">
        <v>5</v>
      </c>
      <c r="U384" s="108">
        <f t="shared" si="54"/>
        <v>22</v>
      </c>
      <c r="V384" s="63">
        <f t="shared" si="62"/>
        <v>20</v>
      </c>
      <c r="W384" s="108">
        <f t="shared" si="55"/>
        <v>22</v>
      </c>
      <c r="X384" s="63">
        <f t="shared" si="63"/>
        <v>20</v>
      </c>
      <c r="Y384" s="73">
        <f t="shared" ref="Y384:Y457" si="64">IF(I384=0,0,INT(0.04*V384/35*(14.2*I384^2+1874*I384+600)/100+0.5)*100)</f>
        <v>3000</v>
      </c>
      <c r="Z384" s="10"/>
      <c r="AA384" s="11"/>
    </row>
    <row r="385" spans="1:27" ht="13.5" customHeight="1">
      <c r="A385" s="5">
        <v>383</v>
      </c>
      <c r="B385" s="76" t="s">
        <v>1388</v>
      </c>
      <c r="C385" s="6" t="s">
        <v>180</v>
      </c>
      <c r="D385" s="6" t="s">
        <v>185</v>
      </c>
      <c r="E385" s="6" t="s">
        <v>193</v>
      </c>
      <c r="F385" s="6" t="s">
        <v>194</v>
      </c>
      <c r="G385" s="6" t="s">
        <v>195</v>
      </c>
      <c r="H385" s="11"/>
      <c r="I385" s="85">
        <v>50</v>
      </c>
      <c r="J385" s="86">
        <v>0.8</v>
      </c>
      <c r="K385" s="87">
        <v>5</v>
      </c>
      <c r="L385" s="87">
        <v>75</v>
      </c>
      <c r="M385" s="86">
        <v>1.4</v>
      </c>
      <c r="N385" s="87">
        <v>15</v>
      </c>
      <c r="O385" s="91">
        <v>1</v>
      </c>
      <c r="P385" s="89">
        <v>1.2</v>
      </c>
      <c r="Q385" s="90">
        <v>5</v>
      </c>
      <c r="R385" s="91">
        <v>1</v>
      </c>
      <c r="S385" s="89">
        <v>1.2</v>
      </c>
      <c r="T385" s="90">
        <v>5</v>
      </c>
      <c r="U385" s="108">
        <f t="shared" si="54"/>
        <v>37</v>
      </c>
      <c r="V385" s="63">
        <f t="shared" si="62"/>
        <v>35</v>
      </c>
      <c r="W385" s="108">
        <f t="shared" si="55"/>
        <v>37</v>
      </c>
      <c r="X385" s="63">
        <f t="shared" si="63"/>
        <v>35</v>
      </c>
      <c r="Y385" s="73">
        <f t="shared" si="64"/>
        <v>5200</v>
      </c>
      <c r="Z385" s="10"/>
      <c r="AA385" s="11"/>
    </row>
    <row r="386" spans="1:27" ht="13.5" customHeight="1">
      <c r="A386" s="5">
        <v>384</v>
      </c>
      <c r="B386" s="76" t="s">
        <v>1377</v>
      </c>
      <c r="C386" s="6" t="s">
        <v>180</v>
      </c>
      <c r="D386" s="6" t="s">
        <v>185</v>
      </c>
      <c r="E386" s="6" t="s">
        <v>193</v>
      </c>
      <c r="F386" s="6" t="s">
        <v>196</v>
      </c>
      <c r="G386" s="6" t="s">
        <v>196</v>
      </c>
      <c r="H386" s="11"/>
      <c r="I386" s="85">
        <v>50</v>
      </c>
      <c r="J386" s="86">
        <v>0.8</v>
      </c>
      <c r="K386" s="87">
        <v>5</v>
      </c>
      <c r="L386" s="87">
        <v>25</v>
      </c>
      <c r="M386" s="86">
        <v>1</v>
      </c>
      <c r="N386" s="87">
        <v>10</v>
      </c>
      <c r="O386" s="91">
        <v>0</v>
      </c>
      <c r="P386" s="89">
        <v>0.8</v>
      </c>
      <c r="Q386" s="90">
        <v>5</v>
      </c>
      <c r="R386" s="91">
        <v>0</v>
      </c>
      <c r="S386" s="89">
        <v>0.8</v>
      </c>
      <c r="T386" s="90">
        <v>5</v>
      </c>
      <c r="U386" s="108">
        <f t="shared" si="54"/>
        <v>22</v>
      </c>
      <c r="V386" s="63">
        <f t="shared" si="62"/>
        <v>20</v>
      </c>
      <c r="W386" s="108">
        <f t="shared" si="55"/>
        <v>22</v>
      </c>
      <c r="X386" s="63">
        <f t="shared" si="63"/>
        <v>20</v>
      </c>
      <c r="Y386" s="73">
        <f t="shared" si="64"/>
        <v>3000</v>
      </c>
      <c r="Z386" s="10"/>
      <c r="AA386" s="11"/>
    </row>
    <row r="387" spans="1:27" ht="13.5" customHeight="1">
      <c r="A387" s="5">
        <v>385</v>
      </c>
      <c r="B387" s="76" t="s">
        <v>1378</v>
      </c>
      <c r="C387" s="6" t="s">
        <v>180</v>
      </c>
      <c r="D387" s="6" t="s">
        <v>185</v>
      </c>
      <c r="E387" s="6" t="s">
        <v>193</v>
      </c>
      <c r="F387" s="6" t="s">
        <v>197</v>
      </c>
      <c r="G387" s="6" t="s">
        <v>197</v>
      </c>
      <c r="H387" s="11"/>
      <c r="I387" s="85">
        <v>50</v>
      </c>
      <c r="J387" s="86">
        <v>0.8</v>
      </c>
      <c r="K387" s="87">
        <v>5</v>
      </c>
      <c r="L387" s="87">
        <v>25</v>
      </c>
      <c r="M387" s="86">
        <v>1</v>
      </c>
      <c r="N387" s="87">
        <v>10</v>
      </c>
      <c r="O387" s="91">
        <v>0</v>
      </c>
      <c r="P387" s="89">
        <v>0.8</v>
      </c>
      <c r="Q387" s="90">
        <v>5</v>
      </c>
      <c r="R387" s="91">
        <v>0</v>
      </c>
      <c r="S387" s="89">
        <v>0.8</v>
      </c>
      <c r="T387" s="90">
        <v>5</v>
      </c>
      <c r="U387" s="108">
        <f t="shared" si="54"/>
        <v>22</v>
      </c>
      <c r="V387" s="63">
        <f t="shared" si="62"/>
        <v>20</v>
      </c>
      <c r="W387" s="108">
        <f t="shared" si="55"/>
        <v>22</v>
      </c>
      <c r="X387" s="63">
        <f t="shared" si="63"/>
        <v>20</v>
      </c>
      <c r="Y387" s="73">
        <f t="shared" si="64"/>
        <v>3000</v>
      </c>
      <c r="Z387" s="10"/>
      <c r="AA387" s="11"/>
    </row>
    <row r="388" spans="1:27" ht="13.5" customHeight="1">
      <c r="A388" s="5">
        <v>386</v>
      </c>
      <c r="B388" s="76" t="s">
        <v>1379</v>
      </c>
      <c r="C388" s="6" t="s">
        <v>180</v>
      </c>
      <c r="D388" s="6" t="s">
        <v>185</v>
      </c>
      <c r="E388" s="6" t="s">
        <v>193</v>
      </c>
      <c r="F388" s="6" t="s">
        <v>198</v>
      </c>
      <c r="G388" s="6" t="s">
        <v>198</v>
      </c>
      <c r="H388" s="11"/>
      <c r="I388" s="85">
        <v>50</v>
      </c>
      <c r="J388" s="86">
        <v>0.8</v>
      </c>
      <c r="K388" s="87">
        <v>5</v>
      </c>
      <c r="L388" s="87">
        <v>25</v>
      </c>
      <c r="M388" s="86">
        <v>1</v>
      </c>
      <c r="N388" s="87">
        <v>10</v>
      </c>
      <c r="O388" s="91">
        <v>0</v>
      </c>
      <c r="P388" s="89">
        <v>0.8</v>
      </c>
      <c r="Q388" s="90">
        <v>5</v>
      </c>
      <c r="R388" s="91">
        <v>0</v>
      </c>
      <c r="S388" s="89">
        <v>0.8</v>
      </c>
      <c r="T388" s="90">
        <v>5</v>
      </c>
      <c r="U388" s="108">
        <f t="shared" si="54"/>
        <v>22</v>
      </c>
      <c r="V388" s="63">
        <f t="shared" si="62"/>
        <v>20</v>
      </c>
      <c r="W388" s="108">
        <f t="shared" si="55"/>
        <v>22</v>
      </c>
      <c r="X388" s="63">
        <f t="shared" si="63"/>
        <v>20</v>
      </c>
      <c r="Y388" s="73">
        <f t="shared" si="64"/>
        <v>3000</v>
      </c>
      <c r="Z388" s="10"/>
      <c r="AA388" s="11"/>
    </row>
    <row r="389" spans="1:27" ht="13.5" customHeight="1">
      <c r="A389" s="5">
        <v>387</v>
      </c>
      <c r="B389" s="79" t="s">
        <v>1389</v>
      </c>
      <c r="C389" s="6" t="s">
        <v>180</v>
      </c>
      <c r="D389" s="6" t="s">
        <v>185</v>
      </c>
      <c r="E389" s="6" t="s">
        <v>199</v>
      </c>
      <c r="F389" s="6" t="s">
        <v>200</v>
      </c>
      <c r="G389" s="6" t="s">
        <v>201</v>
      </c>
      <c r="H389" s="11"/>
      <c r="I389" s="85">
        <v>50</v>
      </c>
      <c r="J389" s="86">
        <v>0.8</v>
      </c>
      <c r="K389" s="87">
        <v>5</v>
      </c>
      <c r="L389" s="87">
        <v>75</v>
      </c>
      <c r="M389" s="86">
        <v>1.4</v>
      </c>
      <c r="N389" s="87">
        <v>15</v>
      </c>
      <c r="O389" s="91">
        <v>1</v>
      </c>
      <c r="P389" s="89">
        <v>1.2</v>
      </c>
      <c r="Q389" s="90">
        <v>5</v>
      </c>
      <c r="R389" s="91">
        <v>1</v>
      </c>
      <c r="S389" s="89">
        <v>1.2</v>
      </c>
      <c r="T389" s="90">
        <v>5</v>
      </c>
      <c r="U389" s="108">
        <f t="shared" si="54"/>
        <v>37</v>
      </c>
      <c r="V389" s="63">
        <f t="shared" si="62"/>
        <v>35</v>
      </c>
      <c r="W389" s="108">
        <f t="shared" si="55"/>
        <v>37</v>
      </c>
      <c r="X389" s="63">
        <f t="shared" si="63"/>
        <v>35</v>
      </c>
      <c r="Y389" s="73">
        <f t="shared" si="64"/>
        <v>5200</v>
      </c>
      <c r="Z389" s="10"/>
      <c r="AA389" s="11"/>
    </row>
    <row r="390" spans="1:27" ht="13.5" customHeight="1">
      <c r="A390" s="5">
        <v>388</v>
      </c>
      <c r="B390" s="76" t="s">
        <v>1380</v>
      </c>
      <c r="C390" s="6" t="s">
        <v>180</v>
      </c>
      <c r="D390" s="6" t="s">
        <v>185</v>
      </c>
      <c r="E390" s="6" t="s">
        <v>199</v>
      </c>
      <c r="F390" s="6" t="s">
        <v>202</v>
      </c>
      <c r="G390" s="6" t="s">
        <v>202</v>
      </c>
      <c r="H390" s="11"/>
      <c r="I390" s="85">
        <v>45</v>
      </c>
      <c r="J390" s="86">
        <v>0.8</v>
      </c>
      <c r="K390" s="87">
        <v>5</v>
      </c>
      <c r="L390" s="87">
        <v>25</v>
      </c>
      <c r="M390" s="86">
        <v>1</v>
      </c>
      <c r="N390" s="87">
        <v>10</v>
      </c>
      <c r="O390" s="91">
        <v>0</v>
      </c>
      <c r="P390" s="89">
        <v>0.8</v>
      </c>
      <c r="Q390" s="90">
        <v>5</v>
      </c>
      <c r="R390" s="91">
        <v>0</v>
      </c>
      <c r="S390" s="89">
        <v>0.8</v>
      </c>
      <c r="T390" s="90">
        <v>5</v>
      </c>
      <c r="U390" s="108">
        <f t="shared" si="54"/>
        <v>22</v>
      </c>
      <c r="V390" s="63">
        <f t="shared" si="62"/>
        <v>20</v>
      </c>
      <c r="W390" s="108">
        <f t="shared" si="55"/>
        <v>22</v>
      </c>
      <c r="X390" s="63">
        <f t="shared" si="63"/>
        <v>20</v>
      </c>
      <c r="Y390" s="73">
        <f t="shared" si="64"/>
        <v>2600</v>
      </c>
      <c r="Z390" s="10"/>
      <c r="AA390" s="11"/>
    </row>
    <row r="391" spans="1:27" ht="13.5" customHeight="1">
      <c r="A391" s="5">
        <v>389</v>
      </c>
      <c r="B391" s="76" t="s">
        <v>1381</v>
      </c>
      <c r="C391" s="6" t="s">
        <v>180</v>
      </c>
      <c r="D391" s="6" t="s">
        <v>185</v>
      </c>
      <c r="E391" s="6" t="s">
        <v>199</v>
      </c>
      <c r="F391" s="6" t="s">
        <v>203</v>
      </c>
      <c r="G391" s="6" t="s">
        <v>203</v>
      </c>
      <c r="H391" s="11"/>
      <c r="I391" s="85">
        <v>48</v>
      </c>
      <c r="J391" s="86">
        <v>0.8</v>
      </c>
      <c r="K391" s="87">
        <v>5</v>
      </c>
      <c r="L391" s="87">
        <v>25</v>
      </c>
      <c r="M391" s="86">
        <v>1</v>
      </c>
      <c r="N391" s="87">
        <v>10</v>
      </c>
      <c r="O391" s="91">
        <v>0</v>
      </c>
      <c r="P391" s="89">
        <v>0.8</v>
      </c>
      <c r="Q391" s="90">
        <v>5</v>
      </c>
      <c r="R391" s="91">
        <v>0</v>
      </c>
      <c r="S391" s="89">
        <v>0.8</v>
      </c>
      <c r="T391" s="90">
        <v>5</v>
      </c>
      <c r="U391" s="108">
        <f t="shared" si="54"/>
        <v>22</v>
      </c>
      <c r="V391" s="63">
        <f t="shared" si="62"/>
        <v>20</v>
      </c>
      <c r="W391" s="108">
        <f t="shared" si="55"/>
        <v>22</v>
      </c>
      <c r="X391" s="63">
        <f t="shared" si="63"/>
        <v>20</v>
      </c>
      <c r="Y391" s="73">
        <f t="shared" si="64"/>
        <v>2800</v>
      </c>
      <c r="Z391" s="10"/>
      <c r="AA391" s="11"/>
    </row>
    <row r="392" spans="1:27" ht="13.5" customHeight="1">
      <c r="A392" s="5">
        <v>390</v>
      </c>
      <c r="B392" s="76" t="s">
        <v>1382</v>
      </c>
      <c r="C392" s="6" t="s">
        <v>180</v>
      </c>
      <c r="D392" s="6" t="s">
        <v>185</v>
      </c>
      <c r="E392" s="6" t="s">
        <v>199</v>
      </c>
      <c r="F392" s="6" t="s">
        <v>204</v>
      </c>
      <c r="G392" s="6" t="s">
        <v>204</v>
      </c>
      <c r="H392" s="11"/>
      <c r="I392" s="85">
        <v>46</v>
      </c>
      <c r="J392" s="86">
        <v>0.8</v>
      </c>
      <c r="K392" s="87">
        <v>5</v>
      </c>
      <c r="L392" s="87">
        <v>25</v>
      </c>
      <c r="M392" s="86">
        <v>1</v>
      </c>
      <c r="N392" s="87">
        <v>10</v>
      </c>
      <c r="O392" s="91">
        <v>0</v>
      </c>
      <c r="P392" s="89">
        <v>0.8</v>
      </c>
      <c r="Q392" s="90">
        <v>5</v>
      </c>
      <c r="R392" s="91">
        <v>0</v>
      </c>
      <c r="S392" s="89">
        <v>0.8</v>
      </c>
      <c r="T392" s="90">
        <v>5</v>
      </c>
      <c r="U392" s="108">
        <f t="shared" si="54"/>
        <v>22</v>
      </c>
      <c r="V392" s="63">
        <f t="shared" si="62"/>
        <v>20</v>
      </c>
      <c r="W392" s="108">
        <f t="shared" si="55"/>
        <v>22</v>
      </c>
      <c r="X392" s="63">
        <f t="shared" si="63"/>
        <v>20</v>
      </c>
      <c r="Y392" s="73">
        <f t="shared" si="64"/>
        <v>2700</v>
      </c>
      <c r="Z392" s="10"/>
      <c r="AA392" s="11"/>
    </row>
    <row r="393" spans="1:27" ht="13.5" customHeight="1">
      <c r="A393" s="5">
        <v>391</v>
      </c>
      <c r="B393" s="76" t="s">
        <v>1383</v>
      </c>
      <c r="C393" s="6" t="s">
        <v>180</v>
      </c>
      <c r="D393" s="6" t="s">
        <v>185</v>
      </c>
      <c r="E393" s="6" t="s">
        <v>199</v>
      </c>
      <c r="F393" s="6" t="s">
        <v>205</v>
      </c>
      <c r="G393" s="6" t="s">
        <v>205</v>
      </c>
      <c r="H393" s="11"/>
      <c r="I393" s="85">
        <v>47</v>
      </c>
      <c r="J393" s="86">
        <v>0.8</v>
      </c>
      <c r="K393" s="87">
        <v>5</v>
      </c>
      <c r="L393" s="87">
        <v>25</v>
      </c>
      <c r="M393" s="86">
        <v>1</v>
      </c>
      <c r="N393" s="87">
        <v>10</v>
      </c>
      <c r="O393" s="91">
        <v>0</v>
      </c>
      <c r="P393" s="89">
        <v>0.8</v>
      </c>
      <c r="Q393" s="90">
        <v>5</v>
      </c>
      <c r="R393" s="91">
        <v>0</v>
      </c>
      <c r="S393" s="89">
        <v>0.8</v>
      </c>
      <c r="T393" s="90">
        <v>5</v>
      </c>
      <c r="U393" s="108">
        <f t="shared" si="54"/>
        <v>22</v>
      </c>
      <c r="V393" s="63">
        <f t="shared" si="62"/>
        <v>20</v>
      </c>
      <c r="W393" s="108">
        <f t="shared" si="55"/>
        <v>22</v>
      </c>
      <c r="X393" s="63">
        <f t="shared" si="63"/>
        <v>20</v>
      </c>
      <c r="Y393" s="73">
        <f t="shared" si="64"/>
        <v>2700</v>
      </c>
      <c r="Z393" s="10"/>
      <c r="AA393" s="11"/>
    </row>
    <row r="394" spans="1:27" ht="13.5" customHeight="1">
      <c r="A394" s="5">
        <v>392</v>
      </c>
      <c r="B394" s="76" t="s">
        <v>1384</v>
      </c>
      <c r="C394" s="6" t="s">
        <v>180</v>
      </c>
      <c r="D394" s="6" t="s">
        <v>185</v>
      </c>
      <c r="E394" s="6" t="s">
        <v>199</v>
      </c>
      <c r="F394" s="6" t="s">
        <v>206</v>
      </c>
      <c r="G394" s="6" t="s">
        <v>206</v>
      </c>
      <c r="H394" s="11"/>
      <c r="I394" s="85">
        <v>54</v>
      </c>
      <c r="J394" s="86">
        <v>1</v>
      </c>
      <c r="K394" s="87">
        <v>5</v>
      </c>
      <c r="L394" s="87">
        <v>25</v>
      </c>
      <c r="M394" s="86">
        <v>1</v>
      </c>
      <c r="N394" s="87">
        <v>10</v>
      </c>
      <c r="O394" s="91">
        <v>0</v>
      </c>
      <c r="P394" s="89">
        <v>0.8</v>
      </c>
      <c r="Q394" s="90">
        <v>5</v>
      </c>
      <c r="R394" s="91">
        <v>0</v>
      </c>
      <c r="S394" s="89">
        <v>0.8</v>
      </c>
      <c r="T394" s="90">
        <v>5</v>
      </c>
      <c r="U394" s="108">
        <f t="shared" si="54"/>
        <v>23</v>
      </c>
      <c r="V394" s="63">
        <f t="shared" si="62"/>
        <v>25</v>
      </c>
      <c r="W394" s="108">
        <f t="shared" si="55"/>
        <v>23</v>
      </c>
      <c r="X394" s="63">
        <f t="shared" si="63"/>
        <v>25</v>
      </c>
      <c r="Y394" s="73">
        <f t="shared" si="64"/>
        <v>4100</v>
      </c>
      <c r="Z394" s="10"/>
      <c r="AA394" s="11"/>
    </row>
    <row r="395" spans="1:27" ht="13.5" customHeight="1">
      <c r="A395" s="5">
        <v>393</v>
      </c>
      <c r="B395" s="76" t="s">
        <v>1385</v>
      </c>
      <c r="C395" s="6" t="s">
        <v>180</v>
      </c>
      <c r="D395" s="6" t="s">
        <v>185</v>
      </c>
      <c r="E395" s="6" t="s">
        <v>199</v>
      </c>
      <c r="F395" s="6" t="s">
        <v>207</v>
      </c>
      <c r="G395" s="6" t="s">
        <v>207</v>
      </c>
      <c r="H395" s="11"/>
      <c r="I395" s="85">
        <v>60</v>
      </c>
      <c r="J395" s="86">
        <v>1</v>
      </c>
      <c r="K395" s="87">
        <v>5</v>
      </c>
      <c r="L395" s="87">
        <v>25</v>
      </c>
      <c r="M395" s="86">
        <v>1</v>
      </c>
      <c r="N395" s="87">
        <v>10</v>
      </c>
      <c r="O395" s="91">
        <v>0</v>
      </c>
      <c r="P395" s="89">
        <v>0.8</v>
      </c>
      <c r="Q395" s="90">
        <v>5</v>
      </c>
      <c r="R395" s="91">
        <v>0</v>
      </c>
      <c r="S395" s="89">
        <v>1</v>
      </c>
      <c r="T395" s="90">
        <v>5</v>
      </c>
      <c r="U395" s="108">
        <f t="shared" si="54"/>
        <v>24</v>
      </c>
      <c r="V395" s="63">
        <f t="shared" si="62"/>
        <v>25</v>
      </c>
      <c r="W395" s="108">
        <f t="shared" si="55"/>
        <v>24</v>
      </c>
      <c r="X395" s="63">
        <f t="shared" si="63"/>
        <v>25</v>
      </c>
      <c r="Y395" s="73">
        <f t="shared" si="64"/>
        <v>4700</v>
      </c>
      <c r="Z395" s="10"/>
      <c r="AA395" s="11"/>
    </row>
    <row r="396" spans="1:27" ht="13.5" customHeight="1">
      <c r="A396" s="5">
        <v>394</v>
      </c>
      <c r="B396" s="76" t="s">
        <v>1386</v>
      </c>
      <c r="C396" s="6" t="s">
        <v>180</v>
      </c>
      <c r="D396" s="6" t="s">
        <v>185</v>
      </c>
      <c r="E396" s="6" t="s">
        <v>199</v>
      </c>
      <c r="F396" s="6" t="s">
        <v>208</v>
      </c>
      <c r="G396" s="6" t="s">
        <v>208</v>
      </c>
      <c r="H396" s="11"/>
      <c r="I396" s="85">
        <v>60</v>
      </c>
      <c r="J396" s="86">
        <v>1</v>
      </c>
      <c r="K396" s="87">
        <v>5</v>
      </c>
      <c r="L396" s="87">
        <v>25</v>
      </c>
      <c r="M396" s="86">
        <v>1</v>
      </c>
      <c r="N396" s="87">
        <v>10</v>
      </c>
      <c r="O396" s="91">
        <v>0</v>
      </c>
      <c r="P396" s="89">
        <v>0.8</v>
      </c>
      <c r="Q396" s="90">
        <v>5</v>
      </c>
      <c r="R396" s="91">
        <v>0</v>
      </c>
      <c r="S396" s="89">
        <v>1</v>
      </c>
      <c r="T396" s="90">
        <v>5</v>
      </c>
      <c r="U396" s="108">
        <f t="shared" si="54"/>
        <v>24</v>
      </c>
      <c r="V396" s="63">
        <f t="shared" si="62"/>
        <v>25</v>
      </c>
      <c r="W396" s="108">
        <f t="shared" si="55"/>
        <v>24</v>
      </c>
      <c r="X396" s="63">
        <f t="shared" si="63"/>
        <v>25</v>
      </c>
      <c r="Y396" s="73">
        <f t="shared" si="64"/>
        <v>4700</v>
      </c>
      <c r="Z396" s="10"/>
      <c r="AA396" s="11"/>
    </row>
    <row r="397" spans="1:27">
      <c r="A397" s="5">
        <v>395</v>
      </c>
      <c r="B397" s="76" t="s">
        <v>1387</v>
      </c>
      <c r="C397" s="6" t="s">
        <v>180</v>
      </c>
      <c r="D397" s="6" t="s">
        <v>185</v>
      </c>
      <c r="E397" s="6" t="s">
        <v>199</v>
      </c>
      <c r="F397" s="6" t="s">
        <v>209</v>
      </c>
      <c r="G397" s="6" t="s">
        <v>209</v>
      </c>
      <c r="H397" s="11"/>
      <c r="I397" s="85">
        <v>70</v>
      </c>
      <c r="J397" s="86">
        <v>1.2</v>
      </c>
      <c r="K397" s="87">
        <v>5</v>
      </c>
      <c r="L397" s="87">
        <v>25</v>
      </c>
      <c r="M397" s="86">
        <v>1</v>
      </c>
      <c r="N397" s="87">
        <v>10</v>
      </c>
      <c r="O397" s="91">
        <v>0</v>
      </c>
      <c r="P397" s="89">
        <v>0.8</v>
      </c>
      <c r="Q397" s="90">
        <v>5</v>
      </c>
      <c r="R397" s="91">
        <v>0</v>
      </c>
      <c r="S397" s="89">
        <v>1</v>
      </c>
      <c r="T397" s="90">
        <v>5</v>
      </c>
      <c r="U397" s="108">
        <f t="shared" si="54"/>
        <v>25</v>
      </c>
      <c r="V397" s="63">
        <f t="shared" si="62"/>
        <v>25</v>
      </c>
      <c r="W397" s="108">
        <f t="shared" si="55"/>
        <v>25</v>
      </c>
      <c r="X397" s="63">
        <f t="shared" si="63"/>
        <v>25</v>
      </c>
      <c r="Y397" s="73">
        <f t="shared" si="64"/>
        <v>5800</v>
      </c>
      <c r="Z397" s="10"/>
      <c r="AA397" s="11"/>
    </row>
    <row r="398" spans="1:27" ht="13.5" customHeight="1">
      <c r="A398" s="5">
        <v>396</v>
      </c>
      <c r="B398" s="76" t="s">
        <v>1390</v>
      </c>
      <c r="C398" s="6" t="s">
        <v>180</v>
      </c>
      <c r="D398" s="6" t="s">
        <v>210</v>
      </c>
      <c r="E398" s="6" t="s">
        <v>211</v>
      </c>
      <c r="F398" s="6" t="s">
        <v>212</v>
      </c>
      <c r="G398" s="6" t="s">
        <v>213</v>
      </c>
      <c r="H398" s="11"/>
      <c r="I398" s="85">
        <v>60</v>
      </c>
      <c r="J398" s="86">
        <v>1</v>
      </c>
      <c r="K398" s="87">
        <v>5</v>
      </c>
      <c r="L398" s="85">
        <v>3</v>
      </c>
      <c r="M398" s="86">
        <v>0.6</v>
      </c>
      <c r="N398" s="87">
        <v>10</v>
      </c>
      <c r="O398" s="91">
        <v>0</v>
      </c>
      <c r="P398" s="89">
        <v>0.8</v>
      </c>
      <c r="Q398" s="90">
        <v>5</v>
      </c>
      <c r="R398" s="91">
        <v>0</v>
      </c>
      <c r="S398" s="89">
        <v>1</v>
      </c>
      <c r="T398" s="90">
        <v>5</v>
      </c>
      <c r="U398" s="108">
        <f t="shared" si="54"/>
        <v>20</v>
      </c>
      <c r="V398" s="63">
        <f t="shared" si="62"/>
        <v>20</v>
      </c>
      <c r="W398" s="108">
        <f t="shared" si="55"/>
        <v>20</v>
      </c>
      <c r="X398" s="63">
        <f t="shared" si="63"/>
        <v>20</v>
      </c>
      <c r="Y398" s="73">
        <f t="shared" si="64"/>
        <v>3800</v>
      </c>
      <c r="Z398" s="10"/>
      <c r="AA398" s="11"/>
    </row>
    <row r="399" spans="1:27" ht="13.5" customHeight="1">
      <c r="A399" s="5">
        <v>397</v>
      </c>
      <c r="B399" s="76" t="s">
        <v>1391</v>
      </c>
      <c r="C399" s="6" t="s">
        <v>180</v>
      </c>
      <c r="D399" s="6" t="s">
        <v>210</v>
      </c>
      <c r="E399" s="6" t="s">
        <v>211</v>
      </c>
      <c r="F399" s="6" t="s">
        <v>212</v>
      </c>
      <c r="G399" s="6" t="s">
        <v>214</v>
      </c>
      <c r="H399" s="11"/>
      <c r="I399" s="85">
        <v>60</v>
      </c>
      <c r="J399" s="86">
        <v>1</v>
      </c>
      <c r="K399" s="87">
        <v>5</v>
      </c>
      <c r="L399" s="85">
        <v>4</v>
      </c>
      <c r="M399" s="86">
        <v>0.6</v>
      </c>
      <c r="N399" s="87">
        <v>10</v>
      </c>
      <c r="O399" s="91">
        <v>0</v>
      </c>
      <c r="P399" s="89">
        <v>0.8</v>
      </c>
      <c r="Q399" s="90">
        <v>5</v>
      </c>
      <c r="R399" s="91">
        <v>0</v>
      </c>
      <c r="S399" s="89">
        <v>1</v>
      </c>
      <c r="T399" s="90">
        <v>5</v>
      </c>
      <c r="U399" s="108">
        <f t="shared" si="54"/>
        <v>20</v>
      </c>
      <c r="V399" s="63">
        <f t="shared" si="62"/>
        <v>20</v>
      </c>
      <c r="W399" s="108">
        <f t="shared" si="55"/>
        <v>20</v>
      </c>
      <c r="X399" s="63">
        <f t="shared" si="63"/>
        <v>20</v>
      </c>
      <c r="Y399" s="73">
        <f t="shared" si="64"/>
        <v>3800</v>
      </c>
      <c r="Z399" s="10"/>
      <c r="AA399" s="11"/>
    </row>
    <row r="400" spans="1:27" ht="13.5" customHeight="1">
      <c r="A400" s="5">
        <v>398</v>
      </c>
      <c r="B400" s="76" t="s">
        <v>1392</v>
      </c>
      <c r="C400" s="6" t="s">
        <v>180</v>
      </c>
      <c r="D400" s="6" t="s">
        <v>210</v>
      </c>
      <c r="E400" s="6" t="s">
        <v>211</v>
      </c>
      <c r="F400" s="6" t="s">
        <v>212</v>
      </c>
      <c r="G400" s="6" t="s">
        <v>215</v>
      </c>
      <c r="H400" s="11"/>
      <c r="I400" s="85">
        <v>70</v>
      </c>
      <c r="J400" s="86">
        <v>1.2</v>
      </c>
      <c r="K400" s="87">
        <v>5</v>
      </c>
      <c r="L400" s="85">
        <v>9</v>
      </c>
      <c r="M400" s="86">
        <v>0.8</v>
      </c>
      <c r="N400" s="87">
        <v>10</v>
      </c>
      <c r="O400" s="91">
        <v>1</v>
      </c>
      <c r="P400" s="89">
        <v>1.2</v>
      </c>
      <c r="Q400" s="90">
        <v>5</v>
      </c>
      <c r="R400" s="91">
        <v>1</v>
      </c>
      <c r="S400" s="89">
        <v>1.4</v>
      </c>
      <c r="T400" s="90">
        <v>5</v>
      </c>
      <c r="U400" s="108">
        <f t="shared" si="54"/>
        <v>27</v>
      </c>
      <c r="V400" s="63">
        <f t="shared" si="62"/>
        <v>25</v>
      </c>
      <c r="W400" s="108">
        <f t="shared" si="55"/>
        <v>27</v>
      </c>
      <c r="X400" s="63">
        <f t="shared" si="63"/>
        <v>25</v>
      </c>
      <c r="Y400" s="73">
        <f t="shared" si="64"/>
        <v>5800</v>
      </c>
      <c r="Z400" s="10"/>
      <c r="AA400" s="11"/>
    </row>
    <row r="401" spans="1:27" ht="13.5" customHeight="1">
      <c r="A401" s="5">
        <v>399</v>
      </c>
      <c r="B401" s="5" t="s">
        <v>1131</v>
      </c>
      <c r="C401" s="6" t="s">
        <v>180</v>
      </c>
      <c r="D401" s="6" t="s">
        <v>210</v>
      </c>
      <c r="E401" s="6" t="s">
        <v>216</v>
      </c>
      <c r="F401" s="6" t="s">
        <v>217</v>
      </c>
      <c r="G401" s="6" t="s">
        <v>218</v>
      </c>
      <c r="H401" s="11"/>
      <c r="I401" s="85">
        <v>60</v>
      </c>
      <c r="J401" s="86">
        <v>1</v>
      </c>
      <c r="K401" s="87">
        <v>5</v>
      </c>
      <c r="L401" s="85">
        <v>17</v>
      </c>
      <c r="M401" s="86">
        <v>1</v>
      </c>
      <c r="N401" s="87">
        <v>10</v>
      </c>
      <c r="O401" s="91">
        <v>0</v>
      </c>
      <c r="P401" s="89">
        <v>0.8</v>
      </c>
      <c r="Q401" s="90">
        <v>5</v>
      </c>
      <c r="R401" s="91">
        <v>0</v>
      </c>
      <c r="S401" s="89">
        <v>1</v>
      </c>
      <c r="T401" s="90">
        <v>5</v>
      </c>
      <c r="U401" s="108">
        <f t="shared" si="54"/>
        <v>24</v>
      </c>
      <c r="V401" s="63">
        <f t="shared" si="62"/>
        <v>25</v>
      </c>
      <c r="W401" s="108">
        <f t="shared" si="55"/>
        <v>24</v>
      </c>
      <c r="X401" s="63">
        <f t="shared" si="63"/>
        <v>25</v>
      </c>
      <c r="Y401" s="73">
        <f t="shared" si="64"/>
        <v>4700</v>
      </c>
      <c r="Z401" s="10"/>
      <c r="AA401" s="11"/>
    </row>
    <row r="402" spans="1:27" ht="13.5" customHeight="1">
      <c r="A402" s="5">
        <v>400</v>
      </c>
      <c r="B402" s="5" t="s">
        <v>1132</v>
      </c>
      <c r="C402" s="6" t="s">
        <v>180</v>
      </c>
      <c r="D402" s="6" t="s">
        <v>210</v>
      </c>
      <c r="E402" s="6" t="s">
        <v>216</v>
      </c>
      <c r="F402" s="6" t="s">
        <v>217</v>
      </c>
      <c r="G402" s="6" t="s">
        <v>219</v>
      </c>
      <c r="H402" s="11"/>
      <c r="I402" s="85">
        <v>60</v>
      </c>
      <c r="J402" s="86">
        <v>1</v>
      </c>
      <c r="K402" s="87">
        <v>5</v>
      </c>
      <c r="L402" s="85">
        <v>35</v>
      </c>
      <c r="M402" s="86">
        <v>1.2</v>
      </c>
      <c r="N402" s="87">
        <v>10</v>
      </c>
      <c r="O402" s="91">
        <v>0</v>
      </c>
      <c r="P402" s="89">
        <v>0.8</v>
      </c>
      <c r="Q402" s="90">
        <v>5</v>
      </c>
      <c r="R402" s="91">
        <v>0</v>
      </c>
      <c r="S402" s="89">
        <v>1</v>
      </c>
      <c r="T402" s="90">
        <v>5</v>
      </c>
      <c r="U402" s="108">
        <f t="shared" si="54"/>
        <v>26</v>
      </c>
      <c r="V402" s="63">
        <f t="shared" si="62"/>
        <v>25</v>
      </c>
      <c r="W402" s="108">
        <f t="shared" si="55"/>
        <v>26</v>
      </c>
      <c r="X402" s="63">
        <f t="shared" si="63"/>
        <v>25</v>
      </c>
      <c r="Y402" s="73">
        <f t="shared" si="64"/>
        <v>4700</v>
      </c>
      <c r="Z402" s="10"/>
      <c r="AA402" s="11"/>
    </row>
    <row r="403" spans="1:27" ht="13.5" customHeight="1">
      <c r="A403" s="5">
        <v>401</v>
      </c>
      <c r="B403" s="5" t="s">
        <v>1130</v>
      </c>
      <c r="C403" s="6" t="s">
        <v>180</v>
      </c>
      <c r="D403" s="6" t="s">
        <v>210</v>
      </c>
      <c r="E403" s="6" t="s">
        <v>216</v>
      </c>
      <c r="F403" s="6" t="s">
        <v>217</v>
      </c>
      <c r="G403" s="6" t="s">
        <v>220</v>
      </c>
      <c r="H403" s="11"/>
      <c r="I403" s="85">
        <v>70</v>
      </c>
      <c r="J403" s="86">
        <v>1.2</v>
      </c>
      <c r="K403" s="87">
        <v>5</v>
      </c>
      <c r="L403" s="85">
        <v>150</v>
      </c>
      <c r="M403" s="86">
        <v>1.8</v>
      </c>
      <c r="N403" s="87">
        <v>10</v>
      </c>
      <c r="O403" s="91">
        <v>1</v>
      </c>
      <c r="P403" s="89">
        <v>1.2</v>
      </c>
      <c r="Q403" s="90">
        <v>5</v>
      </c>
      <c r="R403" s="91">
        <v>1</v>
      </c>
      <c r="S403" s="89">
        <v>1.4</v>
      </c>
      <c r="T403" s="90">
        <v>5</v>
      </c>
      <c r="U403" s="108">
        <f t="shared" si="54"/>
        <v>37</v>
      </c>
      <c r="V403" s="63">
        <f t="shared" si="62"/>
        <v>35</v>
      </c>
      <c r="W403" s="108">
        <f t="shared" si="55"/>
        <v>37</v>
      </c>
      <c r="X403" s="63">
        <f t="shared" si="63"/>
        <v>35</v>
      </c>
      <c r="Y403" s="73">
        <f t="shared" si="64"/>
        <v>8100</v>
      </c>
      <c r="Z403" s="10"/>
      <c r="AA403" s="11"/>
    </row>
    <row r="404" spans="1:27" ht="13.5" customHeight="1">
      <c r="A404" s="5">
        <v>402</v>
      </c>
      <c r="B404" s="5" t="s">
        <v>1119</v>
      </c>
      <c r="C404" s="6" t="s">
        <v>180</v>
      </c>
      <c r="D404" s="6" t="s">
        <v>210</v>
      </c>
      <c r="E404" s="6" t="s">
        <v>221</v>
      </c>
      <c r="F404" s="6" t="s">
        <v>692</v>
      </c>
      <c r="G404" s="6" t="s">
        <v>222</v>
      </c>
      <c r="H404" s="11"/>
      <c r="I404" s="85">
        <v>15</v>
      </c>
      <c r="J404" s="86">
        <v>0.6</v>
      </c>
      <c r="K404" s="87">
        <v>5</v>
      </c>
      <c r="L404" s="85">
        <v>1</v>
      </c>
      <c r="M404" s="86">
        <v>0.6</v>
      </c>
      <c r="N404" s="87">
        <v>10</v>
      </c>
      <c r="O404" s="91">
        <v>0</v>
      </c>
      <c r="P404" s="89">
        <v>0.8</v>
      </c>
      <c r="Q404" s="90">
        <v>5</v>
      </c>
      <c r="R404" s="91">
        <v>0</v>
      </c>
      <c r="S404" s="89">
        <v>0.6</v>
      </c>
      <c r="T404" s="90">
        <v>5</v>
      </c>
      <c r="U404" s="108">
        <f t="shared" si="54"/>
        <v>16</v>
      </c>
      <c r="V404" s="63">
        <f t="shared" ref="V404:V522" si="65">INT(U404/5+0.5)*5</f>
        <v>15</v>
      </c>
      <c r="W404" s="108">
        <f t="shared" si="55"/>
        <v>16</v>
      </c>
      <c r="X404" s="63">
        <f t="shared" ref="X404:X522" si="66">INT(W404/5+0.5)*5</f>
        <v>15</v>
      </c>
      <c r="Y404" s="73">
        <f t="shared" si="64"/>
        <v>500</v>
      </c>
      <c r="Z404" s="10"/>
      <c r="AA404" s="11"/>
    </row>
    <row r="405" spans="1:27" ht="13.5" customHeight="1">
      <c r="A405" s="5">
        <v>403</v>
      </c>
      <c r="B405" s="5" t="s">
        <v>1120</v>
      </c>
      <c r="C405" s="6" t="s">
        <v>180</v>
      </c>
      <c r="D405" s="6" t="s">
        <v>210</v>
      </c>
      <c r="E405" s="6" t="s">
        <v>221</v>
      </c>
      <c r="F405" s="6" t="s">
        <v>692</v>
      </c>
      <c r="G405" s="6" t="s">
        <v>223</v>
      </c>
      <c r="H405" s="11"/>
      <c r="I405" s="85">
        <v>15</v>
      </c>
      <c r="J405" s="86">
        <v>0.6</v>
      </c>
      <c r="K405" s="87">
        <v>5</v>
      </c>
      <c r="L405" s="85">
        <v>1</v>
      </c>
      <c r="M405" s="86">
        <v>0.6</v>
      </c>
      <c r="N405" s="87">
        <v>10</v>
      </c>
      <c r="O405" s="91">
        <v>0</v>
      </c>
      <c r="P405" s="89">
        <v>0.8</v>
      </c>
      <c r="Q405" s="90">
        <v>5</v>
      </c>
      <c r="R405" s="91">
        <v>0</v>
      </c>
      <c r="S405" s="89">
        <v>0.6</v>
      </c>
      <c r="T405" s="90">
        <v>5</v>
      </c>
      <c r="U405" s="108">
        <f t="shared" si="54"/>
        <v>16</v>
      </c>
      <c r="V405" s="63">
        <f t="shared" si="65"/>
        <v>15</v>
      </c>
      <c r="W405" s="108">
        <f t="shared" si="55"/>
        <v>16</v>
      </c>
      <c r="X405" s="63">
        <f t="shared" si="66"/>
        <v>15</v>
      </c>
      <c r="Y405" s="73">
        <f t="shared" si="64"/>
        <v>500</v>
      </c>
      <c r="Z405" s="10"/>
      <c r="AA405" s="11"/>
    </row>
    <row r="406" spans="1:27" ht="13.5" customHeight="1">
      <c r="A406" s="5">
        <v>404</v>
      </c>
      <c r="B406" s="5" t="s">
        <v>1121</v>
      </c>
      <c r="C406" s="6" t="s">
        <v>180</v>
      </c>
      <c r="D406" s="6" t="s">
        <v>210</v>
      </c>
      <c r="E406" s="6" t="s">
        <v>221</v>
      </c>
      <c r="F406" s="6" t="s">
        <v>692</v>
      </c>
      <c r="G406" s="6" t="s">
        <v>224</v>
      </c>
      <c r="H406" s="11"/>
      <c r="I406" s="85">
        <v>15</v>
      </c>
      <c r="J406" s="86">
        <v>0.6</v>
      </c>
      <c r="K406" s="87">
        <v>5</v>
      </c>
      <c r="L406" s="85">
        <v>1</v>
      </c>
      <c r="M406" s="86">
        <v>0.6</v>
      </c>
      <c r="N406" s="87">
        <v>10</v>
      </c>
      <c r="O406" s="91">
        <v>0</v>
      </c>
      <c r="P406" s="89">
        <v>0.8</v>
      </c>
      <c r="Q406" s="90">
        <v>5</v>
      </c>
      <c r="R406" s="91">
        <v>0</v>
      </c>
      <c r="S406" s="89">
        <v>0.6</v>
      </c>
      <c r="T406" s="90">
        <v>5</v>
      </c>
      <c r="U406" s="108">
        <f t="shared" si="54"/>
        <v>16</v>
      </c>
      <c r="V406" s="63">
        <f t="shared" si="65"/>
        <v>15</v>
      </c>
      <c r="W406" s="108">
        <f t="shared" si="55"/>
        <v>16</v>
      </c>
      <c r="X406" s="63">
        <f t="shared" si="66"/>
        <v>15</v>
      </c>
      <c r="Y406" s="73">
        <f t="shared" si="64"/>
        <v>500</v>
      </c>
      <c r="Z406" s="10"/>
      <c r="AA406" s="11"/>
    </row>
    <row r="407" spans="1:27" ht="13.5" customHeight="1">
      <c r="A407" s="5">
        <v>405</v>
      </c>
      <c r="B407" s="5" t="s">
        <v>1122</v>
      </c>
      <c r="C407" s="6" t="s">
        <v>180</v>
      </c>
      <c r="D407" s="6" t="s">
        <v>210</v>
      </c>
      <c r="E407" s="6" t="s">
        <v>221</v>
      </c>
      <c r="F407" s="6" t="s">
        <v>692</v>
      </c>
      <c r="G407" s="6" t="s">
        <v>225</v>
      </c>
      <c r="H407" s="11"/>
      <c r="I407" s="85">
        <v>15</v>
      </c>
      <c r="J407" s="86">
        <v>0.6</v>
      </c>
      <c r="K407" s="87">
        <v>5</v>
      </c>
      <c r="L407" s="85">
        <v>1</v>
      </c>
      <c r="M407" s="86">
        <v>0.6</v>
      </c>
      <c r="N407" s="87">
        <v>10</v>
      </c>
      <c r="O407" s="91">
        <v>0</v>
      </c>
      <c r="P407" s="89">
        <v>0.8</v>
      </c>
      <c r="Q407" s="90">
        <v>5</v>
      </c>
      <c r="R407" s="91">
        <v>0</v>
      </c>
      <c r="S407" s="89">
        <v>0.6</v>
      </c>
      <c r="T407" s="90">
        <v>5</v>
      </c>
      <c r="U407" s="108">
        <f t="shared" si="54"/>
        <v>16</v>
      </c>
      <c r="V407" s="63">
        <f t="shared" si="65"/>
        <v>15</v>
      </c>
      <c r="W407" s="108">
        <f t="shared" si="55"/>
        <v>16</v>
      </c>
      <c r="X407" s="63">
        <f t="shared" si="66"/>
        <v>15</v>
      </c>
      <c r="Y407" s="73">
        <f t="shared" si="64"/>
        <v>500</v>
      </c>
      <c r="Z407" s="10"/>
      <c r="AA407" s="11"/>
    </row>
    <row r="408" spans="1:27" ht="13.5" customHeight="1">
      <c r="A408" s="5">
        <v>406</v>
      </c>
      <c r="B408" s="5" t="s">
        <v>1123</v>
      </c>
      <c r="C408" s="6" t="s">
        <v>180</v>
      </c>
      <c r="D408" s="6" t="s">
        <v>210</v>
      </c>
      <c r="E408" s="6" t="s">
        <v>221</v>
      </c>
      <c r="F408" s="6" t="s">
        <v>692</v>
      </c>
      <c r="G408" s="6" t="s">
        <v>226</v>
      </c>
      <c r="H408" s="11"/>
      <c r="I408" s="85">
        <v>15</v>
      </c>
      <c r="J408" s="86">
        <v>0.6</v>
      </c>
      <c r="K408" s="87">
        <v>5</v>
      </c>
      <c r="L408" s="85">
        <v>1</v>
      </c>
      <c r="M408" s="86">
        <v>0.6</v>
      </c>
      <c r="N408" s="87">
        <v>10</v>
      </c>
      <c r="O408" s="91">
        <v>0</v>
      </c>
      <c r="P408" s="89">
        <v>0.8</v>
      </c>
      <c r="Q408" s="90">
        <v>5</v>
      </c>
      <c r="R408" s="91">
        <v>0</v>
      </c>
      <c r="S408" s="89">
        <v>0.6</v>
      </c>
      <c r="T408" s="90">
        <v>5</v>
      </c>
      <c r="U408" s="108">
        <f t="shared" ref="U408:U524" si="67">INT(J408*K408+M408*N408+P408*Q408+S408*T408)</f>
        <v>16</v>
      </c>
      <c r="V408" s="63">
        <f t="shared" si="65"/>
        <v>15</v>
      </c>
      <c r="W408" s="108">
        <f t="shared" ref="W408:W524" si="68">INT(J408*K408+M408*N408+P408*Q408+S408*T408)</f>
        <v>16</v>
      </c>
      <c r="X408" s="63">
        <f t="shared" si="66"/>
        <v>15</v>
      </c>
      <c r="Y408" s="73">
        <f t="shared" si="64"/>
        <v>500</v>
      </c>
      <c r="Z408" s="10"/>
      <c r="AA408" s="11"/>
    </row>
    <row r="409" spans="1:27" ht="13.5" customHeight="1">
      <c r="A409" s="5">
        <v>407</v>
      </c>
      <c r="B409" s="67" t="s">
        <v>1117</v>
      </c>
      <c r="C409" s="6" t="s">
        <v>180</v>
      </c>
      <c r="D409" s="6" t="s">
        <v>210</v>
      </c>
      <c r="E409" s="6" t="s">
        <v>221</v>
      </c>
      <c r="F409" s="6" t="s">
        <v>1422</v>
      </c>
      <c r="G409" s="80" t="s">
        <v>1426</v>
      </c>
      <c r="H409" s="11"/>
      <c r="I409" s="85">
        <v>60</v>
      </c>
      <c r="J409" s="86">
        <v>1</v>
      </c>
      <c r="K409" s="87">
        <v>5</v>
      </c>
      <c r="L409" s="85">
        <v>1</v>
      </c>
      <c r="M409" s="86">
        <v>0.6</v>
      </c>
      <c r="N409" s="87">
        <v>10</v>
      </c>
      <c r="O409" s="91">
        <v>0</v>
      </c>
      <c r="P409" s="89">
        <v>0.8</v>
      </c>
      <c r="Q409" s="90">
        <v>5</v>
      </c>
      <c r="R409" s="91">
        <v>0</v>
      </c>
      <c r="S409" s="89">
        <v>1</v>
      </c>
      <c r="T409" s="90">
        <v>5</v>
      </c>
      <c r="U409" s="108">
        <f t="shared" si="67"/>
        <v>20</v>
      </c>
      <c r="V409" s="63">
        <f t="shared" si="65"/>
        <v>20</v>
      </c>
      <c r="W409" s="108">
        <f t="shared" si="68"/>
        <v>20</v>
      </c>
      <c r="X409" s="63">
        <f t="shared" si="66"/>
        <v>20</v>
      </c>
      <c r="Y409" s="73">
        <f t="shared" si="64"/>
        <v>3800</v>
      </c>
      <c r="Z409" s="10"/>
      <c r="AA409" s="11"/>
    </row>
    <row r="410" spans="1:27" ht="13.5" customHeight="1">
      <c r="A410" s="5">
        <v>408</v>
      </c>
      <c r="B410" s="67" t="s">
        <v>1118</v>
      </c>
      <c r="C410" s="6" t="s">
        <v>180</v>
      </c>
      <c r="D410" s="6" t="s">
        <v>210</v>
      </c>
      <c r="E410" s="6" t="s">
        <v>221</v>
      </c>
      <c r="F410" s="6" t="s">
        <v>1423</v>
      </c>
      <c r="G410" s="81" t="s">
        <v>1424</v>
      </c>
      <c r="H410" s="11"/>
      <c r="I410" s="85">
        <v>60</v>
      </c>
      <c r="J410" s="86">
        <v>1</v>
      </c>
      <c r="K410" s="87">
        <v>5</v>
      </c>
      <c r="L410" s="85">
        <v>1</v>
      </c>
      <c r="M410" s="86">
        <v>0.6</v>
      </c>
      <c r="N410" s="87">
        <v>10</v>
      </c>
      <c r="O410" s="91">
        <v>0</v>
      </c>
      <c r="P410" s="89">
        <v>0.8</v>
      </c>
      <c r="Q410" s="90">
        <v>5</v>
      </c>
      <c r="R410" s="91">
        <v>0</v>
      </c>
      <c r="S410" s="89">
        <v>1</v>
      </c>
      <c r="T410" s="90">
        <v>5</v>
      </c>
      <c r="U410" s="108">
        <f t="shared" si="67"/>
        <v>20</v>
      </c>
      <c r="V410" s="63">
        <f t="shared" si="65"/>
        <v>20</v>
      </c>
      <c r="W410" s="108">
        <f t="shared" si="68"/>
        <v>20</v>
      </c>
      <c r="X410" s="63">
        <f t="shared" si="66"/>
        <v>20</v>
      </c>
      <c r="Y410" s="73">
        <f t="shared" si="64"/>
        <v>3800</v>
      </c>
      <c r="Z410" s="10"/>
      <c r="AA410" s="11"/>
    </row>
    <row r="411" spans="1:27" ht="13.5" customHeight="1">
      <c r="A411" s="5">
        <v>409</v>
      </c>
      <c r="B411" s="5" t="s">
        <v>1427</v>
      </c>
      <c r="C411" s="6" t="s">
        <v>180</v>
      </c>
      <c r="D411" s="6" t="s">
        <v>210</v>
      </c>
      <c r="E411" s="6" t="s">
        <v>221</v>
      </c>
      <c r="F411" s="6" t="s">
        <v>1428</v>
      </c>
      <c r="G411" s="6" t="s">
        <v>1429</v>
      </c>
      <c r="H411" s="11"/>
      <c r="I411" s="85">
        <v>50</v>
      </c>
      <c r="J411" s="86">
        <v>0.8</v>
      </c>
      <c r="K411" s="87">
        <v>5</v>
      </c>
      <c r="L411" s="85">
        <v>1</v>
      </c>
      <c r="M411" s="86">
        <v>0.6</v>
      </c>
      <c r="N411" s="87">
        <v>10</v>
      </c>
      <c r="O411" s="91">
        <v>1</v>
      </c>
      <c r="P411" s="89">
        <v>1.2</v>
      </c>
      <c r="Q411" s="90">
        <v>5</v>
      </c>
      <c r="R411" s="91">
        <v>1</v>
      </c>
      <c r="S411" s="89">
        <v>1.2</v>
      </c>
      <c r="T411" s="90">
        <v>5</v>
      </c>
      <c r="U411" s="108">
        <f t="shared" si="67"/>
        <v>22</v>
      </c>
      <c r="V411" s="63">
        <f t="shared" si="65"/>
        <v>20</v>
      </c>
      <c r="W411" s="108">
        <f t="shared" si="68"/>
        <v>22</v>
      </c>
      <c r="X411" s="63">
        <f t="shared" si="66"/>
        <v>20</v>
      </c>
      <c r="Y411" s="73">
        <f t="shared" ref="Y411:Y441" si="69">IF(I411=0,0,INT(0.13*V411/35*(14.2*I411^2+1874*I411+600)/100+0.5)*100)</f>
        <v>9600</v>
      </c>
      <c r="Z411" s="10"/>
      <c r="AA411" s="11"/>
    </row>
    <row r="412" spans="1:27" ht="13.5" customHeight="1">
      <c r="A412" s="5">
        <v>410</v>
      </c>
      <c r="B412" s="5" t="s">
        <v>1485</v>
      </c>
      <c r="C412" s="6" t="s">
        <v>180</v>
      </c>
      <c r="D412" s="6" t="s">
        <v>210</v>
      </c>
      <c r="E412" s="6" t="s">
        <v>221</v>
      </c>
      <c r="F412" s="6" t="s">
        <v>1430</v>
      </c>
      <c r="G412" s="6" t="s">
        <v>227</v>
      </c>
      <c r="H412" s="11"/>
      <c r="I412" s="85">
        <v>30</v>
      </c>
      <c r="J412" s="86">
        <v>0.6</v>
      </c>
      <c r="K412" s="87">
        <v>5</v>
      </c>
      <c r="L412" s="85">
        <v>1</v>
      </c>
      <c r="M412" s="86">
        <v>0.6</v>
      </c>
      <c r="N412" s="87">
        <v>10</v>
      </c>
      <c r="O412" s="91">
        <v>1</v>
      </c>
      <c r="P412" s="89">
        <v>1.2</v>
      </c>
      <c r="Q412" s="90">
        <v>5</v>
      </c>
      <c r="R412" s="91">
        <v>1</v>
      </c>
      <c r="S412" s="89">
        <v>1</v>
      </c>
      <c r="T412" s="90">
        <v>5</v>
      </c>
      <c r="U412" s="108">
        <f t="shared" si="67"/>
        <v>20</v>
      </c>
      <c r="V412" s="63">
        <f t="shared" si="65"/>
        <v>20</v>
      </c>
      <c r="W412" s="108">
        <f t="shared" si="68"/>
        <v>20</v>
      </c>
      <c r="X412" s="63">
        <f t="shared" si="66"/>
        <v>20</v>
      </c>
      <c r="Y412" s="73">
        <f t="shared" si="69"/>
        <v>5200</v>
      </c>
      <c r="Z412" s="10"/>
      <c r="AA412" s="11"/>
    </row>
    <row r="413" spans="1:27" ht="13.5" customHeight="1">
      <c r="A413" s="5">
        <v>411</v>
      </c>
      <c r="B413" s="5" t="s">
        <v>1431</v>
      </c>
      <c r="C413" s="6" t="s">
        <v>180</v>
      </c>
      <c r="D413" s="6" t="s">
        <v>210</v>
      </c>
      <c r="E413" s="6" t="s">
        <v>221</v>
      </c>
      <c r="F413" s="6" t="s">
        <v>1432</v>
      </c>
      <c r="G413" s="6" t="s">
        <v>228</v>
      </c>
      <c r="H413" s="11"/>
      <c r="I413" s="85">
        <v>12</v>
      </c>
      <c r="J413" s="86">
        <v>0.6</v>
      </c>
      <c r="K413" s="87">
        <v>5</v>
      </c>
      <c r="L413" s="85">
        <v>1</v>
      </c>
      <c r="M413" s="86">
        <v>0.6</v>
      </c>
      <c r="N413" s="87">
        <v>10</v>
      </c>
      <c r="O413" s="91">
        <v>1</v>
      </c>
      <c r="P413" s="89">
        <v>1.2</v>
      </c>
      <c r="Q413" s="90">
        <v>5</v>
      </c>
      <c r="R413" s="91">
        <v>1</v>
      </c>
      <c r="S413" s="89">
        <v>1</v>
      </c>
      <c r="T413" s="90">
        <v>5</v>
      </c>
      <c r="U413" s="108">
        <f t="shared" si="67"/>
        <v>20</v>
      </c>
      <c r="V413" s="63">
        <f t="shared" si="65"/>
        <v>20</v>
      </c>
      <c r="W413" s="108">
        <f t="shared" si="68"/>
        <v>20</v>
      </c>
      <c r="X413" s="63">
        <f t="shared" si="66"/>
        <v>20</v>
      </c>
      <c r="Y413" s="73">
        <f t="shared" si="69"/>
        <v>1900</v>
      </c>
      <c r="Z413" s="10"/>
      <c r="AA413" s="11"/>
    </row>
    <row r="414" spans="1:27" ht="13.5" customHeight="1">
      <c r="A414" s="5">
        <v>412</v>
      </c>
      <c r="B414" s="5" t="s">
        <v>1486</v>
      </c>
      <c r="C414" s="6" t="s">
        <v>180</v>
      </c>
      <c r="D414" s="6" t="s">
        <v>210</v>
      </c>
      <c r="E414" s="6" t="s">
        <v>221</v>
      </c>
      <c r="F414" s="6" t="s">
        <v>1433</v>
      </c>
      <c r="G414" s="6" t="s">
        <v>1434</v>
      </c>
      <c r="H414" s="11"/>
      <c r="I414" s="85">
        <v>25</v>
      </c>
      <c r="J414" s="86">
        <v>0.6</v>
      </c>
      <c r="K414" s="87">
        <v>5</v>
      </c>
      <c r="L414" s="85">
        <v>3</v>
      </c>
      <c r="M414" s="86">
        <v>0.6</v>
      </c>
      <c r="N414" s="87">
        <v>10</v>
      </c>
      <c r="O414" s="91">
        <v>1</v>
      </c>
      <c r="P414" s="89">
        <v>1.2</v>
      </c>
      <c r="Q414" s="90">
        <v>5</v>
      </c>
      <c r="R414" s="91">
        <v>1</v>
      </c>
      <c r="S414" s="89">
        <v>1</v>
      </c>
      <c r="T414" s="90">
        <v>5</v>
      </c>
      <c r="U414" s="108">
        <f t="shared" si="67"/>
        <v>20</v>
      </c>
      <c r="V414" s="63">
        <f t="shared" si="65"/>
        <v>20</v>
      </c>
      <c r="W414" s="108">
        <f t="shared" si="68"/>
        <v>20</v>
      </c>
      <c r="X414" s="63">
        <f t="shared" si="66"/>
        <v>20</v>
      </c>
      <c r="Y414" s="73">
        <f t="shared" si="69"/>
        <v>4200</v>
      </c>
      <c r="Z414" s="10"/>
      <c r="AA414" s="11"/>
    </row>
    <row r="415" spans="1:27" ht="13.5" customHeight="1">
      <c r="A415" s="5">
        <v>413</v>
      </c>
      <c r="B415" s="5" t="s">
        <v>1435</v>
      </c>
      <c r="C415" s="6" t="s">
        <v>180</v>
      </c>
      <c r="D415" s="6" t="s">
        <v>210</v>
      </c>
      <c r="E415" s="6" t="s">
        <v>221</v>
      </c>
      <c r="F415" s="6" t="s">
        <v>1436</v>
      </c>
      <c r="G415" s="6" t="s">
        <v>1437</v>
      </c>
      <c r="H415" s="11"/>
      <c r="I415" s="85">
        <v>22</v>
      </c>
      <c r="J415" s="86">
        <v>0.6</v>
      </c>
      <c r="K415" s="87">
        <v>5</v>
      </c>
      <c r="L415" s="85">
        <v>3</v>
      </c>
      <c r="M415" s="86">
        <v>0.6</v>
      </c>
      <c r="N415" s="87">
        <v>10</v>
      </c>
      <c r="O415" s="91">
        <v>1</v>
      </c>
      <c r="P415" s="89">
        <v>1.2</v>
      </c>
      <c r="Q415" s="90">
        <v>5</v>
      </c>
      <c r="R415" s="91">
        <v>1</v>
      </c>
      <c r="S415" s="89">
        <v>1</v>
      </c>
      <c r="T415" s="90">
        <v>5</v>
      </c>
      <c r="U415" s="108">
        <f t="shared" si="67"/>
        <v>20</v>
      </c>
      <c r="V415" s="63">
        <f t="shared" si="65"/>
        <v>20</v>
      </c>
      <c r="W415" s="108">
        <f t="shared" si="68"/>
        <v>20</v>
      </c>
      <c r="X415" s="63">
        <f t="shared" si="66"/>
        <v>20</v>
      </c>
      <c r="Y415" s="73">
        <f t="shared" si="69"/>
        <v>3600</v>
      </c>
      <c r="Z415" s="10"/>
      <c r="AA415" s="11"/>
    </row>
    <row r="416" spans="1:27" ht="13.5" customHeight="1">
      <c r="A416" s="5">
        <v>414</v>
      </c>
      <c r="B416" s="5" t="s">
        <v>1438</v>
      </c>
      <c r="C416" s="6" t="s">
        <v>180</v>
      </c>
      <c r="D416" s="6" t="s">
        <v>210</v>
      </c>
      <c r="E416" s="6" t="s">
        <v>221</v>
      </c>
      <c r="F416" s="6" t="s">
        <v>1436</v>
      </c>
      <c r="G416" s="6" t="s">
        <v>1439</v>
      </c>
      <c r="H416" s="11"/>
      <c r="I416" s="85">
        <v>25</v>
      </c>
      <c r="J416" s="86">
        <v>0.6</v>
      </c>
      <c r="K416" s="87">
        <v>5</v>
      </c>
      <c r="L416" s="85">
        <v>3</v>
      </c>
      <c r="M416" s="86">
        <v>0.6</v>
      </c>
      <c r="N416" s="87">
        <v>10</v>
      </c>
      <c r="O416" s="91">
        <v>1</v>
      </c>
      <c r="P416" s="89">
        <v>1.2</v>
      </c>
      <c r="Q416" s="90">
        <v>5</v>
      </c>
      <c r="R416" s="91">
        <v>1</v>
      </c>
      <c r="S416" s="89">
        <v>1</v>
      </c>
      <c r="T416" s="90">
        <v>5</v>
      </c>
      <c r="U416" s="108">
        <f t="shared" si="67"/>
        <v>20</v>
      </c>
      <c r="V416" s="63">
        <f t="shared" si="65"/>
        <v>20</v>
      </c>
      <c r="W416" s="108">
        <f t="shared" si="68"/>
        <v>20</v>
      </c>
      <c r="X416" s="63">
        <f t="shared" si="66"/>
        <v>20</v>
      </c>
      <c r="Y416" s="73">
        <f t="shared" si="69"/>
        <v>4200</v>
      </c>
      <c r="Z416" s="10"/>
      <c r="AA416" s="11"/>
    </row>
    <row r="417" spans="1:27" ht="13.5" customHeight="1">
      <c r="A417" s="5">
        <v>415</v>
      </c>
      <c r="B417" s="5" t="s">
        <v>1487</v>
      </c>
      <c r="C417" s="6" t="s">
        <v>180</v>
      </c>
      <c r="D417" s="6" t="s">
        <v>210</v>
      </c>
      <c r="E417" s="6" t="s">
        <v>221</v>
      </c>
      <c r="F417" s="6" t="s">
        <v>1436</v>
      </c>
      <c r="G417" s="83" t="s">
        <v>1440</v>
      </c>
      <c r="H417" s="11"/>
      <c r="I417" s="85"/>
      <c r="J417" s="86"/>
      <c r="K417" s="87"/>
      <c r="L417" s="85"/>
      <c r="M417" s="86"/>
      <c r="N417" s="87"/>
      <c r="O417" s="91"/>
      <c r="P417" s="89"/>
      <c r="Q417" s="90"/>
      <c r="R417" s="91"/>
      <c r="S417" s="89"/>
      <c r="T417" s="90"/>
      <c r="U417" s="108"/>
      <c r="V417" s="63"/>
      <c r="W417" s="108"/>
      <c r="X417" s="63"/>
      <c r="Y417" s="73"/>
      <c r="Z417" s="10"/>
      <c r="AA417" s="11"/>
    </row>
    <row r="418" spans="1:27" ht="13.5" customHeight="1">
      <c r="A418" s="5">
        <v>416</v>
      </c>
      <c r="B418" s="5" t="s">
        <v>1441</v>
      </c>
      <c r="C418" s="6" t="s">
        <v>180</v>
      </c>
      <c r="D418" s="6" t="s">
        <v>210</v>
      </c>
      <c r="E418" s="6" t="s">
        <v>221</v>
      </c>
      <c r="F418" s="6" t="s">
        <v>1442</v>
      </c>
      <c r="G418" s="6" t="s">
        <v>1443</v>
      </c>
      <c r="H418" s="11"/>
      <c r="I418" s="85">
        <v>18</v>
      </c>
      <c r="J418" s="86">
        <v>0.6</v>
      </c>
      <c r="K418" s="87">
        <v>5</v>
      </c>
      <c r="L418" s="85">
        <v>3</v>
      </c>
      <c r="M418" s="86">
        <v>0.6</v>
      </c>
      <c r="N418" s="87">
        <v>10</v>
      </c>
      <c r="O418" s="91">
        <v>1</v>
      </c>
      <c r="P418" s="89">
        <v>1.2</v>
      </c>
      <c r="Q418" s="90">
        <v>5</v>
      </c>
      <c r="R418" s="91">
        <v>1</v>
      </c>
      <c r="S418" s="89">
        <v>1</v>
      </c>
      <c r="T418" s="90">
        <v>5</v>
      </c>
      <c r="U418" s="108">
        <f t="shared" si="67"/>
        <v>20</v>
      </c>
      <c r="V418" s="63">
        <f t="shared" si="65"/>
        <v>20</v>
      </c>
      <c r="W418" s="108">
        <f t="shared" si="68"/>
        <v>20</v>
      </c>
      <c r="X418" s="63">
        <f t="shared" si="66"/>
        <v>20</v>
      </c>
      <c r="Y418" s="73">
        <f t="shared" si="69"/>
        <v>2900</v>
      </c>
      <c r="Z418" s="10"/>
      <c r="AA418" s="11"/>
    </row>
    <row r="419" spans="1:27" ht="13.5" customHeight="1">
      <c r="A419" s="5">
        <v>417</v>
      </c>
      <c r="B419" s="5" t="s">
        <v>1488</v>
      </c>
      <c r="C419" s="6" t="s">
        <v>180</v>
      </c>
      <c r="D419" s="6" t="s">
        <v>210</v>
      </c>
      <c r="E419" s="6" t="s">
        <v>221</v>
      </c>
      <c r="F419" s="6" t="s">
        <v>1442</v>
      </c>
      <c r="G419" s="6" t="s">
        <v>1444</v>
      </c>
      <c r="H419" s="11"/>
      <c r="I419" s="85">
        <v>49</v>
      </c>
      <c r="J419" s="86">
        <v>0.6</v>
      </c>
      <c r="K419" s="87">
        <v>5</v>
      </c>
      <c r="L419" s="85">
        <v>3</v>
      </c>
      <c r="M419" s="86">
        <v>0.6</v>
      </c>
      <c r="N419" s="87">
        <v>10</v>
      </c>
      <c r="O419" s="91">
        <v>1</v>
      </c>
      <c r="P419" s="89">
        <v>1.2</v>
      </c>
      <c r="Q419" s="90">
        <v>5</v>
      </c>
      <c r="R419" s="91">
        <v>1</v>
      </c>
      <c r="S419" s="89">
        <v>1.2</v>
      </c>
      <c r="T419" s="90">
        <v>5</v>
      </c>
      <c r="U419" s="108">
        <f t="shared" si="67"/>
        <v>21</v>
      </c>
      <c r="V419" s="63">
        <f t="shared" si="65"/>
        <v>20</v>
      </c>
      <c r="W419" s="108">
        <f t="shared" si="68"/>
        <v>21</v>
      </c>
      <c r="X419" s="63">
        <f t="shared" si="66"/>
        <v>20</v>
      </c>
      <c r="Y419" s="73">
        <f t="shared" si="69"/>
        <v>9400</v>
      </c>
      <c r="Z419" s="10"/>
      <c r="AA419" s="11"/>
    </row>
    <row r="420" spans="1:27" ht="13.5" customHeight="1">
      <c r="A420" s="5">
        <v>418</v>
      </c>
      <c r="B420" s="5" t="s">
        <v>1489</v>
      </c>
      <c r="C420" s="6" t="s">
        <v>180</v>
      </c>
      <c r="D420" s="6" t="s">
        <v>210</v>
      </c>
      <c r="E420" s="6" t="s">
        <v>221</v>
      </c>
      <c r="F420" s="6" t="s">
        <v>1442</v>
      </c>
      <c r="G420" s="83" t="s">
        <v>1445</v>
      </c>
      <c r="H420" s="11"/>
      <c r="I420" s="85">
        <v>30</v>
      </c>
      <c r="J420" s="86"/>
      <c r="K420" s="87"/>
      <c r="L420" s="85"/>
      <c r="M420" s="86"/>
      <c r="N420" s="87"/>
      <c r="O420" s="91">
        <v>1</v>
      </c>
      <c r="P420" s="89"/>
      <c r="Q420" s="90"/>
      <c r="R420" s="91"/>
      <c r="S420" s="89"/>
      <c r="T420" s="90"/>
      <c r="U420" s="108"/>
      <c r="V420" s="63"/>
      <c r="W420" s="108"/>
      <c r="X420" s="63"/>
      <c r="Y420" s="73"/>
      <c r="Z420" s="10"/>
      <c r="AA420" s="11"/>
    </row>
    <row r="421" spans="1:27" ht="13.5" customHeight="1">
      <c r="A421" s="5">
        <v>419</v>
      </c>
      <c r="B421" s="5" t="s">
        <v>1446</v>
      </c>
      <c r="C421" s="6" t="s">
        <v>180</v>
      </c>
      <c r="D421" s="6" t="s">
        <v>210</v>
      </c>
      <c r="E421" s="6" t="s">
        <v>221</v>
      </c>
      <c r="F421" s="6" t="s">
        <v>1447</v>
      </c>
      <c r="G421" s="6" t="s">
        <v>1448</v>
      </c>
      <c r="H421" s="11"/>
      <c r="I421" s="85">
        <v>17</v>
      </c>
      <c r="J421" s="86">
        <v>0.6</v>
      </c>
      <c r="K421" s="87">
        <v>5</v>
      </c>
      <c r="L421" s="85">
        <v>3</v>
      </c>
      <c r="M421" s="86">
        <v>0.6</v>
      </c>
      <c r="N421" s="87">
        <v>10</v>
      </c>
      <c r="O421" s="91">
        <v>1</v>
      </c>
      <c r="P421" s="89">
        <v>1.2</v>
      </c>
      <c r="Q421" s="90">
        <v>5</v>
      </c>
      <c r="R421" s="91">
        <v>1</v>
      </c>
      <c r="S421" s="89">
        <v>1</v>
      </c>
      <c r="T421" s="90">
        <v>5</v>
      </c>
      <c r="U421" s="108">
        <f t="shared" si="67"/>
        <v>20</v>
      </c>
      <c r="V421" s="63">
        <f t="shared" si="65"/>
        <v>20</v>
      </c>
      <c r="W421" s="108">
        <f t="shared" si="68"/>
        <v>20</v>
      </c>
      <c r="X421" s="63">
        <f t="shared" si="66"/>
        <v>20</v>
      </c>
      <c r="Y421" s="73">
        <f t="shared" si="69"/>
        <v>2700</v>
      </c>
      <c r="Z421" s="10"/>
      <c r="AA421" s="11"/>
    </row>
    <row r="422" spans="1:27" ht="13.5" customHeight="1">
      <c r="A422" s="5">
        <v>420</v>
      </c>
      <c r="B422" s="5" t="s">
        <v>1449</v>
      </c>
      <c r="C422" s="6" t="s">
        <v>180</v>
      </c>
      <c r="D422" s="6" t="s">
        <v>210</v>
      </c>
      <c r="E422" s="6" t="s">
        <v>221</v>
      </c>
      <c r="F422" s="6" t="s">
        <v>1447</v>
      </c>
      <c r="G422" s="6" t="s">
        <v>1450</v>
      </c>
      <c r="H422" s="11"/>
      <c r="I422" s="85">
        <v>24</v>
      </c>
      <c r="J422" s="86">
        <v>0.6</v>
      </c>
      <c r="K422" s="87">
        <v>5</v>
      </c>
      <c r="L422" s="85">
        <v>3</v>
      </c>
      <c r="M422" s="86">
        <v>0.6</v>
      </c>
      <c r="N422" s="87">
        <v>10</v>
      </c>
      <c r="O422" s="91">
        <v>1</v>
      </c>
      <c r="P422" s="89">
        <v>1.2</v>
      </c>
      <c r="Q422" s="90">
        <v>5</v>
      </c>
      <c r="R422" s="91">
        <v>1</v>
      </c>
      <c r="S422" s="89">
        <v>1</v>
      </c>
      <c r="T422" s="90">
        <v>5</v>
      </c>
      <c r="U422" s="108">
        <f t="shared" si="67"/>
        <v>20</v>
      </c>
      <c r="V422" s="63">
        <f t="shared" si="65"/>
        <v>20</v>
      </c>
      <c r="W422" s="108">
        <f t="shared" si="68"/>
        <v>20</v>
      </c>
      <c r="X422" s="63">
        <f t="shared" si="66"/>
        <v>20</v>
      </c>
      <c r="Y422" s="73">
        <f t="shared" si="69"/>
        <v>4000</v>
      </c>
      <c r="Z422" s="10"/>
      <c r="AA422" s="11"/>
    </row>
    <row r="423" spans="1:27" ht="13.5" customHeight="1">
      <c r="A423" s="5">
        <v>421</v>
      </c>
      <c r="B423" s="5" t="s">
        <v>1490</v>
      </c>
      <c r="C423" s="6" t="s">
        <v>180</v>
      </c>
      <c r="D423" s="6" t="s">
        <v>210</v>
      </c>
      <c r="E423" s="6" t="s">
        <v>221</v>
      </c>
      <c r="F423" s="6" t="s">
        <v>1447</v>
      </c>
      <c r="G423" s="6" t="s">
        <v>1451</v>
      </c>
      <c r="H423" s="11"/>
      <c r="I423" s="85">
        <v>48</v>
      </c>
      <c r="J423" s="86">
        <v>0.8</v>
      </c>
      <c r="K423" s="87">
        <v>5</v>
      </c>
      <c r="L423" s="85">
        <v>3</v>
      </c>
      <c r="M423" s="86">
        <v>0.6</v>
      </c>
      <c r="N423" s="87">
        <v>10</v>
      </c>
      <c r="O423" s="91">
        <v>1</v>
      </c>
      <c r="P423" s="89">
        <v>1.2</v>
      </c>
      <c r="Q423" s="90">
        <v>5</v>
      </c>
      <c r="R423" s="91">
        <v>1</v>
      </c>
      <c r="S423" s="89">
        <v>1</v>
      </c>
      <c r="T423" s="90">
        <v>5</v>
      </c>
      <c r="U423" s="108">
        <f t="shared" si="67"/>
        <v>21</v>
      </c>
      <c r="V423" s="63">
        <f t="shared" si="65"/>
        <v>20</v>
      </c>
      <c r="W423" s="108">
        <f t="shared" si="68"/>
        <v>21</v>
      </c>
      <c r="X423" s="63">
        <f t="shared" si="66"/>
        <v>20</v>
      </c>
      <c r="Y423" s="73">
        <f t="shared" si="69"/>
        <v>9200</v>
      </c>
      <c r="Z423" s="10"/>
      <c r="AA423" s="11"/>
    </row>
    <row r="424" spans="1:27" ht="13.5" customHeight="1">
      <c r="A424" s="5">
        <v>422</v>
      </c>
      <c r="B424" s="5" t="s">
        <v>1491</v>
      </c>
      <c r="C424" s="6" t="s">
        <v>180</v>
      </c>
      <c r="D424" s="6" t="s">
        <v>210</v>
      </c>
      <c r="E424" s="6" t="s">
        <v>221</v>
      </c>
      <c r="F424" s="6" t="s">
        <v>1452</v>
      </c>
      <c r="G424" s="6" t="s">
        <v>1453</v>
      </c>
      <c r="H424" s="11"/>
      <c r="I424" s="85">
        <v>19</v>
      </c>
      <c r="J424" s="86">
        <v>0.6</v>
      </c>
      <c r="K424" s="87">
        <v>5</v>
      </c>
      <c r="L424" s="85">
        <v>3</v>
      </c>
      <c r="M424" s="86">
        <v>0.6</v>
      </c>
      <c r="N424" s="87">
        <v>10</v>
      </c>
      <c r="O424" s="91">
        <v>1</v>
      </c>
      <c r="P424" s="89">
        <v>1.2</v>
      </c>
      <c r="Q424" s="90">
        <v>5</v>
      </c>
      <c r="R424" s="91">
        <v>1</v>
      </c>
      <c r="S424" s="89">
        <v>1</v>
      </c>
      <c r="T424" s="90">
        <v>5</v>
      </c>
      <c r="U424" s="108">
        <f t="shared" si="67"/>
        <v>20</v>
      </c>
      <c r="V424" s="63">
        <f t="shared" si="65"/>
        <v>20</v>
      </c>
      <c r="W424" s="108">
        <f t="shared" si="68"/>
        <v>20</v>
      </c>
      <c r="X424" s="63">
        <f t="shared" si="66"/>
        <v>20</v>
      </c>
      <c r="Y424" s="73">
        <f t="shared" si="69"/>
        <v>3100</v>
      </c>
      <c r="Z424" s="10"/>
      <c r="AA424" s="11"/>
    </row>
    <row r="425" spans="1:27" ht="13.5" customHeight="1">
      <c r="A425" s="5">
        <v>423</v>
      </c>
      <c r="B425" s="5" t="s">
        <v>1492</v>
      </c>
      <c r="C425" s="6" t="s">
        <v>180</v>
      </c>
      <c r="D425" s="6" t="s">
        <v>210</v>
      </c>
      <c r="E425" s="6" t="s">
        <v>221</v>
      </c>
      <c r="F425" s="6" t="s">
        <v>1452</v>
      </c>
      <c r="G425" s="6" t="s">
        <v>1454</v>
      </c>
      <c r="H425" s="11"/>
      <c r="I425" s="85">
        <v>21</v>
      </c>
      <c r="J425" s="86">
        <v>0.6</v>
      </c>
      <c r="K425" s="87">
        <v>5</v>
      </c>
      <c r="L425" s="85">
        <v>3</v>
      </c>
      <c r="M425" s="86">
        <v>0.6</v>
      </c>
      <c r="N425" s="87">
        <v>10</v>
      </c>
      <c r="O425" s="91">
        <v>1</v>
      </c>
      <c r="P425" s="89">
        <v>1.2</v>
      </c>
      <c r="Q425" s="90">
        <v>5</v>
      </c>
      <c r="R425" s="91">
        <v>1</v>
      </c>
      <c r="S425" s="89">
        <v>1</v>
      </c>
      <c r="T425" s="90">
        <v>5</v>
      </c>
      <c r="U425" s="108">
        <f t="shared" si="67"/>
        <v>20</v>
      </c>
      <c r="V425" s="63">
        <f t="shared" si="65"/>
        <v>20</v>
      </c>
      <c r="W425" s="108">
        <f t="shared" si="68"/>
        <v>20</v>
      </c>
      <c r="X425" s="63">
        <f t="shared" si="66"/>
        <v>20</v>
      </c>
      <c r="Y425" s="73">
        <f t="shared" si="69"/>
        <v>3400</v>
      </c>
      <c r="Z425" s="10"/>
      <c r="AA425" s="11"/>
    </row>
    <row r="426" spans="1:27" ht="13.5" customHeight="1">
      <c r="A426" s="5">
        <v>424</v>
      </c>
      <c r="B426" s="5" t="s">
        <v>1493</v>
      </c>
      <c r="C426" s="6" t="s">
        <v>180</v>
      </c>
      <c r="D426" s="6" t="s">
        <v>210</v>
      </c>
      <c r="E426" s="6" t="s">
        <v>221</v>
      </c>
      <c r="F426" s="6" t="s">
        <v>1452</v>
      </c>
      <c r="G426" s="6" t="s">
        <v>1455</v>
      </c>
      <c r="H426" s="11"/>
      <c r="I426" s="85">
        <v>49</v>
      </c>
      <c r="J426" s="86">
        <v>0.8</v>
      </c>
      <c r="K426" s="87">
        <v>5</v>
      </c>
      <c r="L426" s="85">
        <v>3</v>
      </c>
      <c r="M426" s="86">
        <v>0.6</v>
      </c>
      <c r="N426" s="87">
        <v>10</v>
      </c>
      <c r="O426" s="91">
        <v>1</v>
      </c>
      <c r="P426" s="89">
        <v>1.2</v>
      </c>
      <c r="Q426" s="90">
        <v>5</v>
      </c>
      <c r="R426" s="90">
        <v>5</v>
      </c>
      <c r="S426" s="89">
        <v>1.2</v>
      </c>
      <c r="T426" s="90">
        <v>5</v>
      </c>
      <c r="U426" s="108">
        <f t="shared" si="67"/>
        <v>22</v>
      </c>
      <c r="V426" s="63">
        <f t="shared" si="65"/>
        <v>20</v>
      </c>
      <c r="W426" s="108">
        <f t="shared" si="68"/>
        <v>22</v>
      </c>
      <c r="X426" s="63">
        <f t="shared" si="66"/>
        <v>20</v>
      </c>
      <c r="Y426" s="73">
        <f t="shared" si="69"/>
        <v>9400</v>
      </c>
      <c r="Z426" s="10"/>
      <c r="AA426" s="11"/>
    </row>
    <row r="427" spans="1:27" ht="14.25" customHeight="1">
      <c r="A427" s="5">
        <v>425</v>
      </c>
      <c r="B427" s="5" t="s">
        <v>1456</v>
      </c>
      <c r="C427" s="6" t="s">
        <v>180</v>
      </c>
      <c r="D427" s="6" t="s">
        <v>210</v>
      </c>
      <c r="E427" s="6" t="s">
        <v>221</v>
      </c>
      <c r="F427" s="6" t="s">
        <v>1457</v>
      </c>
      <c r="G427" s="6" t="s">
        <v>1458</v>
      </c>
      <c r="H427" s="11"/>
      <c r="I427" s="85">
        <v>44</v>
      </c>
      <c r="J427" s="86">
        <v>0.8</v>
      </c>
      <c r="K427" s="87">
        <v>5</v>
      </c>
      <c r="L427" s="85">
        <v>3</v>
      </c>
      <c r="M427" s="86">
        <v>0.6</v>
      </c>
      <c r="N427" s="87">
        <v>10</v>
      </c>
      <c r="O427" s="91">
        <v>1</v>
      </c>
      <c r="P427" s="89">
        <v>1.2</v>
      </c>
      <c r="Q427" s="90">
        <v>5</v>
      </c>
      <c r="R427" s="91">
        <v>1</v>
      </c>
      <c r="S427" s="89">
        <v>1.2</v>
      </c>
      <c r="T427" s="90">
        <v>5</v>
      </c>
      <c r="U427" s="108">
        <f t="shared" si="67"/>
        <v>22</v>
      </c>
      <c r="V427" s="63">
        <f t="shared" si="65"/>
        <v>20</v>
      </c>
      <c r="W427" s="108">
        <f t="shared" si="68"/>
        <v>22</v>
      </c>
      <c r="X427" s="63">
        <f t="shared" si="66"/>
        <v>20</v>
      </c>
      <c r="Y427" s="73">
        <f t="shared" si="69"/>
        <v>8200</v>
      </c>
      <c r="Z427" s="10"/>
      <c r="AA427" s="11"/>
    </row>
    <row r="428" spans="1:27" ht="13.5" customHeight="1">
      <c r="A428" s="5">
        <v>426</v>
      </c>
      <c r="B428" s="5" t="s">
        <v>1459</v>
      </c>
      <c r="C428" s="6" t="s">
        <v>180</v>
      </c>
      <c r="D428" s="6" t="s">
        <v>210</v>
      </c>
      <c r="E428" s="6" t="s">
        <v>221</v>
      </c>
      <c r="F428" s="6" t="s">
        <v>1460</v>
      </c>
      <c r="G428" s="6" t="s">
        <v>1461</v>
      </c>
      <c r="H428" s="11"/>
      <c r="I428" s="85">
        <v>46</v>
      </c>
      <c r="J428" s="86">
        <v>0.8</v>
      </c>
      <c r="K428" s="87">
        <v>5</v>
      </c>
      <c r="L428" s="85">
        <v>3</v>
      </c>
      <c r="M428" s="86">
        <v>0.6</v>
      </c>
      <c r="N428" s="87">
        <v>10</v>
      </c>
      <c r="O428" s="91">
        <v>1</v>
      </c>
      <c r="P428" s="89">
        <v>1.2</v>
      </c>
      <c r="Q428" s="90">
        <v>5</v>
      </c>
      <c r="R428" s="91">
        <v>1</v>
      </c>
      <c r="S428" s="89">
        <v>1.2</v>
      </c>
      <c r="T428" s="90">
        <v>5</v>
      </c>
      <c r="U428" s="108">
        <f t="shared" si="67"/>
        <v>22</v>
      </c>
      <c r="V428" s="63">
        <f t="shared" si="65"/>
        <v>20</v>
      </c>
      <c r="W428" s="108">
        <f t="shared" si="68"/>
        <v>22</v>
      </c>
      <c r="X428" s="63">
        <f t="shared" si="66"/>
        <v>20</v>
      </c>
      <c r="Y428" s="73">
        <f t="shared" si="69"/>
        <v>8700</v>
      </c>
      <c r="Z428" s="10"/>
      <c r="AA428" s="11"/>
    </row>
    <row r="429" spans="1:27" ht="13.5" customHeight="1">
      <c r="A429" s="5">
        <v>427</v>
      </c>
      <c r="B429" s="5" t="s">
        <v>1462</v>
      </c>
      <c r="C429" s="6" t="s">
        <v>180</v>
      </c>
      <c r="D429" s="6" t="s">
        <v>210</v>
      </c>
      <c r="E429" s="6" t="s">
        <v>221</v>
      </c>
      <c r="F429" s="6" t="s">
        <v>1463</v>
      </c>
      <c r="G429" s="6" t="s">
        <v>1464</v>
      </c>
      <c r="H429" s="11"/>
      <c r="I429" s="85">
        <v>30</v>
      </c>
      <c r="J429" s="86">
        <v>0.6</v>
      </c>
      <c r="K429" s="87">
        <v>5</v>
      </c>
      <c r="L429" s="85">
        <v>3</v>
      </c>
      <c r="M429" s="86">
        <v>0.6</v>
      </c>
      <c r="N429" s="87">
        <v>10</v>
      </c>
      <c r="O429" s="91">
        <v>1</v>
      </c>
      <c r="P429" s="89">
        <v>1.2</v>
      </c>
      <c r="Q429" s="90">
        <v>5</v>
      </c>
      <c r="R429" s="91">
        <v>1</v>
      </c>
      <c r="S429" s="89">
        <v>1.2</v>
      </c>
      <c r="T429" s="90">
        <v>5</v>
      </c>
      <c r="U429" s="108">
        <f t="shared" si="67"/>
        <v>21</v>
      </c>
      <c r="V429" s="63">
        <f t="shared" si="65"/>
        <v>20</v>
      </c>
      <c r="W429" s="108">
        <f t="shared" si="68"/>
        <v>21</v>
      </c>
      <c r="X429" s="63">
        <f t="shared" si="66"/>
        <v>20</v>
      </c>
      <c r="Y429" s="73">
        <f t="shared" si="69"/>
        <v>5200</v>
      </c>
      <c r="Z429" s="10"/>
      <c r="AA429" s="11"/>
    </row>
    <row r="430" spans="1:27" ht="13.5" customHeight="1">
      <c r="A430" s="5">
        <v>428</v>
      </c>
      <c r="B430" s="5" t="s">
        <v>1465</v>
      </c>
      <c r="C430" s="6" t="s">
        <v>180</v>
      </c>
      <c r="D430" s="6" t="s">
        <v>210</v>
      </c>
      <c r="E430" s="6" t="s">
        <v>221</v>
      </c>
      <c r="F430" s="6" t="s">
        <v>1463</v>
      </c>
      <c r="G430" s="6" t="s">
        <v>1466</v>
      </c>
      <c r="H430" s="11"/>
      <c r="I430" s="85">
        <v>30</v>
      </c>
      <c r="J430" s="86">
        <v>0.6</v>
      </c>
      <c r="K430" s="87">
        <v>5</v>
      </c>
      <c r="L430" s="85">
        <v>3</v>
      </c>
      <c r="M430" s="86">
        <v>0.6</v>
      </c>
      <c r="N430" s="87">
        <v>10</v>
      </c>
      <c r="O430" s="91">
        <v>1</v>
      </c>
      <c r="P430" s="89">
        <v>1.2</v>
      </c>
      <c r="Q430" s="90">
        <v>5</v>
      </c>
      <c r="R430" s="91">
        <v>1</v>
      </c>
      <c r="S430" s="89">
        <v>1.2</v>
      </c>
      <c r="T430" s="90">
        <v>5</v>
      </c>
      <c r="U430" s="108">
        <f t="shared" si="67"/>
        <v>21</v>
      </c>
      <c r="V430" s="63">
        <f t="shared" si="65"/>
        <v>20</v>
      </c>
      <c r="W430" s="108">
        <f t="shared" si="68"/>
        <v>21</v>
      </c>
      <c r="X430" s="63">
        <f t="shared" si="66"/>
        <v>20</v>
      </c>
      <c r="Y430" s="73">
        <f t="shared" si="69"/>
        <v>5200</v>
      </c>
      <c r="Z430" s="10"/>
      <c r="AA430" s="11"/>
    </row>
    <row r="431" spans="1:27" ht="13.5" customHeight="1">
      <c r="A431" s="5">
        <v>429</v>
      </c>
      <c r="B431" s="5" t="s">
        <v>1467</v>
      </c>
      <c r="C431" s="6" t="s">
        <v>180</v>
      </c>
      <c r="D431" s="6" t="s">
        <v>210</v>
      </c>
      <c r="E431" s="6" t="s">
        <v>221</v>
      </c>
      <c r="F431" s="6" t="s">
        <v>1463</v>
      </c>
      <c r="G431" s="6" t="s">
        <v>1468</v>
      </c>
      <c r="H431" s="11"/>
      <c r="I431" s="85">
        <v>30</v>
      </c>
      <c r="J431" s="86">
        <v>0.6</v>
      </c>
      <c r="K431" s="87">
        <v>5</v>
      </c>
      <c r="L431" s="85">
        <v>3</v>
      </c>
      <c r="M431" s="86">
        <v>0.6</v>
      </c>
      <c r="N431" s="87">
        <v>10</v>
      </c>
      <c r="O431" s="91">
        <v>1</v>
      </c>
      <c r="P431" s="89">
        <v>1.2</v>
      </c>
      <c r="Q431" s="90">
        <v>5</v>
      </c>
      <c r="R431" s="91">
        <v>1</v>
      </c>
      <c r="S431" s="89">
        <v>1.2</v>
      </c>
      <c r="T431" s="90">
        <v>5</v>
      </c>
      <c r="U431" s="108">
        <f t="shared" si="67"/>
        <v>21</v>
      </c>
      <c r="V431" s="63">
        <f t="shared" si="65"/>
        <v>20</v>
      </c>
      <c r="W431" s="108">
        <f t="shared" si="68"/>
        <v>21</v>
      </c>
      <c r="X431" s="63">
        <f t="shared" si="66"/>
        <v>20</v>
      </c>
      <c r="Y431" s="73">
        <f t="shared" si="69"/>
        <v>5200</v>
      </c>
      <c r="Z431" s="10"/>
      <c r="AA431" s="11"/>
    </row>
    <row r="432" spans="1:27" ht="13.5" customHeight="1">
      <c r="A432" s="5">
        <v>430</v>
      </c>
      <c r="B432" s="5" t="s">
        <v>1469</v>
      </c>
      <c r="C432" s="5" t="s">
        <v>180</v>
      </c>
      <c r="D432" s="5" t="s">
        <v>210</v>
      </c>
      <c r="E432" s="5" t="s">
        <v>221</v>
      </c>
      <c r="F432" s="5" t="s">
        <v>1470</v>
      </c>
      <c r="G432" s="5" t="s">
        <v>1471</v>
      </c>
      <c r="H432" s="11"/>
      <c r="I432" s="85">
        <v>55</v>
      </c>
      <c r="J432" s="86">
        <v>1</v>
      </c>
      <c r="K432" s="87">
        <v>5</v>
      </c>
      <c r="L432" s="85">
        <v>3</v>
      </c>
      <c r="M432" s="86">
        <v>0.6</v>
      </c>
      <c r="N432" s="87">
        <v>10</v>
      </c>
      <c r="O432" s="91">
        <v>1</v>
      </c>
      <c r="P432" s="89">
        <v>1.2</v>
      </c>
      <c r="Q432" s="90">
        <v>5</v>
      </c>
      <c r="R432" s="91">
        <v>1</v>
      </c>
      <c r="S432" s="89">
        <v>1.4</v>
      </c>
      <c r="T432" s="90">
        <v>5</v>
      </c>
      <c r="U432" s="108">
        <f t="shared" si="67"/>
        <v>24</v>
      </c>
      <c r="V432" s="63">
        <f t="shared" si="65"/>
        <v>25</v>
      </c>
      <c r="W432" s="108">
        <f t="shared" si="68"/>
        <v>24</v>
      </c>
      <c r="X432" s="63">
        <f t="shared" si="66"/>
        <v>25</v>
      </c>
      <c r="Y432" s="73">
        <f t="shared" si="69"/>
        <v>13600</v>
      </c>
      <c r="Z432" s="10"/>
      <c r="AA432" s="11"/>
    </row>
    <row r="433" spans="1:27" ht="13.5" customHeight="1">
      <c r="A433" s="5">
        <v>431</v>
      </c>
      <c r="B433" s="5" t="s">
        <v>1472</v>
      </c>
      <c r="C433" s="5" t="s">
        <v>180</v>
      </c>
      <c r="D433" s="5" t="s">
        <v>210</v>
      </c>
      <c r="E433" s="5" t="s">
        <v>221</v>
      </c>
      <c r="F433" s="5" t="s">
        <v>1470</v>
      </c>
      <c r="G433" s="5" t="s">
        <v>1472</v>
      </c>
      <c r="H433" s="11"/>
      <c r="I433" s="85">
        <v>55</v>
      </c>
      <c r="J433" s="86">
        <v>1</v>
      </c>
      <c r="K433" s="87">
        <v>5</v>
      </c>
      <c r="L433" s="85">
        <v>3</v>
      </c>
      <c r="M433" s="86">
        <v>0.6</v>
      </c>
      <c r="N433" s="87">
        <v>10</v>
      </c>
      <c r="O433" s="91">
        <v>1</v>
      </c>
      <c r="P433" s="89">
        <v>1.2</v>
      </c>
      <c r="Q433" s="90">
        <v>5</v>
      </c>
      <c r="R433" s="91">
        <v>1</v>
      </c>
      <c r="S433" s="89">
        <v>1.4</v>
      </c>
      <c r="T433" s="90">
        <v>5</v>
      </c>
      <c r="U433" s="108">
        <f t="shared" si="67"/>
        <v>24</v>
      </c>
      <c r="V433" s="63">
        <f t="shared" si="65"/>
        <v>25</v>
      </c>
      <c r="W433" s="108">
        <f t="shared" si="68"/>
        <v>24</v>
      </c>
      <c r="X433" s="63">
        <f t="shared" si="66"/>
        <v>25</v>
      </c>
      <c r="Y433" s="73">
        <f t="shared" si="69"/>
        <v>13600</v>
      </c>
      <c r="Z433" s="10"/>
      <c r="AA433" s="11"/>
    </row>
    <row r="434" spans="1:27" ht="13.5" customHeight="1">
      <c r="A434" s="5">
        <v>432</v>
      </c>
      <c r="B434" s="5" t="s">
        <v>1473</v>
      </c>
      <c r="C434" s="5" t="s">
        <v>180</v>
      </c>
      <c r="D434" s="5" t="s">
        <v>210</v>
      </c>
      <c r="E434" s="5" t="s">
        <v>221</v>
      </c>
      <c r="F434" s="5" t="s">
        <v>1470</v>
      </c>
      <c r="G434" s="5" t="s">
        <v>1474</v>
      </c>
      <c r="H434" s="11"/>
      <c r="I434" s="85">
        <v>55</v>
      </c>
      <c r="J434" s="86">
        <v>1</v>
      </c>
      <c r="K434" s="87">
        <v>5</v>
      </c>
      <c r="L434" s="85">
        <v>3</v>
      </c>
      <c r="M434" s="86">
        <v>0.6</v>
      </c>
      <c r="N434" s="87">
        <v>10</v>
      </c>
      <c r="O434" s="91">
        <v>1</v>
      </c>
      <c r="P434" s="89">
        <v>1.2</v>
      </c>
      <c r="Q434" s="90">
        <v>5</v>
      </c>
      <c r="R434" s="91">
        <v>1</v>
      </c>
      <c r="S434" s="89">
        <v>1.4</v>
      </c>
      <c r="T434" s="90">
        <v>5</v>
      </c>
      <c r="U434" s="108">
        <f t="shared" si="67"/>
        <v>24</v>
      </c>
      <c r="V434" s="63">
        <f t="shared" si="65"/>
        <v>25</v>
      </c>
      <c r="W434" s="108">
        <f t="shared" si="68"/>
        <v>24</v>
      </c>
      <c r="X434" s="63">
        <f t="shared" si="66"/>
        <v>25</v>
      </c>
      <c r="Y434" s="73">
        <f t="shared" si="69"/>
        <v>13600</v>
      </c>
      <c r="Z434" s="10"/>
      <c r="AA434" s="11"/>
    </row>
    <row r="435" spans="1:27" ht="13.5" customHeight="1">
      <c r="A435" s="5">
        <v>433</v>
      </c>
      <c r="B435" s="5" t="s">
        <v>1475</v>
      </c>
      <c r="C435" s="6" t="s">
        <v>180</v>
      </c>
      <c r="D435" s="6" t="s">
        <v>210</v>
      </c>
      <c r="E435" s="6" t="s">
        <v>221</v>
      </c>
      <c r="F435" s="6" t="s">
        <v>1470</v>
      </c>
      <c r="G435" s="6" t="s">
        <v>1476</v>
      </c>
      <c r="H435" s="11"/>
      <c r="I435" s="85">
        <v>60</v>
      </c>
      <c r="J435" s="86">
        <v>1</v>
      </c>
      <c r="K435" s="87">
        <v>5</v>
      </c>
      <c r="L435" s="85">
        <v>3</v>
      </c>
      <c r="M435" s="86">
        <v>0.6</v>
      </c>
      <c r="N435" s="87">
        <v>10</v>
      </c>
      <c r="O435" s="91">
        <v>1</v>
      </c>
      <c r="P435" s="89">
        <v>1.2</v>
      </c>
      <c r="Q435" s="90">
        <v>5</v>
      </c>
      <c r="R435" s="91">
        <v>1</v>
      </c>
      <c r="S435" s="89">
        <v>1.4</v>
      </c>
      <c r="T435" s="90">
        <v>5</v>
      </c>
      <c r="U435" s="108">
        <f t="shared" si="67"/>
        <v>24</v>
      </c>
      <c r="V435" s="63">
        <f t="shared" si="65"/>
        <v>25</v>
      </c>
      <c r="W435" s="108">
        <f t="shared" si="68"/>
        <v>24</v>
      </c>
      <c r="X435" s="63">
        <f t="shared" si="66"/>
        <v>25</v>
      </c>
      <c r="Y435" s="73">
        <f t="shared" si="69"/>
        <v>15200</v>
      </c>
      <c r="Z435" s="10"/>
      <c r="AA435" s="11"/>
    </row>
    <row r="436" spans="1:27" ht="13.5" customHeight="1">
      <c r="A436" s="5">
        <v>434</v>
      </c>
      <c r="B436" s="5" t="s">
        <v>1477</v>
      </c>
      <c r="C436" s="6" t="s">
        <v>180</v>
      </c>
      <c r="D436" s="6" t="s">
        <v>210</v>
      </c>
      <c r="E436" s="6" t="s">
        <v>221</v>
      </c>
      <c r="F436" s="6" t="s">
        <v>1470</v>
      </c>
      <c r="G436" s="6" t="s">
        <v>1478</v>
      </c>
      <c r="H436" s="11"/>
      <c r="I436" s="85">
        <v>60</v>
      </c>
      <c r="J436" s="86">
        <v>1</v>
      </c>
      <c r="K436" s="87">
        <v>5</v>
      </c>
      <c r="L436" s="85">
        <v>3</v>
      </c>
      <c r="M436" s="86">
        <v>0.6</v>
      </c>
      <c r="N436" s="87">
        <v>10</v>
      </c>
      <c r="O436" s="91">
        <v>1</v>
      </c>
      <c r="P436" s="89">
        <v>1.2</v>
      </c>
      <c r="Q436" s="90">
        <v>5</v>
      </c>
      <c r="R436" s="91">
        <v>1</v>
      </c>
      <c r="S436" s="89">
        <v>1.4</v>
      </c>
      <c r="T436" s="90">
        <v>5</v>
      </c>
      <c r="U436" s="108">
        <f t="shared" si="67"/>
        <v>24</v>
      </c>
      <c r="V436" s="63">
        <f t="shared" si="65"/>
        <v>25</v>
      </c>
      <c r="W436" s="108">
        <f t="shared" si="68"/>
        <v>24</v>
      </c>
      <c r="X436" s="63">
        <f t="shared" si="66"/>
        <v>25</v>
      </c>
      <c r="Y436" s="73">
        <f t="shared" si="69"/>
        <v>15200</v>
      </c>
      <c r="Z436" s="10"/>
      <c r="AA436" s="11"/>
    </row>
    <row r="437" spans="1:27" ht="13.5" customHeight="1">
      <c r="A437" s="5">
        <v>435</v>
      </c>
      <c r="B437" s="5" t="s">
        <v>1479</v>
      </c>
      <c r="C437" s="6" t="s">
        <v>180</v>
      </c>
      <c r="D437" s="6" t="s">
        <v>210</v>
      </c>
      <c r="E437" s="6" t="s">
        <v>221</v>
      </c>
      <c r="F437" s="6" t="s">
        <v>1470</v>
      </c>
      <c r="G437" s="6" t="s">
        <v>1480</v>
      </c>
      <c r="H437" s="11"/>
      <c r="I437" s="85">
        <v>60</v>
      </c>
      <c r="J437" s="86">
        <v>1</v>
      </c>
      <c r="K437" s="87">
        <v>5</v>
      </c>
      <c r="L437" s="85">
        <v>3</v>
      </c>
      <c r="M437" s="86">
        <v>0.6</v>
      </c>
      <c r="N437" s="87">
        <v>10</v>
      </c>
      <c r="O437" s="91">
        <v>1</v>
      </c>
      <c r="P437" s="89">
        <v>1.2</v>
      </c>
      <c r="Q437" s="90">
        <v>5</v>
      </c>
      <c r="R437" s="91">
        <v>1</v>
      </c>
      <c r="S437" s="89">
        <v>1.4</v>
      </c>
      <c r="T437" s="90">
        <v>5</v>
      </c>
      <c r="U437" s="108">
        <f t="shared" si="67"/>
        <v>24</v>
      </c>
      <c r="V437" s="63">
        <f t="shared" si="65"/>
        <v>25</v>
      </c>
      <c r="W437" s="108">
        <f t="shared" si="68"/>
        <v>24</v>
      </c>
      <c r="X437" s="63"/>
      <c r="Y437" s="73"/>
      <c r="Z437" s="10"/>
      <c r="AA437" s="11"/>
    </row>
    <row r="438" spans="1:27" ht="13.5" customHeight="1">
      <c r="A438" s="5">
        <v>436</v>
      </c>
      <c r="B438" s="5" t="s">
        <v>1481</v>
      </c>
      <c r="C438" s="6" t="s">
        <v>180</v>
      </c>
      <c r="D438" s="6" t="s">
        <v>210</v>
      </c>
      <c r="E438" s="6" t="s">
        <v>221</v>
      </c>
      <c r="F438" s="6" t="s">
        <v>1470</v>
      </c>
      <c r="G438" s="6" t="s">
        <v>1482</v>
      </c>
      <c r="H438" s="11"/>
      <c r="I438" s="85">
        <v>55</v>
      </c>
      <c r="J438" s="86">
        <v>1</v>
      </c>
      <c r="K438" s="87">
        <v>5</v>
      </c>
      <c r="L438" s="85">
        <v>3</v>
      </c>
      <c r="M438" s="86">
        <v>0.6</v>
      </c>
      <c r="N438" s="87">
        <v>10</v>
      </c>
      <c r="O438" s="91">
        <v>1</v>
      </c>
      <c r="P438" s="89">
        <v>1.2</v>
      </c>
      <c r="Q438" s="90">
        <v>5</v>
      </c>
      <c r="R438" s="91">
        <v>1</v>
      </c>
      <c r="S438" s="89">
        <v>1.4</v>
      </c>
      <c r="T438" s="90">
        <v>5</v>
      </c>
      <c r="U438" s="108">
        <f t="shared" si="67"/>
        <v>24</v>
      </c>
      <c r="V438" s="63">
        <f t="shared" si="65"/>
        <v>25</v>
      </c>
      <c r="W438" s="108">
        <f t="shared" si="68"/>
        <v>24</v>
      </c>
      <c r="X438" s="63">
        <f t="shared" si="66"/>
        <v>25</v>
      </c>
      <c r="Y438" s="73">
        <f t="shared" si="69"/>
        <v>13600</v>
      </c>
      <c r="Z438" s="10"/>
      <c r="AA438" s="11"/>
    </row>
    <row r="439" spans="1:27" ht="13.5" customHeight="1">
      <c r="A439" s="5">
        <v>437</v>
      </c>
      <c r="B439" s="5" t="s">
        <v>1483</v>
      </c>
      <c r="C439" s="6" t="s">
        <v>180</v>
      </c>
      <c r="D439" s="6" t="s">
        <v>210</v>
      </c>
      <c r="E439" s="6" t="s">
        <v>221</v>
      </c>
      <c r="F439" s="6" t="s">
        <v>1470</v>
      </c>
      <c r="G439" s="6" t="s">
        <v>1484</v>
      </c>
      <c r="H439" s="11"/>
      <c r="I439" s="85">
        <v>70</v>
      </c>
      <c r="J439" s="86">
        <v>1.2</v>
      </c>
      <c r="K439" s="87">
        <v>5</v>
      </c>
      <c r="L439" s="85">
        <v>3</v>
      </c>
      <c r="M439" s="86">
        <v>0.6</v>
      </c>
      <c r="N439" s="87">
        <v>10</v>
      </c>
      <c r="O439" s="91">
        <v>1</v>
      </c>
      <c r="P439" s="89">
        <v>1.2</v>
      </c>
      <c r="Q439" s="90">
        <v>5</v>
      </c>
      <c r="R439" s="91">
        <v>1</v>
      </c>
      <c r="S439" s="89">
        <v>1.4</v>
      </c>
      <c r="T439" s="90">
        <v>5</v>
      </c>
      <c r="U439" s="108">
        <f t="shared" si="67"/>
        <v>25</v>
      </c>
      <c r="V439" s="63">
        <f t="shared" si="65"/>
        <v>25</v>
      </c>
      <c r="W439" s="108">
        <f t="shared" si="68"/>
        <v>25</v>
      </c>
      <c r="X439" s="63">
        <f t="shared" si="66"/>
        <v>25</v>
      </c>
      <c r="Y439" s="73">
        <f t="shared" si="69"/>
        <v>18700</v>
      </c>
      <c r="Z439" s="10"/>
      <c r="AA439" s="11"/>
    </row>
    <row r="440" spans="1:27" ht="13.5" customHeight="1">
      <c r="A440" s="5">
        <v>438</v>
      </c>
      <c r="B440" s="5" t="s">
        <v>1494</v>
      </c>
      <c r="C440" s="6" t="s">
        <v>180</v>
      </c>
      <c r="D440" s="6" t="s">
        <v>210</v>
      </c>
      <c r="E440" s="6" t="s">
        <v>221</v>
      </c>
      <c r="F440" s="14" t="s">
        <v>1495</v>
      </c>
      <c r="G440" s="6" t="s">
        <v>1496</v>
      </c>
      <c r="H440" s="11"/>
      <c r="I440" s="85">
        <v>70</v>
      </c>
      <c r="J440" s="86">
        <v>1.2</v>
      </c>
      <c r="K440" s="87">
        <v>5</v>
      </c>
      <c r="L440" s="85">
        <v>120</v>
      </c>
      <c r="M440" s="86">
        <v>1.6</v>
      </c>
      <c r="N440" s="87">
        <v>10</v>
      </c>
      <c r="O440" s="91">
        <v>1</v>
      </c>
      <c r="P440" s="89">
        <v>1.2</v>
      </c>
      <c r="Q440" s="90">
        <v>5</v>
      </c>
      <c r="R440" s="91">
        <v>1</v>
      </c>
      <c r="S440" s="89">
        <v>1.4</v>
      </c>
      <c r="T440" s="90">
        <v>5</v>
      </c>
      <c r="U440" s="108">
        <f t="shared" si="67"/>
        <v>35</v>
      </c>
      <c r="V440" s="63">
        <f t="shared" si="65"/>
        <v>35</v>
      </c>
      <c r="W440" s="108">
        <f t="shared" si="68"/>
        <v>35</v>
      </c>
      <c r="X440" s="63">
        <f t="shared" si="66"/>
        <v>35</v>
      </c>
      <c r="Y440" s="73">
        <f t="shared" si="69"/>
        <v>26200</v>
      </c>
      <c r="Z440" s="8" t="s">
        <v>1497</v>
      </c>
      <c r="AA440" s="11"/>
    </row>
    <row r="441" spans="1:27" s="75" customFormat="1" ht="13.5" customHeight="1">
      <c r="A441" s="5">
        <v>439</v>
      </c>
      <c r="B441" s="5" t="s">
        <v>1138</v>
      </c>
      <c r="C441" s="5" t="s">
        <v>180</v>
      </c>
      <c r="D441" s="5" t="s">
        <v>781</v>
      </c>
      <c r="E441" s="6" t="s">
        <v>17</v>
      </c>
      <c r="F441" s="5" t="s">
        <v>782</v>
      </c>
      <c r="G441" s="5" t="s">
        <v>782</v>
      </c>
      <c r="H441" s="5"/>
      <c r="I441" s="85">
        <v>20</v>
      </c>
      <c r="J441" s="86">
        <v>0.6</v>
      </c>
      <c r="K441" s="87">
        <v>5</v>
      </c>
      <c r="L441" s="85">
        <v>1</v>
      </c>
      <c r="M441" s="86">
        <v>0.6</v>
      </c>
      <c r="N441" s="87">
        <v>10</v>
      </c>
      <c r="O441" s="91">
        <v>1</v>
      </c>
      <c r="P441" s="89">
        <v>1.2</v>
      </c>
      <c r="Q441" s="90">
        <v>5</v>
      </c>
      <c r="R441" s="91">
        <v>0</v>
      </c>
      <c r="S441" s="89">
        <v>0.6</v>
      </c>
      <c r="T441" s="90">
        <v>5</v>
      </c>
      <c r="U441" s="108">
        <f t="shared" si="67"/>
        <v>18</v>
      </c>
      <c r="V441" s="63">
        <f t="shared" si="65"/>
        <v>20</v>
      </c>
      <c r="W441" s="108">
        <f t="shared" si="68"/>
        <v>18</v>
      </c>
      <c r="X441" s="63">
        <f t="shared" si="66"/>
        <v>20</v>
      </c>
      <c r="Y441" s="73">
        <f t="shared" si="69"/>
        <v>3300</v>
      </c>
      <c r="Z441" s="10"/>
      <c r="AA441" s="11"/>
    </row>
    <row r="442" spans="1:27" s="75" customFormat="1" ht="13.5" customHeight="1">
      <c r="A442" s="5">
        <v>440</v>
      </c>
      <c r="B442" s="5" t="s">
        <v>1139</v>
      </c>
      <c r="C442" s="5" t="s">
        <v>180</v>
      </c>
      <c r="D442" s="5" t="s">
        <v>781</v>
      </c>
      <c r="E442" s="6" t="s">
        <v>17</v>
      </c>
      <c r="F442" s="5" t="s">
        <v>783</v>
      </c>
      <c r="G442" s="5" t="s">
        <v>783</v>
      </c>
      <c r="H442" s="5"/>
      <c r="I442" s="85">
        <v>30</v>
      </c>
      <c r="J442" s="86">
        <v>0.6</v>
      </c>
      <c r="K442" s="87">
        <v>5</v>
      </c>
      <c r="L442" s="85">
        <v>6</v>
      </c>
      <c r="M442" s="86">
        <v>0.8</v>
      </c>
      <c r="N442" s="87">
        <v>10</v>
      </c>
      <c r="O442" s="91">
        <v>1</v>
      </c>
      <c r="P442" s="89">
        <v>1.2</v>
      </c>
      <c r="Q442" s="90">
        <v>5</v>
      </c>
      <c r="R442" s="91">
        <v>0</v>
      </c>
      <c r="S442" s="89">
        <v>0.6</v>
      </c>
      <c r="T442" s="90">
        <v>5</v>
      </c>
      <c r="U442" s="108">
        <f t="shared" si="67"/>
        <v>20</v>
      </c>
      <c r="V442" s="63">
        <f t="shared" si="65"/>
        <v>20</v>
      </c>
      <c r="W442" s="108">
        <f t="shared" si="68"/>
        <v>20</v>
      </c>
      <c r="X442" s="63">
        <f t="shared" si="66"/>
        <v>20</v>
      </c>
      <c r="Y442" s="73">
        <f t="shared" si="64"/>
        <v>1600</v>
      </c>
      <c r="Z442" s="10"/>
      <c r="AA442" s="11"/>
    </row>
    <row r="443" spans="1:27" s="75" customFormat="1" ht="13.5" customHeight="1">
      <c r="A443" s="5">
        <v>441</v>
      </c>
      <c r="B443" s="5" t="s">
        <v>1141</v>
      </c>
      <c r="C443" s="5" t="s">
        <v>180</v>
      </c>
      <c r="D443" s="5" t="s">
        <v>781</v>
      </c>
      <c r="E443" s="6" t="s">
        <v>17</v>
      </c>
      <c r="F443" s="5" t="s">
        <v>798</v>
      </c>
      <c r="G443" s="5" t="s">
        <v>798</v>
      </c>
      <c r="H443" s="5"/>
      <c r="I443" s="85">
        <v>40</v>
      </c>
      <c r="J443" s="86">
        <v>0.8</v>
      </c>
      <c r="K443" s="87">
        <v>5</v>
      </c>
      <c r="L443" s="85">
        <v>10</v>
      </c>
      <c r="M443" s="86">
        <v>0.8</v>
      </c>
      <c r="N443" s="87">
        <v>10</v>
      </c>
      <c r="O443" s="91">
        <v>1</v>
      </c>
      <c r="P443" s="89">
        <v>1.2</v>
      </c>
      <c r="Q443" s="90">
        <v>5</v>
      </c>
      <c r="R443" s="91">
        <v>0</v>
      </c>
      <c r="S443" s="89">
        <v>0.6</v>
      </c>
      <c r="T443" s="90">
        <v>5</v>
      </c>
      <c r="U443" s="108">
        <f t="shared" si="67"/>
        <v>21</v>
      </c>
      <c r="V443" s="63">
        <f t="shared" si="65"/>
        <v>20</v>
      </c>
      <c r="W443" s="108">
        <f t="shared" si="68"/>
        <v>21</v>
      </c>
      <c r="X443" s="63">
        <f t="shared" si="66"/>
        <v>20</v>
      </c>
      <c r="Y443" s="73">
        <f t="shared" si="64"/>
        <v>2200</v>
      </c>
      <c r="Z443" s="10"/>
      <c r="AA443" s="11"/>
    </row>
    <row r="444" spans="1:27" s="75" customFormat="1" ht="13.5" customHeight="1">
      <c r="A444" s="5">
        <v>442</v>
      </c>
      <c r="B444" s="5" t="s">
        <v>1133</v>
      </c>
      <c r="C444" s="5" t="s">
        <v>180</v>
      </c>
      <c r="D444" s="5" t="s">
        <v>781</v>
      </c>
      <c r="E444" s="6" t="s">
        <v>17</v>
      </c>
      <c r="F444" s="5" t="s">
        <v>799</v>
      </c>
      <c r="G444" s="5" t="s">
        <v>799</v>
      </c>
      <c r="H444" s="5"/>
      <c r="I444" s="85">
        <v>50</v>
      </c>
      <c r="J444" s="86">
        <v>0.8</v>
      </c>
      <c r="K444" s="87">
        <v>5</v>
      </c>
      <c r="L444" s="85">
        <v>15</v>
      </c>
      <c r="M444" s="86">
        <v>1</v>
      </c>
      <c r="N444" s="87">
        <v>10</v>
      </c>
      <c r="O444" s="91">
        <v>1</v>
      </c>
      <c r="P444" s="89">
        <v>1.2</v>
      </c>
      <c r="Q444" s="90">
        <v>5</v>
      </c>
      <c r="R444" s="91">
        <v>0</v>
      </c>
      <c r="S444" s="89">
        <v>0.6</v>
      </c>
      <c r="T444" s="90">
        <v>5</v>
      </c>
      <c r="U444" s="108">
        <f t="shared" si="67"/>
        <v>23</v>
      </c>
      <c r="V444" s="63">
        <f t="shared" si="65"/>
        <v>25</v>
      </c>
      <c r="W444" s="108">
        <f t="shared" si="68"/>
        <v>23</v>
      </c>
      <c r="X444" s="63">
        <f t="shared" si="66"/>
        <v>25</v>
      </c>
      <c r="Y444" s="73">
        <f t="shared" si="64"/>
        <v>3700</v>
      </c>
      <c r="Z444" s="10"/>
      <c r="AA444" s="11"/>
    </row>
    <row r="445" spans="1:27" s="75" customFormat="1" ht="13.5" customHeight="1">
      <c r="A445" s="5">
        <v>443</v>
      </c>
      <c r="B445" s="5" t="s">
        <v>1137</v>
      </c>
      <c r="C445" s="5" t="s">
        <v>180</v>
      </c>
      <c r="D445" s="5" t="s">
        <v>781</v>
      </c>
      <c r="E445" s="6" t="s">
        <v>17</v>
      </c>
      <c r="F445" s="5" t="s">
        <v>784</v>
      </c>
      <c r="G445" s="5" t="s">
        <v>784</v>
      </c>
      <c r="H445" s="5"/>
      <c r="I445" s="85">
        <v>60</v>
      </c>
      <c r="J445" s="86">
        <v>1</v>
      </c>
      <c r="K445" s="87">
        <v>5</v>
      </c>
      <c r="L445" s="85">
        <v>35</v>
      </c>
      <c r="M445" s="86">
        <v>1.2</v>
      </c>
      <c r="N445" s="87">
        <v>10</v>
      </c>
      <c r="O445" s="91">
        <v>1</v>
      </c>
      <c r="P445" s="89">
        <v>1.2</v>
      </c>
      <c r="Q445" s="90">
        <v>5</v>
      </c>
      <c r="R445" s="91">
        <v>1</v>
      </c>
      <c r="S445" s="89">
        <v>1.4</v>
      </c>
      <c r="T445" s="90">
        <v>5</v>
      </c>
      <c r="U445" s="108">
        <f t="shared" si="67"/>
        <v>30</v>
      </c>
      <c r="V445" s="63">
        <f t="shared" si="65"/>
        <v>30</v>
      </c>
      <c r="W445" s="108">
        <f t="shared" si="68"/>
        <v>30</v>
      </c>
      <c r="X445" s="63">
        <f t="shared" si="66"/>
        <v>30</v>
      </c>
      <c r="Y445" s="73">
        <f t="shared" si="64"/>
        <v>5600</v>
      </c>
      <c r="Z445" s="10"/>
      <c r="AA445" s="11"/>
    </row>
    <row r="446" spans="1:27" s="75" customFormat="1" ht="13.5" customHeight="1">
      <c r="A446" s="5">
        <v>444</v>
      </c>
      <c r="B446" s="5" t="s">
        <v>1136</v>
      </c>
      <c r="C446" s="5" t="s">
        <v>180</v>
      </c>
      <c r="D446" s="5" t="s">
        <v>781</v>
      </c>
      <c r="E446" s="6" t="s">
        <v>17</v>
      </c>
      <c r="F446" s="5" t="s">
        <v>800</v>
      </c>
      <c r="G446" s="5" t="s">
        <v>800</v>
      </c>
      <c r="H446" s="5"/>
      <c r="I446" s="85">
        <v>70</v>
      </c>
      <c r="J446" s="86">
        <v>1.2</v>
      </c>
      <c r="K446" s="87">
        <v>5</v>
      </c>
      <c r="L446" s="85">
        <v>45</v>
      </c>
      <c r="M446" s="86">
        <v>1.2</v>
      </c>
      <c r="N446" s="87">
        <v>10</v>
      </c>
      <c r="O446" s="91">
        <v>1</v>
      </c>
      <c r="P446" s="89">
        <v>1.2</v>
      </c>
      <c r="Q446" s="90">
        <v>5</v>
      </c>
      <c r="R446" s="91">
        <v>1</v>
      </c>
      <c r="S446" s="89">
        <v>1.4</v>
      </c>
      <c r="T446" s="90">
        <v>5</v>
      </c>
      <c r="U446" s="108">
        <f t="shared" si="67"/>
        <v>31</v>
      </c>
      <c r="V446" s="63">
        <f t="shared" si="65"/>
        <v>30</v>
      </c>
      <c r="W446" s="108">
        <f t="shared" si="68"/>
        <v>31</v>
      </c>
      <c r="X446" s="63">
        <f t="shared" si="66"/>
        <v>30</v>
      </c>
      <c r="Y446" s="73">
        <f t="shared" si="64"/>
        <v>6900</v>
      </c>
      <c r="Z446" s="10"/>
      <c r="AA446" s="11"/>
    </row>
    <row r="447" spans="1:27" s="75" customFormat="1" ht="13.5" customHeight="1">
      <c r="A447" s="5">
        <v>445</v>
      </c>
      <c r="B447" s="5" t="s">
        <v>1140</v>
      </c>
      <c r="C447" s="5" t="s">
        <v>180</v>
      </c>
      <c r="D447" s="5" t="s">
        <v>781</v>
      </c>
      <c r="E447" s="6" t="s">
        <v>17</v>
      </c>
      <c r="F447" s="5" t="s">
        <v>801</v>
      </c>
      <c r="G447" s="5" t="s">
        <v>801</v>
      </c>
      <c r="H447" s="5"/>
      <c r="I447" s="85">
        <v>70</v>
      </c>
      <c r="J447" s="86">
        <v>1.2</v>
      </c>
      <c r="K447" s="87">
        <v>5</v>
      </c>
      <c r="L447" s="85">
        <v>100</v>
      </c>
      <c r="M447" s="86">
        <v>1.6</v>
      </c>
      <c r="N447" s="87">
        <v>10</v>
      </c>
      <c r="O447" s="91">
        <v>1</v>
      </c>
      <c r="P447" s="89">
        <v>1.2</v>
      </c>
      <c r="Q447" s="90">
        <v>5</v>
      </c>
      <c r="R447" s="91">
        <v>1</v>
      </c>
      <c r="S447" s="89">
        <v>1.6</v>
      </c>
      <c r="T447" s="90">
        <v>5</v>
      </c>
      <c r="U447" s="108">
        <f t="shared" si="67"/>
        <v>36</v>
      </c>
      <c r="V447" s="63">
        <f t="shared" si="65"/>
        <v>35</v>
      </c>
      <c r="W447" s="108">
        <f t="shared" si="68"/>
        <v>36</v>
      </c>
      <c r="X447" s="63">
        <f t="shared" si="66"/>
        <v>35</v>
      </c>
      <c r="Y447" s="73">
        <f t="shared" si="64"/>
        <v>8100</v>
      </c>
      <c r="Z447" s="10"/>
      <c r="AA447" s="11"/>
    </row>
    <row r="448" spans="1:27" ht="13.5" customHeight="1">
      <c r="A448" s="5">
        <v>446</v>
      </c>
      <c r="B448" s="5" t="s">
        <v>718</v>
      </c>
      <c r="C448" s="6" t="s">
        <v>229</v>
      </c>
      <c r="D448" s="6" t="s">
        <v>230</v>
      </c>
      <c r="E448" s="6" t="s">
        <v>17</v>
      </c>
      <c r="F448" s="14" t="s">
        <v>231</v>
      </c>
      <c r="G448" s="54" t="s">
        <v>629</v>
      </c>
      <c r="H448" s="11"/>
      <c r="I448" s="85">
        <v>60</v>
      </c>
      <c r="J448" s="86">
        <v>1</v>
      </c>
      <c r="K448" s="87">
        <v>5</v>
      </c>
      <c r="L448" s="85">
        <v>25</v>
      </c>
      <c r="M448" s="86">
        <v>1</v>
      </c>
      <c r="N448" s="87">
        <v>15</v>
      </c>
      <c r="O448" s="91">
        <v>1</v>
      </c>
      <c r="P448" s="89">
        <v>1.2</v>
      </c>
      <c r="Q448" s="90">
        <v>5</v>
      </c>
      <c r="R448" s="91">
        <v>0</v>
      </c>
      <c r="S448" s="89">
        <v>1</v>
      </c>
      <c r="T448" s="90">
        <v>5</v>
      </c>
      <c r="U448" s="108">
        <f t="shared" si="67"/>
        <v>31</v>
      </c>
      <c r="V448" s="63">
        <f t="shared" si="65"/>
        <v>30</v>
      </c>
      <c r="W448" s="108">
        <f t="shared" si="68"/>
        <v>31</v>
      </c>
      <c r="X448" s="63">
        <f t="shared" si="66"/>
        <v>30</v>
      </c>
      <c r="Y448" s="73">
        <f t="shared" si="64"/>
        <v>5600</v>
      </c>
      <c r="Z448" s="8" t="s">
        <v>585</v>
      </c>
      <c r="AA448" s="11"/>
    </row>
    <row r="449" spans="1:27" ht="13.5" customHeight="1">
      <c r="A449" s="5">
        <v>447</v>
      </c>
      <c r="B449" s="5" t="s">
        <v>986</v>
      </c>
      <c r="C449" s="6" t="s">
        <v>229</v>
      </c>
      <c r="D449" s="6" t="s">
        <v>230</v>
      </c>
      <c r="E449" s="6" t="s">
        <v>17</v>
      </c>
      <c r="F449" s="55" t="s">
        <v>534</v>
      </c>
      <c r="G449" s="54" t="s">
        <v>534</v>
      </c>
      <c r="H449" s="11"/>
      <c r="I449" s="85">
        <v>30</v>
      </c>
      <c r="J449" s="86">
        <v>0.6</v>
      </c>
      <c r="K449" s="87">
        <v>5</v>
      </c>
      <c r="L449" s="85">
        <v>15</v>
      </c>
      <c r="M449" s="86">
        <v>1</v>
      </c>
      <c r="N449" s="87">
        <v>10</v>
      </c>
      <c r="O449" s="91">
        <v>1</v>
      </c>
      <c r="P449" s="89">
        <v>1.2</v>
      </c>
      <c r="Q449" s="90">
        <v>5</v>
      </c>
      <c r="R449" s="91">
        <v>0</v>
      </c>
      <c r="S449" s="89">
        <v>1</v>
      </c>
      <c r="T449" s="90">
        <v>5</v>
      </c>
      <c r="U449" s="108">
        <f t="shared" si="67"/>
        <v>24</v>
      </c>
      <c r="V449" s="63">
        <f t="shared" si="65"/>
        <v>25</v>
      </c>
      <c r="W449" s="108">
        <f t="shared" si="68"/>
        <v>24</v>
      </c>
      <c r="X449" s="63">
        <f t="shared" si="66"/>
        <v>25</v>
      </c>
      <c r="Y449" s="73">
        <f t="shared" si="64"/>
        <v>2000</v>
      </c>
      <c r="Z449" s="8" t="s">
        <v>716</v>
      </c>
      <c r="AA449" s="11"/>
    </row>
    <row r="450" spans="1:27" ht="13.5" customHeight="1">
      <c r="A450" s="5">
        <v>448</v>
      </c>
      <c r="B450" s="5" t="s">
        <v>985</v>
      </c>
      <c r="C450" s="6" t="s">
        <v>229</v>
      </c>
      <c r="D450" s="6" t="s">
        <v>230</v>
      </c>
      <c r="E450" s="6" t="s">
        <v>232</v>
      </c>
      <c r="F450" s="6" t="s">
        <v>630</v>
      </c>
      <c r="G450" s="6" t="s">
        <v>631</v>
      </c>
      <c r="H450" s="11"/>
      <c r="I450" s="85">
        <v>10</v>
      </c>
      <c r="J450" s="86">
        <v>0.6</v>
      </c>
      <c r="K450" s="87">
        <v>5</v>
      </c>
      <c r="L450" s="85">
        <v>1</v>
      </c>
      <c r="M450" s="86">
        <v>0.6</v>
      </c>
      <c r="N450" s="87">
        <v>10</v>
      </c>
      <c r="O450" s="91">
        <v>0</v>
      </c>
      <c r="P450" s="89">
        <v>0.8</v>
      </c>
      <c r="Q450" s="90">
        <v>5</v>
      </c>
      <c r="R450" s="91">
        <v>0</v>
      </c>
      <c r="S450" s="89">
        <v>0.6</v>
      </c>
      <c r="T450" s="90">
        <v>5</v>
      </c>
      <c r="U450" s="108">
        <f t="shared" si="67"/>
        <v>16</v>
      </c>
      <c r="V450" s="63">
        <f t="shared" si="65"/>
        <v>15</v>
      </c>
      <c r="W450" s="108">
        <f t="shared" si="68"/>
        <v>16</v>
      </c>
      <c r="X450" s="63">
        <f t="shared" si="66"/>
        <v>15</v>
      </c>
      <c r="Y450" s="73">
        <f t="shared" si="64"/>
        <v>400</v>
      </c>
      <c r="Z450" s="10"/>
      <c r="AA450" s="11"/>
    </row>
    <row r="451" spans="1:27" ht="13.5" customHeight="1">
      <c r="A451" s="5">
        <v>449</v>
      </c>
      <c r="B451" s="5" t="s">
        <v>717</v>
      </c>
      <c r="C451" s="6" t="s">
        <v>229</v>
      </c>
      <c r="D451" s="6" t="s">
        <v>230</v>
      </c>
      <c r="E451" s="6" t="s">
        <v>233</v>
      </c>
      <c r="F451" s="6" t="s">
        <v>234</v>
      </c>
      <c r="G451" s="6" t="s">
        <v>632</v>
      </c>
      <c r="H451" s="11"/>
      <c r="I451" s="85">
        <v>15</v>
      </c>
      <c r="J451" s="86">
        <v>0.6</v>
      </c>
      <c r="K451" s="87">
        <v>5</v>
      </c>
      <c r="L451" s="85">
        <v>5</v>
      </c>
      <c r="M451" s="86">
        <v>0.8</v>
      </c>
      <c r="N451" s="87">
        <v>10</v>
      </c>
      <c r="O451" s="91">
        <v>1</v>
      </c>
      <c r="P451" s="89">
        <v>1.2</v>
      </c>
      <c r="Q451" s="90">
        <v>5</v>
      </c>
      <c r="R451" s="91">
        <v>1</v>
      </c>
      <c r="S451" s="89">
        <v>1</v>
      </c>
      <c r="T451" s="90">
        <v>5</v>
      </c>
      <c r="U451" s="108">
        <f t="shared" si="67"/>
        <v>22</v>
      </c>
      <c r="V451" s="63">
        <f t="shared" si="65"/>
        <v>20</v>
      </c>
      <c r="W451" s="108">
        <f t="shared" si="68"/>
        <v>22</v>
      </c>
      <c r="X451" s="63">
        <f t="shared" si="66"/>
        <v>20</v>
      </c>
      <c r="Y451" s="73">
        <f t="shared" si="64"/>
        <v>700</v>
      </c>
      <c r="Z451" s="10"/>
      <c r="AA451" s="11"/>
    </row>
    <row r="452" spans="1:27" ht="13.5" customHeight="1">
      <c r="A452" s="5">
        <v>450</v>
      </c>
      <c r="B452" s="5" t="s">
        <v>987</v>
      </c>
      <c r="C452" s="6" t="s">
        <v>229</v>
      </c>
      <c r="D452" s="6" t="s">
        <v>230</v>
      </c>
      <c r="E452" s="6" t="s">
        <v>233</v>
      </c>
      <c r="F452" s="6" t="s">
        <v>235</v>
      </c>
      <c r="G452" s="6" t="s">
        <v>633</v>
      </c>
      <c r="H452" s="11"/>
      <c r="I452" s="85">
        <v>15</v>
      </c>
      <c r="J452" s="86">
        <v>0.6</v>
      </c>
      <c r="K452" s="87">
        <v>5</v>
      </c>
      <c r="L452" s="85">
        <v>3</v>
      </c>
      <c r="M452" s="86">
        <v>0.6</v>
      </c>
      <c r="N452" s="87">
        <v>10</v>
      </c>
      <c r="O452" s="91">
        <v>0</v>
      </c>
      <c r="P452" s="89">
        <v>0.8</v>
      </c>
      <c r="Q452" s="90">
        <v>5</v>
      </c>
      <c r="R452" s="91">
        <v>0</v>
      </c>
      <c r="S452" s="89">
        <v>0.6</v>
      </c>
      <c r="T452" s="90">
        <v>5</v>
      </c>
      <c r="U452" s="108">
        <f t="shared" si="67"/>
        <v>16</v>
      </c>
      <c r="V452" s="63">
        <f t="shared" si="65"/>
        <v>15</v>
      </c>
      <c r="W452" s="108">
        <f t="shared" si="68"/>
        <v>16</v>
      </c>
      <c r="X452" s="63">
        <f t="shared" si="66"/>
        <v>15</v>
      </c>
      <c r="Y452" s="73">
        <f t="shared" si="64"/>
        <v>500</v>
      </c>
      <c r="Z452" s="10"/>
      <c r="AA452" s="11"/>
    </row>
    <row r="453" spans="1:27" ht="13.5" customHeight="1">
      <c r="A453" s="5">
        <v>451</v>
      </c>
      <c r="B453" s="5" t="s">
        <v>988</v>
      </c>
      <c r="C453" s="6" t="s">
        <v>229</v>
      </c>
      <c r="D453" s="6" t="s">
        <v>230</v>
      </c>
      <c r="E453" s="6" t="s">
        <v>233</v>
      </c>
      <c r="F453" s="6" t="s">
        <v>236</v>
      </c>
      <c r="G453" s="6" t="s">
        <v>634</v>
      </c>
      <c r="H453" s="11"/>
      <c r="I453" s="85">
        <v>15</v>
      </c>
      <c r="J453" s="86">
        <v>0.6</v>
      </c>
      <c r="K453" s="87">
        <v>5</v>
      </c>
      <c r="L453" s="85">
        <v>3</v>
      </c>
      <c r="M453" s="86">
        <v>0.6</v>
      </c>
      <c r="N453" s="87">
        <v>10</v>
      </c>
      <c r="O453" s="91">
        <v>0</v>
      </c>
      <c r="P453" s="89">
        <v>0.8</v>
      </c>
      <c r="Q453" s="90">
        <v>5</v>
      </c>
      <c r="R453" s="91">
        <v>0</v>
      </c>
      <c r="S453" s="89">
        <v>0.6</v>
      </c>
      <c r="T453" s="90">
        <v>5</v>
      </c>
      <c r="U453" s="108">
        <f t="shared" si="67"/>
        <v>16</v>
      </c>
      <c r="V453" s="63">
        <f t="shared" si="65"/>
        <v>15</v>
      </c>
      <c r="W453" s="108">
        <f t="shared" si="68"/>
        <v>16</v>
      </c>
      <c r="X453" s="63">
        <f t="shared" si="66"/>
        <v>15</v>
      </c>
      <c r="Y453" s="73">
        <f t="shared" si="64"/>
        <v>500</v>
      </c>
      <c r="Z453" s="10"/>
      <c r="AA453" s="11"/>
    </row>
    <row r="454" spans="1:27" ht="13.5" customHeight="1">
      <c r="A454" s="5">
        <v>452</v>
      </c>
      <c r="B454" s="5" t="s">
        <v>989</v>
      </c>
      <c r="C454" s="6" t="s">
        <v>229</v>
      </c>
      <c r="D454" s="6" t="s">
        <v>230</v>
      </c>
      <c r="E454" s="6" t="s">
        <v>233</v>
      </c>
      <c r="F454" s="6" t="s">
        <v>237</v>
      </c>
      <c r="G454" s="6" t="s">
        <v>635</v>
      </c>
      <c r="H454" s="11"/>
      <c r="I454" s="85">
        <v>15</v>
      </c>
      <c r="J454" s="86">
        <v>0.6</v>
      </c>
      <c r="K454" s="87">
        <v>5</v>
      </c>
      <c r="L454" s="85">
        <v>3</v>
      </c>
      <c r="M454" s="86">
        <v>0.6</v>
      </c>
      <c r="N454" s="87">
        <v>10</v>
      </c>
      <c r="O454" s="91">
        <v>0</v>
      </c>
      <c r="P454" s="89">
        <v>0.8</v>
      </c>
      <c r="Q454" s="90">
        <v>5</v>
      </c>
      <c r="R454" s="91">
        <v>0</v>
      </c>
      <c r="S454" s="89">
        <v>0.6</v>
      </c>
      <c r="T454" s="90">
        <v>5</v>
      </c>
      <c r="U454" s="108">
        <f t="shared" si="67"/>
        <v>16</v>
      </c>
      <c r="V454" s="63">
        <f t="shared" si="65"/>
        <v>15</v>
      </c>
      <c r="W454" s="108">
        <f t="shared" si="68"/>
        <v>16</v>
      </c>
      <c r="X454" s="63">
        <f t="shared" si="66"/>
        <v>15</v>
      </c>
      <c r="Y454" s="73">
        <f t="shared" si="64"/>
        <v>500</v>
      </c>
      <c r="Z454" s="10"/>
      <c r="AA454" s="11"/>
    </row>
    <row r="455" spans="1:27" ht="13.5" customHeight="1">
      <c r="A455" s="5">
        <v>453</v>
      </c>
      <c r="B455" s="5" t="s">
        <v>990</v>
      </c>
      <c r="C455" s="6" t="s">
        <v>229</v>
      </c>
      <c r="D455" s="6" t="s">
        <v>230</v>
      </c>
      <c r="E455" s="6" t="s">
        <v>233</v>
      </c>
      <c r="F455" s="6" t="s">
        <v>238</v>
      </c>
      <c r="G455" s="6" t="s">
        <v>636</v>
      </c>
      <c r="H455" s="11"/>
      <c r="I455" s="85">
        <v>15</v>
      </c>
      <c r="J455" s="86">
        <v>0.6</v>
      </c>
      <c r="K455" s="87">
        <v>5</v>
      </c>
      <c r="L455" s="85">
        <v>3</v>
      </c>
      <c r="M455" s="86">
        <v>0.6</v>
      </c>
      <c r="N455" s="87">
        <v>10</v>
      </c>
      <c r="O455" s="91">
        <v>0</v>
      </c>
      <c r="P455" s="89">
        <v>0.8</v>
      </c>
      <c r="Q455" s="90">
        <v>5</v>
      </c>
      <c r="R455" s="91">
        <v>0</v>
      </c>
      <c r="S455" s="89">
        <v>0.6</v>
      </c>
      <c r="T455" s="90">
        <v>5</v>
      </c>
      <c r="U455" s="108">
        <f t="shared" si="67"/>
        <v>16</v>
      </c>
      <c r="V455" s="63">
        <f t="shared" si="65"/>
        <v>15</v>
      </c>
      <c r="W455" s="108">
        <f t="shared" si="68"/>
        <v>16</v>
      </c>
      <c r="X455" s="63">
        <f t="shared" si="66"/>
        <v>15</v>
      </c>
      <c r="Y455" s="73">
        <f t="shared" si="64"/>
        <v>500</v>
      </c>
      <c r="Z455" s="10"/>
      <c r="AA455" s="11"/>
    </row>
    <row r="456" spans="1:27" ht="13.5" customHeight="1">
      <c r="A456" s="5">
        <v>454</v>
      </c>
      <c r="B456" s="5" t="s">
        <v>991</v>
      </c>
      <c r="C456" s="6" t="s">
        <v>229</v>
      </c>
      <c r="D456" s="6" t="s">
        <v>230</v>
      </c>
      <c r="E456" s="6" t="s">
        <v>233</v>
      </c>
      <c r="F456" s="6" t="s">
        <v>239</v>
      </c>
      <c r="G456" s="6" t="s">
        <v>637</v>
      </c>
      <c r="H456" s="11"/>
      <c r="I456" s="85">
        <v>15</v>
      </c>
      <c r="J456" s="86">
        <v>0.6</v>
      </c>
      <c r="K456" s="87">
        <v>5</v>
      </c>
      <c r="L456" s="85">
        <v>3</v>
      </c>
      <c r="M456" s="86">
        <v>0.6</v>
      </c>
      <c r="N456" s="87">
        <v>10</v>
      </c>
      <c r="O456" s="91">
        <v>0</v>
      </c>
      <c r="P456" s="89">
        <v>0.8</v>
      </c>
      <c r="Q456" s="90">
        <v>5</v>
      </c>
      <c r="R456" s="91">
        <v>0</v>
      </c>
      <c r="S456" s="89">
        <v>0.6</v>
      </c>
      <c r="T456" s="90">
        <v>5</v>
      </c>
      <c r="U456" s="108">
        <f t="shared" si="67"/>
        <v>16</v>
      </c>
      <c r="V456" s="63">
        <f t="shared" si="65"/>
        <v>15</v>
      </c>
      <c r="W456" s="108">
        <f t="shared" si="68"/>
        <v>16</v>
      </c>
      <c r="X456" s="63">
        <f t="shared" si="66"/>
        <v>15</v>
      </c>
      <c r="Y456" s="73">
        <f t="shared" si="64"/>
        <v>500</v>
      </c>
      <c r="Z456" s="10"/>
      <c r="AA456" s="11"/>
    </row>
    <row r="457" spans="1:27" ht="13.5" customHeight="1">
      <c r="A457" s="5">
        <v>455</v>
      </c>
      <c r="B457" s="67" t="s">
        <v>1092</v>
      </c>
      <c r="C457" s="6" t="s">
        <v>229</v>
      </c>
      <c r="D457" s="6" t="s">
        <v>230</v>
      </c>
      <c r="E457" s="6" t="s">
        <v>240</v>
      </c>
      <c r="F457" s="6" t="s">
        <v>241</v>
      </c>
      <c r="G457" s="6" t="s">
        <v>638</v>
      </c>
      <c r="H457" s="11"/>
      <c r="I457" s="85">
        <v>30</v>
      </c>
      <c r="J457" s="86">
        <v>0.6</v>
      </c>
      <c r="K457" s="87">
        <v>5</v>
      </c>
      <c r="L457" s="85">
        <v>5</v>
      </c>
      <c r="M457" s="86">
        <v>0.6</v>
      </c>
      <c r="N457" s="87">
        <v>10</v>
      </c>
      <c r="O457" s="91">
        <v>1</v>
      </c>
      <c r="P457" s="89">
        <v>1.2</v>
      </c>
      <c r="Q457" s="90">
        <v>5</v>
      </c>
      <c r="R457" s="91">
        <v>0</v>
      </c>
      <c r="S457" s="89">
        <v>0.6</v>
      </c>
      <c r="T457" s="90">
        <v>5</v>
      </c>
      <c r="U457" s="108">
        <f t="shared" si="67"/>
        <v>18</v>
      </c>
      <c r="V457" s="63">
        <f t="shared" si="65"/>
        <v>20</v>
      </c>
      <c r="W457" s="108">
        <f t="shared" si="68"/>
        <v>18</v>
      </c>
      <c r="X457" s="63">
        <f t="shared" si="66"/>
        <v>20</v>
      </c>
      <c r="Y457" s="73">
        <f t="shared" si="64"/>
        <v>1600</v>
      </c>
      <c r="Z457" s="10"/>
      <c r="AA457" s="11"/>
    </row>
    <row r="458" spans="1:27" ht="13.5" customHeight="1">
      <c r="A458" s="5">
        <v>456</v>
      </c>
      <c r="B458" s="5" t="s">
        <v>992</v>
      </c>
      <c r="C458" s="6" t="s">
        <v>229</v>
      </c>
      <c r="D458" s="6" t="s">
        <v>230</v>
      </c>
      <c r="E458" s="6" t="s">
        <v>240</v>
      </c>
      <c r="F458" s="6" t="s">
        <v>242</v>
      </c>
      <c r="G458" s="6" t="s">
        <v>639</v>
      </c>
      <c r="H458" s="11"/>
      <c r="I458" s="85">
        <v>30</v>
      </c>
      <c r="J458" s="86">
        <v>0.6</v>
      </c>
      <c r="K458" s="87">
        <v>5</v>
      </c>
      <c r="L458" s="85">
        <v>3</v>
      </c>
      <c r="M458" s="86">
        <v>0.6</v>
      </c>
      <c r="N458" s="87">
        <v>10</v>
      </c>
      <c r="O458" s="91">
        <v>0</v>
      </c>
      <c r="P458" s="89">
        <v>0.8</v>
      </c>
      <c r="Q458" s="90">
        <v>5</v>
      </c>
      <c r="R458" s="91">
        <v>0</v>
      </c>
      <c r="S458" s="89">
        <v>0.6</v>
      </c>
      <c r="T458" s="90">
        <v>5</v>
      </c>
      <c r="U458" s="108">
        <f t="shared" si="67"/>
        <v>16</v>
      </c>
      <c r="V458" s="63">
        <f t="shared" si="65"/>
        <v>15</v>
      </c>
      <c r="W458" s="108">
        <f t="shared" si="68"/>
        <v>16</v>
      </c>
      <c r="X458" s="63">
        <f t="shared" si="66"/>
        <v>15</v>
      </c>
      <c r="Y458" s="73">
        <f t="shared" ref="Y458:Y521" si="70">IF(I458=0,0,INT(0.04*V458/35*(14.2*I458^2+1874*I458+600)/100+0.5)*100)</f>
        <v>1200</v>
      </c>
      <c r="Z458" s="10"/>
      <c r="AA458" s="11"/>
    </row>
    <row r="459" spans="1:27" ht="13.5" customHeight="1">
      <c r="A459" s="5">
        <v>457</v>
      </c>
      <c r="B459" s="5" t="s">
        <v>993</v>
      </c>
      <c r="C459" s="6" t="s">
        <v>229</v>
      </c>
      <c r="D459" s="6" t="s">
        <v>230</v>
      </c>
      <c r="E459" s="6" t="s">
        <v>240</v>
      </c>
      <c r="F459" s="6" t="s">
        <v>243</v>
      </c>
      <c r="G459" s="6" t="s">
        <v>640</v>
      </c>
      <c r="H459" s="11"/>
      <c r="I459" s="85">
        <v>30</v>
      </c>
      <c r="J459" s="86">
        <v>0.6</v>
      </c>
      <c r="K459" s="87">
        <v>5</v>
      </c>
      <c r="L459" s="85">
        <v>3</v>
      </c>
      <c r="M459" s="86">
        <v>0.6</v>
      </c>
      <c r="N459" s="87">
        <v>10</v>
      </c>
      <c r="O459" s="91">
        <v>0</v>
      </c>
      <c r="P459" s="89">
        <v>0.8</v>
      </c>
      <c r="Q459" s="90">
        <v>5</v>
      </c>
      <c r="R459" s="91">
        <v>0</v>
      </c>
      <c r="S459" s="89">
        <v>0.6</v>
      </c>
      <c r="T459" s="90">
        <v>5</v>
      </c>
      <c r="U459" s="108">
        <f t="shared" si="67"/>
        <v>16</v>
      </c>
      <c r="V459" s="63">
        <f t="shared" si="65"/>
        <v>15</v>
      </c>
      <c r="W459" s="108">
        <f t="shared" si="68"/>
        <v>16</v>
      </c>
      <c r="X459" s="63">
        <f t="shared" si="66"/>
        <v>15</v>
      </c>
      <c r="Y459" s="73">
        <f t="shared" si="70"/>
        <v>1200</v>
      </c>
      <c r="Z459" s="10"/>
      <c r="AA459" s="11"/>
    </row>
    <row r="460" spans="1:27" ht="13.5" customHeight="1">
      <c r="A460" s="5">
        <v>458</v>
      </c>
      <c r="B460" s="5" t="s">
        <v>994</v>
      </c>
      <c r="C460" s="6" t="s">
        <v>229</v>
      </c>
      <c r="D460" s="6" t="s">
        <v>230</v>
      </c>
      <c r="E460" s="6" t="s">
        <v>240</v>
      </c>
      <c r="F460" s="6" t="s">
        <v>244</v>
      </c>
      <c r="G460" s="6" t="s">
        <v>641</v>
      </c>
      <c r="H460" s="11"/>
      <c r="I460" s="85">
        <v>30</v>
      </c>
      <c r="J460" s="86">
        <v>0.6</v>
      </c>
      <c r="K460" s="87">
        <v>5</v>
      </c>
      <c r="L460" s="85">
        <v>3</v>
      </c>
      <c r="M460" s="86">
        <v>0.6</v>
      </c>
      <c r="N460" s="87">
        <v>10</v>
      </c>
      <c r="O460" s="91">
        <v>0</v>
      </c>
      <c r="P460" s="89">
        <v>0.8</v>
      </c>
      <c r="Q460" s="90">
        <v>5</v>
      </c>
      <c r="R460" s="91">
        <v>0</v>
      </c>
      <c r="S460" s="89">
        <v>0.6</v>
      </c>
      <c r="T460" s="90">
        <v>5</v>
      </c>
      <c r="U460" s="108">
        <f t="shared" si="67"/>
        <v>16</v>
      </c>
      <c r="V460" s="63">
        <f t="shared" si="65"/>
        <v>15</v>
      </c>
      <c r="W460" s="108">
        <f t="shared" si="68"/>
        <v>16</v>
      </c>
      <c r="X460" s="63">
        <f t="shared" si="66"/>
        <v>15</v>
      </c>
      <c r="Y460" s="73">
        <f t="shared" si="70"/>
        <v>1200</v>
      </c>
      <c r="Z460" s="10"/>
      <c r="AA460" s="11"/>
    </row>
    <row r="461" spans="1:27" ht="13.5" customHeight="1">
      <c r="A461" s="5">
        <v>459</v>
      </c>
      <c r="B461" s="67" t="s">
        <v>1096</v>
      </c>
      <c r="C461" s="6" t="s">
        <v>229</v>
      </c>
      <c r="D461" s="6" t="s">
        <v>230</v>
      </c>
      <c r="E461" s="6" t="s">
        <v>245</v>
      </c>
      <c r="F461" s="6" t="s">
        <v>246</v>
      </c>
      <c r="G461" s="6" t="s">
        <v>642</v>
      </c>
      <c r="H461" s="11"/>
      <c r="I461" s="85">
        <v>60</v>
      </c>
      <c r="J461" s="86">
        <v>1</v>
      </c>
      <c r="K461" s="87">
        <v>5</v>
      </c>
      <c r="L461" s="85">
        <v>10</v>
      </c>
      <c r="M461" s="86">
        <v>0.8</v>
      </c>
      <c r="N461" s="87">
        <v>10</v>
      </c>
      <c r="O461" s="91">
        <v>1</v>
      </c>
      <c r="P461" s="89">
        <v>1.2</v>
      </c>
      <c r="Q461" s="90">
        <v>5</v>
      </c>
      <c r="R461" s="91">
        <v>1</v>
      </c>
      <c r="S461" s="89">
        <v>1.4</v>
      </c>
      <c r="T461" s="90">
        <v>5</v>
      </c>
      <c r="U461" s="108">
        <f t="shared" si="67"/>
        <v>26</v>
      </c>
      <c r="V461" s="63">
        <f t="shared" si="65"/>
        <v>25</v>
      </c>
      <c r="W461" s="108">
        <f t="shared" si="68"/>
        <v>26</v>
      </c>
      <c r="X461" s="63">
        <f t="shared" si="66"/>
        <v>25</v>
      </c>
      <c r="Y461" s="73">
        <f t="shared" si="70"/>
        <v>4700</v>
      </c>
      <c r="Z461" s="10"/>
      <c r="AA461" s="11"/>
    </row>
    <row r="462" spans="1:27" ht="13.5" customHeight="1">
      <c r="A462" s="5">
        <v>460</v>
      </c>
      <c r="B462" s="5" t="s">
        <v>995</v>
      </c>
      <c r="C462" s="6" t="s">
        <v>229</v>
      </c>
      <c r="D462" s="6" t="s">
        <v>230</v>
      </c>
      <c r="E462" s="6" t="s">
        <v>245</v>
      </c>
      <c r="F462" s="6" t="s">
        <v>247</v>
      </c>
      <c r="G462" s="6" t="s">
        <v>643</v>
      </c>
      <c r="H462" s="11"/>
      <c r="I462" s="85">
        <v>30</v>
      </c>
      <c r="J462" s="86">
        <v>0.6</v>
      </c>
      <c r="K462" s="87">
        <v>5</v>
      </c>
      <c r="L462" s="85">
        <v>3</v>
      </c>
      <c r="M462" s="86">
        <v>0.6</v>
      </c>
      <c r="N462" s="87">
        <v>10</v>
      </c>
      <c r="O462" s="91">
        <v>0</v>
      </c>
      <c r="P462" s="89">
        <v>0.8</v>
      </c>
      <c r="Q462" s="90">
        <v>5</v>
      </c>
      <c r="R462" s="91">
        <v>0</v>
      </c>
      <c r="S462" s="89">
        <v>0.6</v>
      </c>
      <c r="T462" s="90">
        <v>5</v>
      </c>
      <c r="U462" s="108">
        <f t="shared" si="67"/>
        <v>16</v>
      </c>
      <c r="V462" s="63">
        <f t="shared" si="65"/>
        <v>15</v>
      </c>
      <c r="W462" s="108">
        <f t="shared" si="68"/>
        <v>16</v>
      </c>
      <c r="X462" s="63">
        <f t="shared" si="66"/>
        <v>15</v>
      </c>
      <c r="Y462" s="73">
        <f t="shared" si="70"/>
        <v>1200</v>
      </c>
      <c r="Z462" s="10"/>
      <c r="AA462" s="11"/>
    </row>
    <row r="463" spans="1:27" ht="13.5" customHeight="1">
      <c r="A463" s="5">
        <v>461</v>
      </c>
      <c r="B463" s="5" t="s">
        <v>996</v>
      </c>
      <c r="C463" s="6" t="s">
        <v>229</v>
      </c>
      <c r="D463" s="6" t="s">
        <v>230</v>
      </c>
      <c r="E463" s="6" t="s">
        <v>245</v>
      </c>
      <c r="F463" s="6" t="s">
        <v>248</v>
      </c>
      <c r="G463" s="6" t="s">
        <v>644</v>
      </c>
      <c r="H463" s="11"/>
      <c r="I463" s="85">
        <v>30</v>
      </c>
      <c r="J463" s="86">
        <v>0.6</v>
      </c>
      <c r="K463" s="87">
        <v>5</v>
      </c>
      <c r="L463" s="85">
        <v>3</v>
      </c>
      <c r="M463" s="86">
        <v>0.6</v>
      </c>
      <c r="N463" s="87">
        <v>10</v>
      </c>
      <c r="O463" s="91">
        <v>0</v>
      </c>
      <c r="P463" s="89">
        <v>0.8</v>
      </c>
      <c r="Q463" s="90">
        <v>5</v>
      </c>
      <c r="R463" s="91">
        <v>0</v>
      </c>
      <c r="S463" s="89">
        <v>0.6</v>
      </c>
      <c r="T463" s="90">
        <v>5</v>
      </c>
      <c r="U463" s="108">
        <f t="shared" si="67"/>
        <v>16</v>
      </c>
      <c r="V463" s="63">
        <f t="shared" si="65"/>
        <v>15</v>
      </c>
      <c r="W463" s="108">
        <f t="shared" si="68"/>
        <v>16</v>
      </c>
      <c r="X463" s="63">
        <f t="shared" si="66"/>
        <v>15</v>
      </c>
      <c r="Y463" s="73">
        <f t="shared" si="70"/>
        <v>1200</v>
      </c>
      <c r="Z463" s="10"/>
      <c r="AA463" s="11"/>
    </row>
    <row r="464" spans="1:27" ht="13.5" customHeight="1">
      <c r="A464" s="5">
        <v>462</v>
      </c>
      <c r="B464" s="5" t="s">
        <v>997</v>
      </c>
      <c r="C464" s="6" t="s">
        <v>229</v>
      </c>
      <c r="D464" s="6" t="s">
        <v>230</v>
      </c>
      <c r="E464" s="6" t="s">
        <v>245</v>
      </c>
      <c r="F464" s="6" t="s">
        <v>249</v>
      </c>
      <c r="G464" s="6" t="s">
        <v>645</v>
      </c>
      <c r="H464" s="11"/>
      <c r="I464" s="85">
        <v>30</v>
      </c>
      <c r="J464" s="86">
        <v>0.6</v>
      </c>
      <c r="K464" s="87">
        <v>5</v>
      </c>
      <c r="L464" s="85">
        <v>3</v>
      </c>
      <c r="M464" s="86">
        <v>0.6</v>
      </c>
      <c r="N464" s="87">
        <v>10</v>
      </c>
      <c r="O464" s="91">
        <v>0</v>
      </c>
      <c r="P464" s="89">
        <v>0.8</v>
      </c>
      <c r="Q464" s="90">
        <v>5</v>
      </c>
      <c r="R464" s="91">
        <v>0</v>
      </c>
      <c r="S464" s="89">
        <v>0.6</v>
      </c>
      <c r="T464" s="90">
        <v>5</v>
      </c>
      <c r="U464" s="108">
        <f t="shared" si="67"/>
        <v>16</v>
      </c>
      <c r="V464" s="63">
        <f t="shared" si="65"/>
        <v>15</v>
      </c>
      <c r="W464" s="108">
        <f t="shared" si="68"/>
        <v>16</v>
      </c>
      <c r="X464" s="63">
        <f t="shared" si="66"/>
        <v>15</v>
      </c>
      <c r="Y464" s="73">
        <f t="shared" si="70"/>
        <v>1200</v>
      </c>
      <c r="Z464" s="10"/>
      <c r="AA464" s="11"/>
    </row>
    <row r="465" spans="1:27" ht="13.5" customHeight="1">
      <c r="A465" s="5">
        <v>463</v>
      </c>
      <c r="B465" s="5" t="s">
        <v>998</v>
      </c>
      <c r="C465" s="6" t="s">
        <v>229</v>
      </c>
      <c r="D465" s="6" t="s">
        <v>230</v>
      </c>
      <c r="E465" s="6" t="s">
        <v>245</v>
      </c>
      <c r="F465" s="6" t="s">
        <v>250</v>
      </c>
      <c r="G465" s="6" t="s">
        <v>646</v>
      </c>
      <c r="H465" s="11"/>
      <c r="I465" s="85">
        <v>30</v>
      </c>
      <c r="J465" s="86">
        <v>0.6</v>
      </c>
      <c r="K465" s="87">
        <v>5</v>
      </c>
      <c r="L465" s="85">
        <v>3</v>
      </c>
      <c r="M465" s="86">
        <v>0.6</v>
      </c>
      <c r="N465" s="87">
        <v>10</v>
      </c>
      <c r="O465" s="91">
        <v>0</v>
      </c>
      <c r="P465" s="89">
        <v>0.8</v>
      </c>
      <c r="Q465" s="90">
        <v>5</v>
      </c>
      <c r="R465" s="91">
        <v>0</v>
      </c>
      <c r="S465" s="89">
        <v>0.6</v>
      </c>
      <c r="T465" s="90">
        <v>5</v>
      </c>
      <c r="U465" s="108">
        <f t="shared" si="67"/>
        <v>16</v>
      </c>
      <c r="V465" s="63">
        <f t="shared" si="65"/>
        <v>15</v>
      </c>
      <c r="W465" s="108">
        <f t="shared" si="68"/>
        <v>16</v>
      </c>
      <c r="X465" s="63">
        <f t="shared" si="66"/>
        <v>15</v>
      </c>
      <c r="Y465" s="73">
        <f t="shared" si="70"/>
        <v>1200</v>
      </c>
      <c r="Z465" s="10"/>
      <c r="AA465" s="11"/>
    </row>
    <row r="466" spans="1:27" ht="13.5" customHeight="1">
      <c r="A466" s="5">
        <v>464</v>
      </c>
      <c r="B466" s="5" t="s">
        <v>999</v>
      </c>
      <c r="C466" s="6" t="s">
        <v>229</v>
      </c>
      <c r="D466" s="6" t="s">
        <v>230</v>
      </c>
      <c r="E466" s="6" t="s">
        <v>245</v>
      </c>
      <c r="F466" s="6" t="s">
        <v>251</v>
      </c>
      <c r="G466" s="6" t="s">
        <v>647</v>
      </c>
      <c r="H466" s="11"/>
      <c r="I466" s="85">
        <v>54</v>
      </c>
      <c r="J466" s="86">
        <v>1</v>
      </c>
      <c r="K466" s="87">
        <v>5</v>
      </c>
      <c r="L466" s="85">
        <v>3</v>
      </c>
      <c r="M466" s="86">
        <v>0.6</v>
      </c>
      <c r="N466" s="87">
        <v>10</v>
      </c>
      <c r="O466" s="91">
        <v>0</v>
      </c>
      <c r="P466" s="89">
        <v>0.8</v>
      </c>
      <c r="Q466" s="90">
        <v>5</v>
      </c>
      <c r="R466" s="91">
        <v>0</v>
      </c>
      <c r="S466" s="89">
        <v>1</v>
      </c>
      <c r="T466" s="90">
        <v>5</v>
      </c>
      <c r="U466" s="108">
        <f t="shared" si="67"/>
        <v>20</v>
      </c>
      <c r="V466" s="63">
        <f t="shared" si="65"/>
        <v>20</v>
      </c>
      <c r="W466" s="108">
        <f t="shared" si="68"/>
        <v>20</v>
      </c>
      <c r="X466" s="63">
        <f t="shared" si="66"/>
        <v>20</v>
      </c>
      <c r="Y466" s="73">
        <f t="shared" si="70"/>
        <v>3300</v>
      </c>
      <c r="Z466" s="10"/>
      <c r="AA466" s="11"/>
    </row>
    <row r="467" spans="1:27" ht="13.5" customHeight="1">
      <c r="A467" s="5">
        <v>465</v>
      </c>
      <c r="B467" s="5" t="s">
        <v>1000</v>
      </c>
      <c r="C467" s="6" t="s">
        <v>229</v>
      </c>
      <c r="D467" s="6" t="s">
        <v>230</v>
      </c>
      <c r="E467" s="6" t="s">
        <v>245</v>
      </c>
      <c r="F467" s="6" t="s">
        <v>252</v>
      </c>
      <c r="G467" s="6" t="s">
        <v>648</v>
      </c>
      <c r="H467" s="11"/>
      <c r="I467" s="85">
        <v>60</v>
      </c>
      <c r="J467" s="86">
        <v>1</v>
      </c>
      <c r="K467" s="87">
        <v>5</v>
      </c>
      <c r="L467" s="85">
        <v>3</v>
      </c>
      <c r="M467" s="86">
        <v>0.6</v>
      </c>
      <c r="N467" s="87">
        <v>10</v>
      </c>
      <c r="O467" s="91">
        <v>0</v>
      </c>
      <c r="P467" s="89">
        <v>0.8</v>
      </c>
      <c r="Q467" s="90">
        <v>5</v>
      </c>
      <c r="R467" s="91">
        <v>0</v>
      </c>
      <c r="S467" s="89">
        <v>1</v>
      </c>
      <c r="T467" s="90">
        <v>5</v>
      </c>
      <c r="U467" s="108">
        <f t="shared" si="67"/>
        <v>20</v>
      </c>
      <c r="V467" s="63">
        <f t="shared" si="65"/>
        <v>20</v>
      </c>
      <c r="W467" s="108">
        <f t="shared" si="68"/>
        <v>20</v>
      </c>
      <c r="X467" s="63">
        <f t="shared" si="66"/>
        <v>20</v>
      </c>
      <c r="Y467" s="73">
        <f t="shared" si="70"/>
        <v>3800</v>
      </c>
      <c r="Z467" s="10"/>
      <c r="AA467" s="11"/>
    </row>
    <row r="468" spans="1:27" ht="13.5" customHeight="1">
      <c r="A468" s="5">
        <v>466</v>
      </c>
      <c r="B468" s="5" t="s">
        <v>1001</v>
      </c>
      <c r="C468" s="6" t="s">
        <v>229</v>
      </c>
      <c r="D468" s="6" t="s">
        <v>230</v>
      </c>
      <c r="E468" s="6" t="s">
        <v>245</v>
      </c>
      <c r="F468" s="6" t="s">
        <v>253</v>
      </c>
      <c r="G468" s="6" t="s">
        <v>649</v>
      </c>
      <c r="H468" s="11"/>
      <c r="I468" s="85">
        <v>60</v>
      </c>
      <c r="J468" s="86">
        <v>1</v>
      </c>
      <c r="K468" s="87">
        <v>5</v>
      </c>
      <c r="L468" s="85">
        <v>3</v>
      </c>
      <c r="M468" s="86">
        <v>0.6</v>
      </c>
      <c r="N468" s="87">
        <v>10</v>
      </c>
      <c r="O468" s="91">
        <v>0</v>
      </c>
      <c r="P468" s="89">
        <v>0.8</v>
      </c>
      <c r="Q468" s="90">
        <v>5</v>
      </c>
      <c r="R468" s="91">
        <v>0</v>
      </c>
      <c r="S468" s="89">
        <v>1</v>
      </c>
      <c r="T468" s="90">
        <v>5</v>
      </c>
      <c r="U468" s="108">
        <f t="shared" si="67"/>
        <v>20</v>
      </c>
      <c r="V468" s="63">
        <f t="shared" si="65"/>
        <v>20</v>
      </c>
      <c r="W468" s="108">
        <f t="shared" si="68"/>
        <v>20</v>
      </c>
      <c r="X468" s="63">
        <f t="shared" si="66"/>
        <v>20</v>
      </c>
      <c r="Y468" s="73">
        <f t="shared" si="70"/>
        <v>3800</v>
      </c>
      <c r="Z468" s="10"/>
      <c r="AA468" s="11"/>
    </row>
    <row r="469" spans="1:27" ht="13.5" customHeight="1">
      <c r="A469" s="5">
        <v>467</v>
      </c>
      <c r="B469" s="5" t="s">
        <v>1002</v>
      </c>
      <c r="C469" s="6" t="s">
        <v>229</v>
      </c>
      <c r="D469" s="6" t="s">
        <v>230</v>
      </c>
      <c r="E469" s="6" t="s">
        <v>245</v>
      </c>
      <c r="F469" s="6" t="s">
        <v>254</v>
      </c>
      <c r="G469" s="6" t="s">
        <v>650</v>
      </c>
      <c r="H469" s="11"/>
      <c r="I469" s="85">
        <v>50</v>
      </c>
      <c r="J469" s="86">
        <v>0.8</v>
      </c>
      <c r="K469" s="87">
        <v>5</v>
      </c>
      <c r="L469" s="85">
        <v>3</v>
      </c>
      <c r="M469" s="86">
        <v>0.6</v>
      </c>
      <c r="N469" s="87">
        <v>10</v>
      </c>
      <c r="O469" s="91">
        <v>0</v>
      </c>
      <c r="P469" s="89">
        <v>0.8</v>
      </c>
      <c r="Q469" s="90">
        <v>5</v>
      </c>
      <c r="R469" s="91">
        <v>0</v>
      </c>
      <c r="S469" s="89">
        <v>0.8</v>
      </c>
      <c r="T469" s="90">
        <v>5</v>
      </c>
      <c r="U469" s="108">
        <f t="shared" si="67"/>
        <v>18</v>
      </c>
      <c r="V469" s="63">
        <f t="shared" si="65"/>
        <v>20</v>
      </c>
      <c r="W469" s="108">
        <f t="shared" si="68"/>
        <v>18</v>
      </c>
      <c r="X469" s="63">
        <f t="shared" si="66"/>
        <v>20</v>
      </c>
      <c r="Y469" s="73">
        <f t="shared" si="70"/>
        <v>3000</v>
      </c>
      <c r="Z469" s="10"/>
      <c r="AA469" s="11"/>
    </row>
    <row r="470" spans="1:27" ht="13.5" customHeight="1">
      <c r="A470" s="5">
        <v>468</v>
      </c>
      <c r="B470" s="5" t="s">
        <v>1004</v>
      </c>
      <c r="C470" s="6" t="s">
        <v>229</v>
      </c>
      <c r="D470" s="6" t="s">
        <v>230</v>
      </c>
      <c r="E470" s="6" t="s">
        <v>245</v>
      </c>
      <c r="F470" s="6" t="s">
        <v>1003</v>
      </c>
      <c r="G470" s="6" t="s">
        <v>1005</v>
      </c>
      <c r="H470" s="11"/>
      <c r="I470" s="85"/>
      <c r="J470" s="86"/>
      <c r="K470" s="87"/>
      <c r="L470" s="85"/>
      <c r="M470" s="86"/>
      <c r="N470" s="87"/>
      <c r="O470" s="91"/>
      <c r="P470" s="89"/>
      <c r="Q470" s="90"/>
      <c r="R470" s="91"/>
      <c r="S470" s="89"/>
      <c r="T470" s="90"/>
      <c r="U470" s="108"/>
      <c r="V470" s="63"/>
      <c r="W470" s="108"/>
      <c r="X470" s="63"/>
      <c r="Y470" s="73">
        <f t="shared" si="70"/>
        <v>0</v>
      </c>
      <c r="Z470" s="10"/>
      <c r="AA470" s="11"/>
    </row>
    <row r="471" spans="1:27" ht="13.5" customHeight="1">
      <c r="A471" s="5">
        <v>469</v>
      </c>
      <c r="B471" s="67" t="s">
        <v>1095</v>
      </c>
      <c r="C471" s="6" t="s">
        <v>229</v>
      </c>
      <c r="D471" s="6" t="s">
        <v>255</v>
      </c>
      <c r="E471" s="6" t="s">
        <v>17</v>
      </c>
      <c r="F471" s="58" t="s">
        <v>584</v>
      </c>
      <c r="G471" s="6" t="s">
        <v>693</v>
      </c>
      <c r="H471" s="11"/>
      <c r="I471" s="85">
        <v>70</v>
      </c>
      <c r="J471" s="86">
        <v>1.2</v>
      </c>
      <c r="K471" s="87">
        <v>10</v>
      </c>
      <c r="L471" s="85">
        <v>51</v>
      </c>
      <c r="M471" s="86">
        <v>1.4</v>
      </c>
      <c r="N471" s="87">
        <v>15</v>
      </c>
      <c r="O471" s="91">
        <v>1</v>
      </c>
      <c r="P471" s="89">
        <v>1.2</v>
      </c>
      <c r="Q471" s="90">
        <v>5</v>
      </c>
      <c r="R471" s="91">
        <v>0</v>
      </c>
      <c r="S471" s="89">
        <v>1</v>
      </c>
      <c r="T471" s="90">
        <v>5</v>
      </c>
      <c r="U471" s="108">
        <f t="shared" si="67"/>
        <v>44</v>
      </c>
      <c r="V471" s="63">
        <f t="shared" si="65"/>
        <v>45</v>
      </c>
      <c r="W471" s="108">
        <f t="shared" si="68"/>
        <v>44</v>
      </c>
      <c r="X471" s="63">
        <f t="shared" si="66"/>
        <v>45</v>
      </c>
      <c r="Y471" s="73">
        <f t="shared" si="70"/>
        <v>10400</v>
      </c>
      <c r="Z471" s="56" t="s">
        <v>583</v>
      </c>
      <c r="AA471" s="11"/>
    </row>
    <row r="472" spans="1:27" ht="13.5" customHeight="1">
      <c r="A472" s="5">
        <v>470</v>
      </c>
      <c r="B472" s="67" t="s">
        <v>1097</v>
      </c>
      <c r="C472" s="6" t="s">
        <v>229</v>
      </c>
      <c r="D472" s="6" t="s">
        <v>255</v>
      </c>
      <c r="E472" s="6" t="s">
        <v>256</v>
      </c>
      <c r="F472" s="6" t="s">
        <v>257</v>
      </c>
      <c r="G472" s="6" t="s">
        <v>258</v>
      </c>
      <c r="H472" s="11"/>
      <c r="I472" s="85">
        <v>10</v>
      </c>
      <c r="J472" s="86">
        <v>0.6</v>
      </c>
      <c r="K472" s="87">
        <v>5</v>
      </c>
      <c r="L472" s="85">
        <v>3</v>
      </c>
      <c r="M472" s="86">
        <v>0.6</v>
      </c>
      <c r="N472" s="87">
        <v>10</v>
      </c>
      <c r="O472" s="91">
        <v>1</v>
      </c>
      <c r="P472" s="89">
        <v>1.2</v>
      </c>
      <c r="Q472" s="90">
        <v>5</v>
      </c>
      <c r="R472" s="91">
        <v>1</v>
      </c>
      <c r="S472" s="89">
        <v>1</v>
      </c>
      <c r="T472" s="90">
        <v>5</v>
      </c>
      <c r="U472" s="108">
        <f t="shared" si="67"/>
        <v>20</v>
      </c>
      <c r="V472" s="63">
        <f t="shared" si="65"/>
        <v>20</v>
      </c>
      <c r="W472" s="108">
        <f t="shared" si="68"/>
        <v>20</v>
      </c>
      <c r="X472" s="63">
        <f t="shared" si="66"/>
        <v>20</v>
      </c>
      <c r="Y472" s="73">
        <f t="shared" si="70"/>
        <v>500</v>
      </c>
      <c r="Z472" s="10"/>
      <c r="AA472" s="11"/>
    </row>
    <row r="473" spans="1:27" ht="13.5" customHeight="1">
      <c r="A473" s="5">
        <v>471</v>
      </c>
      <c r="B473" s="67" t="s">
        <v>1098</v>
      </c>
      <c r="C473" s="6" t="s">
        <v>229</v>
      </c>
      <c r="D473" s="6" t="s">
        <v>255</v>
      </c>
      <c r="E473" s="6" t="s">
        <v>259</v>
      </c>
      <c r="F473" s="6" t="s">
        <v>235</v>
      </c>
      <c r="G473" s="61" t="s">
        <v>694</v>
      </c>
      <c r="H473" s="11"/>
      <c r="I473" s="85">
        <v>49</v>
      </c>
      <c r="J473" s="86">
        <v>0.8</v>
      </c>
      <c r="K473" s="87">
        <v>5</v>
      </c>
      <c r="L473" s="85">
        <v>3</v>
      </c>
      <c r="M473" s="86">
        <v>0.6</v>
      </c>
      <c r="N473" s="87">
        <v>10</v>
      </c>
      <c r="O473" s="91">
        <v>1</v>
      </c>
      <c r="P473" s="89">
        <v>1.2</v>
      </c>
      <c r="Q473" s="90">
        <v>5</v>
      </c>
      <c r="R473" s="91">
        <v>1</v>
      </c>
      <c r="S473" s="89">
        <v>1.2</v>
      </c>
      <c r="T473" s="90">
        <v>5</v>
      </c>
      <c r="U473" s="108">
        <f t="shared" si="67"/>
        <v>22</v>
      </c>
      <c r="V473" s="63">
        <f t="shared" si="65"/>
        <v>20</v>
      </c>
      <c r="W473" s="108">
        <f t="shared" si="68"/>
        <v>22</v>
      </c>
      <c r="X473" s="63">
        <f t="shared" si="66"/>
        <v>20</v>
      </c>
      <c r="Y473" s="73">
        <f t="shared" si="70"/>
        <v>2900</v>
      </c>
      <c r="Z473" s="10"/>
      <c r="AA473" s="11"/>
    </row>
    <row r="474" spans="1:27" ht="13.5" customHeight="1">
      <c r="A474" s="5">
        <v>472</v>
      </c>
      <c r="B474" s="67" t="s">
        <v>1099</v>
      </c>
      <c r="C474" s="6" t="s">
        <v>229</v>
      </c>
      <c r="D474" s="6" t="s">
        <v>255</v>
      </c>
      <c r="E474" s="6" t="s">
        <v>259</v>
      </c>
      <c r="F474" s="6" t="s">
        <v>236</v>
      </c>
      <c r="G474" s="6" t="s">
        <v>260</v>
      </c>
      <c r="H474" s="11"/>
      <c r="I474" s="85">
        <v>49</v>
      </c>
      <c r="J474" s="86">
        <v>0.8</v>
      </c>
      <c r="K474" s="87">
        <v>5</v>
      </c>
      <c r="L474" s="85">
        <v>3</v>
      </c>
      <c r="M474" s="86">
        <v>0.6</v>
      </c>
      <c r="N474" s="87">
        <v>10</v>
      </c>
      <c r="O474" s="91">
        <v>1</v>
      </c>
      <c r="P474" s="89">
        <v>1.2</v>
      </c>
      <c r="Q474" s="90">
        <v>5</v>
      </c>
      <c r="R474" s="91">
        <v>1</v>
      </c>
      <c r="S474" s="89">
        <v>1.2</v>
      </c>
      <c r="T474" s="90">
        <v>5</v>
      </c>
      <c r="U474" s="108">
        <f t="shared" si="67"/>
        <v>22</v>
      </c>
      <c r="V474" s="63">
        <f t="shared" si="65"/>
        <v>20</v>
      </c>
      <c r="W474" s="108">
        <f t="shared" si="68"/>
        <v>22</v>
      </c>
      <c r="X474" s="63">
        <f t="shared" si="66"/>
        <v>20</v>
      </c>
      <c r="Y474" s="73">
        <f t="shared" si="70"/>
        <v>2900</v>
      </c>
      <c r="Z474" s="10"/>
      <c r="AA474" s="11"/>
    </row>
    <row r="475" spans="1:27" ht="13.5" customHeight="1">
      <c r="A475" s="5">
        <v>473</v>
      </c>
      <c r="B475" s="67" t="s">
        <v>1100</v>
      </c>
      <c r="C475" s="6" t="s">
        <v>229</v>
      </c>
      <c r="D475" s="6" t="s">
        <v>255</v>
      </c>
      <c r="E475" s="6" t="s">
        <v>259</v>
      </c>
      <c r="F475" s="6" t="s">
        <v>237</v>
      </c>
      <c r="G475" s="6" t="s">
        <v>261</v>
      </c>
      <c r="H475" s="11"/>
      <c r="I475" s="85">
        <v>49</v>
      </c>
      <c r="J475" s="86">
        <v>0.8</v>
      </c>
      <c r="K475" s="87">
        <v>5</v>
      </c>
      <c r="L475" s="85">
        <v>3</v>
      </c>
      <c r="M475" s="86">
        <v>0.6</v>
      </c>
      <c r="N475" s="87">
        <v>10</v>
      </c>
      <c r="O475" s="91">
        <v>1</v>
      </c>
      <c r="P475" s="89">
        <v>1.2</v>
      </c>
      <c r="Q475" s="90">
        <v>5</v>
      </c>
      <c r="R475" s="91">
        <v>1</v>
      </c>
      <c r="S475" s="89">
        <v>1.2</v>
      </c>
      <c r="T475" s="90">
        <v>5</v>
      </c>
      <c r="U475" s="108">
        <f t="shared" si="67"/>
        <v>22</v>
      </c>
      <c r="V475" s="63">
        <f t="shared" si="65"/>
        <v>20</v>
      </c>
      <c r="W475" s="108">
        <f t="shared" si="68"/>
        <v>22</v>
      </c>
      <c r="X475" s="63">
        <f t="shared" si="66"/>
        <v>20</v>
      </c>
      <c r="Y475" s="73">
        <f t="shared" si="70"/>
        <v>2900</v>
      </c>
      <c r="Z475" s="10"/>
      <c r="AA475" s="11"/>
    </row>
    <row r="476" spans="1:27" ht="13.5" customHeight="1">
      <c r="A476" s="5">
        <v>474</v>
      </c>
      <c r="B476" s="67" t="s">
        <v>1101</v>
      </c>
      <c r="C476" s="6" t="s">
        <v>229</v>
      </c>
      <c r="D476" s="6" t="s">
        <v>255</v>
      </c>
      <c r="E476" s="6" t="s">
        <v>259</v>
      </c>
      <c r="F476" s="6" t="s">
        <v>238</v>
      </c>
      <c r="G476" s="6" t="s">
        <v>262</v>
      </c>
      <c r="H476" s="11"/>
      <c r="I476" s="85">
        <v>49</v>
      </c>
      <c r="J476" s="86">
        <v>0.8</v>
      </c>
      <c r="K476" s="87">
        <v>5</v>
      </c>
      <c r="L476" s="85">
        <v>3</v>
      </c>
      <c r="M476" s="86">
        <v>0.6</v>
      </c>
      <c r="N476" s="87">
        <v>10</v>
      </c>
      <c r="O476" s="91">
        <v>1</v>
      </c>
      <c r="P476" s="89">
        <v>1.2</v>
      </c>
      <c r="Q476" s="90">
        <v>5</v>
      </c>
      <c r="R476" s="91">
        <v>1</v>
      </c>
      <c r="S476" s="89">
        <v>1.2</v>
      </c>
      <c r="T476" s="90">
        <v>5</v>
      </c>
      <c r="U476" s="108">
        <f t="shared" si="67"/>
        <v>22</v>
      </c>
      <c r="V476" s="63">
        <f t="shared" si="65"/>
        <v>20</v>
      </c>
      <c r="W476" s="108">
        <f t="shared" si="68"/>
        <v>22</v>
      </c>
      <c r="X476" s="63">
        <f t="shared" si="66"/>
        <v>20</v>
      </c>
      <c r="Y476" s="73">
        <f t="shared" si="70"/>
        <v>2900</v>
      </c>
      <c r="Z476" s="10"/>
      <c r="AA476" s="11"/>
    </row>
    <row r="477" spans="1:27" ht="13.5" customHeight="1">
      <c r="A477" s="5">
        <v>475</v>
      </c>
      <c r="B477" s="67" t="s">
        <v>1102</v>
      </c>
      <c r="C477" s="6" t="s">
        <v>229</v>
      </c>
      <c r="D477" s="6" t="s">
        <v>255</v>
      </c>
      <c r="E477" s="6" t="s">
        <v>259</v>
      </c>
      <c r="F477" s="6" t="s">
        <v>239</v>
      </c>
      <c r="G477" s="6" t="s">
        <v>263</v>
      </c>
      <c r="H477" s="11"/>
      <c r="I477" s="85">
        <v>49</v>
      </c>
      <c r="J477" s="86">
        <v>0.8</v>
      </c>
      <c r="K477" s="87">
        <v>5</v>
      </c>
      <c r="L477" s="85">
        <v>3</v>
      </c>
      <c r="M477" s="86">
        <v>0.6</v>
      </c>
      <c r="N477" s="87">
        <v>10</v>
      </c>
      <c r="O477" s="91">
        <v>1</v>
      </c>
      <c r="P477" s="89">
        <v>1.2</v>
      </c>
      <c r="Q477" s="90">
        <v>5</v>
      </c>
      <c r="R477" s="91">
        <v>1</v>
      </c>
      <c r="S477" s="89">
        <v>1.2</v>
      </c>
      <c r="T477" s="90">
        <v>5</v>
      </c>
      <c r="U477" s="108">
        <f t="shared" si="67"/>
        <v>22</v>
      </c>
      <c r="V477" s="63">
        <f t="shared" si="65"/>
        <v>20</v>
      </c>
      <c r="W477" s="108">
        <f t="shared" si="68"/>
        <v>22</v>
      </c>
      <c r="X477" s="63">
        <f t="shared" si="66"/>
        <v>20</v>
      </c>
      <c r="Y477" s="73">
        <f t="shared" si="70"/>
        <v>2900</v>
      </c>
      <c r="Z477" s="10"/>
      <c r="AA477" s="11"/>
    </row>
    <row r="478" spans="1:27" ht="13.5" customHeight="1">
      <c r="A478" s="5">
        <v>476</v>
      </c>
      <c r="B478" s="67" t="s">
        <v>1103</v>
      </c>
      <c r="C478" s="6" t="s">
        <v>229</v>
      </c>
      <c r="D478" s="6" t="s">
        <v>255</v>
      </c>
      <c r="E478" s="6" t="s">
        <v>264</v>
      </c>
      <c r="F478" s="6" t="s">
        <v>242</v>
      </c>
      <c r="G478" s="6" t="s">
        <v>265</v>
      </c>
      <c r="H478" s="11"/>
      <c r="I478" s="85">
        <v>30</v>
      </c>
      <c r="J478" s="86">
        <v>0.6</v>
      </c>
      <c r="K478" s="87">
        <v>5</v>
      </c>
      <c r="L478" s="85">
        <v>3</v>
      </c>
      <c r="M478" s="86">
        <v>0.6</v>
      </c>
      <c r="N478" s="87">
        <v>10</v>
      </c>
      <c r="O478" s="91">
        <v>1</v>
      </c>
      <c r="P478" s="89">
        <v>1.2</v>
      </c>
      <c r="Q478" s="90">
        <v>5</v>
      </c>
      <c r="R478" s="91">
        <v>1</v>
      </c>
      <c r="S478" s="89">
        <v>1</v>
      </c>
      <c r="T478" s="90">
        <v>5</v>
      </c>
      <c r="U478" s="108">
        <f t="shared" si="67"/>
        <v>20</v>
      </c>
      <c r="V478" s="63">
        <f t="shared" si="65"/>
        <v>20</v>
      </c>
      <c r="W478" s="108">
        <f t="shared" si="68"/>
        <v>20</v>
      </c>
      <c r="X478" s="63">
        <f t="shared" si="66"/>
        <v>20</v>
      </c>
      <c r="Y478" s="73">
        <f t="shared" si="70"/>
        <v>1600</v>
      </c>
      <c r="Z478" s="10"/>
      <c r="AA478" s="11"/>
    </row>
    <row r="479" spans="1:27" ht="13.5" customHeight="1">
      <c r="A479" s="5">
        <v>477</v>
      </c>
      <c r="B479" s="67" t="s">
        <v>1104</v>
      </c>
      <c r="C479" s="6" t="s">
        <v>229</v>
      </c>
      <c r="D479" s="6" t="s">
        <v>255</v>
      </c>
      <c r="E479" s="6" t="s">
        <v>264</v>
      </c>
      <c r="F479" s="6" t="s">
        <v>243</v>
      </c>
      <c r="G479" s="6" t="s">
        <v>266</v>
      </c>
      <c r="H479" s="11"/>
      <c r="I479" s="85">
        <v>12</v>
      </c>
      <c r="J479" s="86">
        <v>0.6</v>
      </c>
      <c r="K479" s="87">
        <v>5</v>
      </c>
      <c r="L479" s="85">
        <v>3</v>
      </c>
      <c r="M479" s="86">
        <v>0.6</v>
      </c>
      <c r="N479" s="87">
        <v>10</v>
      </c>
      <c r="O479" s="91">
        <v>1</v>
      </c>
      <c r="P479" s="89">
        <v>1.2</v>
      </c>
      <c r="Q479" s="90">
        <v>5</v>
      </c>
      <c r="R479" s="91">
        <v>1</v>
      </c>
      <c r="S479" s="89">
        <v>1</v>
      </c>
      <c r="T479" s="90">
        <v>5</v>
      </c>
      <c r="U479" s="108">
        <f t="shared" si="67"/>
        <v>20</v>
      </c>
      <c r="V479" s="63">
        <f t="shared" si="65"/>
        <v>20</v>
      </c>
      <c r="W479" s="108">
        <f t="shared" si="68"/>
        <v>20</v>
      </c>
      <c r="X479" s="63">
        <f t="shared" si="66"/>
        <v>20</v>
      </c>
      <c r="Y479" s="73">
        <f t="shared" si="70"/>
        <v>600</v>
      </c>
      <c r="Z479" s="10"/>
      <c r="AA479" s="11"/>
    </row>
    <row r="480" spans="1:27" ht="13.5" customHeight="1">
      <c r="A480" s="5">
        <v>478</v>
      </c>
      <c r="B480" s="67" t="s">
        <v>1105</v>
      </c>
      <c r="C480" s="6" t="s">
        <v>229</v>
      </c>
      <c r="D480" s="6" t="s">
        <v>255</v>
      </c>
      <c r="E480" s="6" t="s">
        <v>264</v>
      </c>
      <c r="F480" s="6" t="s">
        <v>244</v>
      </c>
      <c r="G480" s="60" t="s">
        <v>695</v>
      </c>
      <c r="H480" s="11"/>
      <c r="I480" s="85">
        <v>14</v>
      </c>
      <c r="J480" s="86">
        <v>0.6</v>
      </c>
      <c r="K480" s="87">
        <v>5</v>
      </c>
      <c r="L480" s="85">
        <v>3</v>
      </c>
      <c r="M480" s="86">
        <v>0.6</v>
      </c>
      <c r="N480" s="87">
        <v>10</v>
      </c>
      <c r="O480" s="91">
        <v>1</v>
      </c>
      <c r="P480" s="89">
        <v>1.2</v>
      </c>
      <c r="Q480" s="90">
        <v>5</v>
      </c>
      <c r="R480" s="91">
        <v>1</v>
      </c>
      <c r="S480" s="89">
        <v>1</v>
      </c>
      <c r="T480" s="90">
        <v>5</v>
      </c>
      <c r="U480" s="108">
        <f t="shared" si="67"/>
        <v>20</v>
      </c>
      <c r="V480" s="63">
        <f t="shared" si="65"/>
        <v>20</v>
      </c>
      <c r="W480" s="108">
        <f t="shared" si="68"/>
        <v>20</v>
      </c>
      <c r="X480" s="63">
        <f t="shared" si="66"/>
        <v>20</v>
      </c>
      <c r="Y480" s="73">
        <f t="shared" si="70"/>
        <v>700</v>
      </c>
      <c r="Z480" s="10"/>
      <c r="AA480" s="11"/>
    </row>
    <row r="481" spans="1:27" ht="13.5" customHeight="1">
      <c r="A481" s="5">
        <v>479</v>
      </c>
      <c r="B481" s="67" t="s">
        <v>1106</v>
      </c>
      <c r="C481" s="6" t="s">
        <v>229</v>
      </c>
      <c r="D481" s="6" t="s">
        <v>255</v>
      </c>
      <c r="E481" s="6" t="s">
        <v>267</v>
      </c>
      <c r="F481" s="6" t="s">
        <v>247</v>
      </c>
      <c r="G481" s="60" t="s">
        <v>696</v>
      </c>
      <c r="H481" s="11"/>
      <c r="I481" s="85">
        <v>45</v>
      </c>
      <c r="J481" s="86">
        <v>0.8</v>
      </c>
      <c r="K481" s="87">
        <v>5</v>
      </c>
      <c r="L481" s="85">
        <v>3</v>
      </c>
      <c r="M481" s="86">
        <v>0.6</v>
      </c>
      <c r="N481" s="87">
        <v>10</v>
      </c>
      <c r="O481" s="91">
        <v>1</v>
      </c>
      <c r="P481" s="89">
        <v>1.2</v>
      </c>
      <c r="Q481" s="90">
        <v>5</v>
      </c>
      <c r="R481" s="91">
        <v>1</v>
      </c>
      <c r="S481" s="89">
        <v>1.2</v>
      </c>
      <c r="T481" s="90">
        <v>5</v>
      </c>
      <c r="U481" s="108">
        <f t="shared" si="67"/>
        <v>22</v>
      </c>
      <c r="V481" s="63">
        <f t="shared" si="65"/>
        <v>20</v>
      </c>
      <c r="W481" s="108">
        <f t="shared" si="68"/>
        <v>22</v>
      </c>
      <c r="X481" s="63">
        <f t="shared" si="66"/>
        <v>20</v>
      </c>
      <c r="Y481" s="73">
        <f t="shared" si="70"/>
        <v>2600</v>
      </c>
      <c r="Z481" s="10"/>
      <c r="AA481" s="11"/>
    </row>
    <row r="482" spans="1:27" ht="13.5" customHeight="1">
      <c r="A482" s="5">
        <v>480</v>
      </c>
      <c r="B482" s="67" t="s">
        <v>1107</v>
      </c>
      <c r="C482" s="6" t="s">
        <v>229</v>
      </c>
      <c r="D482" s="6" t="s">
        <v>255</v>
      </c>
      <c r="E482" s="6" t="s">
        <v>267</v>
      </c>
      <c r="F482" s="7" t="s">
        <v>251</v>
      </c>
      <c r="G482" s="11"/>
      <c r="H482" s="11"/>
      <c r="I482" s="85">
        <v>55</v>
      </c>
      <c r="J482" s="86">
        <v>1</v>
      </c>
      <c r="K482" s="87">
        <v>5</v>
      </c>
      <c r="L482" s="85">
        <v>3</v>
      </c>
      <c r="M482" s="86">
        <v>0.6</v>
      </c>
      <c r="N482" s="87">
        <v>10</v>
      </c>
      <c r="O482" s="91">
        <v>1</v>
      </c>
      <c r="P482" s="89">
        <v>1.2</v>
      </c>
      <c r="Q482" s="90">
        <v>5</v>
      </c>
      <c r="R482" s="91">
        <v>1</v>
      </c>
      <c r="S482" s="89">
        <v>1.4</v>
      </c>
      <c r="T482" s="90">
        <v>5</v>
      </c>
      <c r="U482" s="108">
        <f t="shared" si="67"/>
        <v>24</v>
      </c>
      <c r="V482" s="63">
        <f t="shared" si="65"/>
        <v>25</v>
      </c>
      <c r="W482" s="108">
        <f t="shared" si="68"/>
        <v>24</v>
      </c>
      <c r="X482" s="63">
        <f t="shared" si="66"/>
        <v>25</v>
      </c>
      <c r="Y482" s="73">
        <f t="shared" si="70"/>
        <v>4200</v>
      </c>
      <c r="Z482" s="10"/>
      <c r="AA482" s="11"/>
    </row>
    <row r="483" spans="1:27" ht="13.5" customHeight="1">
      <c r="A483" s="5">
        <v>481</v>
      </c>
      <c r="B483" s="67" t="s">
        <v>1108</v>
      </c>
      <c r="C483" s="6" t="s">
        <v>229</v>
      </c>
      <c r="D483" s="6" t="s">
        <v>255</v>
      </c>
      <c r="E483" s="6" t="s">
        <v>267</v>
      </c>
      <c r="F483" s="7" t="s">
        <v>252</v>
      </c>
      <c r="G483" s="11"/>
      <c r="H483" s="11"/>
      <c r="I483" s="85">
        <v>60</v>
      </c>
      <c r="J483" s="86">
        <v>1</v>
      </c>
      <c r="K483" s="87">
        <v>5</v>
      </c>
      <c r="L483" s="85">
        <v>3</v>
      </c>
      <c r="M483" s="86">
        <v>0.6</v>
      </c>
      <c r="N483" s="87">
        <v>10</v>
      </c>
      <c r="O483" s="91">
        <v>1</v>
      </c>
      <c r="P483" s="89">
        <v>1.2</v>
      </c>
      <c r="Q483" s="90">
        <v>5</v>
      </c>
      <c r="R483" s="91">
        <v>1</v>
      </c>
      <c r="S483" s="89">
        <v>1.4</v>
      </c>
      <c r="T483" s="90">
        <v>5</v>
      </c>
      <c r="U483" s="108">
        <f t="shared" si="67"/>
        <v>24</v>
      </c>
      <c r="V483" s="63">
        <f t="shared" si="65"/>
        <v>25</v>
      </c>
      <c r="W483" s="108">
        <f t="shared" si="68"/>
        <v>24</v>
      </c>
      <c r="X483" s="63">
        <f t="shared" si="66"/>
        <v>25</v>
      </c>
      <c r="Y483" s="73">
        <f t="shared" si="70"/>
        <v>4700</v>
      </c>
      <c r="Z483" s="10"/>
      <c r="AA483" s="11"/>
    </row>
    <row r="484" spans="1:27" ht="13.5" customHeight="1">
      <c r="A484" s="5">
        <v>482</v>
      </c>
      <c r="B484" s="67" t="s">
        <v>1109</v>
      </c>
      <c r="C484" s="6" t="s">
        <v>229</v>
      </c>
      <c r="D484" s="6" t="s">
        <v>255</v>
      </c>
      <c r="E484" s="6" t="s">
        <v>267</v>
      </c>
      <c r="F484" s="7" t="s">
        <v>253</v>
      </c>
      <c r="G484" s="57"/>
      <c r="H484" s="11"/>
      <c r="I484" s="85">
        <v>60</v>
      </c>
      <c r="J484" s="86">
        <v>1</v>
      </c>
      <c r="K484" s="87">
        <v>5</v>
      </c>
      <c r="L484" s="85">
        <v>3</v>
      </c>
      <c r="M484" s="86">
        <v>0.6</v>
      </c>
      <c r="N484" s="87">
        <v>10</v>
      </c>
      <c r="O484" s="91">
        <v>1</v>
      </c>
      <c r="P484" s="89">
        <v>1.2</v>
      </c>
      <c r="Q484" s="90">
        <v>5</v>
      </c>
      <c r="R484" s="91">
        <v>1</v>
      </c>
      <c r="S484" s="89">
        <v>1.4</v>
      </c>
      <c r="T484" s="90">
        <v>5</v>
      </c>
      <c r="U484" s="108">
        <f t="shared" si="67"/>
        <v>24</v>
      </c>
      <c r="V484" s="63">
        <f t="shared" si="65"/>
        <v>25</v>
      </c>
      <c r="W484" s="108">
        <f t="shared" si="68"/>
        <v>24</v>
      </c>
      <c r="X484" s="63">
        <f t="shared" si="66"/>
        <v>25</v>
      </c>
      <c r="Y484" s="73">
        <f t="shared" si="70"/>
        <v>4700</v>
      </c>
      <c r="Z484" s="10"/>
      <c r="AA484" s="11"/>
    </row>
    <row r="485" spans="1:27" ht="13.5" customHeight="1">
      <c r="A485" s="5">
        <v>483</v>
      </c>
      <c r="B485" s="67" t="s">
        <v>1110</v>
      </c>
      <c r="C485" s="6" t="s">
        <v>229</v>
      </c>
      <c r="D485" s="6" t="s">
        <v>255</v>
      </c>
      <c r="E485" s="6" t="s">
        <v>267</v>
      </c>
      <c r="F485" s="6" t="s">
        <v>254</v>
      </c>
      <c r="G485" s="6" t="s">
        <v>1008</v>
      </c>
      <c r="H485" s="11"/>
      <c r="I485" s="85">
        <v>50</v>
      </c>
      <c r="J485" s="86">
        <v>0.8</v>
      </c>
      <c r="K485" s="87">
        <v>5</v>
      </c>
      <c r="L485" s="85">
        <v>3</v>
      </c>
      <c r="M485" s="86">
        <v>0.6</v>
      </c>
      <c r="N485" s="87">
        <v>10</v>
      </c>
      <c r="O485" s="91">
        <v>1</v>
      </c>
      <c r="P485" s="89">
        <v>1.2</v>
      </c>
      <c r="Q485" s="90">
        <v>5</v>
      </c>
      <c r="R485" s="91">
        <v>1</v>
      </c>
      <c r="S485" s="89">
        <v>1.2</v>
      </c>
      <c r="T485" s="90">
        <v>5</v>
      </c>
      <c r="U485" s="108">
        <f t="shared" si="67"/>
        <v>22</v>
      </c>
      <c r="V485" s="63">
        <f t="shared" si="65"/>
        <v>20</v>
      </c>
      <c r="W485" s="108">
        <f t="shared" si="68"/>
        <v>22</v>
      </c>
      <c r="X485" s="63">
        <f t="shared" si="66"/>
        <v>20</v>
      </c>
      <c r="Y485" s="73">
        <f t="shared" si="70"/>
        <v>3000</v>
      </c>
      <c r="Z485" s="10"/>
      <c r="AA485" s="11"/>
    </row>
    <row r="486" spans="1:27" ht="13.5" customHeight="1">
      <c r="A486" s="5">
        <v>484</v>
      </c>
      <c r="B486" s="67" t="s">
        <v>1111</v>
      </c>
      <c r="C486" s="6" t="s">
        <v>229</v>
      </c>
      <c r="D486" s="6" t="s">
        <v>255</v>
      </c>
      <c r="E486" s="6" t="s">
        <v>267</v>
      </c>
      <c r="F486" s="70" t="s">
        <v>1003</v>
      </c>
      <c r="G486" s="6"/>
      <c r="H486" s="11"/>
      <c r="I486" s="85"/>
      <c r="J486" s="86"/>
      <c r="K486" s="87"/>
      <c r="L486" s="85"/>
      <c r="M486" s="86"/>
      <c r="N486" s="87"/>
      <c r="O486" s="91"/>
      <c r="P486" s="89"/>
      <c r="Q486" s="90"/>
      <c r="R486" s="91"/>
      <c r="S486" s="89"/>
      <c r="T486" s="90"/>
      <c r="U486" s="108"/>
      <c r="V486" s="63"/>
      <c r="W486" s="108"/>
      <c r="X486" s="63"/>
      <c r="Y486" s="73">
        <f t="shared" si="70"/>
        <v>0</v>
      </c>
      <c r="Z486" s="10"/>
      <c r="AA486" s="11"/>
    </row>
    <row r="487" spans="1:27" ht="13.5" customHeight="1">
      <c r="A487" s="5">
        <v>485</v>
      </c>
      <c r="B487" s="5" t="s">
        <v>849</v>
      </c>
      <c r="C487" s="6" t="s">
        <v>229</v>
      </c>
      <c r="D487" s="6" t="s">
        <v>780</v>
      </c>
      <c r="E487" s="6" t="s">
        <v>842</v>
      </c>
      <c r="F487" s="6" t="s">
        <v>847</v>
      </c>
      <c r="G487" s="6"/>
      <c r="H487" s="11"/>
      <c r="I487" s="85"/>
      <c r="J487" s="86"/>
      <c r="K487" s="87"/>
      <c r="L487" s="85"/>
      <c r="M487" s="86"/>
      <c r="N487" s="87"/>
      <c r="O487" s="91"/>
      <c r="P487" s="89"/>
      <c r="Q487" s="90"/>
      <c r="R487" s="91"/>
      <c r="S487" s="89"/>
      <c r="T487" s="90"/>
      <c r="U487" s="108"/>
      <c r="V487" s="63"/>
      <c r="W487" s="108"/>
      <c r="X487" s="63"/>
      <c r="Y487" s="73">
        <f t="shared" si="70"/>
        <v>0</v>
      </c>
      <c r="Z487" s="10"/>
      <c r="AA487" s="11"/>
    </row>
    <row r="488" spans="1:27" ht="13.5" customHeight="1">
      <c r="A488" s="5">
        <v>486</v>
      </c>
      <c r="B488" s="5" t="s">
        <v>846</v>
      </c>
      <c r="C488" s="6" t="s">
        <v>229</v>
      </c>
      <c r="D488" s="6" t="s">
        <v>780</v>
      </c>
      <c r="E488" s="6" t="s">
        <v>842</v>
      </c>
      <c r="F488" s="6" t="s">
        <v>843</v>
      </c>
      <c r="G488" s="6"/>
      <c r="H488" s="11"/>
      <c r="I488" s="85"/>
      <c r="J488" s="86"/>
      <c r="K488" s="87"/>
      <c r="L488" s="85"/>
      <c r="M488" s="86"/>
      <c r="N488" s="87"/>
      <c r="O488" s="91"/>
      <c r="P488" s="89"/>
      <c r="Q488" s="90"/>
      <c r="R488" s="91"/>
      <c r="S488" s="89"/>
      <c r="T488" s="90"/>
      <c r="U488" s="108"/>
      <c r="V488" s="63"/>
      <c r="W488" s="108"/>
      <c r="X488" s="63"/>
      <c r="Y488" s="73">
        <f t="shared" si="70"/>
        <v>0</v>
      </c>
      <c r="Z488" s="10"/>
      <c r="AA488" s="11"/>
    </row>
    <row r="489" spans="1:27" ht="13.5" customHeight="1">
      <c r="A489" s="5">
        <v>487</v>
      </c>
      <c r="B489" s="5" t="s">
        <v>845</v>
      </c>
      <c r="C489" s="6" t="s">
        <v>229</v>
      </c>
      <c r="D489" s="6" t="s">
        <v>780</v>
      </c>
      <c r="E489" s="6" t="s">
        <v>842</v>
      </c>
      <c r="F489" s="6" t="s">
        <v>844</v>
      </c>
      <c r="G489" s="6"/>
      <c r="H489" s="11"/>
      <c r="I489" s="85"/>
      <c r="J489" s="86"/>
      <c r="K489" s="87"/>
      <c r="L489" s="85"/>
      <c r="M489" s="86"/>
      <c r="N489" s="87"/>
      <c r="O489" s="91"/>
      <c r="P489" s="89"/>
      <c r="Q489" s="90"/>
      <c r="R489" s="91"/>
      <c r="S489" s="89"/>
      <c r="T489" s="90"/>
      <c r="U489" s="108"/>
      <c r="V489" s="63"/>
      <c r="W489" s="108"/>
      <c r="X489" s="63"/>
      <c r="Y489" s="73">
        <f t="shared" si="70"/>
        <v>0</v>
      </c>
      <c r="Z489" s="10"/>
      <c r="AA489" s="11"/>
    </row>
    <row r="490" spans="1:27" ht="13.5" customHeight="1">
      <c r="A490" s="5">
        <v>488</v>
      </c>
      <c r="B490" s="5" t="s">
        <v>854</v>
      </c>
      <c r="C490" s="6" t="s">
        <v>229</v>
      </c>
      <c r="D490" s="6" t="s">
        <v>780</v>
      </c>
      <c r="E490" s="6" t="s">
        <v>842</v>
      </c>
      <c r="F490" s="6" t="s">
        <v>850</v>
      </c>
      <c r="G490" s="6"/>
      <c r="H490" s="11"/>
      <c r="I490" s="85"/>
      <c r="J490" s="86"/>
      <c r="K490" s="87"/>
      <c r="L490" s="85"/>
      <c r="M490" s="86"/>
      <c r="N490" s="87"/>
      <c r="O490" s="91"/>
      <c r="P490" s="89"/>
      <c r="Q490" s="90"/>
      <c r="R490" s="91"/>
      <c r="S490" s="89"/>
      <c r="T490" s="90"/>
      <c r="U490" s="108"/>
      <c r="V490" s="63"/>
      <c r="W490" s="108"/>
      <c r="X490" s="63"/>
      <c r="Y490" s="73">
        <f t="shared" si="70"/>
        <v>0</v>
      </c>
      <c r="Z490" s="10"/>
      <c r="AA490" s="11"/>
    </row>
    <row r="491" spans="1:27" ht="13.5" customHeight="1">
      <c r="A491" s="5">
        <v>489</v>
      </c>
      <c r="B491" s="5" t="s">
        <v>852</v>
      </c>
      <c r="C491" s="6" t="s">
        <v>229</v>
      </c>
      <c r="D491" s="6" t="s">
        <v>780</v>
      </c>
      <c r="E491" s="6" t="s">
        <v>842</v>
      </c>
      <c r="F491" s="6" t="s">
        <v>848</v>
      </c>
      <c r="G491" s="6"/>
      <c r="H491" s="11"/>
      <c r="I491" s="85"/>
      <c r="J491" s="86"/>
      <c r="K491" s="87"/>
      <c r="L491" s="85"/>
      <c r="M491" s="86"/>
      <c r="N491" s="87"/>
      <c r="O491" s="91"/>
      <c r="P491" s="89"/>
      <c r="Q491" s="90"/>
      <c r="R491" s="91"/>
      <c r="S491" s="89"/>
      <c r="T491" s="90"/>
      <c r="U491" s="108"/>
      <c r="V491" s="63"/>
      <c r="W491" s="108"/>
      <c r="X491" s="63"/>
      <c r="Y491" s="73">
        <f t="shared" si="70"/>
        <v>0</v>
      </c>
      <c r="Z491" s="10"/>
      <c r="AA491" s="11"/>
    </row>
    <row r="492" spans="1:27" ht="13.5" customHeight="1">
      <c r="A492" s="5">
        <v>490</v>
      </c>
      <c r="B492" s="5" t="s">
        <v>853</v>
      </c>
      <c r="C492" s="6" t="s">
        <v>229</v>
      </c>
      <c r="D492" s="6" t="s">
        <v>780</v>
      </c>
      <c r="E492" s="6" t="s">
        <v>842</v>
      </c>
      <c r="F492" s="6" t="s">
        <v>851</v>
      </c>
      <c r="G492" s="6"/>
      <c r="H492" s="11"/>
      <c r="I492" s="85"/>
      <c r="J492" s="86"/>
      <c r="K492" s="87"/>
      <c r="L492" s="85"/>
      <c r="M492" s="86"/>
      <c r="N492" s="87"/>
      <c r="O492" s="91"/>
      <c r="P492" s="89"/>
      <c r="Q492" s="90"/>
      <c r="R492" s="91"/>
      <c r="S492" s="89"/>
      <c r="T492" s="90"/>
      <c r="U492" s="108"/>
      <c r="V492" s="63"/>
      <c r="W492" s="108"/>
      <c r="X492" s="63"/>
      <c r="Y492" s="73">
        <f t="shared" si="70"/>
        <v>0</v>
      </c>
      <c r="Z492" s="10"/>
      <c r="AA492" s="11"/>
    </row>
    <row r="493" spans="1:27" ht="13.5" customHeight="1">
      <c r="A493" s="5">
        <v>491</v>
      </c>
      <c r="B493" s="67" t="s">
        <v>1116</v>
      </c>
      <c r="C493" s="6" t="s">
        <v>229</v>
      </c>
      <c r="D493" s="6" t="s">
        <v>780</v>
      </c>
      <c r="E493" s="6" t="s">
        <v>842</v>
      </c>
      <c r="F493" s="66" t="s">
        <v>915</v>
      </c>
      <c r="G493" s="6"/>
      <c r="H493" s="11"/>
      <c r="I493" s="85"/>
      <c r="J493" s="86"/>
      <c r="K493" s="87"/>
      <c r="L493" s="85"/>
      <c r="M493" s="86"/>
      <c r="N493" s="87"/>
      <c r="O493" s="91"/>
      <c r="P493" s="89"/>
      <c r="Q493" s="90"/>
      <c r="R493" s="91"/>
      <c r="S493" s="89"/>
      <c r="T493" s="90"/>
      <c r="U493" s="108"/>
      <c r="V493" s="63"/>
      <c r="W493" s="108"/>
      <c r="X493" s="63"/>
      <c r="Y493" s="73">
        <f t="shared" si="70"/>
        <v>0</v>
      </c>
      <c r="Z493" s="10"/>
      <c r="AA493" s="11"/>
    </row>
    <row r="494" spans="1:27" ht="13.5" customHeight="1">
      <c r="A494" s="5">
        <v>492</v>
      </c>
      <c r="B494" s="67" t="s">
        <v>1115</v>
      </c>
      <c r="C494" s="6" t="s">
        <v>229</v>
      </c>
      <c r="D494" s="6" t="s">
        <v>780</v>
      </c>
      <c r="E494" s="6" t="s">
        <v>842</v>
      </c>
      <c r="F494" s="66" t="s">
        <v>916</v>
      </c>
      <c r="G494" s="6"/>
      <c r="H494" s="11"/>
      <c r="I494" s="85"/>
      <c r="J494" s="86"/>
      <c r="K494" s="87"/>
      <c r="L494" s="85"/>
      <c r="M494" s="86"/>
      <c r="N494" s="87"/>
      <c r="O494" s="91"/>
      <c r="P494" s="89"/>
      <c r="Q494" s="90"/>
      <c r="R494" s="91"/>
      <c r="S494" s="89"/>
      <c r="T494" s="90"/>
      <c r="U494" s="108"/>
      <c r="V494" s="63"/>
      <c r="W494" s="108"/>
      <c r="X494" s="63"/>
      <c r="Y494" s="73">
        <f t="shared" si="70"/>
        <v>0</v>
      </c>
      <c r="Z494" s="10"/>
      <c r="AA494" s="11"/>
    </row>
    <row r="495" spans="1:27" ht="13.5" customHeight="1">
      <c r="A495" s="5">
        <v>493</v>
      </c>
      <c r="B495" s="67" t="s">
        <v>1114</v>
      </c>
      <c r="C495" s="6" t="s">
        <v>229</v>
      </c>
      <c r="D495" s="6" t="s">
        <v>780</v>
      </c>
      <c r="E495" s="6" t="s">
        <v>842</v>
      </c>
      <c r="F495" s="66" t="s">
        <v>917</v>
      </c>
      <c r="G495" s="6"/>
      <c r="H495" s="11"/>
      <c r="I495" s="85"/>
      <c r="J495" s="86"/>
      <c r="K495" s="87"/>
      <c r="L495" s="85"/>
      <c r="M495" s="86"/>
      <c r="N495" s="87"/>
      <c r="O495" s="91"/>
      <c r="P495" s="89"/>
      <c r="Q495" s="90"/>
      <c r="R495" s="91"/>
      <c r="S495" s="89"/>
      <c r="T495" s="90"/>
      <c r="U495" s="108"/>
      <c r="V495" s="63"/>
      <c r="W495" s="108"/>
      <c r="X495" s="63"/>
      <c r="Y495" s="73">
        <f t="shared" si="70"/>
        <v>0</v>
      </c>
      <c r="Z495" s="10"/>
      <c r="AA495" s="11"/>
    </row>
    <row r="496" spans="1:27" ht="29.25" customHeight="1">
      <c r="A496" s="5">
        <v>494</v>
      </c>
      <c r="B496" s="67" t="s">
        <v>1091</v>
      </c>
      <c r="C496" s="6" t="s">
        <v>229</v>
      </c>
      <c r="D496" s="6" t="s">
        <v>780</v>
      </c>
      <c r="E496" s="6" t="s">
        <v>426</v>
      </c>
      <c r="F496" s="6" t="s">
        <v>427</v>
      </c>
      <c r="G496" s="49" t="s">
        <v>432</v>
      </c>
      <c r="H496" s="11"/>
      <c r="I496" s="85">
        <v>30</v>
      </c>
      <c r="J496" s="86">
        <v>0.6</v>
      </c>
      <c r="K496" s="87">
        <v>5</v>
      </c>
      <c r="L496" s="85">
        <v>3</v>
      </c>
      <c r="M496" s="86">
        <v>0.6</v>
      </c>
      <c r="N496" s="87">
        <v>10</v>
      </c>
      <c r="O496" s="91">
        <v>1</v>
      </c>
      <c r="P496" s="89">
        <v>1.2</v>
      </c>
      <c r="Q496" s="90">
        <v>5</v>
      </c>
      <c r="R496" s="91">
        <v>0</v>
      </c>
      <c r="S496" s="89">
        <v>1</v>
      </c>
      <c r="T496" s="90">
        <v>5</v>
      </c>
      <c r="U496" s="108">
        <f t="shared" ref="U496:U518" si="71">INT(J496*K496+M496*N496+P496*Q496+S496*T496)</f>
        <v>20</v>
      </c>
      <c r="V496" s="63">
        <f t="shared" ref="V496:V518" si="72">INT(U496/5+0.5)*5</f>
        <v>20</v>
      </c>
      <c r="W496" s="108">
        <f t="shared" ref="W496:W518" si="73">INT(J496*K496+M496*N496+P496*Q496+S496*T496)</f>
        <v>20</v>
      </c>
      <c r="X496" s="63">
        <f t="shared" ref="X496:X518" si="74">INT(W496/5+0.5)*5</f>
        <v>20</v>
      </c>
      <c r="Y496" s="73">
        <f t="shared" si="70"/>
        <v>1600</v>
      </c>
      <c r="Z496" s="56" t="s">
        <v>588</v>
      </c>
      <c r="AA496" s="11"/>
    </row>
    <row r="497" spans="1:27" ht="13.5" customHeight="1">
      <c r="A497" s="5">
        <v>495</v>
      </c>
      <c r="B497" s="67" t="s">
        <v>734</v>
      </c>
      <c r="C497" s="6" t="s">
        <v>229</v>
      </c>
      <c r="D497" s="6" t="s">
        <v>780</v>
      </c>
      <c r="E497" s="6" t="s">
        <v>426</v>
      </c>
      <c r="F497" s="48" t="s">
        <v>428</v>
      </c>
      <c r="G497" s="48" t="s">
        <v>433</v>
      </c>
      <c r="H497" s="11"/>
      <c r="I497" s="85">
        <v>45</v>
      </c>
      <c r="J497" s="86">
        <v>0.6</v>
      </c>
      <c r="K497" s="87">
        <v>5</v>
      </c>
      <c r="L497" s="85">
        <v>3</v>
      </c>
      <c r="M497" s="86">
        <v>0.6</v>
      </c>
      <c r="N497" s="87">
        <v>10</v>
      </c>
      <c r="O497" s="91">
        <v>1</v>
      </c>
      <c r="P497" s="89">
        <v>1.2</v>
      </c>
      <c r="Q497" s="90">
        <v>5</v>
      </c>
      <c r="R497" s="91">
        <v>0</v>
      </c>
      <c r="S497" s="89">
        <v>1</v>
      </c>
      <c r="T497" s="90">
        <v>5</v>
      </c>
      <c r="U497" s="108">
        <f t="shared" si="71"/>
        <v>20</v>
      </c>
      <c r="V497" s="63">
        <f t="shared" si="72"/>
        <v>20</v>
      </c>
      <c r="W497" s="108">
        <f t="shared" si="73"/>
        <v>20</v>
      </c>
      <c r="X497" s="63">
        <f t="shared" si="74"/>
        <v>20</v>
      </c>
      <c r="Y497" s="73">
        <f t="shared" si="70"/>
        <v>2600</v>
      </c>
      <c r="Z497" s="10"/>
      <c r="AA497" s="11"/>
    </row>
    <row r="498" spans="1:27" ht="13.5" customHeight="1">
      <c r="A498" s="5">
        <v>496</v>
      </c>
      <c r="B498" s="67" t="s">
        <v>734</v>
      </c>
      <c r="C498" s="6" t="s">
        <v>229</v>
      </c>
      <c r="D498" s="6" t="s">
        <v>780</v>
      </c>
      <c r="E498" s="6" t="s">
        <v>426</v>
      </c>
      <c r="F498" s="48" t="s">
        <v>428</v>
      </c>
      <c r="G498" s="48" t="s">
        <v>434</v>
      </c>
      <c r="H498" s="11"/>
      <c r="I498" s="85">
        <v>45</v>
      </c>
      <c r="J498" s="86">
        <v>0.6</v>
      </c>
      <c r="K498" s="87">
        <v>5</v>
      </c>
      <c r="L498" s="85">
        <v>3</v>
      </c>
      <c r="M498" s="86">
        <v>0.6</v>
      </c>
      <c r="N498" s="87">
        <v>10</v>
      </c>
      <c r="O498" s="91">
        <v>1</v>
      </c>
      <c r="P498" s="89">
        <v>1.2</v>
      </c>
      <c r="Q498" s="90">
        <v>5</v>
      </c>
      <c r="R498" s="91">
        <v>0</v>
      </c>
      <c r="S498" s="89">
        <v>1</v>
      </c>
      <c r="T498" s="90">
        <v>5</v>
      </c>
      <c r="U498" s="108">
        <f t="shared" si="71"/>
        <v>20</v>
      </c>
      <c r="V498" s="63">
        <f t="shared" si="72"/>
        <v>20</v>
      </c>
      <c r="W498" s="108">
        <f t="shared" si="73"/>
        <v>20</v>
      </c>
      <c r="X498" s="63">
        <f t="shared" si="74"/>
        <v>20</v>
      </c>
      <c r="Y498" s="73">
        <f t="shared" si="70"/>
        <v>2600</v>
      </c>
      <c r="Z498" s="10"/>
      <c r="AA498" s="11"/>
    </row>
    <row r="499" spans="1:27" ht="13.5" customHeight="1">
      <c r="A499" s="5">
        <v>497</v>
      </c>
      <c r="B499" s="67" t="s">
        <v>734</v>
      </c>
      <c r="C499" s="6" t="s">
        <v>229</v>
      </c>
      <c r="D499" s="6" t="s">
        <v>780</v>
      </c>
      <c r="E499" s="6" t="s">
        <v>426</v>
      </c>
      <c r="F499" s="48" t="s">
        <v>428</v>
      </c>
      <c r="G499" s="48" t="s">
        <v>435</v>
      </c>
      <c r="H499" s="11"/>
      <c r="I499" s="85">
        <v>60</v>
      </c>
      <c r="J499" s="86">
        <v>1</v>
      </c>
      <c r="K499" s="87">
        <v>5</v>
      </c>
      <c r="L499" s="85">
        <v>3</v>
      </c>
      <c r="M499" s="86">
        <v>0.6</v>
      </c>
      <c r="N499" s="87">
        <v>10</v>
      </c>
      <c r="O499" s="91">
        <v>1</v>
      </c>
      <c r="P499" s="89">
        <v>1.2</v>
      </c>
      <c r="Q499" s="90">
        <v>5</v>
      </c>
      <c r="R499" s="91">
        <v>0</v>
      </c>
      <c r="S499" s="89">
        <v>1</v>
      </c>
      <c r="T499" s="90">
        <v>5</v>
      </c>
      <c r="U499" s="108">
        <f t="shared" si="71"/>
        <v>22</v>
      </c>
      <c r="V499" s="63">
        <f t="shared" si="72"/>
        <v>20</v>
      </c>
      <c r="W499" s="108">
        <f t="shared" si="73"/>
        <v>22</v>
      </c>
      <c r="X499" s="63">
        <f t="shared" si="74"/>
        <v>20</v>
      </c>
      <c r="Y499" s="73">
        <f t="shared" si="70"/>
        <v>3800</v>
      </c>
      <c r="Z499" s="10"/>
      <c r="AA499" s="11"/>
    </row>
    <row r="500" spans="1:27" ht="13.5" customHeight="1">
      <c r="A500" s="5">
        <v>498</v>
      </c>
      <c r="B500" s="67" t="s">
        <v>734</v>
      </c>
      <c r="C500" s="6" t="s">
        <v>229</v>
      </c>
      <c r="D500" s="6" t="s">
        <v>780</v>
      </c>
      <c r="E500" s="6" t="s">
        <v>426</v>
      </c>
      <c r="F500" s="6" t="s">
        <v>428</v>
      </c>
      <c r="G500" s="48" t="s">
        <v>436</v>
      </c>
      <c r="H500" s="11"/>
      <c r="I500" s="85">
        <v>30</v>
      </c>
      <c r="J500" s="86">
        <v>0.6</v>
      </c>
      <c r="K500" s="87">
        <v>5</v>
      </c>
      <c r="L500" s="85">
        <v>3</v>
      </c>
      <c r="M500" s="86">
        <v>0.6</v>
      </c>
      <c r="N500" s="87">
        <v>10</v>
      </c>
      <c r="O500" s="91">
        <v>1</v>
      </c>
      <c r="P500" s="89">
        <v>1.2</v>
      </c>
      <c r="Q500" s="90">
        <v>5</v>
      </c>
      <c r="R500" s="91">
        <v>0</v>
      </c>
      <c r="S500" s="89">
        <v>1</v>
      </c>
      <c r="T500" s="90">
        <v>5</v>
      </c>
      <c r="U500" s="108">
        <f t="shared" si="71"/>
        <v>20</v>
      </c>
      <c r="V500" s="63">
        <f t="shared" si="72"/>
        <v>20</v>
      </c>
      <c r="W500" s="108">
        <f t="shared" si="73"/>
        <v>20</v>
      </c>
      <c r="X500" s="63">
        <f t="shared" si="74"/>
        <v>20</v>
      </c>
      <c r="Y500" s="73">
        <f t="shared" si="70"/>
        <v>1600</v>
      </c>
      <c r="Z500" s="10"/>
      <c r="AA500" s="11"/>
    </row>
    <row r="501" spans="1:27" ht="13.5" customHeight="1">
      <c r="A501" s="5">
        <v>499</v>
      </c>
      <c r="B501" s="67" t="s">
        <v>734</v>
      </c>
      <c r="C501" s="6" t="s">
        <v>229</v>
      </c>
      <c r="D501" s="6" t="s">
        <v>780</v>
      </c>
      <c r="E501" s="6" t="s">
        <v>426</v>
      </c>
      <c r="F501" s="48" t="s">
        <v>429</v>
      </c>
      <c r="G501" s="48" t="s">
        <v>431</v>
      </c>
      <c r="H501" s="11"/>
      <c r="I501" s="85">
        <v>70</v>
      </c>
      <c r="J501" s="86">
        <v>1.2</v>
      </c>
      <c r="K501" s="87">
        <v>5</v>
      </c>
      <c r="L501" s="85">
        <v>3</v>
      </c>
      <c r="M501" s="86">
        <v>0.6</v>
      </c>
      <c r="N501" s="87">
        <v>10</v>
      </c>
      <c r="O501" s="91">
        <v>1</v>
      </c>
      <c r="P501" s="89">
        <v>1.2</v>
      </c>
      <c r="Q501" s="90">
        <v>5</v>
      </c>
      <c r="R501" s="91">
        <v>0</v>
      </c>
      <c r="S501" s="89">
        <v>1</v>
      </c>
      <c r="T501" s="90">
        <v>5</v>
      </c>
      <c r="U501" s="108">
        <f t="shared" si="71"/>
        <v>23</v>
      </c>
      <c r="V501" s="63">
        <f t="shared" si="72"/>
        <v>25</v>
      </c>
      <c r="W501" s="108">
        <f t="shared" si="73"/>
        <v>23</v>
      </c>
      <c r="X501" s="63">
        <f t="shared" si="74"/>
        <v>25</v>
      </c>
      <c r="Y501" s="73">
        <f t="shared" si="70"/>
        <v>5800</v>
      </c>
      <c r="Z501" s="10"/>
      <c r="AA501" s="11"/>
    </row>
    <row r="502" spans="1:27" ht="13.5" customHeight="1">
      <c r="A502" s="5">
        <v>500</v>
      </c>
      <c r="B502" s="67" t="s">
        <v>734</v>
      </c>
      <c r="C502" s="6" t="s">
        <v>229</v>
      </c>
      <c r="D502" s="6" t="s">
        <v>780</v>
      </c>
      <c r="E502" s="6" t="s">
        <v>426</v>
      </c>
      <c r="F502" s="6" t="s">
        <v>430</v>
      </c>
      <c r="G502" s="48" t="s">
        <v>437</v>
      </c>
      <c r="H502" s="11"/>
      <c r="I502" s="85">
        <v>70</v>
      </c>
      <c r="J502" s="86">
        <v>1.2</v>
      </c>
      <c r="K502" s="87">
        <v>5</v>
      </c>
      <c r="L502" s="85">
        <v>3</v>
      </c>
      <c r="M502" s="86">
        <v>0.6</v>
      </c>
      <c r="N502" s="87">
        <v>10</v>
      </c>
      <c r="O502" s="91">
        <v>1</v>
      </c>
      <c r="P502" s="89">
        <v>1.2</v>
      </c>
      <c r="Q502" s="90">
        <v>5</v>
      </c>
      <c r="R502" s="91">
        <v>0</v>
      </c>
      <c r="S502" s="89">
        <v>1</v>
      </c>
      <c r="T502" s="90">
        <v>5</v>
      </c>
      <c r="U502" s="108">
        <f t="shared" si="71"/>
        <v>23</v>
      </c>
      <c r="V502" s="63">
        <f t="shared" si="72"/>
        <v>25</v>
      </c>
      <c r="W502" s="108">
        <f t="shared" si="73"/>
        <v>23</v>
      </c>
      <c r="X502" s="63">
        <f t="shared" si="74"/>
        <v>25</v>
      </c>
      <c r="Y502" s="73">
        <f t="shared" si="70"/>
        <v>5800</v>
      </c>
      <c r="Z502" s="10"/>
      <c r="AA502" s="11"/>
    </row>
    <row r="503" spans="1:27" ht="13.5" customHeight="1">
      <c r="A503" s="5">
        <v>501</v>
      </c>
      <c r="B503" s="62" t="s">
        <v>738</v>
      </c>
      <c r="C503" s="6" t="s">
        <v>229</v>
      </c>
      <c r="D503" s="6" t="s">
        <v>780</v>
      </c>
      <c r="E503" s="6" t="s">
        <v>426</v>
      </c>
      <c r="F503" s="48" t="s">
        <v>445</v>
      </c>
      <c r="G503" s="50" t="s">
        <v>471</v>
      </c>
      <c r="H503" s="11"/>
      <c r="I503" s="85">
        <v>25</v>
      </c>
      <c r="J503" s="86">
        <v>0.6</v>
      </c>
      <c r="K503" s="87">
        <v>5</v>
      </c>
      <c r="L503" s="85">
        <v>1</v>
      </c>
      <c r="M503" s="86">
        <v>0.6</v>
      </c>
      <c r="N503" s="87">
        <v>10</v>
      </c>
      <c r="O503" s="91">
        <v>1</v>
      </c>
      <c r="P503" s="89">
        <v>1.2</v>
      </c>
      <c r="Q503" s="90">
        <v>5</v>
      </c>
      <c r="R503" s="91">
        <v>0</v>
      </c>
      <c r="S503" s="89">
        <v>1</v>
      </c>
      <c r="T503" s="90">
        <v>5</v>
      </c>
      <c r="U503" s="108">
        <f t="shared" si="71"/>
        <v>20</v>
      </c>
      <c r="V503" s="63">
        <f t="shared" si="72"/>
        <v>20</v>
      </c>
      <c r="W503" s="108">
        <f t="shared" si="73"/>
        <v>20</v>
      </c>
      <c r="X503" s="63">
        <f t="shared" si="74"/>
        <v>20</v>
      </c>
      <c r="Y503" s="73">
        <f t="shared" si="70"/>
        <v>1300</v>
      </c>
      <c r="Z503" s="10"/>
      <c r="AA503" s="11"/>
    </row>
    <row r="504" spans="1:27" ht="12.75" customHeight="1">
      <c r="A504" s="5">
        <v>502</v>
      </c>
      <c r="B504" s="62" t="s">
        <v>739</v>
      </c>
      <c r="C504" s="6" t="s">
        <v>229</v>
      </c>
      <c r="D504" s="6" t="s">
        <v>780</v>
      </c>
      <c r="E504" s="6" t="s">
        <v>426</v>
      </c>
      <c r="F504" s="48" t="s">
        <v>445</v>
      </c>
      <c r="G504" s="48" t="s">
        <v>444</v>
      </c>
      <c r="H504" s="11"/>
      <c r="I504" s="85">
        <v>15</v>
      </c>
      <c r="J504" s="86">
        <v>0.6</v>
      </c>
      <c r="K504" s="87">
        <v>5</v>
      </c>
      <c r="L504" s="85">
        <v>1</v>
      </c>
      <c r="M504" s="86">
        <v>0.6</v>
      </c>
      <c r="N504" s="87">
        <v>10</v>
      </c>
      <c r="O504" s="91">
        <v>1</v>
      </c>
      <c r="P504" s="89">
        <v>1.2</v>
      </c>
      <c r="Q504" s="90">
        <v>5</v>
      </c>
      <c r="R504" s="91">
        <v>0</v>
      </c>
      <c r="S504" s="89">
        <v>1</v>
      </c>
      <c r="T504" s="90">
        <v>5</v>
      </c>
      <c r="U504" s="108">
        <f t="shared" si="71"/>
        <v>20</v>
      </c>
      <c r="V504" s="63">
        <f t="shared" si="72"/>
        <v>20</v>
      </c>
      <c r="W504" s="108">
        <f t="shared" si="73"/>
        <v>20</v>
      </c>
      <c r="X504" s="63">
        <f t="shared" si="74"/>
        <v>20</v>
      </c>
      <c r="Y504" s="73">
        <f t="shared" si="70"/>
        <v>700</v>
      </c>
      <c r="Z504" s="10"/>
      <c r="AA504" s="11"/>
    </row>
    <row r="505" spans="1:27" ht="13.5" customHeight="1">
      <c r="A505" s="5">
        <v>503</v>
      </c>
      <c r="B505" s="62" t="s">
        <v>740</v>
      </c>
      <c r="C505" s="6" t="s">
        <v>229</v>
      </c>
      <c r="D505" s="6" t="s">
        <v>780</v>
      </c>
      <c r="E505" s="6" t="s">
        <v>426</v>
      </c>
      <c r="F505" s="48" t="s">
        <v>445</v>
      </c>
      <c r="G505" s="48" t="s">
        <v>472</v>
      </c>
      <c r="H505" s="11"/>
      <c r="I505" s="85">
        <v>40</v>
      </c>
      <c r="J505" s="86">
        <v>0.6</v>
      </c>
      <c r="K505" s="87">
        <v>5</v>
      </c>
      <c r="L505" s="85">
        <v>1</v>
      </c>
      <c r="M505" s="86">
        <v>0.6</v>
      </c>
      <c r="N505" s="87">
        <v>10</v>
      </c>
      <c r="O505" s="91">
        <v>1</v>
      </c>
      <c r="P505" s="89">
        <v>1.2</v>
      </c>
      <c r="Q505" s="90">
        <v>5</v>
      </c>
      <c r="R505" s="91">
        <v>0</v>
      </c>
      <c r="S505" s="89">
        <v>1</v>
      </c>
      <c r="T505" s="90">
        <v>5</v>
      </c>
      <c r="U505" s="108">
        <f t="shared" si="71"/>
        <v>20</v>
      </c>
      <c r="V505" s="63">
        <f t="shared" si="72"/>
        <v>20</v>
      </c>
      <c r="W505" s="108">
        <f t="shared" si="73"/>
        <v>20</v>
      </c>
      <c r="X505" s="63">
        <f t="shared" si="74"/>
        <v>20</v>
      </c>
      <c r="Y505" s="73">
        <f t="shared" si="70"/>
        <v>2200</v>
      </c>
      <c r="Z505" s="10"/>
      <c r="AA505" s="11"/>
    </row>
    <row r="506" spans="1:27" ht="13.5" customHeight="1">
      <c r="A506" s="5">
        <v>504</v>
      </c>
      <c r="B506" s="62" t="s">
        <v>741</v>
      </c>
      <c r="C506" s="6" t="s">
        <v>229</v>
      </c>
      <c r="D506" s="6" t="s">
        <v>780</v>
      </c>
      <c r="E506" s="6" t="s">
        <v>426</v>
      </c>
      <c r="F506" s="48" t="s">
        <v>445</v>
      </c>
      <c r="G506" s="48" t="s">
        <v>473</v>
      </c>
      <c r="H506" s="11"/>
      <c r="I506" s="85">
        <v>15</v>
      </c>
      <c r="J506" s="86">
        <v>0.6</v>
      </c>
      <c r="K506" s="87">
        <v>5</v>
      </c>
      <c r="L506" s="85">
        <v>1</v>
      </c>
      <c r="M506" s="86">
        <v>0.6</v>
      </c>
      <c r="N506" s="87">
        <v>10</v>
      </c>
      <c r="O506" s="91">
        <v>1</v>
      </c>
      <c r="P506" s="89">
        <v>1.2</v>
      </c>
      <c r="Q506" s="90">
        <v>5</v>
      </c>
      <c r="R506" s="91">
        <v>0</v>
      </c>
      <c r="S506" s="89">
        <v>1</v>
      </c>
      <c r="T506" s="90">
        <v>5</v>
      </c>
      <c r="U506" s="108">
        <f t="shared" si="71"/>
        <v>20</v>
      </c>
      <c r="V506" s="63">
        <f t="shared" si="72"/>
        <v>20</v>
      </c>
      <c r="W506" s="108">
        <f t="shared" si="73"/>
        <v>20</v>
      </c>
      <c r="X506" s="63">
        <f t="shared" si="74"/>
        <v>20</v>
      </c>
      <c r="Y506" s="73">
        <f t="shared" si="70"/>
        <v>700</v>
      </c>
      <c r="Z506" s="10"/>
      <c r="AA506" s="11"/>
    </row>
    <row r="507" spans="1:27" ht="13.5" customHeight="1">
      <c r="A507" s="5">
        <v>505</v>
      </c>
      <c r="B507" s="62" t="s">
        <v>735</v>
      </c>
      <c r="C507" s="6" t="s">
        <v>229</v>
      </c>
      <c r="D507" s="6" t="s">
        <v>780</v>
      </c>
      <c r="E507" s="6" t="s">
        <v>426</v>
      </c>
      <c r="F507" s="48" t="s">
        <v>445</v>
      </c>
      <c r="G507" s="50" t="s">
        <v>474</v>
      </c>
      <c r="H507" s="11"/>
      <c r="I507" s="85">
        <v>25</v>
      </c>
      <c r="J507" s="86">
        <v>0.6</v>
      </c>
      <c r="K507" s="87">
        <v>5</v>
      </c>
      <c r="L507" s="85">
        <v>1</v>
      </c>
      <c r="M507" s="86">
        <v>0.6</v>
      </c>
      <c r="N507" s="87">
        <v>10</v>
      </c>
      <c r="O507" s="91">
        <v>1</v>
      </c>
      <c r="P507" s="89">
        <v>1.2</v>
      </c>
      <c r="Q507" s="90">
        <v>5</v>
      </c>
      <c r="R507" s="91">
        <v>0</v>
      </c>
      <c r="S507" s="89">
        <v>1</v>
      </c>
      <c r="T507" s="90">
        <v>5</v>
      </c>
      <c r="U507" s="108">
        <f t="shared" si="71"/>
        <v>20</v>
      </c>
      <c r="V507" s="63">
        <f t="shared" si="72"/>
        <v>20</v>
      </c>
      <c r="W507" s="108">
        <f t="shared" si="73"/>
        <v>20</v>
      </c>
      <c r="X507" s="63">
        <f t="shared" si="74"/>
        <v>20</v>
      </c>
      <c r="Y507" s="73">
        <f t="shared" si="70"/>
        <v>1300</v>
      </c>
      <c r="Z507" s="10"/>
      <c r="AA507" s="11"/>
    </row>
    <row r="508" spans="1:27" ht="13.5" customHeight="1">
      <c r="A508" s="5">
        <v>506</v>
      </c>
      <c r="B508" s="67" t="s">
        <v>918</v>
      </c>
      <c r="C508" s="6" t="s">
        <v>229</v>
      </c>
      <c r="D508" s="6" t="s">
        <v>780</v>
      </c>
      <c r="E508" s="6" t="s">
        <v>426</v>
      </c>
      <c r="F508" s="6" t="s">
        <v>475</v>
      </c>
      <c r="G508" s="6" t="s">
        <v>475</v>
      </c>
      <c r="H508" s="11"/>
      <c r="I508" s="85">
        <v>70</v>
      </c>
      <c r="J508" s="86">
        <v>1.2</v>
      </c>
      <c r="K508" s="87">
        <v>5</v>
      </c>
      <c r="L508" s="85">
        <v>40</v>
      </c>
      <c r="M508" s="86">
        <v>1.2</v>
      </c>
      <c r="N508" s="87">
        <v>15</v>
      </c>
      <c r="O508" s="91">
        <v>1</v>
      </c>
      <c r="P508" s="89">
        <v>1.2</v>
      </c>
      <c r="Q508" s="90">
        <v>5</v>
      </c>
      <c r="R508" s="91">
        <v>0</v>
      </c>
      <c r="S508" s="89">
        <v>1</v>
      </c>
      <c r="T508" s="90">
        <v>5</v>
      </c>
      <c r="U508" s="108">
        <f t="shared" si="71"/>
        <v>35</v>
      </c>
      <c r="V508" s="63">
        <f t="shared" si="72"/>
        <v>35</v>
      </c>
      <c r="W508" s="108">
        <f t="shared" si="73"/>
        <v>35</v>
      </c>
      <c r="X508" s="63">
        <f t="shared" si="74"/>
        <v>35</v>
      </c>
      <c r="Y508" s="73">
        <f t="shared" si="70"/>
        <v>8100</v>
      </c>
      <c r="Z508" s="10"/>
      <c r="AA508" s="11"/>
    </row>
    <row r="509" spans="1:27" ht="13.5" customHeight="1">
      <c r="A509" s="5">
        <v>507</v>
      </c>
      <c r="B509" s="5" t="s">
        <v>856</v>
      </c>
      <c r="C509" s="6" t="s">
        <v>229</v>
      </c>
      <c r="D509" s="6" t="s">
        <v>780</v>
      </c>
      <c r="E509" s="6" t="s">
        <v>824</v>
      </c>
      <c r="F509" s="6" t="s">
        <v>747</v>
      </c>
      <c r="G509" s="6" t="s">
        <v>855</v>
      </c>
      <c r="H509" s="11"/>
      <c r="I509" s="85">
        <v>50</v>
      </c>
      <c r="J509" s="86">
        <v>0.8</v>
      </c>
      <c r="K509" s="87">
        <v>5</v>
      </c>
      <c r="L509" s="85">
        <v>1</v>
      </c>
      <c r="M509" s="86">
        <v>0.6</v>
      </c>
      <c r="N509" s="87">
        <v>10</v>
      </c>
      <c r="O509" s="91">
        <v>1</v>
      </c>
      <c r="P509" s="89">
        <v>1.2</v>
      </c>
      <c r="Q509" s="90">
        <v>5</v>
      </c>
      <c r="R509" s="91">
        <v>1</v>
      </c>
      <c r="S509" s="89">
        <v>1.4</v>
      </c>
      <c r="T509" s="90">
        <v>5</v>
      </c>
      <c r="U509" s="108">
        <f t="shared" si="71"/>
        <v>23</v>
      </c>
      <c r="V509" s="63">
        <f t="shared" si="72"/>
        <v>25</v>
      </c>
      <c r="W509" s="108">
        <f t="shared" si="73"/>
        <v>23</v>
      </c>
      <c r="X509" s="63">
        <f t="shared" si="74"/>
        <v>25</v>
      </c>
      <c r="Y509" s="73">
        <f t="shared" si="70"/>
        <v>3700</v>
      </c>
      <c r="Z509" s="8"/>
      <c r="AA509" s="11"/>
    </row>
    <row r="510" spans="1:27" ht="13.5" customHeight="1">
      <c r="A510" s="5">
        <v>508</v>
      </c>
      <c r="B510" s="5" t="s">
        <v>858</v>
      </c>
      <c r="C510" s="6" t="s">
        <v>229</v>
      </c>
      <c r="D510" s="6" t="s">
        <v>780</v>
      </c>
      <c r="E510" s="6" t="s">
        <v>824</v>
      </c>
      <c r="F510" s="6" t="s">
        <v>747</v>
      </c>
      <c r="G510" s="6" t="s">
        <v>857</v>
      </c>
      <c r="H510" s="11"/>
      <c r="I510" s="85">
        <v>50</v>
      </c>
      <c r="J510" s="86">
        <v>0.8</v>
      </c>
      <c r="K510" s="87">
        <v>5</v>
      </c>
      <c r="L510" s="85">
        <v>1</v>
      </c>
      <c r="M510" s="86">
        <v>0.6</v>
      </c>
      <c r="N510" s="87">
        <v>10</v>
      </c>
      <c r="O510" s="91">
        <v>1</v>
      </c>
      <c r="P510" s="89">
        <v>1.2</v>
      </c>
      <c r="Q510" s="90">
        <v>5</v>
      </c>
      <c r="R510" s="91">
        <v>1</v>
      </c>
      <c r="S510" s="89">
        <v>1.4</v>
      </c>
      <c r="T510" s="90">
        <v>5</v>
      </c>
      <c r="U510" s="108">
        <f t="shared" si="71"/>
        <v>23</v>
      </c>
      <c r="V510" s="63">
        <f t="shared" si="72"/>
        <v>25</v>
      </c>
      <c r="W510" s="108">
        <f t="shared" si="73"/>
        <v>23</v>
      </c>
      <c r="X510" s="63">
        <f t="shared" si="74"/>
        <v>25</v>
      </c>
      <c r="Y510" s="73">
        <f t="shared" si="70"/>
        <v>3700</v>
      </c>
      <c r="Z510" s="8"/>
      <c r="AA510" s="11"/>
    </row>
    <row r="511" spans="1:27" ht="13.5" customHeight="1">
      <c r="A511" s="5">
        <v>509</v>
      </c>
      <c r="B511" s="5" t="s">
        <v>859</v>
      </c>
      <c r="C511" s="6" t="s">
        <v>229</v>
      </c>
      <c r="D511" s="6" t="s">
        <v>780</v>
      </c>
      <c r="E511" s="6" t="s">
        <v>824</v>
      </c>
      <c r="F511" s="6" t="s">
        <v>747</v>
      </c>
      <c r="G511" s="6" t="s">
        <v>832</v>
      </c>
      <c r="H511" s="11"/>
      <c r="I511" s="85">
        <v>50</v>
      </c>
      <c r="J511" s="86">
        <v>0.8</v>
      </c>
      <c r="K511" s="87">
        <v>5</v>
      </c>
      <c r="L511" s="85">
        <v>1</v>
      </c>
      <c r="M511" s="86">
        <v>0.6</v>
      </c>
      <c r="N511" s="87">
        <v>10</v>
      </c>
      <c r="O511" s="91">
        <v>1</v>
      </c>
      <c r="P511" s="89">
        <v>1.2</v>
      </c>
      <c r="Q511" s="90">
        <v>5</v>
      </c>
      <c r="R511" s="91">
        <v>1</v>
      </c>
      <c r="S511" s="89">
        <v>1.4</v>
      </c>
      <c r="T511" s="90">
        <v>5</v>
      </c>
      <c r="U511" s="108">
        <f t="shared" si="71"/>
        <v>23</v>
      </c>
      <c r="V511" s="63">
        <f t="shared" si="72"/>
        <v>25</v>
      </c>
      <c r="W511" s="108">
        <f t="shared" si="73"/>
        <v>23</v>
      </c>
      <c r="X511" s="63">
        <f t="shared" si="74"/>
        <v>25</v>
      </c>
      <c r="Y511" s="73">
        <f t="shared" si="70"/>
        <v>3700</v>
      </c>
      <c r="Z511" s="8"/>
      <c r="AA511" s="11"/>
    </row>
    <row r="512" spans="1:27" ht="13.5" customHeight="1">
      <c r="A512" s="5">
        <v>510</v>
      </c>
      <c r="B512" s="5" t="s">
        <v>860</v>
      </c>
      <c r="C512" s="6" t="s">
        <v>229</v>
      </c>
      <c r="D512" s="6" t="s">
        <v>780</v>
      </c>
      <c r="E512" s="6" t="s">
        <v>824</v>
      </c>
      <c r="F512" s="6" t="s">
        <v>747</v>
      </c>
      <c r="G512" s="6" t="s">
        <v>833</v>
      </c>
      <c r="H512" s="11"/>
      <c r="I512" s="85">
        <v>50</v>
      </c>
      <c r="J512" s="86">
        <v>0.8</v>
      </c>
      <c r="K512" s="87">
        <v>5</v>
      </c>
      <c r="L512" s="85">
        <v>1</v>
      </c>
      <c r="M512" s="86">
        <v>0.6</v>
      </c>
      <c r="N512" s="87">
        <v>10</v>
      </c>
      <c r="O512" s="91">
        <v>1</v>
      </c>
      <c r="P512" s="89">
        <v>1.2</v>
      </c>
      <c r="Q512" s="90">
        <v>5</v>
      </c>
      <c r="R512" s="91">
        <v>1</v>
      </c>
      <c r="S512" s="89">
        <v>1.4</v>
      </c>
      <c r="T512" s="90">
        <v>5</v>
      </c>
      <c r="U512" s="108">
        <f t="shared" si="71"/>
        <v>23</v>
      </c>
      <c r="V512" s="63">
        <f t="shared" si="72"/>
        <v>25</v>
      </c>
      <c r="W512" s="108">
        <f t="shared" si="73"/>
        <v>23</v>
      </c>
      <c r="X512" s="63">
        <f t="shared" si="74"/>
        <v>25</v>
      </c>
      <c r="Y512" s="73">
        <f t="shared" si="70"/>
        <v>3700</v>
      </c>
      <c r="Z512" s="8"/>
      <c r="AA512" s="11"/>
    </row>
    <row r="513" spans="1:27" ht="13.5" customHeight="1">
      <c r="A513" s="5">
        <v>511</v>
      </c>
      <c r="B513" s="5" t="s">
        <v>861</v>
      </c>
      <c r="C513" s="6" t="s">
        <v>229</v>
      </c>
      <c r="D513" s="6" t="s">
        <v>780</v>
      </c>
      <c r="E513" s="6" t="s">
        <v>824</v>
      </c>
      <c r="F513" s="6" t="s">
        <v>747</v>
      </c>
      <c r="G513" s="6" t="s">
        <v>834</v>
      </c>
      <c r="H513" s="11"/>
      <c r="I513" s="85">
        <v>50</v>
      </c>
      <c r="J513" s="86">
        <v>0.8</v>
      </c>
      <c r="K513" s="87">
        <v>5</v>
      </c>
      <c r="L513" s="85">
        <v>1</v>
      </c>
      <c r="M513" s="86">
        <v>0.6</v>
      </c>
      <c r="N513" s="87">
        <v>10</v>
      </c>
      <c r="O513" s="91">
        <v>1</v>
      </c>
      <c r="P513" s="89">
        <v>1.2</v>
      </c>
      <c r="Q513" s="90">
        <v>5</v>
      </c>
      <c r="R513" s="91">
        <v>1</v>
      </c>
      <c r="S513" s="89">
        <v>1.4</v>
      </c>
      <c r="T513" s="90">
        <v>5</v>
      </c>
      <c r="U513" s="108">
        <f t="shared" si="71"/>
        <v>23</v>
      </c>
      <c r="V513" s="63">
        <f t="shared" si="72"/>
        <v>25</v>
      </c>
      <c r="W513" s="108">
        <f t="shared" si="73"/>
        <v>23</v>
      </c>
      <c r="X513" s="63">
        <f t="shared" si="74"/>
        <v>25</v>
      </c>
      <c r="Y513" s="73">
        <f t="shared" si="70"/>
        <v>3700</v>
      </c>
      <c r="Z513" s="8"/>
      <c r="AA513" s="11"/>
    </row>
    <row r="514" spans="1:27" ht="13.5" customHeight="1">
      <c r="A514" s="5">
        <v>512</v>
      </c>
      <c r="B514" s="5" t="s">
        <v>825</v>
      </c>
      <c r="C514" s="6" t="s">
        <v>229</v>
      </c>
      <c r="D514" s="6" t="s">
        <v>780</v>
      </c>
      <c r="E514" s="6" t="s">
        <v>824</v>
      </c>
      <c r="F514" s="6" t="s">
        <v>747</v>
      </c>
      <c r="G514" s="6" t="s">
        <v>862</v>
      </c>
      <c r="H514" s="11"/>
      <c r="I514" s="85">
        <v>70</v>
      </c>
      <c r="J514" s="86">
        <v>1.2</v>
      </c>
      <c r="K514" s="87">
        <v>5</v>
      </c>
      <c r="L514" s="85">
        <v>1</v>
      </c>
      <c r="M514" s="86">
        <v>0.6</v>
      </c>
      <c r="N514" s="87">
        <v>10</v>
      </c>
      <c r="O514" s="91">
        <v>1</v>
      </c>
      <c r="P514" s="89">
        <v>1.2</v>
      </c>
      <c r="Q514" s="90">
        <v>5</v>
      </c>
      <c r="R514" s="91">
        <v>1</v>
      </c>
      <c r="S514" s="89">
        <v>1.6</v>
      </c>
      <c r="T514" s="90">
        <v>5</v>
      </c>
      <c r="U514" s="108">
        <f t="shared" si="71"/>
        <v>26</v>
      </c>
      <c r="V514" s="63">
        <f t="shared" si="72"/>
        <v>25</v>
      </c>
      <c r="W514" s="108">
        <f t="shared" si="73"/>
        <v>26</v>
      </c>
      <c r="X514" s="63">
        <f t="shared" si="74"/>
        <v>25</v>
      </c>
      <c r="Y514" s="73">
        <f t="shared" si="70"/>
        <v>5800</v>
      </c>
      <c r="Z514" s="8"/>
      <c r="AA514" s="11"/>
    </row>
    <row r="515" spans="1:27" ht="13.5" customHeight="1">
      <c r="A515" s="5">
        <v>513</v>
      </c>
      <c r="B515" s="5" t="s">
        <v>826</v>
      </c>
      <c r="C515" s="6" t="s">
        <v>229</v>
      </c>
      <c r="D515" s="6" t="s">
        <v>780</v>
      </c>
      <c r="E515" s="6" t="s">
        <v>824</v>
      </c>
      <c r="F515" s="6" t="s">
        <v>747</v>
      </c>
      <c r="G515" s="6" t="s">
        <v>863</v>
      </c>
      <c r="H515" s="11"/>
      <c r="I515" s="85">
        <v>70</v>
      </c>
      <c r="J515" s="86">
        <v>1.2</v>
      </c>
      <c r="K515" s="87">
        <v>5</v>
      </c>
      <c r="L515" s="85">
        <v>1</v>
      </c>
      <c r="M515" s="86">
        <v>0.6</v>
      </c>
      <c r="N515" s="87">
        <v>10</v>
      </c>
      <c r="O515" s="91">
        <v>1</v>
      </c>
      <c r="P515" s="89">
        <v>1.2</v>
      </c>
      <c r="Q515" s="90">
        <v>5</v>
      </c>
      <c r="R515" s="91">
        <v>1</v>
      </c>
      <c r="S515" s="89">
        <v>1.6</v>
      </c>
      <c r="T515" s="90">
        <v>5</v>
      </c>
      <c r="U515" s="108">
        <f t="shared" si="71"/>
        <v>26</v>
      </c>
      <c r="V515" s="63">
        <f t="shared" si="72"/>
        <v>25</v>
      </c>
      <c r="W515" s="108">
        <f t="shared" si="73"/>
        <v>26</v>
      </c>
      <c r="X515" s="63">
        <f t="shared" si="74"/>
        <v>25</v>
      </c>
      <c r="Y515" s="73">
        <f t="shared" si="70"/>
        <v>5800</v>
      </c>
      <c r="Z515" s="8"/>
      <c r="AA515" s="11"/>
    </row>
    <row r="516" spans="1:27" ht="13.5" customHeight="1">
      <c r="A516" s="5">
        <v>514</v>
      </c>
      <c r="B516" s="5" t="s">
        <v>827</v>
      </c>
      <c r="C516" s="6" t="s">
        <v>229</v>
      </c>
      <c r="D516" s="6" t="s">
        <v>780</v>
      </c>
      <c r="E516" s="6" t="s">
        <v>824</v>
      </c>
      <c r="F516" s="6" t="s">
        <v>747</v>
      </c>
      <c r="G516" s="6" t="s">
        <v>829</v>
      </c>
      <c r="H516" s="11"/>
      <c r="I516" s="85">
        <v>70</v>
      </c>
      <c r="J516" s="86">
        <v>1.2</v>
      </c>
      <c r="K516" s="87">
        <v>5</v>
      </c>
      <c r="L516" s="85">
        <v>1</v>
      </c>
      <c r="M516" s="86">
        <v>0.6</v>
      </c>
      <c r="N516" s="87">
        <v>10</v>
      </c>
      <c r="O516" s="91">
        <v>1</v>
      </c>
      <c r="P516" s="89">
        <v>1.2</v>
      </c>
      <c r="Q516" s="90">
        <v>5</v>
      </c>
      <c r="R516" s="91">
        <v>1</v>
      </c>
      <c r="S516" s="89">
        <v>1.6</v>
      </c>
      <c r="T516" s="90">
        <v>5</v>
      </c>
      <c r="U516" s="108">
        <f t="shared" si="71"/>
        <v>26</v>
      </c>
      <c r="V516" s="63">
        <f t="shared" si="72"/>
        <v>25</v>
      </c>
      <c r="W516" s="108">
        <f t="shared" si="73"/>
        <v>26</v>
      </c>
      <c r="X516" s="63">
        <f t="shared" si="74"/>
        <v>25</v>
      </c>
      <c r="Y516" s="73">
        <f t="shared" si="70"/>
        <v>5800</v>
      </c>
      <c r="Z516" s="8"/>
      <c r="AA516" s="11"/>
    </row>
    <row r="517" spans="1:27" ht="13.5" customHeight="1">
      <c r="A517" s="5">
        <v>515</v>
      </c>
      <c r="B517" s="5" t="s">
        <v>828</v>
      </c>
      <c r="C517" s="6" t="s">
        <v>229</v>
      </c>
      <c r="D517" s="6" t="s">
        <v>780</v>
      </c>
      <c r="E517" s="6" t="s">
        <v>824</v>
      </c>
      <c r="F517" s="6" t="s">
        <v>747</v>
      </c>
      <c r="G517" s="6" t="s">
        <v>830</v>
      </c>
      <c r="H517" s="11"/>
      <c r="I517" s="85">
        <v>70</v>
      </c>
      <c r="J517" s="86">
        <v>1.2</v>
      </c>
      <c r="K517" s="87">
        <v>5</v>
      </c>
      <c r="L517" s="85">
        <v>1</v>
      </c>
      <c r="M517" s="86">
        <v>0.6</v>
      </c>
      <c r="N517" s="87">
        <v>10</v>
      </c>
      <c r="O517" s="91">
        <v>1</v>
      </c>
      <c r="P517" s="89">
        <v>1.2</v>
      </c>
      <c r="Q517" s="90">
        <v>5</v>
      </c>
      <c r="R517" s="91">
        <v>1</v>
      </c>
      <c r="S517" s="89">
        <v>1.6</v>
      </c>
      <c r="T517" s="90">
        <v>5</v>
      </c>
      <c r="U517" s="108">
        <f t="shared" si="71"/>
        <v>26</v>
      </c>
      <c r="V517" s="63">
        <f t="shared" si="72"/>
        <v>25</v>
      </c>
      <c r="W517" s="108">
        <f t="shared" si="73"/>
        <v>26</v>
      </c>
      <c r="X517" s="63">
        <f t="shared" si="74"/>
        <v>25</v>
      </c>
      <c r="Y517" s="73">
        <f t="shared" si="70"/>
        <v>5800</v>
      </c>
      <c r="Z517" s="8"/>
      <c r="AA517" s="11"/>
    </row>
    <row r="518" spans="1:27" ht="13.5" customHeight="1">
      <c r="A518" s="5">
        <v>516</v>
      </c>
      <c r="B518" s="5" t="s">
        <v>1045</v>
      </c>
      <c r="C518" s="6" t="s">
        <v>229</v>
      </c>
      <c r="D518" s="6" t="s">
        <v>780</v>
      </c>
      <c r="E518" s="6" t="s">
        <v>824</v>
      </c>
      <c r="F518" s="6" t="s">
        <v>747</v>
      </c>
      <c r="G518" s="6" t="s">
        <v>831</v>
      </c>
      <c r="H518" s="11"/>
      <c r="I518" s="85">
        <v>70</v>
      </c>
      <c r="J518" s="86">
        <v>1.2</v>
      </c>
      <c r="K518" s="87">
        <v>5</v>
      </c>
      <c r="L518" s="85">
        <v>1</v>
      </c>
      <c r="M518" s="86">
        <v>0.6</v>
      </c>
      <c r="N518" s="87">
        <v>10</v>
      </c>
      <c r="O518" s="91">
        <v>1</v>
      </c>
      <c r="P518" s="89">
        <v>1.2</v>
      </c>
      <c r="Q518" s="90">
        <v>5</v>
      </c>
      <c r="R518" s="91">
        <v>1</v>
      </c>
      <c r="S518" s="89">
        <v>1.6</v>
      </c>
      <c r="T518" s="90">
        <v>5</v>
      </c>
      <c r="U518" s="108">
        <f t="shared" si="71"/>
        <v>26</v>
      </c>
      <c r="V518" s="63">
        <f t="shared" si="72"/>
        <v>25</v>
      </c>
      <c r="W518" s="108">
        <f t="shared" si="73"/>
        <v>26</v>
      </c>
      <c r="X518" s="63">
        <f t="shared" si="74"/>
        <v>25</v>
      </c>
      <c r="Y518" s="73">
        <f t="shared" si="70"/>
        <v>5800</v>
      </c>
      <c r="Z518" s="8"/>
      <c r="AA518" s="11"/>
    </row>
    <row r="519" spans="1:27" ht="13.5" customHeight="1">
      <c r="A519" s="5">
        <v>517</v>
      </c>
      <c r="B519" s="76" t="s">
        <v>1224</v>
      </c>
      <c r="C519" s="6" t="s">
        <v>268</v>
      </c>
      <c r="D519" s="6" t="s">
        <v>269</v>
      </c>
      <c r="E519" s="6" t="s">
        <v>17</v>
      </c>
      <c r="F519" s="14" t="s">
        <v>270</v>
      </c>
      <c r="G519" s="6" t="s">
        <v>697</v>
      </c>
      <c r="H519" s="11"/>
      <c r="I519" s="85">
        <v>70</v>
      </c>
      <c r="J519" s="86">
        <v>1.2</v>
      </c>
      <c r="K519" s="87">
        <v>10</v>
      </c>
      <c r="L519" s="85" t="s">
        <v>1503</v>
      </c>
      <c r="M519" s="86">
        <v>2</v>
      </c>
      <c r="N519" s="87">
        <v>15</v>
      </c>
      <c r="O519" s="91">
        <v>1</v>
      </c>
      <c r="P519" s="89">
        <v>1.2</v>
      </c>
      <c r="Q519" s="90">
        <v>5</v>
      </c>
      <c r="R519" s="91">
        <v>1</v>
      </c>
      <c r="S519" s="89">
        <v>1.4</v>
      </c>
      <c r="T519" s="90">
        <v>5</v>
      </c>
      <c r="U519" s="108">
        <f t="shared" si="67"/>
        <v>55</v>
      </c>
      <c r="V519" s="63">
        <f t="shared" si="65"/>
        <v>55</v>
      </c>
      <c r="W519" s="108">
        <f t="shared" si="68"/>
        <v>55</v>
      </c>
      <c r="X519" s="63">
        <f t="shared" si="66"/>
        <v>55</v>
      </c>
      <c r="Y519" s="73">
        <f t="shared" si="70"/>
        <v>12700</v>
      </c>
      <c r="Z519" s="56" t="s">
        <v>589</v>
      </c>
      <c r="AA519" s="11"/>
    </row>
    <row r="520" spans="1:27" ht="13.5" customHeight="1">
      <c r="A520" s="5">
        <v>518</v>
      </c>
      <c r="B520" s="5" t="s">
        <v>864</v>
      </c>
      <c r="C520" s="6" t="s">
        <v>268</v>
      </c>
      <c r="D520" s="6" t="s">
        <v>271</v>
      </c>
      <c r="E520" s="6" t="s">
        <v>272</v>
      </c>
      <c r="F520" s="6" t="s">
        <v>273</v>
      </c>
      <c r="G520" s="6" t="s">
        <v>273</v>
      </c>
      <c r="H520" s="11"/>
      <c r="I520" s="85">
        <v>70</v>
      </c>
      <c r="J520" s="86">
        <v>1.2</v>
      </c>
      <c r="K520" s="87">
        <v>5</v>
      </c>
      <c r="L520" s="85">
        <v>50</v>
      </c>
      <c r="M520" s="86">
        <v>1.2</v>
      </c>
      <c r="N520" s="87">
        <v>10</v>
      </c>
      <c r="O520" s="91">
        <v>1</v>
      </c>
      <c r="P520" s="89">
        <v>1.2</v>
      </c>
      <c r="Q520" s="90">
        <v>5</v>
      </c>
      <c r="R520" s="91">
        <v>1</v>
      </c>
      <c r="S520" s="89">
        <v>1.4</v>
      </c>
      <c r="T520" s="90">
        <v>5</v>
      </c>
      <c r="U520" s="108">
        <f t="shared" si="67"/>
        <v>31</v>
      </c>
      <c r="V520" s="63">
        <f t="shared" si="65"/>
        <v>30</v>
      </c>
      <c r="W520" s="108">
        <f t="shared" si="68"/>
        <v>31</v>
      </c>
      <c r="X520" s="63">
        <f t="shared" si="66"/>
        <v>30</v>
      </c>
      <c r="Y520" s="73">
        <f t="shared" si="70"/>
        <v>6900</v>
      </c>
      <c r="Z520" s="10"/>
      <c r="AA520" s="11"/>
    </row>
    <row r="521" spans="1:27" ht="13.5" customHeight="1">
      <c r="A521" s="5">
        <v>519</v>
      </c>
      <c r="B521" s="5" t="s">
        <v>865</v>
      </c>
      <c r="C521" s="6" t="s">
        <v>268</v>
      </c>
      <c r="D521" s="6" t="s">
        <v>271</v>
      </c>
      <c r="E521" s="6" t="s">
        <v>272</v>
      </c>
      <c r="F521" s="6" t="s">
        <v>274</v>
      </c>
      <c r="G521" s="6" t="s">
        <v>274</v>
      </c>
      <c r="H521" s="11"/>
      <c r="I521" s="85">
        <v>70</v>
      </c>
      <c r="J521" s="86">
        <v>1.2</v>
      </c>
      <c r="K521" s="87">
        <v>5</v>
      </c>
      <c r="L521" s="85">
        <v>50</v>
      </c>
      <c r="M521" s="86">
        <v>1.2</v>
      </c>
      <c r="N521" s="87">
        <v>10</v>
      </c>
      <c r="O521" s="91">
        <v>1</v>
      </c>
      <c r="P521" s="89">
        <v>1.2</v>
      </c>
      <c r="Q521" s="90">
        <v>5</v>
      </c>
      <c r="R521" s="91">
        <v>1</v>
      </c>
      <c r="S521" s="89">
        <v>1.4</v>
      </c>
      <c r="T521" s="90">
        <v>5</v>
      </c>
      <c r="U521" s="108">
        <f t="shared" si="67"/>
        <v>31</v>
      </c>
      <c r="V521" s="63">
        <f t="shared" si="65"/>
        <v>30</v>
      </c>
      <c r="W521" s="108">
        <f t="shared" si="68"/>
        <v>31</v>
      </c>
      <c r="X521" s="63">
        <f t="shared" si="66"/>
        <v>30</v>
      </c>
      <c r="Y521" s="73">
        <f t="shared" si="70"/>
        <v>6900</v>
      </c>
      <c r="Z521" s="10"/>
      <c r="AA521" s="11"/>
    </row>
    <row r="522" spans="1:27" ht="13.5" customHeight="1">
      <c r="A522" s="5">
        <v>520</v>
      </c>
      <c r="B522" s="5" t="s">
        <v>866</v>
      </c>
      <c r="C522" s="6" t="s">
        <v>268</v>
      </c>
      <c r="D522" s="6" t="s">
        <v>271</v>
      </c>
      <c r="E522" s="6" t="s">
        <v>272</v>
      </c>
      <c r="F522" s="6" t="s">
        <v>275</v>
      </c>
      <c r="G522" s="6" t="s">
        <v>275</v>
      </c>
      <c r="H522" s="11"/>
      <c r="I522" s="85">
        <v>70</v>
      </c>
      <c r="J522" s="86">
        <v>1.2</v>
      </c>
      <c r="K522" s="87">
        <v>5</v>
      </c>
      <c r="L522" s="85">
        <v>50</v>
      </c>
      <c r="M522" s="86">
        <v>1.2</v>
      </c>
      <c r="N522" s="87">
        <v>10</v>
      </c>
      <c r="O522" s="91">
        <v>1</v>
      </c>
      <c r="P522" s="89">
        <v>1.2</v>
      </c>
      <c r="Q522" s="90">
        <v>5</v>
      </c>
      <c r="R522" s="91">
        <v>1</v>
      </c>
      <c r="S522" s="89">
        <v>1.4</v>
      </c>
      <c r="T522" s="90">
        <v>5</v>
      </c>
      <c r="U522" s="108">
        <f t="shared" si="67"/>
        <v>31</v>
      </c>
      <c r="V522" s="63">
        <f t="shared" si="65"/>
        <v>30</v>
      </c>
      <c r="W522" s="108">
        <f t="shared" si="68"/>
        <v>31</v>
      </c>
      <c r="X522" s="63">
        <f t="shared" si="66"/>
        <v>30</v>
      </c>
      <c r="Y522" s="73">
        <f t="shared" ref="Y522:Y582" si="75">IF(I522=0,0,INT(0.04*V522/35*(14.2*I522^2+1874*I522+600)/100+0.5)*100)</f>
        <v>6900</v>
      </c>
      <c r="Z522" s="10"/>
      <c r="AA522" s="11"/>
    </row>
    <row r="523" spans="1:27" ht="13.5" customHeight="1">
      <c r="A523" s="5">
        <v>521</v>
      </c>
      <c r="B523" s="5" t="s">
        <v>867</v>
      </c>
      <c r="C523" s="6" t="s">
        <v>268</v>
      </c>
      <c r="D523" s="6" t="s">
        <v>271</v>
      </c>
      <c r="E523" s="6" t="s">
        <v>276</v>
      </c>
      <c r="F523" s="6" t="s">
        <v>464</v>
      </c>
      <c r="G523" s="6" t="s">
        <v>464</v>
      </c>
      <c r="H523" s="11"/>
      <c r="I523" s="85">
        <v>70</v>
      </c>
      <c r="J523" s="86">
        <v>1.2</v>
      </c>
      <c r="K523" s="87">
        <v>5</v>
      </c>
      <c r="L523" s="85">
        <v>50</v>
      </c>
      <c r="M523" s="86">
        <v>1.2</v>
      </c>
      <c r="N523" s="87">
        <v>10</v>
      </c>
      <c r="O523" s="91">
        <v>1</v>
      </c>
      <c r="P523" s="89">
        <v>1.2</v>
      </c>
      <c r="Q523" s="90">
        <v>5</v>
      </c>
      <c r="R523" s="91">
        <v>1</v>
      </c>
      <c r="S523" s="89">
        <v>1.4</v>
      </c>
      <c r="T523" s="90">
        <v>5</v>
      </c>
      <c r="U523" s="108">
        <f t="shared" si="67"/>
        <v>31</v>
      </c>
      <c r="V523" s="63">
        <f t="shared" ref="V523:V594" si="76">INT(U523/5+0.5)*5</f>
        <v>30</v>
      </c>
      <c r="W523" s="108">
        <f t="shared" si="68"/>
        <v>31</v>
      </c>
      <c r="X523" s="63">
        <f t="shared" ref="X523:X594" si="77">INT(W523/5+0.5)*5</f>
        <v>30</v>
      </c>
      <c r="Y523" s="73">
        <f t="shared" si="75"/>
        <v>6900</v>
      </c>
      <c r="Z523" s="10"/>
      <c r="AA523" s="11"/>
    </row>
    <row r="524" spans="1:27" ht="13.5" customHeight="1">
      <c r="A524" s="5">
        <v>522</v>
      </c>
      <c r="B524" s="5" t="s">
        <v>868</v>
      </c>
      <c r="C524" s="6" t="s">
        <v>268</v>
      </c>
      <c r="D524" s="6" t="s">
        <v>271</v>
      </c>
      <c r="E524" s="6" t="s">
        <v>276</v>
      </c>
      <c r="F524" s="6" t="s">
        <v>277</v>
      </c>
      <c r="G524" s="6" t="s">
        <v>277</v>
      </c>
      <c r="H524" s="11"/>
      <c r="I524" s="85">
        <v>70</v>
      </c>
      <c r="J524" s="86">
        <v>1.2</v>
      </c>
      <c r="K524" s="87">
        <v>5</v>
      </c>
      <c r="L524" s="85">
        <v>50</v>
      </c>
      <c r="M524" s="86">
        <v>1.2</v>
      </c>
      <c r="N524" s="87">
        <v>10</v>
      </c>
      <c r="O524" s="91">
        <v>1</v>
      </c>
      <c r="P524" s="89">
        <v>1.2</v>
      </c>
      <c r="Q524" s="90">
        <v>5</v>
      </c>
      <c r="R524" s="91">
        <v>1</v>
      </c>
      <c r="S524" s="89">
        <v>1.4</v>
      </c>
      <c r="T524" s="90">
        <v>5</v>
      </c>
      <c r="U524" s="108">
        <f t="shared" si="67"/>
        <v>31</v>
      </c>
      <c r="V524" s="63">
        <f t="shared" si="76"/>
        <v>30</v>
      </c>
      <c r="W524" s="108">
        <f t="shared" si="68"/>
        <v>31</v>
      </c>
      <c r="X524" s="63">
        <f t="shared" si="77"/>
        <v>30</v>
      </c>
      <c r="Y524" s="73">
        <f t="shared" si="75"/>
        <v>6900</v>
      </c>
      <c r="Z524" s="10"/>
      <c r="AA524" s="11"/>
    </row>
    <row r="525" spans="1:27" ht="13.5" customHeight="1">
      <c r="A525" s="5">
        <v>523</v>
      </c>
      <c r="B525" s="5" t="s">
        <v>869</v>
      </c>
      <c r="C525" s="6" t="s">
        <v>268</v>
      </c>
      <c r="D525" s="6" t="s">
        <v>271</v>
      </c>
      <c r="E525" s="6" t="s">
        <v>276</v>
      </c>
      <c r="F525" s="6" t="s">
        <v>278</v>
      </c>
      <c r="G525" s="6" t="s">
        <v>278</v>
      </c>
      <c r="H525" s="11"/>
      <c r="I525" s="85">
        <v>70</v>
      </c>
      <c r="J525" s="86">
        <v>1.2</v>
      </c>
      <c r="K525" s="87">
        <v>5</v>
      </c>
      <c r="L525" s="85">
        <v>50</v>
      </c>
      <c r="M525" s="86">
        <v>1.2</v>
      </c>
      <c r="N525" s="87">
        <v>10</v>
      </c>
      <c r="O525" s="91">
        <v>1</v>
      </c>
      <c r="P525" s="89">
        <v>1.2</v>
      </c>
      <c r="Q525" s="90">
        <v>5</v>
      </c>
      <c r="R525" s="91">
        <v>1</v>
      </c>
      <c r="S525" s="89">
        <v>1.4</v>
      </c>
      <c r="T525" s="90">
        <v>5</v>
      </c>
      <c r="U525" s="108">
        <f t="shared" ref="U525:U548" si="78">INT(J525*K525+M525*N525+P525*Q525+S525*T525)</f>
        <v>31</v>
      </c>
      <c r="V525" s="63">
        <f t="shared" si="76"/>
        <v>30</v>
      </c>
      <c r="W525" s="108">
        <f t="shared" ref="W525:W548" si="79">INT(J525*K525+M525*N525+P525*Q525+S525*T525)</f>
        <v>31</v>
      </c>
      <c r="X525" s="63">
        <f t="shared" si="77"/>
        <v>30</v>
      </c>
      <c r="Y525" s="73">
        <f t="shared" si="75"/>
        <v>6900</v>
      </c>
      <c r="Z525" s="10"/>
      <c r="AA525" s="11"/>
    </row>
    <row r="526" spans="1:27" ht="13.5" customHeight="1">
      <c r="A526" s="5">
        <v>524</v>
      </c>
      <c r="B526" s="5" t="s">
        <v>870</v>
      </c>
      <c r="C526" s="6" t="s">
        <v>268</v>
      </c>
      <c r="D526" s="6" t="s">
        <v>271</v>
      </c>
      <c r="E526" s="6" t="s">
        <v>276</v>
      </c>
      <c r="F526" s="6" t="s">
        <v>279</v>
      </c>
      <c r="G526" s="6" t="s">
        <v>279</v>
      </c>
      <c r="H526" s="11"/>
      <c r="I526" s="85">
        <v>70</v>
      </c>
      <c r="J526" s="86">
        <v>1.2</v>
      </c>
      <c r="K526" s="87">
        <v>5</v>
      </c>
      <c r="L526" s="85">
        <v>50</v>
      </c>
      <c r="M526" s="86">
        <v>1.2</v>
      </c>
      <c r="N526" s="87">
        <v>10</v>
      </c>
      <c r="O526" s="91">
        <v>1</v>
      </c>
      <c r="P526" s="89">
        <v>1.2</v>
      </c>
      <c r="Q526" s="90">
        <v>5</v>
      </c>
      <c r="R526" s="91">
        <v>1</v>
      </c>
      <c r="S526" s="89">
        <v>1.4</v>
      </c>
      <c r="T526" s="90">
        <v>5</v>
      </c>
      <c r="U526" s="108">
        <f t="shared" si="78"/>
        <v>31</v>
      </c>
      <c r="V526" s="63">
        <f t="shared" si="76"/>
        <v>30</v>
      </c>
      <c r="W526" s="108">
        <f t="shared" si="79"/>
        <v>31</v>
      </c>
      <c r="X526" s="63">
        <f t="shared" si="77"/>
        <v>30</v>
      </c>
      <c r="Y526" s="73">
        <f t="shared" si="75"/>
        <v>6900</v>
      </c>
      <c r="Z526" s="10"/>
      <c r="AA526" s="11"/>
    </row>
    <row r="527" spans="1:27" ht="13.5" customHeight="1">
      <c r="A527" s="5">
        <v>525</v>
      </c>
      <c r="B527" s="5" t="s">
        <v>871</v>
      </c>
      <c r="C527" s="6" t="s">
        <v>268</v>
      </c>
      <c r="D527" s="6" t="s">
        <v>271</v>
      </c>
      <c r="E527" s="6" t="s">
        <v>276</v>
      </c>
      <c r="F527" s="6" t="s">
        <v>280</v>
      </c>
      <c r="G527" s="6" t="s">
        <v>280</v>
      </c>
      <c r="H527" s="11"/>
      <c r="I527" s="85">
        <v>70</v>
      </c>
      <c r="J527" s="86">
        <v>1.2</v>
      </c>
      <c r="K527" s="87">
        <v>5</v>
      </c>
      <c r="L527" s="85">
        <v>50</v>
      </c>
      <c r="M527" s="86">
        <v>1.2</v>
      </c>
      <c r="N527" s="87">
        <v>10</v>
      </c>
      <c r="O527" s="91">
        <v>1</v>
      </c>
      <c r="P527" s="89">
        <v>1.2</v>
      </c>
      <c r="Q527" s="90">
        <v>5</v>
      </c>
      <c r="R527" s="91">
        <v>1</v>
      </c>
      <c r="S527" s="89">
        <v>1.4</v>
      </c>
      <c r="T527" s="90">
        <v>5</v>
      </c>
      <c r="U527" s="108">
        <f t="shared" si="78"/>
        <v>31</v>
      </c>
      <c r="V527" s="63">
        <f t="shared" si="76"/>
        <v>30</v>
      </c>
      <c r="W527" s="108">
        <f t="shared" si="79"/>
        <v>31</v>
      </c>
      <c r="X527" s="63">
        <f t="shared" si="77"/>
        <v>30</v>
      </c>
      <c r="Y527" s="73">
        <f t="shared" si="75"/>
        <v>6900</v>
      </c>
      <c r="Z527" s="10"/>
      <c r="AA527" s="11"/>
    </row>
    <row r="528" spans="1:27" ht="13.5" customHeight="1">
      <c r="A528" s="5">
        <v>526</v>
      </c>
      <c r="B528" s="67" t="s">
        <v>1006</v>
      </c>
      <c r="C528" s="6" t="s">
        <v>268</v>
      </c>
      <c r="D528" s="6" t="s">
        <v>271</v>
      </c>
      <c r="E528" s="6" t="s">
        <v>281</v>
      </c>
      <c r="F528" s="6" t="s">
        <v>282</v>
      </c>
      <c r="G528" s="6" t="s">
        <v>282</v>
      </c>
      <c r="H528" s="11"/>
      <c r="I528" s="85">
        <v>70</v>
      </c>
      <c r="J528" s="86">
        <v>1.2</v>
      </c>
      <c r="K528" s="87">
        <v>5</v>
      </c>
      <c r="L528" s="85">
        <v>50</v>
      </c>
      <c r="M528" s="86">
        <v>1.2</v>
      </c>
      <c r="N528" s="87">
        <v>10</v>
      </c>
      <c r="O528" s="91">
        <v>1</v>
      </c>
      <c r="P528" s="89">
        <v>1.2</v>
      </c>
      <c r="Q528" s="90">
        <v>5</v>
      </c>
      <c r="R528" s="91">
        <v>1</v>
      </c>
      <c r="S528" s="89">
        <v>1.4</v>
      </c>
      <c r="T528" s="90">
        <v>5</v>
      </c>
      <c r="U528" s="108">
        <f t="shared" si="78"/>
        <v>31</v>
      </c>
      <c r="V528" s="63">
        <f t="shared" si="76"/>
        <v>30</v>
      </c>
      <c r="W528" s="108">
        <f t="shared" si="79"/>
        <v>31</v>
      </c>
      <c r="X528" s="63">
        <f t="shared" si="77"/>
        <v>30</v>
      </c>
      <c r="Y528" s="73">
        <f t="shared" si="75"/>
        <v>6900</v>
      </c>
      <c r="Z528" s="10"/>
      <c r="AA528" s="11"/>
    </row>
    <row r="529" spans="1:27" ht="13.5" customHeight="1">
      <c r="A529" s="5">
        <v>527</v>
      </c>
      <c r="B529" s="67" t="s">
        <v>1007</v>
      </c>
      <c r="C529" s="6" t="s">
        <v>268</v>
      </c>
      <c r="D529" s="6" t="s">
        <v>271</v>
      </c>
      <c r="E529" s="6" t="s">
        <v>281</v>
      </c>
      <c r="F529" s="6" t="s">
        <v>283</v>
      </c>
      <c r="G529" s="6" t="s">
        <v>283</v>
      </c>
      <c r="H529" s="11"/>
      <c r="I529" s="85">
        <v>70</v>
      </c>
      <c r="J529" s="86">
        <v>1.2</v>
      </c>
      <c r="K529" s="87">
        <v>5</v>
      </c>
      <c r="L529" s="85">
        <v>50</v>
      </c>
      <c r="M529" s="86">
        <v>1.2</v>
      </c>
      <c r="N529" s="87">
        <v>10</v>
      </c>
      <c r="O529" s="91">
        <v>1</v>
      </c>
      <c r="P529" s="89">
        <v>1.2</v>
      </c>
      <c r="Q529" s="90">
        <v>5</v>
      </c>
      <c r="R529" s="91">
        <v>1</v>
      </c>
      <c r="S529" s="89">
        <v>1.4</v>
      </c>
      <c r="T529" s="90">
        <v>5</v>
      </c>
      <c r="U529" s="108">
        <f t="shared" si="78"/>
        <v>31</v>
      </c>
      <c r="V529" s="63">
        <f t="shared" si="76"/>
        <v>30</v>
      </c>
      <c r="W529" s="108">
        <f t="shared" si="79"/>
        <v>31</v>
      </c>
      <c r="X529" s="63">
        <f t="shared" si="77"/>
        <v>30</v>
      </c>
      <c r="Y529" s="73">
        <f t="shared" si="75"/>
        <v>6900</v>
      </c>
      <c r="Z529" s="10"/>
      <c r="AA529" s="11"/>
    </row>
    <row r="530" spans="1:27" ht="13.5" customHeight="1">
      <c r="A530" s="5">
        <v>528</v>
      </c>
      <c r="B530" s="52" t="s">
        <v>478</v>
      </c>
      <c r="C530" s="6" t="s">
        <v>268</v>
      </c>
      <c r="D530" s="50" t="s">
        <v>479</v>
      </c>
      <c r="E530" s="50" t="s">
        <v>480</v>
      </c>
      <c r="F530" s="50" t="s">
        <v>480</v>
      </c>
      <c r="G530" s="50" t="s">
        <v>480</v>
      </c>
      <c r="H530" s="11"/>
      <c r="I530" s="85">
        <v>30</v>
      </c>
      <c r="J530" s="86">
        <v>0.6</v>
      </c>
      <c r="K530" s="87">
        <v>5</v>
      </c>
      <c r="L530" s="85">
        <v>3</v>
      </c>
      <c r="M530" s="86">
        <v>0.6</v>
      </c>
      <c r="N530" s="87">
        <v>10</v>
      </c>
      <c r="O530" s="91">
        <v>0</v>
      </c>
      <c r="P530" s="89">
        <v>0.8</v>
      </c>
      <c r="Q530" s="90">
        <v>5</v>
      </c>
      <c r="R530" s="91">
        <v>1</v>
      </c>
      <c r="S530" s="89">
        <v>1.4</v>
      </c>
      <c r="T530" s="90">
        <v>5</v>
      </c>
      <c r="U530" s="108">
        <f t="shared" si="78"/>
        <v>20</v>
      </c>
      <c r="V530" s="63">
        <f t="shared" si="76"/>
        <v>20</v>
      </c>
      <c r="W530" s="108">
        <f t="shared" si="79"/>
        <v>20</v>
      </c>
      <c r="X530" s="63">
        <f t="shared" si="77"/>
        <v>20</v>
      </c>
      <c r="Y530" s="73">
        <f t="shared" si="75"/>
        <v>1600</v>
      </c>
      <c r="Z530" s="10"/>
      <c r="AA530" s="11"/>
    </row>
    <row r="531" spans="1:27" ht="13.5" customHeight="1">
      <c r="A531" s="5">
        <v>529</v>
      </c>
      <c r="B531" s="52" t="s">
        <v>481</v>
      </c>
      <c r="C531" s="6" t="s">
        <v>268</v>
      </c>
      <c r="D531" s="6" t="s">
        <v>462</v>
      </c>
      <c r="E531" s="6" t="s">
        <v>463</v>
      </c>
      <c r="F531" s="6" t="s">
        <v>463</v>
      </c>
      <c r="G531" s="6" t="s">
        <v>463</v>
      </c>
      <c r="H531" s="11"/>
      <c r="I531" s="85">
        <v>40</v>
      </c>
      <c r="J531" s="86">
        <v>0.8</v>
      </c>
      <c r="K531" s="87">
        <v>5</v>
      </c>
      <c r="L531" s="85">
        <v>10</v>
      </c>
      <c r="M531" s="86">
        <v>0.8</v>
      </c>
      <c r="N531" s="87">
        <v>10</v>
      </c>
      <c r="O531" s="91">
        <v>1</v>
      </c>
      <c r="P531" s="89">
        <v>1.2</v>
      </c>
      <c r="Q531" s="90">
        <v>5</v>
      </c>
      <c r="R531" s="91">
        <v>1</v>
      </c>
      <c r="S531" s="89">
        <v>1.4</v>
      </c>
      <c r="T531" s="90">
        <v>5</v>
      </c>
      <c r="U531" s="108">
        <f t="shared" si="78"/>
        <v>25</v>
      </c>
      <c r="V531" s="63">
        <f t="shared" si="76"/>
        <v>25</v>
      </c>
      <c r="W531" s="108">
        <f t="shared" si="79"/>
        <v>25</v>
      </c>
      <c r="X531" s="63">
        <f t="shared" si="77"/>
        <v>25</v>
      </c>
      <c r="Y531" s="73">
        <f t="shared" si="75"/>
        <v>2800</v>
      </c>
      <c r="Z531" s="10"/>
      <c r="AA531" s="11"/>
    </row>
    <row r="532" spans="1:27" ht="13.5" customHeight="1">
      <c r="A532" s="5">
        <v>530</v>
      </c>
      <c r="B532" s="5" t="s">
        <v>874</v>
      </c>
      <c r="C532" s="6" t="s">
        <v>268</v>
      </c>
      <c r="D532" s="6" t="s">
        <v>271</v>
      </c>
      <c r="E532" s="54" t="s">
        <v>535</v>
      </c>
      <c r="F532" s="54" t="s">
        <v>535</v>
      </c>
      <c r="G532" s="54" t="s">
        <v>535</v>
      </c>
      <c r="H532" s="11"/>
      <c r="I532" s="85">
        <v>70</v>
      </c>
      <c r="J532" s="86">
        <v>1.2</v>
      </c>
      <c r="K532" s="87">
        <v>5</v>
      </c>
      <c r="L532" s="85">
        <v>110</v>
      </c>
      <c r="M532" s="86">
        <v>1.6</v>
      </c>
      <c r="N532" s="87">
        <v>10</v>
      </c>
      <c r="O532" s="91">
        <v>1</v>
      </c>
      <c r="P532" s="89">
        <v>1.2</v>
      </c>
      <c r="Q532" s="90">
        <v>5</v>
      </c>
      <c r="R532" s="91">
        <v>1</v>
      </c>
      <c r="S532" s="89">
        <v>1.4</v>
      </c>
      <c r="T532" s="90">
        <v>5</v>
      </c>
      <c r="U532" s="108">
        <f t="shared" si="78"/>
        <v>35</v>
      </c>
      <c r="V532" s="63">
        <f t="shared" si="76"/>
        <v>35</v>
      </c>
      <c r="W532" s="108">
        <f t="shared" si="79"/>
        <v>35</v>
      </c>
      <c r="X532" s="63">
        <f t="shared" si="77"/>
        <v>35</v>
      </c>
      <c r="Y532" s="73">
        <f t="shared" si="75"/>
        <v>8100</v>
      </c>
      <c r="Z532" s="10"/>
      <c r="AA532" s="11"/>
    </row>
    <row r="533" spans="1:27" ht="13.5" customHeight="1">
      <c r="A533" s="5">
        <v>531</v>
      </c>
      <c r="B533" s="5" t="s">
        <v>873</v>
      </c>
      <c r="C533" s="6" t="s">
        <v>268</v>
      </c>
      <c r="D533" s="6" t="s">
        <v>271</v>
      </c>
      <c r="E533" s="6" t="s">
        <v>482</v>
      </c>
      <c r="F533" s="6" t="s">
        <v>482</v>
      </c>
      <c r="G533" s="6" t="s">
        <v>482</v>
      </c>
      <c r="H533" s="11"/>
      <c r="I533" s="85">
        <v>70</v>
      </c>
      <c r="J533" s="86">
        <v>1.2</v>
      </c>
      <c r="K533" s="87">
        <v>5</v>
      </c>
      <c r="L533" s="85">
        <v>140</v>
      </c>
      <c r="M533" s="86">
        <v>1.8</v>
      </c>
      <c r="N533" s="87">
        <v>10</v>
      </c>
      <c r="O533" s="91">
        <v>1</v>
      </c>
      <c r="P533" s="89">
        <v>1.2</v>
      </c>
      <c r="Q533" s="90">
        <v>5</v>
      </c>
      <c r="R533" s="91">
        <v>1</v>
      </c>
      <c r="S533" s="89">
        <v>1.4</v>
      </c>
      <c r="T533" s="90">
        <v>5</v>
      </c>
      <c r="U533" s="108">
        <f t="shared" si="78"/>
        <v>37</v>
      </c>
      <c r="V533" s="63">
        <f t="shared" si="76"/>
        <v>35</v>
      </c>
      <c r="W533" s="108">
        <f t="shared" si="79"/>
        <v>37</v>
      </c>
      <c r="X533" s="63">
        <f t="shared" si="77"/>
        <v>35</v>
      </c>
      <c r="Y533" s="73">
        <f t="shared" si="75"/>
        <v>8100</v>
      </c>
      <c r="Z533" s="10"/>
      <c r="AA533" s="11"/>
    </row>
    <row r="534" spans="1:27" ht="13.5" customHeight="1">
      <c r="A534" s="5">
        <v>532</v>
      </c>
      <c r="B534" s="5" t="s">
        <v>872</v>
      </c>
      <c r="C534" s="6" t="s">
        <v>268</v>
      </c>
      <c r="D534" s="6" t="s">
        <v>271</v>
      </c>
      <c r="E534" s="54" t="s">
        <v>530</v>
      </c>
      <c r="F534" s="6" t="s">
        <v>483</v>
      </c>
      <c r="G534" s="6" t="s">
        <v>483</v>
      </c>
      <c r="H534" s="11"/>
      <c r="I534" s="85">
        <v>70</v>
      </c>
      <c r="J534" s="86">
        <v>1.2</v>
      </c>
      <c r="K534" s="87">
        <v>5</v>
      </c>
      <c r="L534" s="85" t="s">
        <v>1503</v>
      </c>
      <c r="M534" s="86">
        <v>2</v>
      </c>
      <c r="N534" s="87">
        <v>15</v>
      </c>
      <c r="O534" s="91">
        <v>1</v>
      </c>
      <c r="P534" s="89">
        <v>1.2</v>
      </c>
      <c r="Q534" s="90">
        <v>5</v>
      </c>
      <c r="R534" s="91">
        <v>1</v>
      </c>
      <c r="S534" s="89">
        <v>1.4</v>
      </c>
      <c r="T534" s="90">
        <v>5</v>
      </c>
      <c r="U534" s="108">
        <f t="shared" si="78"/>
        <v>49</v>
      </c>
      <c r="V534" s="63">
        <f t="shared" si="76"/>
        <v>50</v>
      </c>
      <c r="W534" s="108">
        <f t="shared" si="79"/>
        <v>49</v>
      </c>
      <c r="X534" s="63">
        <f t="shared" si="77"/>
        <v>50</v>
      </c>
      <c r="Y534" s="73">
        <f t="shared" si="75"/>
        <v>11500</v>
      </c>
      <c r="Z534" s="56" t="s">
        <v>581</v>
      </c>
      <c r="AA534" s="11"/>
    </row>
    <row r="535" spans="1:27" ht="13.5" customHeight="1">
      <c r="A535" s="5">
        <v>533</v>
      </c>
      <c r="B535" s="67" t="s">
        <v>1094</v>
      </c>
      <c r="C535" s="6" t="s">
        <v>284</v>
      </c>
      <c r="D535" s="6" t="s">
        <v>285</v>
      </c>
      <c r="E535" s="54"/>
      <c r="F535" s="54" t="s">
        <v>533</v>
      </c>
      <c r="G535" s="60" t="s">
        <v>698</v>
      </c>
      <c r="H535" s="11"/>
      <c r="I535" s="85">
        <v>70</v>
      </c>
      <c r="J535" s="86">
        <v>1.2</v>
      </c>
      <c r="K535" s="87">
        <v>5</v>
      </c>
      <c r="L535" s="85">
        <v>110</v>
      </c>
      <c r="M535" s="86">
        <v>1.6</v>
      </c>
      <c r="N535" s="87">
        <v>15</v>
      </c>
      <c r="O535" s="91">
        <v>1</v>
      </c>
      <c r="P535" s="89">
        <v>1.2</v>
      </c>
      <c r="Q535" s="90">
        <v>5</v>
      </c>
      <c r="R535" s="91">
        <v>1</v>
      </c>
      <c r="S535" s="89">
        <v>1.4</v>
      </c>
      <c r="T535" s="90">
        <v>5</v>
      </c>
      <c r="U535" s="108">
        <f t="shared" si="78"/>
        <v>43</v>
      </c>
      <c r="V535" s="63">
        <f t="shared" si="76"/>
        <v>45</v>
      </c>
      <c r="W535" s="108">
        <f t="shared" si="79"/>
        <v>43</v>
      </c>
      <c r="X535" s="63">
        <f t="shared" si="77"/>
        <v>45</v>
      </c>
      <c r="Y535" s="73">
        <f t="shared" si="75"/>
        <v>10400</v>
      </c>
      <c r="Z535" s="56" t="s">
        <v>578</v>
      </c>
      <c r="AA535" s="11"/>
    </row>
    <row r="536" spans="1:27" ht="13.5" customHeight="1">
      <c r="A536" s="5">
        <v>534</v>
      </c>
      <c r="B536" s="76" t="s">
        <v>1314</v>
      </c>
      <c r="C536" s="6" t="s">
        <v>284</v>
      </c>
      <c r="D536" s="6" t="s">
        <v>285</v>
      </c>
      <c r="E536" s="6" t="s">
        <v>17</v>
      </c>
      <c r="F536" s="54" t="s">
        <v>531</v>
      </c>
      <c r="G536" s="54" t="s">
        <v>531</v>
      </c>
      <c r="H536" s="11"/>
      <c r="I536" s="85">
        <v>70</v>
      </c>
      <c r="J536" s="86">
        <v>1.2</v>
      </c>
      <c r="K536" s="87">
        <v>5</v>
      </c>
      <c r="L536" s="85">
        <v>70</v>
      </c>
      <c r="M536" s="86">
        <v>1.4</v>
      </c>
      <c r="N536" s="87">
        <v>10</v>
      </c>
      <c r="O536" s="91">
        <v>1</v>
      </c>
      <c r="P536" s="89">
        <v>1.2</v>
      </c>
      <c r="Q536" s="90">
        <v>5</v>
      </c>
      <c r="R536" s="91">
        <v>1</v>
      </c>
      <c r="S536" s="89">
        <v>1.4</v>
      </c>
      <c r="T536" s="90">
        <v>5</v>
      </c>
      <c r="U536" s="108">
        <f t="shared" si="78"/>
        <v>33</v>
      </c>
      <c r="V536" s="63">
        <f t="shared" si="76"/>
        <v>35</v>
      </c>
      <c r="W536" s="108">
        <f t="shared" si="79"/>
        <v>33</v>
      </c>
      <c r="X536" s="63">
        <f t="shared" si="77"/>
        <v>35</v>
      </c>
      <c r="Y536" s="73">
        <f t="shared" si="75"/>
        <v>8100</v>
      </c>
      <c r="Z536" s="56" t="s">
        <v>579</v>
      </c>
      <c r="AA536" s="11"/>
    </row>
    <row r="537" spans="1:27" ht="13.5" customHeight="1">
      <c r="A537" s="5">
        <v>535</v>
      </c>
      <c r="B537" s="67" t="s">
        <v>1093</v>
      </c>
      <c r="C537" s="6" t="s">
        <v>284</v>
      </c>
      <c r="D537" s="6" t="s">
        <v>285</v>
      </c>
      <c r="E537" s="54"/>
      <c r="F537" s="54" t="s">
        <v>532</v>
      </c>
      <c r="G537" s="54" t="s">
        <v>532</v>
      </c>
      <c r="H537" s="11"/>
      <c r="I537" s="85">
        <v>70</v>
      </c>
      <c r="J537" s="86">
        <v>1.2</v>
      </c>
      <c r="K537" s="87">
        <v>5</v>
      </c>
      <c r="L537" s="85">
        <v>40</v>
      </c>
      <c r="M537" s="86">
        <v>1.2</v>
      </c>
      <c r="N537" s="87">
        <v>10</v>
      </c>
      <c r="O537" s="91">
        <v>1</v>
      </c>
      <c r="P537" s="89">
        <v>1.2</v>
      </c>
      <c r="Q537" s="90">
        <v>5</v>
      </c>
      <c r="R537" s="91">
        <v>1</v>
      </c>
      <c r="S537" s="89">
        <v>1.4</v>
      </c>
      <c r="T537" s="90">
        <v>5</v>
      </c>
      <c r="U537" s="108">
        <f t="shared" si="78"/>
        <v>31</v>
      </c>
      <c r="V537" s="63">
        <f t="shared" si="76"/>
        <v>30</v>
      </c>
      <c r="W537" s="108">
        <f t="shared" si="79"/>
        <v>31</v>
      </c>
      <c r="X537" s="63">
        <f t="shared" si="77"/>
        <v>30</v>
      </c>
      <c r="Y537" s="73">
        <f t="shared" si="75"/>
        <v>6900</v>
      </c>
      <c r="Z537" s="56" t="s">
        <v>580</v>
      </c>
      <c r="AA537" s="11"/>
    </row>
    <row r="538" spans="1:27" ht="13.5" customHeight="1">
      <c r="A538" s="5">
        <v>536</v>
      </c>
      <c r="B538" s="5" t="s">
        <v>877</v>
      </c>
      <c r="C538" s="6" t="s">
        <v>284</v>
      </c>
      <c r="D538" s="6" t="s">
        <v>285</v>
      </c>
      <c r="E538" s="5" t="s">
        <v>286</v>
      </c>
      <c r="F538" s="5" t="s">
        <v>876</v>
      </c>
      <c r="G538" s="5" t="s">
        <v>287</v>
      </c>
      <c r="H538" s="11"/>
      <c r="I538" s="85">
        <v>36</v>
      </c>
      <c r="J538" s="86">
        <v>0.8</v>
      </c>
      <c r="K538" s="87">
        <v>5</v>
      </c>
      <c r="L538" s="85">
        <v>1</v>
      </c>
      <c r="M538" s="86">
        <v>0.6</v>
      </c>
      <c r="N538" s="87">
        <v>10</v>
      </c>
      <c r="O538" s="91">
        <v>1</v>
      </c>
      <c r="P538" s="89">
        <v>1.2</v>
      </c>
      <c r="Q538" s="90">
        <v>5</v>
      </c>
      <c r="R538" s="91">
        <v>1</v>
      </c>
      <c r="S538" s="89">
        <v>1.2</v>
      </c>
      <c r="T538" s="90">
        <v>5</v>
      </c>
      <c r="U538" s="108">
        <f t="shared" si="78"/>
        <v>22</v>
      </c>
      <c r="V538" s="63">
        <f t="shared" si="76"/>
        <v>20</v>
      </c>
      <c r="W538" s="108">
        <f t="shared" si="79"/>
        <v>22</v>
      </c>
      <c r="X538" s="63">
        <f t="shared" si="77"/>
        <v>20</v>
      </c>
      <c r="Y538" s="73">
        <f t="shared" si="75"/>
        <v>2000</v>
      </c>
      <c r="Z538" s="53"/>
      <c r="AA538" s="11"/>
    </row>
    <row r="539" spans="1:27" ht="13.5" customHeight="1">
      <c r="A539" s="5">
        <v>537</v>
      </c>
      <c r="B539" s="5" t="s">
        <v>879</v>
      </c>
      <c r="C539" s="6" t="s">
        <v>284</v>
      </c>
      <c r="D539" s="6" t="s">
        <v>285</v>
      </c>
      <c r="E539" s="5" t="s">
        <v>286</v>
      </c>
      <c r="F539" s="5" t="s">
        <v>878</v>
      </c>
      <c r="G539" s="5" t="s">
        <v>288</v>
      </c>
      <c r="H539" s="11"/>
      <c r="I539" s="85">
        <v>27</v>
      </c>
      <c r="J539" s="86">
        <v>0.6</v>
      </c>
      <c r="K539" s="87">
        <v>5</v>
      </c>
      <c r="L539" s="85">
        <v>1</v>
      </c>
      <c r="M539" s="86">
        <v>0.6</v>
      </c>
      <c r="N539" s="87">
        <v>10</v>
      </c>
      <c r="O539" s="91">
        <v>1</v>
      </c>
      <c r="P539" s="89">
        <v>1.2</v>
      </c>
      <c r="Q539" s="90">
        <v>5</v>
      </c>
      <c r="R539" s="91">
        <v>1</v>
      </c>
      <c r="S539" s="89">
        <v>1.2</v>
      </c>
      <c r="T539" s="90">
        <v>5</v>
      </c>
      <c r="U539" s="108">
        <f t="shared" si="78"/>
        <v>21</v>
      </c>
      <c r="V539" s="63">
        <f t="shared" si="76"/>
        <v>20</v>
      </c>
      <c r="W539" s="108">
        <f t="shared" si="79"/>
        <v>21</v>
      </c>
      <c r="X539" s="63">
        <f t="shared" si="77"/>
        <v>20</v>
      </c>
      <c r="Y539" s="73">
        <f t="shared" si="75"/>
        <v>1400</v>
      </c>
      <c r="Z539" s="10"/>
      <c r="AA539" s="11"/>
    </row>
    <row r="540" spans="1:27" ht="13.5" customHeight="1">
      <c r="A540" s="5">
        <v>538</v>
      </c>
      <c r="B540" s="5" t="s">
        <v>881</v>
      </c>
      <c r="C540" s="6" t="s">
        <v>284</v>
      </c>
      <c r="D540" s="6" t="s">
        <v>285</v>
      </c>
      <c r="E540" s="5" t="s">
        <v>286</v>
      </c>
      <c r="F540" s="5" t="s">
        <v>880</v>
      </c>
      <c r="G540" s="5" t="s">
        <v>289</v>
      </c>
      <c r="H540" s="11"/>
      <c r="I540" s="85">
        <v>27</v>
      </c>
      <c r="J540" s="86">
        <v>0.6</v>
      </c>
      <c r="K540" s="87">
        <v>5</v>
      </c>
      <c r="L540" s="85">
        <v>1</v>
      </c>
      <c r="M540" s="86">
        <v>0.6</v>
      </c>
      <c r="N540" s="87">
        <v>10</v>
      </c>
      <c r="O540" s="91">
        <v>1</v>
      </c>
      <c r="P540" s="89">
        <v>1.2</v>
      </c>
      <c r="Q540" s="90">
        <v>5</v>
      </c>
      <c r="R540" s="91">
        <v>1</v>
      </c>
      <c r="S540" s="89">
        <v>1.2</v>
      </c>
      <c r="T540" s="90">
        <v>5</v>
      </c>
      <c r="U540" s="108">
        <f t="shared" si="78"/>
        <v>21</v>
      </c>
      <c r="V540" s="63">
        <f t="shared" si="76"/>
        <v>20</v>
      </c>
      <c r="W540" s="108">
        <f t="shared" si="79"/>
        <v>21</v>
      </c>
      <c r="X540" s="63">
        <f t="shared" si="77"/>
        <v>20</v>
      </c>
      <c r="Y540" s="73">
        <f t="shared" si="75"/>
        <v>1400</v>
      </c>
      <c r="Z540" s="10"/>
      <c r="AA540" s="11"/>
    </row>
    <row r="541" spans="1:27" ht="13.5" customHeight="1">
      <c r="A541" s="5">
        <v>539</v>
      </c>
      <c r="B541" s="5" t="s">
        <v>885</v>
      </c>
      <c r="C541" s="6" t="s">
        <v>284</v>
      </c>
      <c r="D541" s="6" t="s">
        <v>285</v>
      </c>
      <c r="E541" s="5" t="s">
        <v>286</v>
      </c>
      <c r="F541" s="5" t="s">
        <v>882</v>
      </c>
      <c r="G541" s="5" t="s">
        <v>290</v>
      </c>
      <c r="H541" s="11"/>
      <c r="I541" s="85">
        <v>36</v>
      </c>
      <c r="J541" s="86">
        <v>0.8</v>
      </c>
      <c r="K541" s="87">
        <v>5</v>
      </c>
      <c r="L541" s="85">
        <v>1</v>
      </c>
      <c r="M541" s="86">
        <v>0.6</v>
      </c>
      <c r="N541" s="87">
        <v>10</v>
      </c>
      <c r="O541" s="91">
        <v>1</v>
      </c>
      <c r="P541" s="89">
        <v>1.2</v>
      </c>
      <c r="Q541" s="90">
        <v>5</v>
      </c>
      <c r="R541" s="91">
        <v>1</v>
      </c>
      <c r="S541" s="89">
        <v>1.2</v>
      </c>
      <c r="T541" s="90">
        <v>5</v>
      </c>
      <c r="U541" s="108">
        <f t="shared" si="78"/>
        <v>22</v>
      </c>
      <c r="V541" s="63">
        <f t="shared" si="76"/>
        <v>20</v>
      </c>
      <c r="W541" s="108">
        <f t="shared" si="79"/>
        <v>22</v>
      </c>
      <c r="X541" s="63">
        <f t="shared" si="77"/>
        <v>20</v>
      </c>
      <c r="Y541" s="73">
        <f t="shared" si="75"/>
        <v>2000</v>
      </c>
      <c r="Z541" s="10"/>
      <c r="AA541" s="11"/>
    </row>
    <row r="542" spans="1:27" ht="13.5" customHeight="1">
      <c r="A542" s="5">
        <v>540</v>
      </c>
      <c r="B542" s="5" t="s">
        <v>886</v>
      </c>
      <c r="C542" s="6" t="s">
        <v>284</v>
      </c>
      <c r="D542" s="6" t="s">
        <v>285</v>
      </c>
      <c r="E542" s="5" t="s">
        <v>286</v>
      </c>
      <c r="F542" s="5" t="s">
        <v>291</v>
      </c>
      <c r="G542" s="5" t="s">
        <v>291</v>
      </c>
      <c r="H542" s="11"/>
      <c r="I542" s="85">
        <v>27</v>
      </c>
      <c r="J542" s="86">
        <v>0.6</v>
      </c>
      <c r="K542" s="87">
        <v>5</v>
      </c>
      <c r="L542" s="85">
        <v>1</v>
      </c>
      <c r="M542" s="86">
        <v>0.6</v>
      </c>
      <c r="N542" s="87">
        <v>10</v>
      </c>
      <c r="O542" s="91">
        <v>1</v>
      </c>
      <c r="P542" s="89">
        <v>1.2</v>
      </c>
      <c r="Q542" s="90">
        <v>5</v>
      </c>
      <c r="R542" s="91">
        <v>1</v>
      </c>
      <c r="S542" s="89">
        <v>1.2</v>
      </c>
      <c r="T542" s="90">
        <v>5</v>
      </c>
      <c r="U542" s="108">
        <f t="shared" si="78"/>
        <v>21</v>
      </c>
      <c r="V542" s="63">
        <f t="shared" si="76"/>
        <v>20</v>
      </c>
      <c r="W542" s="108">
        <f t="shared" si="79"/>
        <v>21</v>
      </c>
      <c r="X542" s="63">
        <f t="shared" si="77"/>
        <v>20</v>
      </c>
      <c r="Y542" s="73">
        <f t="shared" si="75"/>
        <v>1400</v>
      </c>
      <c r="Z542" s="10"/>
      <c r="AA542" s="11"/>
    </row>
    <row r="543" spans="1:27" ht="13.5" customHeight="1">
      <c r="A543" s="5">
        <v>541</v>
      </c>
      <c r="B543" s="5" t="s">
        <v>887</v>
      </c>
      <c r="C543" s="6" t="s">
        <v>284</v>
      </c>
      <c r="D543" s="6" t="s">
        <v>285</v>
      </c>
      <c r="E543" s="5" t="s">
        <v>292</v>
      </c>
      <c r="F543" s="5" t="s">
        <v>883</v>
      </c>
      <c r="G543" s="5" t="s">
        <v>293</v>
      </c>
      <c r="H543" s="11"/>
      <c r="I543" s="85">
        <v>50</v>
      </c>
      <c r="J543" s="86">
        <v>0.8</v>
      </c>
      <c r="K543" s="87">
        <v>5</v>
      </c>
      <c r="L543" s="85">
        <v>1</v>
      </c>
      <c r="M543" s="86">
        <v>0.6</v>
      </c>
      <c r="N543" s="87">
        <v>10</v>
      </c>
      <c r="O543" s="91">
        <v>1</v>
      </c>
      <c r="P543" s="89">
        <v>1.2</v>
      </c>
      <c r="Q543" s="90">
        <v>5</v>
      </c>
      <c r="R543" s="91">
        <v>1</v>
      </c>
      <c r="S543" s="89">
        <v>1.2</v>
      </c>
      <c r="T543" s="90">
        <v>5</v>
      </c>
      <c r="U543" s="108">
        <f t="shared" si="78"/>
        <v>22</v>
      </c>
      <c r="V543" s="63">
        <f t="shared" si="76"/>
        <v>20</v>
      </c>
      <c r="W543" s="108">
        <f t="shared" si="79"/>
        <v>22</v>
      </c>
      <c r="X543" s="63">
        <f t="shared" si="77"/>
        <v>20</v>
      </c>
      <c r="Y543" s="73">
        <f t="shared" si="75"/>
        <v>3000</v>
      </c>
      <c r="Z543" s="10"/>
      <c r="AA543" s="11"/>
    </row>
    <row r="544" spans="1:27" ht="13.5" customHeight="1">
      <c r="A544" s="5">
        <v>542</v>
      </c>
      <c r="B544" s="5" t="s">
        <v>888</v>
      </c>
      <c r="C544" s="6" t="s">
        <v>284</v>
      </c>
      <c r="D544" s="6" t="s">
        <v>285</v>
      </c>
      <c r="E544" s="5" t="s">
        <v>292</v>
      </c>
      <c r="F544" s="5" t="s">
        <v>884</v>
      </c>
      <c r="G544" s="5" t="s">
        <v>294</v>
      </c>
      <c r="H544" s="11"/>
      <c r="I544" s="85">
        <v>50</v>
      </c>
      <c r="J544" s="86">
        <v>0.8</v>
      </c>
      <c r="K544" s="87">
        <v>5</v>
      </c>
      <c r="L544" s="85">
        <v>1</v>
      </c>
      <c r="M544" s="86">
        <v>0.6</v>
      </c>
      <c r="N544" s="87">
        <v>10</v>
      </c>
      <c r="O544" s="91">
        <v>1</v>
      </c>
      <c r="P544" s="89">
        <v>1.2</v>
      </c>
      <c r="Q544" s="90">
        <v>5</v>
      </c>
      <c r="R544" s="91">
        <v>1</v>
      </c>
      <c r="S544" s="89">
        <v>1.2</v>
      </c>
      <c r="T544" s="90">
        <v>5</v>
      </c>
      <c r="U544" s="108">
        <f t="shared" si="78"/>
        <v>22</v>
      </c>
      <c r="V544" s="63">
        <f t="shared" si="76"/>
        <v>20</v>
      </c>
      <c r="W544" s="108">
        <f t="shared" si="79"/>
        <v>22</v>
      </c>
      <c r="X544" s="63">
        <f t="shared" si="77"/>
        <v>20</v>
      </c>
      <c r="Y544" s="73">
        <f t="shared" si="75"/>
        <v>3000</v>
      </c>
      <c r="Z544" s="10"/>
      <c r="AA544" s="11"/>
    </row>
    <row r="545" spans="1:27" ht="13.5" customHeight="1">
      <c r="A545" s="5">
        <v>543</v>
      </c>
      <c r="B545" s="5" t="s">
        <v>898</v>
      </c>
      <c r="C545" s="6" t="s">
        <v>284</v>
      </c>
      <c r="D545" s="6" t="s">
        <v>285</v>
      </c>
      <c r="E545" s="5" t="s">
        <v>292</v>
      </c>
      <c r="F545" s="5" t="s">
        <v>295</v>
      </c>
      <c r="G545" s="5" t="s">
        <v>295</v>
      </c>
      <c r="H545" s="11"/>
      <c r="I545" s="85">
        <v>60</v>
      </c>
      <c r="J545" s="86">
        <v>1</v>
      </c>
      <c r="K545" s="87">
        <v>5</v>
      </c>
      <c r="L545" s="85">
        <v>2</v>
      </c>
      <c r="M545" s="86">
        <v>0.6</v>
      </c>
      <c r="N545" s="87">
        <v>10</v>
      </c>
      <c r="O545" s="91">
        <v>1</v>
      </c>
      <c r="P545" s="89">
        <v>1.2</v>
      </c>
      <c r="Q545" s="90">
        <v>5</v>
      </c>
      <c r="R545" s="91">
        <v>1</v>
      </c>
      <c r="S545" s="89">
        <v>1.4</v>
      </c>
      <c r="T545" s="90">
        <v>5</v>
      </c>
      <c r="U545" s="108">
        <f t="shared" si="78"/>
        <v>24</v>
      </c>
      <c r="V545" s="63">
        <f t="shared" si="76"/>
        <v>25</v>
      </c>
      <c r="W545" s="108">
        <f t="shared" si="79"/>
        <v>24</v>
      </c>
      <c r="X545" s="63">
        <f t="shared" si="77"/>
        <v>25</v>
      </c>
      <c r="Y545" s="73">
        <f t="shared" si="75"/>
        <v>4700</v>
      </c>
      <c r="Z545" s="10"/>
      <c r="AA545" s="11"/>
    </row>
    <row r="546" spans="1:27" ht="13.5" customHeight="1">
      <c r="A546" s="5">
        <v>544</v>
      </c>
      <c r="B546" s="5" t="s">
        <v>900</v>
      </c>
      <c r="C546" s="6" t="s">
        <v>284</v>
      </c>
      <c r="D546" s="6" t="s">
        <v>285</v>
      </c>
      <c r="E546" s="5" t="s">
        <v>292</v>
      </c>
      <c r="F546" s="5" t="s">
        <v>899</v>
      </c>
      <c r="G546" s="5" t="s">
        <v>296</v>
      </c>
      <c r="H546" s="11"/>
      <c r="I546" s="85">
        <v>70</v>
      </c>
      <c r="J546" s="86">
        <v>1.2</v>
      </c>
      <c r="K546" s="87">
        <v>5</v>
      </c>
      <c r="L546" s="85">
        <v>2</v>
      </c>
      <c r="M546" s="86">
        <v>0.6</v>
      </c>
      <c r="N546" s="87">
        <v>10</v>
      </c>
      <c r="O546" s="91">
        <v>1</v>
      </c>
      <c r="P546" s="89">
        <v>1.2</v>
      </c>
      <c r="Q546" s="90">
        <v>5</v>
      </c>
      <c r="R546" s="91">
        <v>1</v>
      </c>
      <c r="S546" s="89">
        <v>1.4</v>
      </c>
      <c r="T546" s="90">
        <v>5</v>
      </c>
      <c r="U546" s="108">
        <f t="shared" si="78"/>
        <v>25</v>
      </c>
      <c r="V546" s="63">
        <f t="shared" si="76"/>
        <v>25</v>
      </c>
      <c r="W546" s="108">
        <f t="shared" si="79"/>
        <v>25</v>
      </c>
      <c r="X546" s="63">
        <f t="shared" si="77"/>
        <v>25</v>
      </c>
      <c r="Y546" s="73">
        <f t="shared" si="75"/>
        <v>5800</v>
      </c>
      <c r="Z546" s="10"/>
      <c r="AA546" s="11"/>
    </row>
    <row r="547" spans="1:27" ht="13.5" customHeight="1">
      <c r="A547" s="5">
        <v>545</v>
      </c>
      <c r="B547" s="5" t="s">
        <v>902</v>
      </c>
      <c r="C547" s="6" t="s">
        <v>284</v>
      </c>
      <c r="D547" s="6" t="s">
        <v>285</v>
      </c>
      <c r="E547" s="5" t="s">
        <v>292</v>
      </c>
      <c r="F547" s="5" t="s">
        <v>901</v>
      </c>
      <c r="G547" s="5" t="s">
        <v>297</v>
      </c>
      <c r="H547" s="11"/>
      <c r="I547" s="85">
        <v>70</v>
      </c>
      <c r="J547" s="86">
        <v>1.2</v>
      </c>
      <c r="K547" s="87">
        <v>5</v>
      </c>
      <c r="L547" s="85">
        <v>3</v>
      </c>
      <c r="M547" s="86">
        <v>0.6</v>
      </c>
      <c r="N547" s="87">
        <v>10</v>
      </c>
      <c r="O547" s="91">
        <v>1</v>
      </c>
      <c r="P547" s="89">
        <v>1.2</v>
      </c>
      <c r="Q547" s="90">
        <v>5</v>
      </c>
      <c r="R547" s="91">
        <v>1</v>
      </c>
      <c r="S547" s="89">
        <v>1.4</v>
      </c>
      <c r="T547" s="90">
        <v>5</v>
      </c>
      <c r="U547" s="108">
        <f t="shared" si="78"/>
        <v>25</v>
      </c>
      <c r="V547" s="63">
        <f t="shared" si="76"/>
        <v>25</v>
      </c>
      <c r="W547" s="108">
        <f t="shared" si="79"/>
        <v>25</v>
      </c>
      <c r="X547" s="63">
        <f t="shared" si="77"/>
        <v>25</v>
      </c>
      <c r="Y547" s="73">
        <f t="shared" si="75"/>
        <v>5800</v>
      </c>
      <c r="Z547" s="10"/>
      <c r="AA547" s="11"/>
    </row>
    <row r="548" spans="1:27" ht="13.5" customHeight="1">
      <c r="A548" s="5">
        <v>546</v>
      </c>
      <c r="B548" s="5" t="s">
        <v>904</v>
      </c>
      <c r="C548" s="6" t="s">
        <v>284</v>
      </c>
      <c r="D548" s="6" t="s">
        <v>285</v>
      </c>
      <c r="E548" s="5" t="s">
        <v>292</v>
      </c>
      <c r="F548" s="5" t="s">
        <v>903</v>
      </c>
      <c r="G548" s="5" t="s">
        <v>298</v>
      </c>
      <c r="H548" s="11"/>
      <c r="I548" s="85">
        <v>70</v>
      </c>
      <c r="J548" s="86">
        <v>1.2</v>
      </c>
      <c r="K548" s="87">
        <v>5</v>
      </c>
      <c r="L548" s="85">
        <v>6</v>
      </c>
      <c r="M548" s="86">
        <v>0.8</v>
      </c>
      <c r="N548" s="87">
        <v>10</v>
      </c>
      <c r="O548" s="91">
        <v>1</v>
      </c>
      <c r="P548" s="89">
        <v>1.2</v>
      </c>
      <c r="Q548" s="90">
        <v>5</v>
      </c>
      <c r="R548" s="91">
        <v>1</v>
      </c>
      <c r="S548" s="89">
        <v>1.4</v>
      </c>
      <c r="T548" s="90">
        <v>5</v>
      </c>
      <c r="U548" s="108">
        <f t="shared" si="78"/>
        <v>27</v>
      </c>
      <c r="V548" s="63">
        <f t="shared" si="76"/>
        <v>25</v>
      </c>
      <c r="W548" s="108">
        <f t="shared" si="79"/>
        <v>27</v>
      </c>
      <c r="X548" s="63">
        <f t="shared" si="77"/>
        <v>25</v>
      </c>
      <c r="Y548" s="73">
        <f t="shared" si="75"/>
        <v>5800</v>
      </c>
      <c r="Z548" s="10"/>
      <c r="AA548" s="11"/>
    </row>
    <row r="549" spans="1:27" ht="13.5" customHeight="1">
      <c r="A549" s="5">
        <v>547</v>
      </c>
      <c r="B549" s="5" t="s">
        <v>890</v>
      </c>
      <c r="C549" s="6" t="s">
        <v>284</v>
      </c>
      <c r="D549" s="6" t="s">
        <v>285</v>
      </c>
      <c r="E549" s="5" t="s">
        <v>299</v>
      </c>
      <c r="F549" s="5" t="s">
        <v>293</v>
      </c>
      <c r="G549" s="5" t="s">
        <v>293</v>
      </c>
      <c r="H549" s="11"/>
      <c r="I549" s="85">
        <v>70</v>
      </c>
      <c r="J549" s="86">
        <v>1.2</v>
      </c>
      <c r="K549" s="87">
        <v>5</v>
      </c>
      <c r="L549" s="85">
        <v>2</v>
      </c>
      <c r="M549" s="86">
        <v>0.6</v>
      </c>
      <c r="N549" s="87">
        <v>10</v>
      </c>
      <c r="O549" s="91">
        <v>1</v>
      </c>
      <c r="P549" s="89">
        <v>1.2</v>
      </c>
      <c r="Q549" s="90">
        <v>5</v>
      </c>
      <c r="R549" s="91">
        <v>1</v>
      </c>
      <c r="S549" s="89">
        <v>1.4</v>
      </c>
      <c r="T549" s="90">
        <v>5</v>
      </c>
      <c r="U549" s="108">
        <f t="shared" ref="U549:U596" si="80">INT(J549*K549+M549*N549+P549*Q549+S549*T549)</f>
        <v>25</v>
      </c>
      <c r="V549" s="63">
        <f t="shared" si="76"/>
        <v>25</v>
      </c>
      <c r="W549" s="108">
        <f t="shared" ref="W549:W596" si="81">INT(J549*K549+M549*N549+P549*Q549+S549*T549)</f>
        <v>25</v>
      </c>
      <c r="X549" s="63">
        <f t="shared" si="77"/>
        <v>25</v>
      </c>
      <c r="Y549" s="73">
        <f t="shared" si="75"/>
        <v>5800</v>
      </c>
      <c r="Z549" s="10"/>
      <c r="AA549" s="11"/>
    </row>
    <row r="550" spans="1:27" ht="13.5" customHeight="1">
      <c r="A550" s="5">
        <v>548</v>
      </c>
      <c r="B550" s="5" t="s">
        <v>891</v>
      </c>
      <c r="C550" s="6" t="s">
        <v>284</v>
      </c>
      <c r="D550" s="6" t="s">
        <v>285</v>
      </c>
      <c r="E550" s="5" t="s">
        <v>299</v>
      </c>
      <c r="F550" s="5" t="s">
        <v>294</v>
      </c>
      <c r="G550" s="5" t="s">
        <v>294</v>
      </c>
      <c r="H550" s="11"/>
      <c r="I550" s="85">
        <v>70</v>
      </c>
      <c r="J550" s="86">
        <v>1.2</v>
      </c>
      <c r="K550" s="87">
        <v>5</v>
      </c>
      <c r="L550" s="85">
        <v>2</v>
      </c>
      <c r="M550" s="86">
        <v>0.6</v>
      </c>
      <c r="N550" s="87">
        <v>10</v>
      </c>
      <c r="O550" s="91">
        <v>1</v>
      </c>
      <c r="P550" s="89">
        <v>1.2</v>
      </c>
      <c r="Q550" s="90">
        <v>5</v>
      </c>
      <c r="R550" s="91">
        <v>1</v>
      </c>
      <c r="S550" s="89">
        <v>1.4</v>
      </c>
      <c r="T550" s="90">
        <v>5</v>
      </c>
      <c r="U550" s="108">
        <f t="shared" si="80"/>
        <v>25</v>
      </c>
      <c r="V550" s="63">
        <f t="shared" si="76"/>
        <v>25</v>
      </c>
      <c r="W550" s="108">
        <f t="shared" si="81"/>
        <v>25</v>
      </c>
      <c r="X550" s="63">
        <f t="shared" si="77"/>
        <v>25</v>
      </c>
      <c r="Y550" s="73">
        <f t="shared" si="75"/>
        <v>5800</v>
      </c>
      <c r="Z550" s="10"/>
      <c r="AA550" s="11"/>
    </row>
    <row r="551" spans="1:27" ht="13.5" customHeight="1">
      <c r="A551" s="5">
        <v>549</v>
      </c>
      <c r="B551" s="5" t="s">
        <v>893</v>
      </c>
      <c r="C551" s="6" t="s">
        <v>284</v>
      </c>
      <c r="D551" s="6" t="s">
        <v>285</v>
      </c>
      <c r="E551" s="5" t="s">
        <v>299</v>
      </c>
      <c r="F551" s="5" t="s">
        <v>892</v>
      </c>
      <c r="G551" s="5" t="s">
        <v>295</v>
      </c>
      <c r="H551" s="11"/>
      <c r="I551" s="85">
        <v>70</v>
      </c>
      <c r="J551" s="86">
        <v>1.2</v>
      </c>
      <c r="K551" s="87">
        <v>5</v>
      </c>
      <c r="L551" s="85">
        <v>2</v>
      </c>
      <c r="M551" s="86">
        <v>0.6</v>
      </c>
      <c r="N551" s="87">
        <v>10</v>
      </c>
      <c r="O551" s="91">
        <v>1</v>
      </c>
      <c r="P551" s="89">
        <v>1.2</v>
      </c>
      <c r="Q551" s="90">
        <v>5</v>
      </c>
      <c r="R551" s="91">
        <v>1</v>
      </c>
      <c r="S551" s="89">
        <v>1.4</v>
      </c>
      <c r="T551" s="90">
        <v>5</v>
      </c>
      <c r="U551" s="108">
        <f t="shared" si="80"/>
        <v>25</v>
      </c>
      <c r="V551" s="63">
        <f t="shared" si="76"/>
        <v>25</v>
      </c>
      <c r="W551" s="108">
        <f t="shared" si="81"/>
        <v>25</v>
      </c>
      <c r="X551" s="63">
        <f t="shared" si="77"/>
        <v>25</v>
      </c>
      <c r="Y551" s="73">
        <f t="shared" si="75"/>
        <v>5800</v>
      </c>
      <c r="Z551" s="10"/>
      <c r="AA551" s="11"/>
    </row>
    <row r="552" spans="1:27" ht="13.5" customHeight="1">
      <c r="A552" s="5">
        <v>550</v>
      </c>
      <c r="B552" s="5" t="s">
        <v>894</v>
      </c>
      <c r="C552" s="6" t="s">
        <v>284</v>
      </c>
      <c r="D552" s="6" t="s">
        <v>285</v>
      </c>
      <c r="E552" s="5" t="s">
        <v>299</v>
      </c>
      <c r="F552" s="5" t="s">
        <v>876</v>
      </c>
      <c r="G552" s="5" t="s">
        <v>287</v>
      </c>
      <c r="H552" s="11"/>
      <c r="I552" s="85">
        <v>70</v>
      </c>
      <c r="J552" s="86">
        <v>1.2</v>
      </c>
      <c r="K552" s="87">
        <v>5</v>
      </c>
      <c r="L552" s="85">
        <v>2</v>
      </c>
      <c r="M552" s="86">
        <v>0.6</v>
      </c>
      <c r="N552" s="87">
        <v>10</v>
      </c>
      <c r="O552" s="91">
        <v>1</v>
      </c>
      <c r="P552" s="89">
        <v>1.2</v>
      </c>
      <c r="Q552" s="90">
        <v>5</v>
      </c>
      <c r="R552" s="91">
        <v>1</v>
      </c>
      <c r="S552" s="89">
        <v>1.4</v>
      </c>
      <c r="T552" s="90">
        <v>5</v>
      </c>
      <c r="U552" s="108">
        <f t="shared" si="80"/>
        <v>25</v>
      </c>
      <c r="V552" s="63">
        <f t="shared" si="76"/>
        <v>25</v>
      </c>
      <c r="W552" s="108">
        <f t="shared" si="81"/>
        <v>25</v>
      </c>
      <c r="X552" s="63">
        <f t="shared" si="77"/>
        <v>25</v>
      </c>
      <c r="Y552" s="73">
        <f t="shared" si="75"/>
        <v>5800</v>
      </c>
      <c r="Z552" s="10"/>
      <c r="AA552" s="11"/>
    </row>
    <row r="553" spans="1:27" ht="13.5" customHeight="1">
      <c r="A553" s="5">
        <v>551</v>
      </c>
      <c r="B553" s="5" t="s">
        <v>895</v>
      </c>
      <c r="C553" s="6" t="s">
        <v>284</v>
      </c>
      <c r="D553" s="6" t="s">
        <v>285</v>
      </c>
      <c r="E553" s="5" t="s">
        <v>299</v>
      </c>
      <c r="F553" s="5" t="s">
        <v>878</v>
      </c>
      <c r="G553" s="5" t="s">
        <v>288</v>
      </c>
      <c r="H553" s="11"/>
      <c r="I553" s="85">
        <v>70</v>
      </c>
      <c r="J553" s="86">
        <v>1.2</v>
      </c>
      <c r="K553" s="87">
        <v>5</v>
      </c>
      <c r="L553" s="85">
        <v>2</v>
      </c>
      <c r="M553" s="86">
        <v>0.6</v>
      </c>
      <c r="N553" s="87">
        <v>10</v>
      </c>
      <c r="O553" s="91">
        <v>1</v>
      </c>
      <c r="P553" s="89">
        <v>1.2</v>
      </c>
      <c r="Q553" s="90">
        <v>5</v>
      </c>
      <c r="R553" s="91">
        <v>1</v>
      </c>
      <c r="S553" s="89">
        <v>1.4</v>
      </c>
      <c r="T553" s="90">
        <v>5</v>
      </c>
      <c r="U553" s="108">
        <f t="shared" si="80"/>
        <v>25</v>
      </c>
      <c r="V553" s="63">
        <f t="shared" si="76"/>
        <v>25</v>
      </c>
      <c r="W553" s="108">
        <f t="shared" si="81"/>
        <v>25</v>
      </c>
      <c r="X553" s="63">
        <f t="shared" si="77"/>
        <v>25</v>
      </c>
      <c r="Y553" s="73">
        <f t="shared" si="75"/>
        <v>5800</v>
      </c>
      <c r="Z553" s="10"/>
      <c r="AA553" s="11"/>
    </row>
    <row r="554" spans="1:27" ht="13.5" customHeight="1">
      <c r="A554" s="5">
        <v>552</v>
      </c>
      <c r="B554" s="5" t="s">
        <v>889</v>
      </c>
      <c r="C554" s="6" t="s">
        <v>284</v>
      </c>
      <c r="D554" s="6" t="s">
        <v>285</v>
      </c>
      <c r="E554" s="5" t="s">
        <v>299</v>
      </c>
      <c r="F554" s="5" t="s">
        <v>289</v>
      </c>
      <c r="G554" s="5" t="s">
        <v>289</v>
      </c>
      <c r="H554" s="11"/>
      <c r="I554" s="85">
        <v>70</v>
      </c>
      <c r="J554" s="86">
        <v>1.2</v>
      </c>
      <c r="K554" s="87">
        <v>5</v>
      </c>
      <c r="L554" s="85">
        <v>2</v>
      </c>
      <c r="M554" s="86">
        <v>0.6</v>
      </c>
      <c r="N554" s="87">
        <v>10</v>
      </c>
      <c r="O554" s="91">
        <v>1</v>
      </c>
      <c r="P554" s="89">
        <v>1.2</v>
      </c>
      <c r="Q554" s="90">
        <v>5</v>
      </c>
      <c r="R554" s="91">
        <v>1</v>
      </c>
      <c r="S554" s="89">
        <v>1.4</v>
      </c>
      <c r="T554" s="90">
        <v>5</v>
      </c>
      <c r="U554" s="108">
        <f t="shared" si="80"/>
        <v>25</v>
      </c>
      <c r="V554" s="63">
        <f t="shared" si="76"/>
        <v>25</v>
      </c>
      <c r="W554" s="108">
        <f t="shared" si="81"/>
        <v>25</v>
      </c>
      <c r="X554" s="63">
        <f t="shared" si="77"/>
        <v>25</v>
      </c>
      <c r="Y554" s="73">
        <f t="shared" si="75"/>
        <v>5800</v>
      </c>
      <c r="Z554" s="10"/>
      <c r="AA554" s="11"/>
    </row>
    <row r="555" spans="1:27" ht="13.5" customHeight="1">
      <c r="A555" s="5">
        <v>553</v>
      </c>
      <c r="B555" s="5" t="s">
        <v>896</v>
      </c>
      <c r="C555" s="6" t="s">
        <v>284</v>
      </c>
      <c r="D555" s="6" t="s">
        <v>285</v>
      </c>
      <c r="E555" s="5" t="s">
        <v>299</v>
      </c>
      <c r="F555" s="5" t="s">
        <v>290</v>
      </c>
      <c r="G555" s="5" t="s">
        <v>290</v>
      </c>
      <c r="H555" s="11"/>
      <c r="I555" s="85">
        <v>70</v>
      </c>
      <c r="J555" s="86">
        <v>1.2</v>
      </c>
      <c r="K555" s="87">
        <v>5</v>
      </c>
      <c r="L555" s="85">
        <v>2</v>
      </c>
      <c r="M555" s="86">
        <v>0.6</v>
      </c>
      <c r="N555" s="87">
        <v>10</v>
      </c>
      <c r="O555" s="91">
        <v>1</v>
      </c>
      <c r="P555" s="89">
        <v>1.2</v>
      </c>
      <c r="Q555" s="90">
        <v>5</v>
      </c>
      <c r="R555" s="91">
        <v>1</v>
      </c>
      <c r="S555" s="89">
        <v>1.4</v>
      </c>
      <c r="T555" s="90">
        <v>5</v>
      </c>
      <c r="U555" s="108">
        <f t="shared" si="80"/>
        <v>25</v>
      </c>
      <c r="V555" s="63">
        <f t="shared" si="76"/>
        <v>25</v>
      </c>
      <c r="W555" s="108">
        <f t="shared" si="81"/>
        <v>25</v>
      </c>
      <c r="X555" s="63">
        <f t="shared" si="77"/>
        <v>25</v>
      </c>
      <c r="Y555" s="73">
        <f t="shared" si="75"/>
        <v>5800</v>
      </c>
      <c r="Z555" s="10"/>
      <c r="AA555" s="11"/>
    </row>
    <row r="556" spans="1:27" ht="13.5" customHeight="1">
      <c r="A556" s="5">
        <v>554</v>
      </c>
      <c r="B556" s="5" t="s">
        <v>897</v>
      </c>
      <c r="C556" s="6" t="s">
        <v>284</v>
      </c>
      <c r="D556" s="6" t="s">
        <v>285</v>
      </c>
      <c r="E556" s="5" t="s">
        <v>299</v>
      </c>
      <c r="F556" s="5" t="s">
        <v>291</v>
      </c>
      <c r="G556" s="5" t="s">
        <v>291</v>
      </c>
      <c r="H556" s="11"/>
      <c r="I556" s="85">
        <v>70</v>
      </c>
      <c r="J556" s="86">
        <v>1.2</v>
      </c>
      <c r="K556" s="87">
        <v>5</v>
      </c>
      <c r="L556" s="85">
        <v>2</v>
      </c>
      <c r="M556" s="86">
        <v>0.6</v>
      </c>
      <c r="N556" s="87">
        <v>10</v>
      </c>
      <c r="O556" s="91">
        <v>1</v>
      </c>
      <c r="P556" s="89">
        <v>1.2</v>
      </c>
      <c r="Q556" s="90">
        <v>5</v>
      </c>
      <c r="R556" s="91">
        <v>1</v>
      </c>
      <c r="S556" s="89">
        <v>1.4</v>
      </c>
      <c r="T556" s="90">
        <v>5</v>
      </c>
      <c r="U556" s="108">
        <f t="shared" si="80"/>
        <v>25</v>
      </c>
      <c r="V556" s="63">
        <f t="shared" si="76"/>
        <v>25</v>
      </c>
      <c r="W556" s="108">
        <f t="shared" si="81"/>
        <v>25</v>
      </c>
      <c r="X556" s="63">
        <f t="shared" si="77"/>
        <v>25</v>
      </c>
      <c r="Y556" s="73">
        <f t="shared" si="75"/>
        <v>5800</v>
      </c>
      <c r="Z556" s="10"/>
      <c r="AA556" s="11"/>
    </row>
    <row r="557" spans="1:27" ht="13.5" customHeight="1">
      <c r="A557" s="5">
        <v>555</v>
      </c>
      <c r="B557" s="76" t="s">
        <v>1366</v>
      </c>
      <c r="C557" s="6" t="s">
        <v>284</v>
      </c>
      <c r="D557" s="6" t="s">
        <v>300</v>
      </c>
      <c r="E557" s="5" t="s">
        <v>301</v>
      </c>
      <c r="F557" s="6" t="s">
        <v>17</v>
      </c>
      <c r="G557" s="15" t="s">
        <v>366</v>
      </c>
      <c r="H557" s="11"/>
      <c r="I557" s="85">
        <v>50</v>
      </c>
      <c r="J557" s="86">
        <v>0.8</v>
      </c>
      <c r="K557" s="87">
        <v>5</v>
      </c>
      <c r="L557" s="85">
        <v>1</v>
      </c>
      <c r="M557" s="86">
        <v>0.6</v>
      </c>
      <c r="N557" s="87">
        <v>10</v>
      </c>
      <c r="O557" s="91">
        <v>1</v>
      </c>
      <c r="P557" s="89">
        <v>1.2</v>
      </c>
      <c r="Q557" s="90">
        <v>5</v>
      </c>
      <c r="R557" s="91">
        <v>1</v>
      </c>
      <c r="S557" s="89">
        <v>1.2</v>
      </c>
      <c r="T557" s="90">
        <v>5</v>
      </c>
      <c r="U557" s="108">
        <f t="shared" si="80"/>
        <v>22</v>
      </c>
      <c r="V557" s="63">
        <f t="shared" si="76"/>
        <v>20</v>
      </c>
      <c r="W557" s="108">
        <f t="shared" si="81"/>
        <v>22</v>
      </c>
      <c r="X557" s="63">
        <f t="shared" si="77"/>
        <v>20</v>
      </c>
      <c r="Y557" s="73">
        <f t="shared" si="75"/>
        <v>3000</v>
      </c>
      <c r="Z557" s="10"/>
      <c r="AA557" s="11"/>
    </row>
    <row r="558" spans="1:27" s="75" customFormat="1" ht="13.5" customHeight="1">
      <c r="A558" s="5">
        <v>556</v>
      </c>
      <c r="B558" s="5" t="s">
        <v>906</v>
      </c>
      <c r="C558" s="5" t="s">
        <v>818</v>
      </c>
      <c r="D558" s="6" t="s">
        <v>300</v>
      </c>
      <c r="E558" s="5" t="s">
        <v>301</v>
      </c>
      <c r="F558" s="5" t="s">
        <v>760</v>
      </c>
      <c r="G558" s="82" t="s">
        <v>1425</v>
      </c>
      <c r="H558" s="5"/>
      <c r="I558" s="85">
        <v>50</v>
      </c>
      <c r="J558" s="86">
        <v>0.8</v>
      </c>
      <c r="K558" s="87">
        <v>5</v>
      </c>
      <c r="L558" s="85">
        <v>3</v>
      </c>
      <c r="M558" s="86">
        <v>0.6</v>
      </c>
      <c r="N558" s="87">
        <v>10</v>
      </c>
      <c r="O558" s="91">
        <v>0</v>
      </c>
      <c r="P558" s="89">
        <v>0.8</v>
      </c>
      <c r="Q558" s="90">
        <v>5</v>
      </c>
      <c r="R558" s="91">
        <v>0</v>
      </c>
      <c r="S558" s="89">
        <v>0.8</v>
      </c>
      <c r="T558" s="90">
        <v>5</v>
      </c>
      <c r="U558" s="108">
        <f t="shared" si="80"/>
        <v>18</v>
      </c>
      <c r="V558" s="63">
        <f t="shared" si="76"/>
        <v>20</v>
      </c>
      <c r="W558" s="108">
        <f t="shared" si="81"/>
        <v>18</v>
      </c>
      <c r="X558" s="63">
        <f t="shared" si="77"/>
        <v>20</v>
      </c>
      <c r="Y558" s="73">
        <f t="shared" si="75"/>
        <v>3000</v>
      </c>
      <c r="Z558" s="10"/>
      <c r="AA558" s="11"/>
    </row>
    <row r="559" spans="1:27" s="75" customFormat="1" ht="13.5" customHeight="1">
      <c r="A559" s="5">
        <v>557</v>
      </c>
      <c r="B559" s="5" t="s">
        <v>905</v>
      </c>
      <c r="C559" s="5" t="s">
        <v>818</v>
      </c>
      <c r="D559" s="6" t="s">
        <v>300</v>
      </c>
      <c r="E559" s="5" t="s">
        <v>301</v>
      </c>
      <c r="F559" s="5" t="s">
        <v>761</v>
      </c>
      <c r="G559" s="5" t="s">
        <v>761</v>
      </c>
      <c r="H559" s="5"/>
      <c r="I559" s="85">
        <v>70</v>
      </c>
      <c r="J559" s="86">
        <v>1.2</v>
      </c>
      <c r="K559" s="87">
        <v>5</v>
      </c>
      <c r="L559" s="85">
        <v>80</v>
      </c>
      <c r="M559" s="86">
        <v>1.4</v>
      </c>
      <c r="N559" s="87">
        <v>10</v>
      </c>
      <c r="O559" s="91">
        <v>1</v>
      </c>
      <c r="P559" s="89">
        <v>1.2</v>
      </c>
      <c r="Q559" s="90">
        <v>5</v>
      </c>
      <c r="R559" s="91">
        <v>1</v>
      </c>
      <c r="S559" s="89">
        <v>1.4</v>
      </c>
      <c r="T559" s="90">
        <v>5</v>
      </c>
      <c r="U559" s="108">
        <f t="shared" si="80"/>
        <v>33</v>
      </c>
      <c r="V559" s="63">
        <f t="shared" si="76"/>
        <v>35</v>
      </c>
      <c r="W559" s="108">
        <f t="shared" si="81"/>
        <v>33</v>
      </c>
      <c r="X559" s="63">
        <f t="shared" si="77"/>
        <v>35</v>
      </c>
      <c r="Y559" s="73">
        <f t="shared" si="75"/>
        <v>8100</v>
      </c>
      <c r="Z559" s="10"/>
      <c r="AA559" s="11"/>
    </row>
    <row r="560" spans="1:27">
      <c r="A560" s="5">
        <v>558</v>
      </c>
      <c r="B560" s="76" t="s">
        <v>1369</v>
      </c>
      <c r="C560" s="66" t="s">
        <v>302</v>
      </c>
      <c r="D560" s="6" t="s">
        <v>303</v>
      </c>
      <c r="E560" s="7" t="s">
        <v>304</v>
      </c>
      <c r="F560" s="6" t="s">
        <v>305</v>
      </c>
      <c r="G560" s="6" t="s">
        <v>305</v>
      </c>
      <c r="H560" s="11"/>
      <c r="I560" s="85">
        <v>70</v>
      </c>
      <c r="J560" s="86">
        <v>1.2</v>
      </c>
      <c r="K560" s="87">
        <v>5</v>
      </c>
      <c r="L560" s="85">
        <v>30</v>
      </c>
      <c r="M560" s="86">
        <v>1</v>
      </c>
      <c r="N560" s="87">
        <v>10</v>
      </c>
      <c r="O560" s="91">
        <v>0</v>
      </c>
      <c r="P560" s="89">
        <v>0.8</v>
      </c>
      <c r="Q560" s="90">
        <v>5</v>
      </c>
      <c r="R560" s="91">
        <v>0</v>
      </c>
      <c r="S560" s="89">
        <v>1</v>
      </c>
      <c r="T560" s="90">
        <v>5</v>
      </c>
      <c r="U560" s="108">
        <f t="shared" si="80"/>
        <v>25</v>
      </c>
      <c r="V560" s="63">
        <f t="shared" si="76"/>
        <v>25</v>
      </c>
      <c r="W560" s="108">
        <f t="shared" si="81"/>
        <v>25</v>
      </c>
      <c r="X560" s="63">
        <f t="shared" si="77"/>
        <v>25</v>
      </c>
      <c r="Y560" s="73">
        <f t="shared" si="75"/>
        <v>5800</v>
      </c>
      <c r="Z560" s="10"/>
      <c r="AA560" s="11"/>
    </row>
    <row r="561" spans="1:27" ht="13.5" customHeight="1">
      <c r="A561" s="5">
        <v>559</v>
      </c>
      <c r="B561" s="76" t="s">
        <v>1370</v>
      </c>
      <c r="C561" s="66" t="s">
        <v>302</v>
      </c>
      <c r="D561" s="6" t="s">
        <v>303</v>
      </c>
      <c r="E561" s="7" t="s">
        <v>304</v>
      </c>
      <c r="F561" s="6" t="s">
        <v>305</v>
      </c>
      <c r="G561" s="6" t="s">
        <v>305</v>
      </c>
      <c r="H561" s="11"/>
      <c r="I561" s="85">
        <v>70</v>
      </c>
      <c r="J561" s="86">
        <v>1.2</v>
      </c>
      <c r="K561" s="87">
        <v>5</v>
      </c>
      <c r="L561" s="85">
        <v>50</v>
      </c>
      <c r="M561" s="86">
        <v>1.2</v>
      </c>
      <c r="N561" s="87">
        <v>10</v>
      </c>
      <c r="O561" s="91">
        <v>1</v>
      </c>
      <c r="P561" s="89">
        <v>1.2</v>
      </c>
      <c r="Q561" s="90">
        <v>5</v>
      </c>
      <c r="R561" s="91">
        <v>1</v>
      </c>
      <c r="S561" s="89">
        <v>1.4</v>
      </c>
      <c r="T561" s="90">
        <v>5</v>
      </c>
      <c r="U561" s="108">
        <f t="shared" si="80"/>
        <v>31</v>
      </c>
      <c r="V561" s="63">
        <f t="shared" si="76"/>
        <v>30</v>
      </c>
      <c r="W561" s="108">
        <f t="shared" si="81"/>
        <v>31</v>
      </c>
      <c r="X561" s="63">
        <f t="shared" si="77"/>
        <v>30</v>
      </c>
      <c r="Y561" s="73">
        <f t="shared" si="75"/>
        <v>6900</v>
      </c>
      <c r="Z561" s="10"/>
      <c r="AA561" s="11"/>
    </row>
    <row r="562" spans="1:27" ht="13.5" customHeight="1">
      <c r="A562" s="5">
        <v>560</v>
      </c>
      <c r="B562" s="76" t="s">
        <v>1368</v>
      </c>
      <c r="C562" s="66" t="s">
        <v>302</v>
      </c>
      <c r="D562" s="6" t="s">
        <v>303</v>
      </c>
      <c r="E562" s="7" t="s">
        <v>304</v>
      </c>
      <c r="F562" s="6" t="s">
        <v>305</v>
      </c>
      <c r="G562" s="6" t="s">
        <v>305</v>
      </c>
      <c r="H562" s="11"/>
      <c r="I562" s="85">
        <v>70</v>
      </c>
      <c r="J562" s="86">
        <v>1.2</v>
      </c>
      <c r="K562" s="87">
        <v>5</v>
      </c>
      <c r="L562" s="85">
        <v>100</v>
      </c>
      <c r="M562" s="86">
        <v>1.6</v>
      </c>
      <c r="N562" s="87">
        <v>10</v>
      </c>
      <c r="O562" s="91">
        <v>1</v>
      </c>
      <c r="P562" s="89">
        <v>1.2</v>
      </c>
      <c r="Q562" s="90">
        <v>5</v>
      </c>
      <c r="R562" s="91">
        <v>1</v>
      </c>
      <c r="S562" s="89">
        <v>1.4</v>
      </c>
      <c r="T562" s="90">
        <v>5</v>
      </c>
      <c r="U562" s="108">
        <f t="shared" si="80"/>
        <v>35</v>
      </c>
      <c r="V562" s="63">
        <f t="shared" si="76"/>
        <v>35</v>
      </c>
      <c r="W562" s="108">
        <f t="shared" si="81"/>
        <v>35</v>
      </c>
      <c r="X562" s="63">
        <f t="shared" si="77"/>
        <v>35</v>
      </c>
      <c r="Y562" s="73">
        <f t="shared" si="75"/>
        <v>8100</v>
      </c>
      <c r="Z562" s="10"/>
      <c r="AA562" s="11"/>
    </row>
    <row r="563" spans="1:27" ht="12.75" customHeight="1">
      <c r="A563" s="5">
        <v>561</v>
      </c>
      <c r="B563" s="76" t="s">
        <v>1367</v>
      </c>
      <c r="C563" s="66" t="s">
        <v>302</v>
      </c>
      <c r="D563" s="6" t="s">
        <v>306</v>
      </c>
      <c r="E563" s="6" t="s">
        <v>307</v>
      </c>
      <c r="F563" s="6" t="s">
        <v>308</v>
      </c>
      <c r="G563" s="60" t="s">
        <v>699</v>
      </c>
      <c r="H563" s="11"/>
      <c r="I563" s="85">
        <v>50</v>
      </c>
      <c r="J563" s="86">
        <v>0.8</v>
      </c>
      <c r="K563" s="87">
        <v>5</v>
      </c>
      <c r="L563" s="85">
        <v>30</v>
      </c>
      <c r="M563" s="86">
        <v>1</v>
      </c>
      <c r="N563" s="87">
        <v>10</v>
      </c>
      <c r="O563" s="91">
        <v>0</v>
      </c>
      <c r="P563" s="89">
        <v>0.8</v>
      </c>
      <c r="Q563" s="90">
        <v>5</v>
      </c>
      <c r="R563" s="91">
        <v>0</v>
      </c>
      <c r="S563" s="89">
        <v>0.8</v>
      </c>
      <c r="T563" s="90">
        <v>5</v>
      </c>
      <c r="U563" s="108">
        <f t="shared" si="80"/>
        <v>22</v>
      </c>
      <c r="V563" s="63">
        <f t="shared" si="76"/>
        <v>20</v>
      </c>
      <c r="W563" s="108">
        <f t="shared" si="81"/>
        <v>22</v>
      </c>
      <c r="X563" s="63">
        <f t="shared" si="77"/>
        <v>20</v>
      </c>
      <c r="Y563" s="73">
        <f t="shared" si="75"/>
        <v>3000</v>
      </c>
      <c r="Z563" s="10"/>
      <c r="AA563" s="11"/>
    </row>
    <row r="564" spans="1:27" ht="13.5" customHeight="1">
      <c r="A564" s="5">
        <v>562</v>
      </c>
      <c r="B564" s="76" t="s">
        <v>1367</v>
      </c>
      <c r="C564" s="66" t="s">
        <v>302</v>
      </c>
      <c r="D564" s="6" t="s">
        <v>306</v>
      </c>
      <c r="E564" s="6" t="s">
        <v>307</v>
      </c>
      <c r="F564" s="6" t="s">
        <v>309</v>
      </c>
      <c r="G564" s="60" t="s">
        <v>700</v>
      </c>
      <c r="H564" s="11"/>
      <c r="I564" s="85">
        <v>70</v>
      </c>
      <c r="J564" s="86">
        <v>1.2</v>
      </c>
      <c r="K564" s="87">
        <v>5</v>
      </c>
      <c r="L564" s="85">
        <v>50</v>
      </c>
      <c r="M564" s="86">
        <v>1.2</v>
      </c>
      <c r="N564" s="87">
        <v>10</v>
      </c>
      <c r="O564" s="91">
        <v>1</v>
      </c>
      <c r="P564" s="89">
        <v>1.2</v>
      </c>
      <c r="Q564" s="90">
        <v>5</v>
      </c>
      <c r="R564" s="91">
        <v>1</v>
      </c>
      <c r="S564" s="89">
        <v>1.4</v>
      </c>
      <c r="T564" s="90">
        <v>5</v>
      </c>
      <c r="U564" s="108">
        <f t="shared" si="80"/>
        <v>31</v>
      </c>
      <c r="V564" s="63">
        <f t="shared" si="76"/>
        <v>30</v>
      </c>
      <c r="W564" s="108">
        <f t="shared" si="81"/>
        <v>31</v>
      </c>
      <c r="X564" s="63">
        <f t="shared" si="77"/>
        <v>30</v>
      </c>
      <c r="Y564" s="73">
        <f t="shared" si="75"/>
        <v>6900</v>
      </c>
      <c r="Z564" s="10"/>
      <c r="AA564" s="11"/>
    </row>
    <row r="565" spans="1:27" ht="13.5" customHeight="1">
      <c r="A565" s="5">
        <v>563</v>
      </c>
      <c r="B565" s="76" t="s">
        <v>1367</v>
      </c>
      <c r="C565" s="66" t="s">
        <v>302</v>
      </c>
      <c r="D565" s="6" t="s">
        <v>306</v>
      </c>
      <c r="E565" s="6" t="s">
        <v>307</v>
      </c>
      <c r="F565" s="6" t="s">
        <v>310</v>
      </c>
      <c r="G565" s="60" t="s">
        <v>701</v>
      </c>
      <c r="H565" s="11"/>
      <c r="I565" s="85">
        <v>70</v>
      </c>
      <c r="J565" s="86">
        <v>1.2</v>
      </c>
      <c r="K565" s="87">
        <v>5</v>
      </c>
      <c r="L565" s="85">
        <v>100</v>
      </c>
      <c r="M565" s="86">
        <v>1.6</v>
      </c>
      <c r="N565" s="87">
        <v>10</v>
      </c>
      <c r="O565" s="91">
        <v>1</v>
      </c>
      <c r="P565" s="89">
        <v>1.2</v>
      </c>
      <c r="Q565" s="90">
        <v>5</v>
      </c>
      <c r="R565" s="91">
        <v>1</v>
      </c>
      <c r="S565" s="89">
        <v>1.4</v>
      </c>
      <c r="T565" s="90">
        <v>5</v>
      </c>
      <c r="U565" s="108">
        <f t="shared" si="80"/>
        <v>35</v>
      </c>
      <c r="V565" s="63">
        <f t="shared" si="76"/>
        <v>35</v>
      </c>
      <c r="W565" s="108">
        <f t="shared" si="81"/>
        <v>35</v>
      </c>
      <c r="X565" s="63">
        <f t="shared" si="77"/>
        <v>35</v>
      </c>
      <c r="Y565" s="73">
        <f t="shared" si="75"/>
        <v>8100</v>
      </c>
      <c r="Z565" s="10"/>
      <c r="AA565" s="11"/>
    </row>
    <row r="566" spans="1:27" ht="13.5" customHeight="1">
      <c r="A566" s="5">
        <v>564</v>
      </c>
      <c r="B566" s="76" t="s">
        <v>1315</v>
      </c>
      <c r="C566" s="66" t="s">
        <v>103</v>
      </c>
      <c r="D566" s="6" t="s">
        <v>311</v>
      </c>
      <c r="E566" s="6" t="s">
        <v>104</v>
      </c>
      <c r="F566" s="6" t="s">
        <v>537</v>
      </c>
      <c r="G566" s="6" t="s">
        <v>537</v>
      </c>
      <c r="H566" s="11"/>
      <c r="I566" s="85">
        <v>60</v>
      </c>
      <c r="J566" s="86">
        <v>1</v>
      </c>
      <c r="K566" s="87">
        <v>5</v>
      </c>
      <c r="L566" s="85">
        <v>30</v>
      </c>
      <c r="M566" s="86">
        <v>1</v>
      </c>
      <c r="N566" s="87">
        <v>10</v>
      </c>
      <c r="O566" s="91">
        <v>1</v>
      </c>
      <c r="P566" s="89">
        <v>1.2</v>
      </c>
      <c r="Q566" s="90">
        <v>5</v>
      </c>
      <c r="R566" s="91">
        <v>0</v>
      </c>
      <c r="S566" s="89">
        <v>1</v>
      </c>
      <c r="T566" s="90">
        <v>5</v>
      </c>
      <c r="U566" s="108">
        <f t="shared" si="80"/>
        <v>26</v>
      </c>
      <c r="V566" s="63">
        <f t="shared" si="76"/>
        <v>25</v>
      </c>
      <c r="W566" s="108">
        <f t="shared" si="81"/>
        <v>26</v>
      </c>
      <c r="X566" s="63">
        <f t="shared" si="77"/>
        <v>25</v>
      </c>
      <c r="Y566" s="73">
        <f t="shared" si="75"/>
        <v>4700</v>
      </c>
      <c r="Z566" s="10"/>
      <c r="AA566" s="11"/>
    </row>
    <row r="567" spans="1:27" ht="13.5" customHeight="1">
      <c r="A567" s="5">
        <v>565</v>
      </c>
      <c r="B567" s="76" t="s">
        <v>1316</v>
      </c>
      <c r="C567" s="66" t="s">
        <v>103</v>
      </c>
      <c r="D567" s="6" t="s">
        <v>311</v>
      </c>
      <c r="E567" s="6" t="s">
        <v>104</v>
      </c>
      <c r="F567" s="6" t="s">
        <v>536</v>
      </c>
      <c r="G567" s="6" t="s">
        <v>536</v>
      </c>
      <c r="H567" s="11"/>
      <c r="I567" s="85">
        <v>70</v>
      </c>
      <c r="J567" s="86">
        <v>1.2</v>
      </c>
      <c r="K567" s="87">
        <v>5</v>
      </c>
      <c r="L567" s="85">
        <v>50</v>
      </c>
      <c r="M567" s="86">
        <v>1.2</v>
      </c>
      <c r="N567" s="87">
        <v>10</v>
      </c>
      <c r="O567" s="91">
        <v>1</v>
      </c>
      <c r="P567" s="89">
        <v>1.2</v>
      </c>
      <c r="Q567" s="90">
        <v>5</v>
      </c>
      <c r="R567" s="91">
        <v>1</v>
      </c>
      <c r="S567" s="89">
        <v>1.4</v>
      </c>
      <c r="T567" s="90">
        <v>5</v>
      </c>
      <c r="U567" s="108">
        <f t="shared" si="80"/>
        <v>31</v>
      </c>
      <c r="V567" s="63">
        <f t="shared" si="76"/>
        <v>30</v>
      </c>
      <c r="W567" s="108">
        <f t="shared" si="81"/>
        <v>31</v>
      </c>
      <c r="X567" s="63">
        <f t="shared" si="77"/>
        <v>30</v>
      </c>
      <c r="Y567" s="73">
        <f t="shared" si="75"/>
        <v>6900</v>
      </c>
      <c r="Z567" s="10"/>
      <c r="AA567" s="11"/>
    </row>
    <row r="568" spans="1:27" ht="13.5" customHeight="1">
      <c r="A568" s="5">
        <v>566</v>
      </c>
      <c r="B568" s="76" t="s">
        <v>1317</v>
      </c>
      <c r="C568" s="66" t="s">
        <v>103</v>
      </c>
      <c r="D568" s="6" t="s">
        <v>311</v>
      </c>
      <c r="E568" s="6" t="s">
        <v>104</v>
      </c>
      <c r="F568" s="6" t="s">
        <v>538</v>
      </c>
      <c r="G568" s="6" t="s">
        <v>538</v>
      </c>
      <c r="H568" s="11"/>
      <c r="I568" s="85">
        <v>70</v>
      </c>
      <c r="J568" s="86">
        <v>1.2</v>
      </c>
      <c r="K568" s="87">
        <v>5</v>
      </c>
      <c r="L568" s="85">
        <v>100</v>
      </c>
      <c r="M568" s="86">
        <v>1.6</v>
      </c>
      <c r="N568" s="87">
        <v>10</v>
      </c>
      <c r="O568" s="91">
        <v>1</v>
      </c>
      <c r="P568" s="89">
        <v>1.2</v>
      </c>
      <c r="Q568" s="90">
        <v>5</v>
      </c>
      <c r="R568" s="91">
        <v>1</v>
      </c>
      <c r="S568" s="89">
        <v>1.4</v>
      </c>
      <c r="T568" s="90">
        <v>5</v>
      </c>
      <c r="U568" s="108">
        <f t="shared" si="80"/>
        <v>35</v>
      </c>
      <c r="V568" s="63">
        <f t="shared" si="76"/>
        <v>35</v>
      </c>
      <c r="W568" s="108">
        <f t="shared" si="81"/>
        <v>35</v>
      </c>
      <c r="X568" s="63">
        <f t="shared" si="77"/>
        <v>35</v>
      </c>
      <c r="Y568" s="73">
        <f t="shared" si="75"/>
        <v>8100</v>
      </c>
      <c r="Z568" s="56" t="s">
        <v>590</v>
      </c>
      <c r="AA568" s="11"/>
    </row>
    <row r="569" spans="1:27" ht="13.5" customHeight="1">
      <c r="A569" s="5">
        <v>567</v>
      </c>
      <c r="B569" s="76" t="s">
        <v>1310</v>
      </c>
      <c r="C569" s="5" t="s">
        <v>103</v>
      </c>
      <c r="D569" s="6" t="s">
        <v>103</v>
      </c>
      <c r="E569" s="6" t="s">
        <v>105</v>
      </c>
      <c r="F569" s="6" t="s">
        <v>106</v>
      </c>
      <c r="G569" s="60" t="s">
        <v>707</v>
      </c>
      <c r="H569" s="11"/>
      <c r="I569" s="85">
        <v>60</v>
      </c>
      <c r="J569" s="86">
        <v>1.2</v>
      </c>
      <c r="K569" s="87">
        <v>5</v>
      </c>
      <c r="L569" s="85">
        <v>1</v>
      </c>
      <c r="M569" s="86">
        <v>0.6</v>
      </c>
      <c r="N569" s="87">
        <v>10</v>
      </c>
      <c r="O569" s="91">
        <v>0</v>
      </c>
      <c r="P569" s="89">
        <v>0.8</v>
      </c>
      <c r="Q569" s="90">
        <v>5</v>
      </c>
      <c r="R569" s="91">
        <v>0</v>
      </c>
      <c r="S569" s="89">
        <v>1</v>
      </c>
      <c r="T569" s="90">
        <v>5</v>
      </c>
      <c r="U569" s="108">
        <f t="shared" ref="U569:U577" si="82">INT(J569*K569+M569*N569+P569*Q569+S569*T569)</f>
        <v>21</v>
      </c>
      <c r="V569" s="63">
        <f t="shared" ref="V569:V577" si="83">INT(U569/5+0.5)*5</f>
        <v>20</v>
      </c>
      <c r="W569" s="108">
        <f t="shared" ref="W569:W577" si="84">INT(J569*K569+M569*N569+P569*Q569+S569*T569)</f>
        <v>21</v>
      </c>
      <c r="X569" s="63">
        <f t="shared" ref="X569:X577" si="85">INT(W569/5+0.5)*5</f>
        <v>20</v>
      </c>
      <c r="Y569" s="73">
        <f t="shared" si="75"/>
        <v>3800</v>
      </c>
      <c r="Z569" s="10"/>
      <c r="AA569" s="11"/>
    </row>
    <row r="570" spans="1:27" s="75" customFormat="1" ht="13.5" customHeight="1">
      <c r="A570" s="5">
        <v>568</v>
      </c>
      <c r="B570" s="76" t="s">
        <v>1311</v>
      </c>
      <c r="C570" s="5" t="s">
        <v>103</v>
      </c>
      <c r="D570" s="5" t="s">
        <v>96</v>
      </c>
      <c r="E570" s="5" t="s">
        <v>97</v>
      </c>
      <c r="F570" s="5" t="s">
        <v>819</v>
      </c>
      <c r="G570" s="76" t="s">
        <v>1306</v>
      </c>
      <c r="H570" s="5"/>
      <c r="I570" s="85">
        <v>50</v>
      </c>
      <c r="J570" s="86">
        <v>0.8</v>
      </c>
      <c r="K570" s="85">
        <v>5</v>
      </c>
      <c r="L570" s="85">
        <v>15</v>
      </c>
      <c r="M570" s="85">
        <v>1</v>
      </c>
      <c r="N570" s="85">
        <v>10</v>
      </c>
      <c r="O570" s="91">
        <v>1</v>
      </c>
      <c r="P570" s="89">
        <v>1.2</v>
      </c>
      <c r="Q570" s="90">
        <v>5</v>
      </c>
      <c r="R570" s="90">
        <v>0</v>
      </c>
      <c r="S570" s="89">
        <v>0.8</v>
      </c>
      <c r="T570" s="90">
        <v>5</v>
      </c>
      <c r="U570" s="108">
        <f t="shared" si="82"/>
        <v>24</v>
      </c>
      <c r="V570" s="63">
        <f t="shared" si="83"/>
        <v>25</v>
      </c>
      <c r="W570" s="108">
        <f t="shared" si="84"/>
        <v>24</v>
      </c>
      <c r="X570" s="63">
        <f t="shared" si="85"/>
        <v>25</v>
      </c>
      <c r="Y570" s="73">
        <f t="shared" si="75"/>
        <v>3700</v>
      </c>
      <c r="Z570" s="10"/>
      <c r="AA570" s="11"/>
    </row>
    <row r="571" spans="1:27" s="75" customFormat="1" ht="13.5" customHeight="1">
      <c r="A571" s="5">
        <v>569</v>
      </c>
      <c r="B571" s="76" t="s">
        <v>1312</v>
      </c>
      <c r="C571" s="5" t="s">
        <v>103</v>
      </c>
      <c r="D571" s="5" t="s">
        <v>96</v>
      </c>
      <c r="E571" s="5" t="s">
        <v>97</v>
      </c>
      <c r="F571" s="5" t="s">
        <v>820</v>
      </c>
      <c r="G571" s="76" t="s">
        <v>1307</v>
      </c>
      <c r="H571" s="5"/>
      <c r="I571" s="85">
        <v>50</v>
      </c>
      <c r="J571" s="86">
        <v>0.8</v>
      </c>
      <c r="K571" s="85">
        <v>5</v>
      </c>
      <c r="L571" s="85">
        <v>15</v>
      </c>
      <c r="M571" s="85">
        <v>1</v>
      </c>
      <c r="N571" s="85">
        <v>10</v>
      </c>
      <c r="O571" s="91">
        <v>1</v>
      </c>
      <c r="P571" s="89">
        <v>1.2</v>
      </c>
      <c r="Q571" s="90">
        <v>5</v>
      </c>
      <c r="R571" s="90">
        <v>0</v>
      </c>
      <c r="S571" s="89">
        <v>0.8</v>
      </c>
      <c r="T571" s="90">
        <v>5</v>
      </c>
      <c r="U571" s="108">
        <f t="shared" si="82"/>
        <v>24</v>
      </c>
      <c r="V571" s="63">
        <f t="shared" si="83"/>
        <v>25</v>
      </c>
      <c r="W571" s="108">
        <f t="shared" si="84"/>
        <v>24</v>
      </c>
      <c r="X571" s="63">
        <f t="shared" si="85"/>
        <v>25</v>
      </c>
      <c r="Y571" s="73">
        <f t="shared" si="75"/>
        <v>3700</v>
      </c>
      <c r="Z571" s="10"/>
      <c r="AA571" s="11"/>
    </row>
    <row r="572" spans="1:27" s="75" customFormat="1" ht="13.5" customHeight="1">
      <c r="A572" s="5">
        <v>570</v>
      </c>
      <c r="B572" s="76" t="s">
        <v>1313</v>
      </c>
      <c r="C572" s="5" t="s">
        <v>103</v>
      </c>
      <c r="D572" s="5" t="s">
        <v>96</v>
      </c>
      <c r="E572" s="5" t="s">
        <v>97</v>
      </c>
      <c r="F572" s="5" t="s">
        <v>821</v>
      </c>
      <c r="G572" s="76" t="s">
        <v>1308</v>
      </c>
      <c r="H572" s="5"/>
      <c r="I572" s="85">
        <v>50</v>
      </c>
      <c r="J572" s="86">
        <v>0.8</v>
      </c>
      <c r="K572" s="85">
        <v>5</v>
      </c>
      <c r="L572" s="85">
        <v>15</v>
      </c>
      <c r="M572" s="85">
        <v>1</v>
      </c>
      <c r="N572" s="85">
        <v>10</v>
      </c>
      <c r="O572" s="91">
        <v>1</v>
      </c>
      <c r="P572" s="89">
        <v>1.2</v>
      </c>
      <c r="Q572" s="90">
        <v>5</v>
      </c>
      <c r="R572" s="90">
        <v>0</v>
      </c>
      <c r="S572" s="89">
        <v>0.8</v>
      </c>
      <c r="T572" s="90">
        <v>5</v>
      </c>
      <c r="U572" s="108">
        <f t="shared" si="82"/>
        <v>24</v>
      </c>
      <c r="V572" s="63">
        <f t="shared" si="83"/>
        <v>25</v>
      </c>
      <c r="W572" s="108">
        <f t="shared" si="84"/>
        <v>24</v>
      </c>
      <c r="X572" s="63">
        <f t="shared" si="85"/>
        <v>25</v>
      </c>
      <c r="Y572" s="73">
        <f t="shared" si="75"/>
        <v>3700</v>
      </c>
      <c r="Z572" s="10"/>
      <c r="AA572" s="11"/>
    </row>
    <row r="573" spans="1:27" ht="13.5" customHeight="1">
      <c r="A573" s="5">
        <v>571</v>
      </c>
      <c r="B573" s="5" t="s">
        <v>823</v>
      </c>
      <c r="C573" s="5" t="s">
        <v>103</v>
      </c>
      <c r="D573" s="6" t="s">
        <v>96</v>
      </c>
      <c r="E573" s="6" t="s">
        <v>97</v>
      </c>
      <c r="F573" s="6" t="s">
        <v>98</v>
      </c>
      <c r="G573" s="78" t="s">
        <v>1309</v>
      </c>
      <c r="H573" s="6"/>
      <c r="I573" s="85">
        <v>50</v>
      </c>
      <c r="J573" s="86">
        <v>0.8</v>
      </c>
      <c r="K573" s="87">
        <v>5</v>
      </c>
      <c r="L573" s="85">
        <v>15</v>
      </c>
      <c r="M573" s="86">
        <v>1</v>
      </c>
      <c r="N573" s="87">
        <v>10</v>
      </c>
      <c r="O573" s="91">
        <v>1</v>
      </c>
      <c r="P573" s="89">
        <v>1.2</v>
      </c>
      <c r="Q573" s="90">
        <v>5</v>
      </c>
      <c r="R573" s="91">
        <v>0</v>
      </c>
      <c r="S573" s="89">
        <v>0.8</v>
      </c>
      <c r="T573" s="90">
        <v>5</v>
      </c>
      <c r="U573" s="108">
        <f t="shared" si="82"/>
        <v>24</v>
      </c>
      <c r="V573" s="63">
        <f t="shared" si="83"/>
        <v>25</v>
      </c>
      <c r="W573" s="108">
        <f t="shared" si="84"/>
        <v>24</v>
      </c>
      <c r="X573" s="63">
        <f t="shared" si="85"/>
        <v>25</v>
      </c>
      <c r="Y573" s="73">
        <f t="shared" si="75"/>
        <v>3700</v>
      </c>
      <c r="Z573" s="10"/>
      <c r="AA573" s="11"/>
    </row>
    <row r="574" spans="1:27" ht="13.5" customHeight="1">
      <c r="A574" s="5">
        <v>572</v>
      </c>
      <c r="B574" s="5" t="s">
        <v>907</v>
      </c>
      <c r="C574" s="5" t="s">
        <v>103</v>
      </c>
      <c r="D574" s="6" t="s">
        <v>96</v>
      </c>
      <c r="E574" s="6" t="s">
        <v>97</v>
      </c>
      <c r="F574" s="6" t="s">
        <v>99</v>
      </c>
      <c r="G574" s="60" t="s">
        <v>703</v>
      </c>
      <c r="H574" s="11"/>
      <c r="I574" s="85">
        <v>60</v>
      </c>
      <c r="J574" s="86">
        <v>1</v>
      </c>
      <c r="K574" s="87">
        <v>5</v>
      </c>
      <c r="L574" s="85">
        <v>70</v>
      </c>
      <c r="M574" s="86">
        <v>1.4</v>
      </c>
      <c r="N574" s="87">
        <v>10</v>
      </c>
      <c r="O574" s="91">
        <v>1</v>
      </c>
      <c r="P574" s="89">
        <v>1.2</v>
      </c>
      <c r="Q574" s="90">
        <v>5</v>
      </c>
      <c r="R574" s="91">
        <v>1</v>
      </c>
      <c r="S574" s="89">
        <v>1.2</v>
      </c>
      <c r="T574" s="90">
        <v>5</v>
      </c>
      <c r="U574" s="108">
        <f t="shared" si="82"/>
        <v>31</v>
      </c>
      <c r="V574" s="63">
        <f t="shared" si="83"/>
        <v>30</v>
      </c>
      <c r="W574" s="108">
        <f t="shared" si="84"/>
        <v>31</v>
      </c>
      <c r="X574" s="63">
        <f t="shared" si="85"/>
        <v>30</v>
      </c>
      <c r="Y574" s="73">
        <f t="shared" si="75"/>
        <v>5600</v>
      </c>
      <c r="Z574" s="10"/>
      <c r="AA574" s="11"/>
    </row>
    <row r="575" spans="1:27" ht="13.5" customHeight="1">
      <c r="A575" s="5">
        <v>573</v>
      </c>
      <c r="B575" s="5" t="s">
        <v>908</v>
      </c>
      <c r="C575" s="5" t="s">
        <v>103</v>
      </c>
      <c r="D575" s="6" t="s">
        <v>96</v>
      </c>
      <c r="E575" s="6" t="s">
        <v>97</v>
      </c>
      <c r="F575" s="6" t="s">
        <v>100</v>
      </c>
      <c r="G575" s="60" t="s">
        <v>704</v>
      </c>
      <c r="H575" s="11"/>
      <c r="I575" s="85">
        <v>70</v>
      </c>
      <c r="J575" s="86">
        <v>1.2</v>
      </c>
      <c r="K575" s="87">
        <v>5</v>
      </c>
      <c r="L575" s="85">
        <v>119</v>
      </c>
      <c r="M575" s="86">
        <v>1.6</v>
      </c>
      <c r="N575" s="87">
        <v>10</v>
      </c>
      <c r="O575" s="91">
        <v>1</v>
      </c>
      <c r="P575" s="89">
        <v>1.2</v>
      </c>
      <c r="Q575" s="90">
        <v>5</v>
      </c>
      <c r="R575" s="91">
        <v>1</v>
      </c>
      <c r="S575" s="89">
        <v>1.4</v>
      </c>
      <c r="T575" s="90">
        <v>5</v>
      </c>
      <c r="U575" s="108">
        <f t="shared" si="82"/>
        <v>35</v>
      </c>
      <c r="V575" s="63">
        <f t="shared" si="83"/>
        <v>35</v>
      </c>
      <c r="W575" s="108">
        <f t="shared" si="84"/>
        <v>35</v>
      </c>
      <c r="X575" s="63">
        <f t="shared" si="85"/>
        <v>35</v>
      </c>
      <c r="Y575" s="73">
        <f t="shared" si="75"/>
        <v>8100</v>
      </c>
      <c r="Z575" s="10"/>
      <c r="AA575" s="11"/>
    </row>
    <row r="576" spans="1:27" ht="13.5" customHeight="1">
      <c r="A576" s="5">
        <v>574</v>
      </c>
      <c r="B576" s="5" t="s">
        <v>909</v>
      </c>
      <c r="C576" s="5" t="s">
        <v>103</v>
      </c>
      <c r="D576" s="6" t="s">
        <v>96</v>
      </c>
      <c r="E576" s="6" t="s">
        <v>97</v>
      </c>
      <c r="F576" s="6" t="s">
        <v>101</v>
      </c>
      <c r="G576" s="60" t="s">
        <v>705</v>
      </c>
      <c r="H576" s="11"/>
      <c r="I576" s="85">
        <v>70</v>
      </c>
      <c r="J576" s="86">
        <v>1.2</v>
      </c>
      <c r="K576" s="87">
        <v>5</v>
      </c>
      <c r="L576" s="85">
        <v>150</v>
      </c>
      <c r="M576" s="86">
        <v>1.8</v>
      </c>
      <c r="N576" s="87">
        <v>10</v>
      </c>
      <c r="O576" s="91">
        <v>1</v>
      </c>
      <c r="P576" s="89">
        <v>1.2</v>
      </c>
      <c r="Q576" s="90">
        <v>5</v>
      </c>
      <c r="R576" s="91">
        <v>1</v>
      </c>
      <c r="S576" s="89">
        <v>1.4</v>
      </c>
      <c r="T576" s="90">
        <v>5</v>
      </c>
      <c r="U576" s="108">
        <f t="shared" si="82"/>
        <v>37</v>
      </c>
      <c r="V576" s="63">
        <f t="shared" si="83"/>
        <v>35</v>
      </c>
      <c r="W576" s="108">
        <f t="shared" si="84"/>
        <v>37</v>
      </c>
      <c r="X576" s="63">
        <f t="shared" si="85"/>
        <v>35</v>
      </c>
      <c r="Y576" s="73">
        <f t="shared" si="75"/>
        <v>8100</v>
      </c>
      <c r="Z576" s="10"/>
      <c r="AA576" s="11"/>
    </row>
    <row r="577" spans="1:27" ht="13.5" customHeight="1">
      <c r="A577" s="5">
        <v>575</v>
      </c>
      <c r="B577" s="5" t="s">
        <v>910</v>
      </c>
      <c r="C577" s="5" t="s">
        <v>103</v>
      </c>
      <c r="D577" s="6" t="s">
        <v>96</v>
      </c>
      <c r="E577" s="6" t="s">
        <v>97</v>
      </c>
      <c r="F577" s="6" t="s">
        <v>102</v>
      </c>
      <c r="G577" s="60" t="s">
        <v>706</v>
      </c>
      <c r="H577" s="11"/>
      <c r="I577" s="85">
        <v>70</v>
      </c>
      <c r="J577" s="86">
        <v>1.2</v>
      </c>
      <c r="K577" s="87">
        <v>5</v>
      </c>
      <c r="L577" s="85" t="s">
        <v>1503</v>
      </c>
      <c r="M577" s="86">
        <v>2</v>
      </c>
      <c r="N577" s="87">
        <v>10</v>
      </c>
      <c r="O577" s="91">
        <v>1</v>
      </c>
      <c r="P577" s="89">
        <v>1.2</v>
      </c>
      <c r="Q577" s="90">
        <v>5</v>
      </c>
      <c r="R577" s="91">
        <v>1</v>
      </c>
      <c r="S577" s="89">
        <v>1.4</v>
      </c>
      <c r="T577" s="90">
        <v>5</v>
      </c>
      <c r="U577" s="108">
        <f t="shared" si="82"/>
        <v>39</v>
      </c>
      <c r="V577" s="63">
        <f t="shared" si="83"/>
        <v>40</v>
      </c>
      <c r="W577" s="108">
        <f t="shared" si="84"/>
        <v>39</v>
      </c>
      <c r="X577" s="63">
        <f t="shared" si="85"/>
        <v>40</v>
      </c>
      <c r="Y577" s="73">
        <f t="shared" si="75"/>
        <v>9200</v>
      </c>
      <c r="Z577" s="10"/>
      <c r="AA577" s="11"/>
    </row>
    <row r="578" spans="1:27" ht="13.5" customHeight="1">
      <c r="A578" s="5">
        <v>576</v>
      </c>
      <c r="B578" s="67" t="s">
        <v>1112</v>
      </c>
      <c r="C578" s="6" t="s">
        <v>103</v>
      </c>
      <c r="D578" s="6" t="s">
        <v>312</v>
      </c>
      <c r="E578" s="6" t="s">
        <v>313</v>
      </c>
      <c r="F578" s="6" t="s">
        <v>314</v>
      </c>
      <c r="G578" s="6" t="s">
        <v>314</v>
      </c>
      <c r="H578" s="11"/>
      <c r="I578" s="85">
        <v>70</v>
      </c>
      <c r="J578" s="86">
        <v>1.2</v>
      </c>
      <c r="K578" s="87">
        <v>5</v>
      </c>
      <c r="L578" s="85">
        <v>6</v>
      </c>
      <c r="M578" s="86">
        <v>0.8</v>
      </c>
      <c r="N578" s="87">
        <v>10</v>
      </c>
      <c r="O578" s="91">
        <v>1</v>
      </c>
      <c r="P578" s="89">
        <v>1.2</v>
      </c>
      <c r="Q578" s="90">
        <v>5</v>
      </c>
      <c r="R578" s="91">
        <v>1</v>
      </c>
      <c r="S578" s="89">
        <v>1.6</v>
      </c>
      <c r="T578" s="90">
        <v>5</v>
      </c>
      <c r="U578" s="108">
        <f t="shared" si="80"/>
        <v>28</v>
      </c>
      <c r="V578" s="63">
        <f t="shared" si="76"/>
        <v>30</v>
      </c>
      <c r="W578" s="108">
        <f t="shared" si="81"/>
        <v>28</v>
      </c>
      <c r="X578" s="63">
        <f t="shared" si="77"/>
        <v>30</v>
      </c>
      <c r="Y578" s="73">
        <f t="shared" si="75"/>
        <v>6900</v>
      </c>
      <c r="Z578" s="10"/>
      <c r="AA578" s="11"/>
    </row>
    <row r="579" spans="1:27" ht="13.5" customHeight="1">
      <c r="A579" s="5">
        <v>577</v>
      </c>
      <c r="B579" s="67" t="s">
        <v>1113</v>
      </c>
      <c r="C579" s="6" t="s">
        <v>103</v>
      </c>
      <c r="D579" s="6" t="s">
        <v>312</v>
      </c>
      <c r="E579" s="6" t="s">
        <v>313</v>
      </c>
      <c r="F579" s="6" t="s">
        <v>315</v>
      </c>
      <c r="G579" s="6" t="s">
        <v>315</v>
      </c>
      <c r="H579" s="11"/>
      <c r="I579" s="85">
        <v>70</v>
      </c>
      <c r="J579" s="86">
        <v>1.2</v>
      </c>
      <c r="K579" s="87">
        <v>5</v>
      </c>
      <c r="L579" s="85">
        <v>6</v>
      </c>
      <c r="M579" s="86">
        <v>0.8</v>
      </c>
      <c r="N579" s="87">
        <v>10</v>
      </c>
      <c r="O579" s="91">
        <v>1</v>
      </c>
      <c r="P579" s="89">
        <v>1.2</v>
      </c>
      <c r="Q579" s="90">
        <v>5</v>
      </c>
      <c r="R579" s="91">
        <v>1</v>
      </c>
      <c r="S579" s="89">
        <v>1.6</v>
      </c>
      <c r="T579" s="90">
        <v>5</v>
      </c>
      <c r="U579" s="108">
        <f t="shared" si="80"/>
        <v>28</v>
      </c>
      <c r="V579" s="63">
        <f t="shared" si="76"/>
        <v>30</v>
      </c>
      <c r="W579" s="108">
        <f t="shared" si="81"/>
        <v>28</v>
      </c>
      <c r="X579" s="63">
        <f t="shared" si="77"/>
        <v>30</v>
      </c>
      <c r="Y579" s="73">
        <f t="shared" si="75"/>
        <v>6900</v>
      </c>
      <c r="Z579" s="10"/>
      <c r="AA579" s="11"/>
    </row>
    <row r="580" spans="1:27">
      <c r="A580" s="5">
        <v>578</v>
      </c>
      <c r="B580" s="5" t="s">
        <v>1134</v>
      </c>
      <c r="C580" s="6" t="s">
        <v>103</v>
      </c>
      <c r="D580" s="6" t="s">
        <v>316</v>
      </c>
      <c r="E580" s="6" t="s">
        <v>317</v>
      </c>
      <c r="F580" s="6" t="s">
        <v>318</v>
      </c>
      <c r="G580" s="6" t="s">
        <v>318</v>
      </c>
      <c r="H580" s="11"/>
      <c r="I580" s="85">
        <v>70</v>
      </c>
      <c r="J580" s="86">
        <v>1.2</v>
      </c>
      <c r="K580" s="87">
        <v>5</v>
      </c>
      <c r="L580" s="85">
        <v>30</v>
      </c>
      <c r="M580" s="86">
        <v>1</v>
      </c>
      <c r="N580" s="87">
        <v>10</v>
      </c>
      <c r="O580" s="91">
        <v>0</v>
      </c>
      <c r="P580" s="89">
        <v>0.8</v>
      </c>
      <c r="Q580" s="90">
        <v>5</v>
      </c>
      <c r="R580" s="91">
        <v>0</v>
      </c>
      <c r="S580" s="89">
        <v>1</v>
      </c>
      <c r="T580" s="90">
        <v>5</v>
      </c>
      <c r="U580" s="108">
        <f t="shared" si="80"/>
        <v>25</v>
      </c>
      <c r="V580" s="63">
        <f t="shared" si="76"/>
        <v>25</v>
      </c>
      <c r="W580" s="108">
        <f t="shared" si="81"/>
        <v>25</v>
      </c>
      <c r="X580" s="63">
        <f t="shared" si="77"/>
        <v>25</v>
      </c>
      <c r="Y580" s="73">
        <f t="shared" si="75"/>
        <v>5800</v>
      </c>
      <c r="Z580" s="10"/>
      <c r="AA580" s="11"/>
    </row>
    <row r="581" spans="1:27">
      <c r="A581" s="5">
        <v>579</v>
      </c>
      <c r="B581" s="5" t="s">
        <v>1135</v>
      </c>
      <c r="C581" s="6" t="s">
        <v>103</v>
      </c>
      <c r="D581" s="6" t="s">
        <v>316</v>
      </c>
      <c r="E581" s="6" t="s">
        <v>317</v>
      </c>
      <c r="F581" s="6" t="s">
        <v>319</v>
      </c>
      <c r="G581" s="6" t="s">
        <v>319</v>
      </c>
      <c r="H581" s="11"/>
      <c r="I581" s="85">
        <v>70</v>
      </c>
      <c r="J581" s="86">
        <v>1.2</v>
      </c>
      <c r="K581" s="87">
        <v>5</v>
      </c>
      <c r="L581" s="85">
        <v>50</v>
      </c>
      <c r="M581" s="86">
        <v>1.2</v>
      </c>
      <c r="N581" s="87">
        <v>10</v>
      </c>
      <c r="O581" s="91">
        <v>0</v>
      </c>
      <c r="P581" s="89">
        <v>0.8</v>
      </c>
      <c r="Q581" s="90">
        <v>5</v>
      </c>
      <c r="R581" s="91">
        <v>0</v>
      </c>
      <c r="S581" s="89">
        <v>1</v>
      </c>
      <c r="T581" s="90">
        <v>5</v>
      </c>
      <c r="U581" s="108">
        <f t="shared" si="80"/>
        <v>27</v>
      </c>
      <c r="V581" s="63">
        <f t="shared" si="76"/>
        <v>25</v>
      </c>
      <c r="W581" s="108">
        <f t="shared" si="81"/>
        <v>27</v>
      </c>
      <c r="X581" s="63">
        <f t="shared" si="77"/>
        <v>25</v>
      </c>
      <c r="Y581" s="73">
        <f t="shared" si="75"/>
        <v>5800</v>
      </c>
      <c r="Z581" s="10"/>
      <c r="AA581" s="11"/>
    </row>
    <row r="582" spans="1:27" ht="13.5" customHeight="1">
      <c r="A582" s="5">
        <v>580</v>
      </c>
      <c r="B582" s="76" t="s">
        <v>1368</v>
      </c>
      <c r="C582" s="6" t="s">
        <v>103</v>
      </c>
      <c r="D582" s="6" t="s">
        <v>316</v>
      </c>
      <c r="E582" s="6" t="s">
        <v>317</v>
      </c>
      <c r="F582" s="6" t="s">
        <v>320</v>
      </c>
      <c r="G582" s="6" t="s">
        <v>320</v>
      </c>
      <c r="H582" s="11"/>
      <c r="I582" s="85">
        <v>70</v>
      </c>
      <c r="J582" s="86">
        <v>1.2</v>
      </c>
      <c r="K582" s="87">
        <v>5</v>
      </c>
      <c r="L582" s="85">
        <v>100</v>
      </c>
      <c r="M582" s="86">
        <v>1.6</v>
      </c>
      <c r="N582" s="87">
        <v>10</v>
      </c>
      <c r="O582" s="91">
        <v>1</v>
      </c>
      <c r="P582" s="89">
        <v>1.2</v>
      </c>
      <c r="Q582" s="90">
        <v>5</v>
      </c>
      <c r="R582" s="91">
        <v>1</v>
      </c>
      <c r="S582" s="89">
        <v>1.4</v>
      </c>
      <c r="T582" s="90">
        <v>5</v>
      </c>
      <c r="U582" s="108">
        <f t="shared" si="80"/>
        <v>35</v>
      </c>
      <c r="V582" s="63">
        <f t="shared" si="76"/>
        <v>35</v>
      </c>
      <c r="W582" s="108">
        <f t="shared" si="81"/>
        <v>35</v>
      </c>
      <c r="X582" s="63">
        <f t="shared" si="77"/>
        <v>35</v>
      </c>
      <c r="Y582" s="73">
        <f t="shared" si="75"/>
        <v>8100</v>
      </c>
      <c r="Z582" s="10"/>
      <c r="AA582" s="11"/>
    </row>
    <row r="583" spans="1:27" ht="13.5" customHeight="1">
      <c r="A583" s="5">
        <v>581</v>
      </c>
      <c r="B583" s="5"/>
      <c r="C583" s="6" t="s">
        <v>321</v>
      </c>
      <c r="D583" s="6" t="s">
        <v>322</v>
      </c>
      <c r="E583" s="6" t="s">
        <v>17</v>
      </c>
      <c r="F583" s="14" t="s">
        <v>323</v>
      </c>
      <c r="G583" s="11"/>
      <c r="H583" s="11"/>
      <c r="I583" s="85">
        <v>40</v>
      </c>
      <c r="J583" s="86">
        <v>0.8</v>
      </c>
      <c r="K583" s="87">
        <v>5</v>
      </c>
      <c r="L583" s="85">
        <v>13</v>
      </c>
      <c r="M583" s="86">
        <v>1</v>
      </c>
      <c r="N583" s="87">
        <v>15</v>
      </c>
      <c r="O583" s="91">
        <v>1</v>
      </c>
      <c r="P583" s="89">
        <v>1.2</v>
      </c>
      <c r="Q583" s="90">
        <v>5</v>
      </c>
      <c r="R583" s="91">
        <v>0</v>
      </c>
      <c r="S583" s="89">
        <v>0.8</v>
      </c>
      <c r="T583" s="90">
        <v>5</v>
      </c>
      <c r="U583" s="108">
        <f t="shared" si="80"/>
        <v>29</v>
      </c>
      <c r="V583" s="63">
        <f t="shared" si="76"/>
        <v>30</v>
      </c>
      <c r="W583" s="108">
        <f t="shared" si="81"/>
        <v>29</v>
      </c>
      <c r="X583" s="63">
        <f t="shared" si="77"/>
        <v>30</v>
      </c>
      <c r="Y583" s="73">
        <f t="shared" ref="Y583:Y637" si="86">IF(I583=0,0,INT(0.04*V583/35*(14.2*I583^2+1874*I583+600)/100+0.5)*100)</f>
        <v>3400</v>
      </c>
      <c r="Z583" s="10"/>
      <c r="AA583" s="11"/>
    </row>
    <row r="584" spans="1:27" ht="13.5" customHeight="1">
      <c r="A584" s="5">
        <v>582</v>
      </c>
      <c r="B584" s="5"/>
      <c r="C584" s="6" t="s">
        <v>321</v>
      </c>
      <c r="D584" s="6" t="s">
        <v>322</v>
      </c>
      <c r="E584" s="6" t="s">
        <v>324</v>
      </c>
      <c r="F584" s="7" t="s">
        <v>325</v>
      </c>
      <c r="G584" s="11"/>
      <c r="H584" s="11"/>
      <c r="I584" s="85">
        <v>40</v>
      </c>
      <c r="J584" s="86">
        <v>0.8</v>
      </c>
      <c r="K584" s="87">
        <v>5</v>
      </c>
      <c r="L584" s="85">
        <v>1</v>
      </c>
      <c r="M584" s="86">
        <v>0.6</v>
      </c>
      <c r="N584" s="87">
        <v>10</v>
      </c>
      <c r="O584" s="91">
        <v>0</v>
      </c>
      <c r="P584" s="89">
        <v>0.8</v>
      </c>
      <c r="Q584" s="90">
        <v>5</v>
      </c>
      <c r="R584" s="91">
        <v>0</v>
      </c>
      <c r="S584" s="89">
        <v>0.8</v>
      </c>
      <c r="T584" s="90">
        <v>5</v>
      </c>
      <c r="U584" s="108">
        <f t="shared" si="80"/>
        <v>18</v>
      </c>
      <c r="V584" s="63">
        <f t="shared" si="76"/>
        <v>20</v>
      </c>
      <c r="W584" s="108">
        <f t="shared" si="81"/>
        <v>18</v>
      </c>
      <c r="X584" s="63">
        <f t="shared" si="77"/>
        <v>20</v>
      </c>
      <c r="Y584" s="73">
        <f t="shared" si="86"/>
        <v>2200</v>
      </c>
      <c r="Z584" s="10"/>
      <c r="AA584" s="11"/>
    </row>
    <row r="585" spans="1:27" ht="13.5" customHeight="1">
      <c r="A585" s="5">
        <v>583</v>
      </c>
      <c r="B585" s="5"/>
      <c r="C585" s="6" t="s">
        <v>321</v>
      </c>
      <c r="D585" s="6" t="s">
        <v>322</v>
      </c>
      <c r="E585" s="6" t="s">
        <v>324</v>
      </c>
      <c r="F585" s="7" t="s">
        <v>326</v>
      </c>
      <c r="G585" s="11"/>
      <c r="H585" s="11"/>
      <c r="I585" s="85">
        <v>40</v>
      </c>
      <c r="J585" s="86">
        <v>0.8</v>
      </c>
      <c r="K585" s="87">
        <v>5</v>
      </c>
      <c r="L585" s="85">
        <v>1</v>
      </c>
      <c r="M585" s="86">
        <v>0.6</v>
      </c>
      <c r="N585" s="87">
        <v>10</v>
      </c>
      <c r="O585" s="91">
        <v>0</v>
      </c>
      <c r="P585" s="89">
        <v>0.8</v>
      </c>
      <c r="Q585" s="90">
        <v>5</v>
      </c>
      <c r="R585" s="91">
        <v>0</v>
      </c>
      <c r="S585" s="89">
        <v>0.8</v>
      </c>
      <c r="T585" s="90">
        <v>5</v>
      </c>
      <c r="U585" s="108">
        <f t="shared" si="80"/>
        <v>18</v>
      </c>
      <c r="V585" s="63">
        <f t="shared" si="76"/>
        <v>20</v>
      </c>
      <c r="W585" s="108">
        <f t="shared" si="81"/>
        <v>18</v>
      </c>
      <c r="X585" s="63">
        <f t="shared" si="77"/>
        <v>20</v>
      </c>
      <c r="Y585" s="73">
        <f t="shared" si="86"/>
        <v>2200</v>
      </c>
      <c r="Z585" s="10"/>
      <c r="AA585" s="11"/>
    </row>
    <row r="586" spans="1:27" ht="13.5" customHeight="1">
      <c r="A586" s="5">
        <v>584</v>
      </c>
      <c r="B586" s="5"/>
      <c r="C586" s="6" t="s">
        <v>321</v>
      </c>
      <c r="D586" s="6" t="s">
        <v>322</v>
      </c>
      <c r="E586" s="6" t="s">
        <v>324</v>
      </c>
      <c r="F586" s="7" t="s">
        <v>327</v>
      </c>
      <c r="G586" s="11"/>
      <c r="H586" s="11"/>
      <c r="I586" s="85">
        <v>40</v>
      </c>
      <c r="J586" s="86">
        <v>0.8</v>
      </c>
      <c r="K586" s="87">
        <v>5</v>
      </c>
      <c r="L586" s="85">
        <v>1</v>
      </c>
      <c r="M586" s="86">
        <v>0.6</v>
      </c>
      <c r="N586" s="87">
        <v>10</v>
      </c>
      <c r="O586" s="91">
        <v>0</v>
      </c>
      <c r="P586" s="89">
        <v>0.8</v>
      </c>
      <c r="Q586" s="90">
        <v>5</v>
      </c>
      <c r="R586" s="91">
        <v>0</v>
      </c>
      <c r="S586" s="89">
        <v>0.8</v>
      </c>
      <c r="T586" s="90">
        <v>5</v>
      </c>
      <c r="U586" s="108">
        <f t="shared" si="80"/>
        <v>18</v>
      </c>
      <c r="V586" s="63">
        <f t="shared" si="76"/>
        <v>20</v>
      </c>
      <c r="W586" s="108">
        <f t="shared" si="81"/>
        <v>18</v>
      </c>
      <c r="X586" s="63">
        <f t="shared" si="77"/>
        <v>20</v>
      </c>
      <c r="Y586" s="73">
        <f t="shared" si="86"/>
        <v>2200</v>
      </c>
      <c r="Z586" s="10"/>
      <c r="AA586" s="11"/>
    </row>
    <row r="587" spans="1:27" ht="13.5" customHeight="1">
      <c r="A587" s="5">
        <v>585</v>
      </c>
      <c r="B587" s="5"/>
      <c r="C587" s="6" t="s">
        <v>321</v>
      </c>
      <c r="D587" s="6" t="s">
        <v>322</v>
      </c>
      <c r="E587" s="6" t="s">
        <v>324</v>
      </c>
      <c r="F587" s="7" t="s">
        <v>328</v>
      </c>
      <c r="G587" s="11"/>
      <c r="H587" s="11"/>
      <c r="I587" s="85">
        <v>40</v>
      </c>
      <c r="J587" s="86">
        <v>0.8</v>
      </c>
      <c r="K587" s="87">
        <v>5</v>
      </c>
      <c r="L587" s="85">
        <v>1</v>
      </c>
      <c r="M587" s="86">
        <v>0.6</v>
      </c>
      <c r="N587" s="87">
        <v>10</v>
      </c>
      <c r="O587" s="91">
        <v>0</v>
      </c>
      <c r="P587" s="89">
        <v>0.8</v>
      </c>
      <c r="Q587" s="90">
        <v>5</v>
      </c>
      <c r="R587" s="91">
        <v>0</v>
      </c>
      <c r="S587" s="89">
        <v>0.8</v>
      </c>
      <c r="T587" s="90">
        <v>5</v>
      </c>
      <c r="U587" s="108">
        <f t="shared" si="80"/>
        <v>18</v>
      </c>
      <c r="V587" s="63">
        <f t="shared" si="76"/>
        <v>20</v>
      </c>
      <c r="W587" s="108">
        <f t="shared" si="81"/>
        <v>18</v>
      </c>
      <c r="X587" s="63">
        <f t="shared" si="77"/>
        <v>20</v>
      </c>
      <c r="Y587" s="73">
        <f t="shared" si="86"/>
        <v>2200</v>
      </c>
      <c r="Z587" s="10"/>
      <c r="AA587" s="11"/>
    </row>
    <row r="588" spans="1:27" ht="13.5" customHeight="1">
      <c r="A588" s="5">
        <v>586</v>
      </c>
      <c r="B588" s="5"/>
      <c r="C588" s="6" t="s">
        <v>321</v>
      </c>
      <c r="D588" s="6" t="s">
        <v>322</v>
      </c>
      <c r="E588" s="6" t="s">
        <v>324</v>
      </c>
      <c r="F588" s="7" t="s">
        <v>329</v>
      </c>
      <c r="G588" s="11"/>
      <c r="H588" s="11"/>
      <c r="I588" s="85">
        <v>40</v>
      </c>
      <c r="J588" s="86">
        <v>0.8</v>
      </c>
      <c r="K588" s="87">
        <v>5</v>
      </c>
      <c r="L588" s="85">
        <v>1</v>
      </c>
      <c r="M588" s="86">
        <v>0.6</v>
      </c>
      <c r="N588" s="87">
        <v>10</v>
      </c>
      <c r="O588" s="91">
        <v>0</v>
      </c>
      <c r="P588" s="89">
        <v>0.8</v>
      </c>
      <c r="Q588" s="90">
        <v>5</v>
      </c>
      <c r="R588" s="91">
        <v>0</v>
      </c>
      <c r="S588" s="89">
        <v>0.8</v>
      </c>
      <c r="T588" s="90">
        <v>5</v>
      </c>
      <c r="U588" s="108">
        <f t="shared" si="80"/>
        <v>18</v>
      </c>
      <c r="V588" s="63">
        <f t="shared" si="76"/>
        <v>20</v>
      </c>
      <c r="W588" s="108">
        <f t="shared" si="81"/>
        <v>18</v>
      </c>
      <c r="X588" s="63">
        <f t="shared" si="77"/>
        <v>20</v>
      </c>
      <c r="Y588" s="73">
        <f t="shared" si="86"/>
        <v>2200</v>
      </c>
      <c r="Z588" s="10"/>
      <c r="AA588" s="11"/>
    </row>
    <row r="589" spans="1:27" ht="13.5" customHeight="1">
      <c r="A589" s="5">
        <v>587</v>
      </c>
      <c r="B589" s="5"/>
      <c r="C589" s="6" t="s">
        <v>321</v>
      </c>
      <c r="D589" s="6" t="s">
        <v>322</v>
      </c>
      <c r="E589" s="6" t="s">
        <v>324</v>
      </c>
      <c r="F589" s="7" t="s">
        <v>330</v>
      </c>
      <c r="G589" s="11"/>
      <c r="H589" s="11"/>
      <c r="I589" s="85">
        <v>40</v>
      </c>
      <c r="J589" s="86">
        <v>0.8</v>
      </c>
      <c r="K589" s="87">
        <v>5</v>
      </c>
      <c r="L589" s="85">
        <v>1</v>
      </c>
      <c r="M589" s="86">
        <v>0.6</v>
      </c>
      <c r="N589" s="87">
        <v>10</v>
      </c>
      <c r="O589" s="91">
        <v>0</v>
      </c>
      <c r="P589" s="89">
        <v>0.8</v>
      </c>
      <c r="Q589" s="90">
        <v>5</v>
      </c>
      <c r="R589" s="91">
        <v>0</v>
      </c>
      <c r="S589" s="89">
        <v>0.8</v>
      </c>
      <c r="T589" s="90">
        <v>5</v>
      </c>
      <c r="U589" s="108">
        <f t="shared" si="80"/>
        <v>18</v>
      </c>
      <c r="V589" s="63">
        <f t="shared" si="76"/>
        <v>20</v>
      </c>
      <c r="W589" s="108">
        <f t="shared" si="81"/>
        <v>18</v>
      </c>
      <c r="X589" s="63">
        <f t="shared" si="77"/>
        <v>20</v>
      </c>
      <c r="Y589" s="73">
        <f t="shared" si="86"/>
        <v>2200</v>
      </c>
      <c r="Z589" s="10"/>
      <c r="AA589" s="11"/>
    </row>
    <row r="590" spans="1:27" ht="13.5" customHeight="1">
      <c r="A590" s="5">
        <v>588</v>
      </c>
      <c r="B590" s="5"/>
      <c r="C590" s="6" t="s">
        <v>321</v>
      </c>
      <c r="D590" s="6" t="s">
        <v>331</v>
      </c>
      <c r="E590" s="6" t="s">
        <v>332</v>
      </c>
      <c r="F590" s="7" t="s">
        <v>333</v>
      </c>
      <c r="G590" s="11"/>
      <c r="H590" s="11"/>
      <c r="I590" s="85">
        <v>40</v>
      </c>
      <c r="J590" s="86">
        <v>0.8</v>
      </c>
      <c r="K590" s="87">
        <v>5</v>
      </c>
      <c r="L590" s="85">
        <v>1</v>
      </c>
      <c r="M590" s="86">
        <v>0.6</v>
      </c>
      <c r="N590" s="87">
        <v>10</v>
      </c>
      <c r="O590" s="91">
        <v>0</v>
      </c>
      <c r="P590" s="89">
        <v>0.8</v>
      </c>
      <c r="Q590" s="90">
        <v>5</v>
      </c>
      <c r="R590" s="91">
        <v>0</v>
      </c>
      <c r="S590" s="89">
        <v>0.8</v>
      </c>
      <c r="T590" s="90">
        <v>5</v>
      </c>
      <c r="U590" s="108">
        <f t="shared" si="80"/>
        <v>18</v>
      </c>
      <c r="V590" s="63">
        <f t="shared" si="76"/>
        <v>20</v>
      </c>
      <c r="W590" s="108">
        <f t="shared" si="81"/>
        <v>18</v>
      </c>
      <c r="X590" s="63">
        <f t="shared" si="77"/>
        <v>20</v>
      </c>
      <c r="Y590" s="73">
        <f t="shared" si="86"/>
        <v>2200</v>
      </c>
      <c r="Z590" s="10"/>
      <c r="AA590" s="11"/>
    </row>
    <row r="591" spans="1:27" ht="13.5" customHeight="1">
      <c r="A591" s="5">
        <v>589</v>
      </c>
      <c r="B591" s="5"/>
      <c r="C591" s="6" t="s">
        <v>321</v>
      </c>
      <c r="D591" s="6" t="s">
        <v>331</v>
      </c>
      <c r="E591" s="6" t="s">
        <v>332</v>
      </c>
      <c r="F591" s="7" t="s">
        <v>334</v>
      </c>
      <c r="G591" s="11"/>
      <c r="H591" s="11"/>
      <c r="I591" s="85">
        <v>40</v>
      </c>
      <c r="J591" s="86">
        <v>0.8</v>
      </c>
      <c r="K591" s="87">
        <v>5</v>
      </c>
      <c r="L591" s="85">
        <v>1</v>
      </c>
      <c r="M591" s="86">
        <v>0.6</v>
      </c>
      <c r="N591" s="87">
        <v>10</v>
      </c>
      <c r="O591" s="91">
        <v>0</v>
      </c>
      <c r="P591" s="89">
        <v>0.8</v>
      </c>
      <c r="Q591" s="90">
        <v>5</v>
      </c>
      <c r="R591" s="91">
        <v>0</v>
      </c>
      <c r="S591" s="89">
        <v>0.8</v>
      </c>
      <c r="T591" s="90">
        <v>5</v>
      </c>
      <c r="U591" s="108">
        <f t="shared" si="80"/>
        <v>18</v>
      </c>
      <c r="V591" s="63">
        <f t="shared" si="76"/>
        <v>20</v>
      </c>
      <c r="W591" s="108">
        <f t="shared" si="81"/>
        <v>18</v>
      </c>
      <c r="X591" s="63">
        <f t="shared" si="77"/>
        <v>20</v>
      </c>
      <c r="Y591" s="73">
        <f t="shared" si="86"/>
        <v>2200</v>
      </c>
      <c r="Z591" s="10"/>
      <c r="AA591" s="11"/>
    </row>
    <row r="592" spans="1:27" ht="13.5" customHeight="1">
      <c r="A592" s="5">
        <v>590</v>
      </c>
      <c r="B592" s="5"/>
      <c r="C592" s="6" t="s">
        <v>321</v>
      </c>
      <c r="D592" s="6" t="s">
        <v>331</v>
      </c>
      <c r="E592" s="6" t="s">
        <v>332</v>
      </c>
      <c r="F592" s="7" t="s">
        <v>335</v>
      </c>
      <c r="G592" s="11"/>
      <c r="H592" s="11"/>
      <c r="I592" s="85">
        <v>40</v>
      </c>
      <c r="J592" s="86">
        <v>0.8</v>
      </c>
      <c r="K592" s="87">
        <v>5</v>
      </c>
      <c r="L592" s="85">
        <v>1</v>
      </c>
      <c r="M592" s="86">
        <v>0.6</v>
      </c>
      <c r="N592" s="87">
        <v>10</v>
      </c>
      <c r="O592" s="91">
        <v>0</v>
      </c>
      <c r="P592" s="89">
        <v>0.8</v>
      </c>
      <c r="Q592" s="90">
        <v>5</v>
      </c>
      <c r="R592" s="91">
        <v>0</v>
      </c>
      <c r="S592" s="89">
        <v>0.8</v>
      </c>
      <c r="T592" s="90">
        <v>5</v>
      </c>
      <c r="U592" s="108">
        <f t="shared" si="80"/>
        <v>18</v>
      </c>
      <c r="V592" s="63">
        <f t="shared" si="76"/>
        <v>20</v>
      </c>
      <c r="W592" s="108">
        <f t="shared" si="81"/>
        <v>18</v>
      </c>
      <c r="X592" s="63">
        <f t="shared" si="77"/>
        <v>20</v>
      </c>
      <c r="Y592" s="73">
        <f t="shared" si="86"/>
        <v>2200</v>
      </c>
      <c r="Z592" s="10"/>
      <c r="AA592" s="11"/>
    </row>
    <row r="593" spans="1:27" ht="13.5" customHeight="1">
      <c r="A593" s="5">
        <v>591</v>
      </c>
      <c r="B593" s="5"/>
      <c r="C593" s="6" t="s">
        <v>321</v>
      </c>
      <c r="D593" s="6" t="s">
        <v>331</v>
      </c>
      <c r="E593" s="6" t="s">
        <v>332</v>
      </c>
      <c r="F593" s="7" t="s">
        <v>336</v>
      </c>
      <c r="G593" s="11"/>
      <c r="H593" s="11"/>
      <c r="I593" s="85">
        <v>40</v>
      </c>
      <c r="J593" s="86">
        <v>0.8</v>
      </c>
      <c r="K593" s="87">
        <v>5</v>
      </c>
      <c r="L593" s="85">
        <v>1</v>
      </c>
      <c r="M593" s="86">
        <v>0.6</v>
      </c>
      <c r="N593" s="87">
        <v>10</v>
      </c>
      <c r="O593" s="91">
        <v>0</v>
      </c>
      <c r="P593" s="89">
        <v>0.8</v>
      </c>
      <c r="Q593" s="90">
        <v>5</v>
      </c>
      <c r="R593" s="91">
        <v>0</v>
      </c>
      <c r="S593" s="89">
        <v>0.8</v>
      </c>
      <c r="T593" s="90">
        <v>5</v>
      </c>
      <c r="U593" s="108">
        <f t="shared" si="80"/>
        <v>18</v>
      </c>
      <c r="V593" s="63">
        <f t="shared" si="76"/>
        <v>20</v>
      </c>
      <c r="W593" s="108">
        <f t="shared" si="81"/>
        <v>18</v>
      </c>
      <c r="X593" s="63">
        <f t="shared" si="77"/>
        <v>20</v>
      </c>
      <c r="Y593" s="73">
        <f t="shared" si="86"/>
        <v>2200</v>
      </c>
      <c r="Z593" s="10"/>
      <c r="AA593" s="11"/>
    </row>
    <row r="594" spans="1:27" ht="13.5" customHeight="1">
      <c r="A594" s="5">
        <v>592</v>
      </c>
      <c r="B594" s="5"/>
      <c r="C594" s="6" t="s">
        <v>321</v>
      </c>
      <c r="D594" s="6" t="s">
        <v>331</v>
      </c>
      <c r="E594" s="6" t="s">
        <v>332</v>
      </c>
      <c r="F594" s="7" t="s">
        <v>337</v>
      </c>
      <c r="G594" s="11"/>
      <c r="H594" s="11"/>
      <c r="I594" s="85">
        <v>40</v>
      </c>
      <c r="J594" s="86">
        <v>0.8</v>
      </c>
      <c r="K594" s="87">
        <v>5</v>
      </c>
      <c r="L594" s="85">
        <v>1</v>
      </c>
      <c r="M594" s="86">
        <v>0.6</v>
      </c>
      <c r="N594" s="87">
        <v>10</v>
      </c>
      <c r="O594" s="91">
        <v>0</v>
      </c>
      <c r="P594" s="89">
        <v>0.8</v>
      </c>
      <c r="Q594" s="90">
        <v>5</v>
      </c>
      <c r="R594" s="91">
        <v>0</v>
      </c>
      <c r="S594" s="89">
        <v>0.8</v>
      </c>
      <c r="T594" s="90">
        <v>5</v>
      </c>
      <c r="U594" s="108">
        <f t="shared" si="80"/>
        <v>18</v>
      </c>
      <c r="V594" s="63">
        <f t="shared" si="76"/>
        <v>20</v>
      </c>
      <c r="W594" s="108">
        <f t="shared" si="81"/>
        <v>18</v>
      </c>
      <c r="X594" s="63">
        <f t="shared" si="77"/>
        <v>20</v>
      </c>
      <c r="Y594" s="73">
        <f t="shared" si="86"/>
        <v>2200</v>
      </c>
      <c r="Z594" s="10"/>
      <c r="AA594" s="11"/>
    </row>
    <row r="595" spans="1:27" ht="13.5" customHeight="1">
      <c r="A595" s="5">
        <v>593</v>
      </c>
      <c r="B595" s="5"/>
      <c r="C595" s="6" t="s">
        <v>321</v>
      </c>
      <c r="D595" s="6" t="s">
        <v>331</v>
      </c>
      <c r="E595" s="6" t="s">
        <v>332</v>
      </c>
      <c r="F595" s="7" t="s">
        <v>338</v>
      </c>
      <c r="G595" s="11"/>
      <c r="H595" s="11"/>
      <c r="I595" s="85">
        <v>40</v>
      </c>
      <c r="J595" s="86">
        <v>0.8</v>
      </c>
      <c r="K595" s="87">
        <v>5</v>
      </c>
      <c r="L595" s="85">
        <v>1</v>
      </c>
      <c r="M595" s="86">
        <v>0.6</v>
      </c>
      <c r="N595" s="87">
        <v>10</v>
      </c>
      <c r="O595" s="91">
        <v>0</v>
      </c>
      <c r="P595" s="89">
        <v>0.8</v>
      </c>
      <c r="Q595" s="90">
        <v>5</v>
      </c>
      <c r="R595" s="91">
        <v>0</v>
      </c>
      <c r="S595" s="89">
        <v>0.8</v>
      </c>
      <c r="T595" s="90">
        <v>5</v>
      </c>
      <c r="U595" s="108">
        <f t="shared" si="80"/>
        <v>18</v>
      </c>
      <c r="V595" s="63">
        <f t="shared" ref="V595:V637" si="87">INT(U595/5+0.5)*5</f>
        <v>20</v>
      </c>
      <c r="W595" s="108">
        <f t="shared" si="81"/>
        <v>18</v>
      </c>
      <c r="X595" s="63">
        <f t="shared" ref="X595:X637" si="88">INT(W595/5+0.5)*5</f>
        <v>20</v>
      </c>
      <c r="Y595" s="73">
        <f t="shared" si="86"/>
        <v>2200</v>
      </c>
      <c r="Z595" s="10"/>
      <c r="AA595" s="11"/>
    </row>
    <row r="596" spans="1:27" ht="13.5" customHeight="1">
      <c r="A596" s="5">
        <v>594</v>
      </c>
      <c r="B596" s="5"/>
      <c r="C596" s="6" t="s">
        <v>321</v>
      </c>
      <c r="D596" s="6" t="s">
        <v>331</v>
      </c>
      <c r="E596" s="6" t="s">
        <v>339</v>
      </c>
      <c r="F596" s="7" t="s">
        <v>340</v>
      </c>
      <c r="G596" s="11"/>
      <c r="H596" s="11"/>
      <c r="I596" s="85">
        <v>40</v>
      </c>
      <c r="J596" s="86">
        <v>0.8</v>
      </c>
      <c r="K596" s="87">
        <v>5</v>
      </c>
      <c r="L596" s="85">
        <v>1</v>
      </c>
      <c r="M596" s="86">
        <v>0.6</v>
      </c>
      <c r="N596" s="87">
        <v>10</v>
      </c>
      <c r="O596" s="91">
        <v>1</v>
      </c>
      <c r="P596" s="89">
        <v>1.2</v>
      </c>
      <c r="Q596" s="90">
        <v>5</v>
      </c>
      <c r="R596" s="91">
        <v>1</v>
      </c>
      <c r="S596" s="89">
        <v>1.4</v>
      </c>
      <c r="T596" s="90">
        <v>5</v>
      </c>
      <c r="U596" s="108">
        <f t="shared" si="80"/>
        <v>23</v>
      </c>
      <c r="V596" s="63">
        <f t="shared" si="87"/>
        <v>25</v>
      </c>
      <c r="W596" s="108">
        <f t="shared" si="81"/>
        <v>23</v>
      </c>
      <c r="X596" s="63">
        <f t="shared" si="88"/>
        <v>25</v>
      </c>
      <c r="Y596" s="73">
        <f t="shared" si="86"/>
        <v>2800</v>
      </c>
      <c r="Z596" s="10"/>
      <c r="AA596" s="11"/>
    </row>
    <row r="597" spans="1:27" ht="13.5" customHeight="1">
      <c r="A597" s="5">
        <v>595</v>
      </c>
      <c r="B597" s="5"/>
      <c r="C597" s="6" t="s">
        <v>341</v>
      </c>
      <c r="D597" s="6" t="s">
        <v>147</v>
      </c>
      <c r="E597" s="6" t="s">
        <v>342</v>
      </c>
      <c r="F597" s="6" t="s">
        <v>762</v>
      </c>
      <c r="G597" s="11"/>
      <c r="H597" s="11"/>
      <c r="I597" s="85">
        <v>70</v>
      </c>
      <c r="J597" s="86"/>
      <c r="K597" s="87"/>
      <c r="L597" s="85"/>
      <c r="M597" s="86"/>
      <c r="N597" s="87"/>
      <c r="O597" s="91"/>
      <c r="P597" s="89"/>
      <c r="Q597" s="89"/>
      <c r="R597" s="91"/>
      <c r="S597" s="89"/>
      <c r="T597" s="92"/>
      <c r="U597" s="108">
        <v>40</v>
      </c>
      <c r="V597" s="63">
        <f t="shared" si="87"/>
        <v>40</v>
      </c>
      <c r="W597" s="108">
        <v>40</v>
      </c>
      <c r="X597" s="63">
        <f t="shared" si="88"/>
        <v>40</v>
      </c>
      <c r="Y597" s="73">
        <f t="shared" si="86"/>
        <v>9200</v>
      </c>
      <c r="Z597" s="10"/>
      <c r="AA597" s="11"/>
    </row>
    <row r="598" spans="1:27" ht="13.5" customHeight="1">
      <c r="A598" s="5">
        <v>596</v>
      </c>
      <c r="B598" s="5"/>
      <c r="C598" s="6" t="s">
        <v>341</v>
      </c>
      <c r="D598" s="6" t="s">
        <v>147</v>
      </c>
      <c r="E598" s="6" t="s">
        <v>342</v>
      </c>
      <c r="F598" s="6" t="s">
        <v>763</v>
      </c>
      <c r="G598" s="11"/>
      <c r="H598" s="11"/>
      <c r="I598" s="85">
        <v>70</v>
      </c>
      <c r="J598" s="86"/>
      <c r="K598" s="87"/>
      <c r="L598" s="93"/>
      <c r="M598" s="93"/>
      <c r="N598" s="94"/>
      <c r="O598" s="91"/>
      <c r="P598" s="89"/>
      <c r="Q598" s="89"/>
      <c r="R598" s="91"/>
      <c r="S598" s="89"/>
      <c r="T598" s="92"/>
      <c r="U598" s="108">
        <v>40</v>
      </c>
      <c r="V598" s="63">
        <f t="shared" si="87"/>
        <v>40</v>
      </c>
      <c r="W598" s="108">
        <v>40</v>
      </c>
      <c r="X598" s="63">
        <f t="shared" si="88"/>
        <v>40</v>
      </c>
      <c r="Y598" s="73">
        <f t="shared" si="86"/>
        <v>9200</v>
      </c>
      <c r="Z598" s="10"/>
      <c r="AA598" s="11"/>
    </row>
    <row r="599" spans="1:27" ht="13.5" customHeight="1">
      <c r="A599" s="5">
        <v>597</v>
      </c>
      <c r="B599" s="5"/>
      <c r="C599" s="6" t="s">
        <v>341</v>
      </c>
      <c r="D599" s="6" t="s">
        <v>147</v>
      </c>
      <c r="E599" s="6" t="s">
        <v>342</v>
      </c>
      <c r="F599" s="6" t="s">
        <v>764</v>
      </c>
      <c r="G599" s="11"/>
      <c r="H599" s="11"/>
      <c r="I599" s="85">
        <v>70</v>
      </c>
      <c r="J599" s="86"/>
      <c r="K599" s="87"/>
      <c r="L599" s="93"/>
      <c r="M599" s="93"/>
      <c r="N599" s="94"/>
      <c r="O599" s="91"/>
      <c r="P599" s="89"/>
      <c r="Q599" s="89"/>
      <c r="R599" s="91"/>
      <c r="S599" s="89"/>
      <c r="T599" s="92"/>
      <c r="U599" s="108">
        <v>40</v>
      </c>
      <c r="V599" s="63">
        <f t="shared" si="87"/>
        <v>40</v>
      </c>
      <c r="W599" s="108">
        <v>40</v>
      </c>
      <c r="X599" s="63">
        <f t="shared" si="88"/>
        <v>40</v>
      </c>
      <c r="Y599" s="73">
        <f t="shared" si="86"/>
        <v>9200</v>
      </c>
      <c r="Z599" s="10"/>
      <c r="AA599" s="11"/>
    </row>
    <row r="600" spans="1:27" ht="13.5" customHeight="1">
      <c r="A600" s="5">
        <v>598</v>
      </c>
      <c r="B600" s="5"/>
      <c r="C600" s="6" t="s">
        <v>341</v>
      </c>
      <c r="D600" s="6" t="s">
        <v>147</v>
      </c>
      <c r="E600" s="6" t="s">
        <v>342</v>
      </c>
      <c r="F600" s="6" t="s">
        <v>765</v>
      </c>
      <c r="G600" s="11"/>
      <c r="H600" s="11"/>
      <c r="I600" s="85">
        <v>70</v>
      </c>
      <c r="J600" s="86"/>
      <c r="K600" s="87"/>
      <c r="L600" s="93"/>
      <c r="M600" s="93"/>
      <c r="N600" s="94"/>
      <c r="O600" s="91"/>
      <c r="P600" s="89"/>
      <c r="Q600" s="89"/>
      <c r="R600" s="91"/>
      <c r="S600" s="89"/>
      <c r="T600" s="89"/>
      <c r="U600" s="108">
        <v>40</v>
      </c>
      <c r="V600" s="63">
        <f t="shared" si="87"/>
        <v>40</v>
      </c>
      <c r="W600" s="108">
        <v>40</v>
      </c>
      <c r="X600" s="63">
        <f t="shared" si="88"/>
        <v>40</v>
      </c>
      <c r="Y600" s="73">
        <f t="shared" si="86"/>
        <v>9200</v>
      </c>
      <c r="Z600" s="10"/>
      <c r="AA600" s="11"/>
    </row>
    <row r="601" spans="1:27" ht="13.5" customHeight="1">
      <c r="A601" s="5">
        <v>599</v>
      </c>
      <c r="B601" s="5"/>
      <c r="C601" s="6" t="s">
        <v>341</v>
      </c>
      <c r="D601" s="6" t="s">
        <v>147</v>
      </c>
      <c r="E601" s="6" t="s">
        <v>342</v>
      </c>
      <c r="F601" s="6" t="s">
        <v>766</v>
      </c>
      <c r="G601" s="11"/>
      <c r="H601" s="11"/>
      <c r="I601" s="85">
        <v>70</v>
      </c>
      <c r="J601" s="86"/>
      <c r="K601" s="87"/>
      <c r="L601" s="93"/>
      <c r="M601" s="93"/>
      <c r="N601" s="94"/>
      <c r="O601" s="91"/>
      <c r="P601" s="89"/>
      <c r="Q601" s="89"/>
      <c r="R601" s="91"/>
      <c r="S601" s="89"/>
      <c r="T601" s="89"/>
      <c r="U601" s="108">
        <v>40</v>
      </c>
      <c r="V601" s="63">
        <f t="shared" si="87"/>
        <v>40</v>
      </c>
      <c r="W601" s="108">
        <v>40</v>
      </c>
      <c r="X601" s="63">
        <f t="shared" si="88"/>
        <v>40</v>
      </c>
      <c r="Y601" s="73">
        <f t="shared" si="86"/>
        <v>9200</v>
      </c>
      <c r="Z601" s="10"/>
      <c r="AA601" s="11"/>
    </row>
    <row r="602" spans="1:27" ht="13.5" customHeight="1">
      <c r="A602" s="5">
        <v>600</v>
      </c>
      <c r="B602" s="5"/>
      <c r="C602" s="6" t="s">
        <v>341</v>
      </c>
      <c r="D602" s="6" t="s">
        <v>147</v>
      </c>
      <c r="E602" s="6" t="s">
        <v>342</v>
      </c>
      <c r="F602" s="6" t="s">
        <v>767</v>
      </c>
      <c r="G602" s="11"/>
      <c r="H602" s="11"/>
      <c r="I602" s="85">
        <v>70</v>
      </c>
      <c r="J602" s="86"/>
      <c r="K602" s="87"/>
      <c r="L602" s="93"/>
      <c r="M602" s="93"/>
      <c r="N602" s="94"/>
      <c r="O602" s="91"/>
      <c r="P602" s="89"/>
      <c r="Q602" s="89"/>
      <c r="R602" s="91"/>
      <c r="S602" s="89"/>
      <c r="T602" s="89"/>
      <c r="U602" s="108">
        <v>40</v>
      </c>
      <c r="V602" s="63">
        <f t="shared" si="87"/>
        <v>40</v>
      </c>
      <c r="W602" s="108">
        <v>40</v>
      </c>
      <c r="X602" s="63">
        <f t="shared" si="88"/>
        <v>40</v>
      </c>
      <c r="Y602" s="73">
        <f t="shared" si="86"/>
        <v>9200</v>
      </c>
      <c r="Z602" s="10"/>
      <c r="AA602" s="11"/>
    </row>
    <row r="603" spans="1:27" ht="13.5" customHeight="1">
      <c r="A603" s="5">
        <v>601</v>
      </c>
      <c r="B603" s="5"/>
      <c r="C603" s="6" t="s">
        <v>341</v>
      </c>
      <c r="D603" s="6" t="s">
        <v>147</v>
      </c>
      <c r="E603" s="6" t="s">
        <v>342</v>
      </c>
      <c r="F603" s="6" t="s">
        <v>768</v>
      </c>
      <c r="G603" s="11"/>
      <c r="H603" s="11"/>
      <c r="I603" s="85">
        <v>70</v>
      </c>
      <c r="J603" s="86"/>
      <c r="K603" s="87"/>
      <c r="L603" s="93"/>
      <c r="M603" s="93"/>
      <c r="N603" s="94"/>
      <c r="O603" s="91"/>
      <c r="P603" s="89"/>
      <c r="Q603" s="89"/>
      <c r="R603" s="91"/>
      <c r="S603" s="89"/>
      <c r="T603" s="89"/>
      <c r="U603" s="108">
        <v>40</v>
      </c>
      <c r="V603" s="63">
        <f t="shared" si="87"/>
        <v>40</v>
      </c>
      <c r="W603" s="108">
        <v>40</v>
      </c>
      <c r="X603" s="63">
        <f t="shared" si="88"/>
        <v>40</v>
      </c>
      <c r="Y603" s="73">
        <f t="shared" si="86"/>
        <v>9200</v>
      </c>
      <c r="Z603" s="10"/>
      <c r="AA603" s="11"/>
    </row>
    <row r="604" spans="1:27" ht="13.5" customHeight="1">
      <c r="A604" s="5">
        <v>602</v>
      </c>
      <c r="B604" s="5"/>
      <c r="C604" s="6" t="s">
        <v>341</v>
      </c>
      <c r="D604" s="6" t="s">
        <v>147</v>
      </c>
      <c r="E604" s="6" t="s">
        <v>342</v>
      </c>
      <c r="F604" s="6" t="s">
        <v>769</v>
      </c>
      <c r="G604" s="11"/>
      <c r="H604" s="11"/>
      <c r="I604" s="85">
        <v>70</v>
      </c>
      <c r="J604" s="86"/>
      <c r="K604" s="87"/>
      <c r="L604" s="93"/>
      <c r="M604" s="93"/>
      <c r="N604" s="94"/>
      <c r="O604" s="91"/>
      <c r="P604" s="89"/>
      <c r="Q604" s="89"/>
      <c r="R604" s="91"/>
      <c r="S604" s="89"/>
      <c r="T604" s="89"/>
      <c r="U604" s="108">
        <v>40</v>
      </c>
      <c r="V604" s="63">
        <f t="shared" si="87"/>
        <v>40</v>
      </c>
      <c r="W604" s="108">
        <v>40</v>
      </c>
      <c r="X604" s="63">
        <f t="shared" si="88"/>
        <v>40</v>
      </c>
      <c r="Y604" s="73">
        <f t="shared" si="86"/>
        <v>9200</v>
      </c>
      <c r="Z604" s="10"/>
      <c r="AA604" s="11"/>
    </row>
    <row r="605" spans="1:27" ht="13.5" customHeight="1">
      <c r="A605" s="5">
        <v>603</v>
      </c>
      <c r="B605" s="5"/>
      <c r="C605" s="6" t="s">
        <v>343</v>
      </c>
      <c r="D605" s="6" t="s">
        <v>284</v>
      </c>
      <c r="E605" s="6" t="s">
        <v>344</v>
      </c>
      <c r="F605" s="6" t="s">
        <v>287</v>
      </c>
      <c r="G605" s="11"/>
      <c r="H605" s="11"/>
      <c r="I605" s="85">
        <v>36</v>
      </c>
      <c r="J605" s="86"/>
      <c r="K605" s="87"/>
      <c r="L605" s="93"/>
      <c r="M605" s="93"/>
      <c r="N605" s="94"/>
      <c r="O605" s="91"/>
      <c r="P605" s="89"/>
      <c r="Q605" s="89"/>
      <c r="R605" s="91"/>
      <c r="S605" s="89"/>
      <c r="T605" s="89"/>
      <c r="U605" s="108">
        <v>40</v>
      </c>
      <c r="V605" s="63">
        <f t="shared" si="87"/>
        <v>40</v>
      </c>
      <c r="W605" s="108">
        <v>40</v>
      </c>
      <c r="X605" s="63">
        <f t="shared" si="88"/>
        <v>40</v>
      </c>
      <c r="Y605" s="73">
        <f t="shared" si="86"/>
        <v>4000</v>
      </c>
      <c r="Z605" s="10"/>
      <c r="AA605" s="11"/>
    </row>
    <row r="606" spans="1:27" ht="13.5" customHeight="1">
      <c r="A606" s="5">
        <v>604</v>
      </c>
      <c r="B606" s="5"/>
      <c r="C606" s="6" t="s">
        <v>343</v>
      </c>
      <c r="D606" s="6" t="s">
        <v>284</v>
      </c>
      <c r="E606" s="6" t="s">
        <v>344</v>
      </c>
      <c r="F606" s="6" t="s">
        <v>288</v>
      </c>
      <c r="G606" s="11"/>
      <c r="H606" s="11"/>
      <c r="I606" s="85">
        <v>27</v>
      </c>
      <c r="J606" s="86"/>
      <c r="K606" s="87"/>
      <c r="L606" s="93"/>
      <c r="M606" s="93"/>
      <c r="N606" s="94"/>
      <c r="O606" s="91"/>
      <c r="P606" s="89"/>
      <c r="Q606" s="89"/>
      <c r="R606" s="91"/>
      <c r="S606" s="89"/>
      <c r="T606" s="89"/>
      <c r="U606" s="108">
        <v>40</v>
      </c>
      <c r="V606" s="63">
        <f t="shared" si="87"/>
        <v>40</v>
      </c>
      <c r="W606" s="108">
        <v>40</v>
      </c>
      <c r="X606" s="63">
        <f t="shared" si="88"/>
        <v>40</v>
      </c>
      <c r="Y606" s="73">
        <f t="shared" si="86"/>
        <v>2800</v>
      </c>
      <c r="Z606" s="10"/>
      <c r="AA606" s="11"/>
    </row>
    <row r="607" spans="1:27" ht="13.5" customHeight="1">
      <c r="A607" s="5">
        <v>605</v>
      </c>
      <c r="B607" s="5"/>
      <c r="C607" s="6" t="s">
        <v>343</v>
      </c>
      <c r="D607" s="6" t="s">
        <v>284</v>
      </c>
      <c r="E607" s="6" t="s">
        <v>344</v>
      </c>
      <c r="F607" s="6" t="s">
        <v>289</v>
      </c>
      <c r="G607" s="11"/>
      <c r="H607" s="11"/>
      <c r="I607" s="85">
        <v>27</v>
      </c>
      <c r="J607" s="86"/>
      <c r="K607" s="87"/>
      <c r="L607" s="93"/>
      <c r="M607" s="93"/>
      <c r="N607" s="94"/>
      <c r="O607" s="91"/>
      <c r="P607" s="89"/>
      <c r="Q607" s="89"/>
      <c r="R607" s="91"/>
      <c r="S607" s="89"/>
      <c r="T607" s="89"/>
      <c r="U607" s="108">
        <v>40</v>
      </c>
      <c r="V607" s="63">
        <f t="shared" si="87"/>
        <v>40</v>
      </c>
      <c r="W607" s="108">
        <v>40</v>
      </c>
      <c r="X607" s="63">
        <f t="shared" si="88"/>
        <v>40</v>
      </c>
      <c r="Y607" s="73">
        <f t="shared" si="86"/>
        <v>2800</v>
      </c>
      <c r="Z607" s="10"/>
      <c r="AA607" s="11"/>
    </row>
    <row r="608" spans="1:27" ht="13.5" customHeight="1">
      <c r="A608" s="5">
        <v>606</v>
      </c>
      <c r="B608" s="5"/>
      <c r="C608" s="6" t="s">
        <v>343</v>
      </c>
      <c r="D608" s="6" t="s">
        <v>284</v>
      </c>
      <c r="E608" s="6" t="s">
        <v>344</v>
      </c>
      <c r="F608" s="6" t="s">
        <v>290</v>
      </c>
      <c r="G608" s="11"/>
      <c r="H608" s="11"/>
      <c r="I608" s="85">
        <v>36</v>
      </c>
      <c r="J608" s="86"/>
      <c r="K608" s="87"/>
      <c r="L608" s="93"/>
      <c r="M608" s="93"/>
      <c r="N608" s="94"/>
      <c r="O608" s="91"/>
      <c r="P608" s="89"/>
      <c r="Q608" s="89"/>
      <c r="R608" s="91"/>
      <c r="S608" s="89"/>
      <c r="T608" s="89"/>
      <c r="U608" s="108">
        <v>40</v>
      </c>
      <c r="V608" s="63">
        <f t="shared" si="87"/>
        <v>40</v>
      </c>
      <c r="W608" s="108">
        <v>40</v>
      </c>
      <c r="X608" s="63">
        <f t="shared" si="88"/>
        <v>40</v>
      </c>
      <c r="Y608" s="73">
        <f t="shared" si="86"/>
        <v>4000</v>
      </c>
      <c r="Z608" s="10"/>
      <c r="AA608" s="11"/>
    </row>
    <row r="609" spans="1:27" ht="13.5" customHeight="1">
      <c r="A609" s="5">
        <v>607</v>
      </c>
      <c r="B609" s="5"/>
      <c r="C609" s="6" t="s">
        <v>343</v>
      </c>
      <c r="D609" s="6" t="s">
        <v>284</v>
      </c>
      <c r="E609" s="6" t="s">
        <v>344</v>
      </c>
      <c r="F609" s="6" t="s">
        <v>291</v>
      </c>
      <c r="G609" s="11"/>
      <c r="H609" s="11"/>
      <c r="I609" s="85">
        <v>27</v>
      </c>
      <c r="J609" s="86"/>
      <c r="K609" s="87"/>
      <c r="L609" s="93"/>
      <c r="M609" s="93"/>
      <c r="N609" s="94"/>
      <c r="O609" s="91"/>
      <c r="P609" s="89"/>
      <c r="Q609" s="89"/>
      <c r="R609" s="91"/>
      <c r="S609" s="89"/>
      <c r="T609" s="89"/>
      <c r="U609" s="108">
        <v>40</v>
      </c>
      <c r="V609" s="63">
        <f t="shared" si="87"/>
        <v>40</v>
      </c>
      <c r="W609" s="108">
        <v>40</v>
      </c>
      <c r="X609" s="63">
        <f t="shared" si="88"/>
        <v>40</v>
      </c>
      <c r="Y609" s="73">
        <f t="shared" si="86"/>
        <v>2800</v>
      </c>
      <c r="Z609" s="10"/>
      <c r="AA609" s="11"/>
    </row>
    <row r="610" spans="1:27" ht="13.5" customHeight="1">
      <c r="A610" s="5">
        <v>608</v>
      </c>
      <c r="B610" s="5"/>
      <c r="C610" s="6" t="s">
        <v>343</v>
      </c>
      <c r="D610" s="6" t="s">
        <v>284</v>
      </c>
      <c r="E610" s="6" t="s">
        <v>344</v>
      </c>
      <c r="F610" s="6" t="s">
        <v>287</v>
      </c>
      <c r="G610" s="11"/>
      <c r="H610" s="11"/>
      <c r="I610" s="85">
        <v>50</v>
      </c>
      <c r="J610" s="86"/>
      <c r="K610" s="87"/>
      <c r="L610" s="93"/>
      <c r="M610" s="93"/>
      <c r="N610" s="94"/>
      <c r="O610" s="91"/>
      <c r="P610" s="89"/>
      <c r="Q610" s="89"/>
      <c r="R610" s="91"/>
      <c r="S610" s="89"/>
      <c r="T610" s="89"/>
      <c r="U610" s="108">
        <v>40</v>
      </c>
      <c r="V610" s="63">
        <f t="shared" si="87"/>
        <v>40</v>
      </c>
      <c r="W610" s="108">
        <v>40</v>
      </c>
      <c r="X610" s="63">
        <f t="shared" si="88"/>
        <v>40</v>
      </c>
      <c r="Y610" s="73">
        <f t="shared" si="86"/>
        <v>5900</v>
      </c>
      <c r="Z610" s="10"/>
      <c r="AA610" s="11"/>
    </row>
    <row r="611" spans="1:27" ht="13.5" customHeight="1">
      <c r="A611" s="5">
        <v>609</v>
      </c>
      <c r="B611" s="5"/>
      <c r="C611" s="6" t="s">
        <v>343</v>
      </c>
      <c r="D611" s="6" t="s">
        <v>284</v>
      </c>
      <c r="E611" s="5" t="s">
        <v>292</v>
      </c>
      <c r="F611" s="5" t="s">
        <v>293</v>
      </c>
      <c r="G611" s="11"/>
      <c r="H611" s="11"/>
      <c r="I611" s="85">
        <v>50</v>
      </c>
      <c r="J611" s="86"/>
      <c r="K611" s="87"/>
      <c r="L611" s="93"/>
      <c r="M611" s="93"/>
      <c r="N611" s="94"/>
      <c r="O611" s="91"/>
      <c r="P611" s="89"/>
      <c r="Q611" s="89"/>
      <c r="R611" s="91"/>
      <c r="S611" s="89"/>
      <c r="T611" s="89"/>
      <c r="U611" s="108">
        <v>40</v>
      </c>
      <c r="V611" s="63">
        <f t="shared" si="87"/>
        <v>40</v>
      </c>
      <c r="W611" s="108">
        <v>40</v>
      </c>
      <c r="X611" s="63">
        <f t="shared" si="88"/>
        <v>40</v>
      </c>
      <c r="Y611" s="73">
        <f t="shared" si="86"/>
        <v>5900</v>
      </c>
      <c r="Z611" s="10"/>
      <c r="AA611" s="11"/>
    </row>
    <row r="612" spans="1:27" ht="13.5" customHeight="1">
      <c r="A612" s="5">
        <v>610</v>
      </c>
      <c r="B612" s="5"/>
      <c r="C612" s="6" t="s">
        <v>343</v>
      </c>
      <c r="D612" s="6" t="s">
        <v>284</v>
      </c>
      <c r="E612" s="5" t="s">
        <v>292</v>
      </c>
      <c r="F612" s="5" t="s">
        <v>294</v>
      </c>
      <c r="G612" s="11"/>
      <c r="H612" s="11"/>
      <c r="I612" s="85">
        <v>70</v>
      </c>
      <c r="J612" s="86"/>
      <c r="K612" s="87"/>
      <c r="L612" s="93"/>
      <c r="M612" s="93"/>
      <c r="N612" s="94"/>
      <c r="O612" s="91"/>
      <c r="P612" s="89"/>
      <c r="Q612" s="89"/>
      <c r="R612" s="91"/>
      <c r="S612" s="89"/>
      <c r="T612" s="89"/>
      <c r="U612" s="108">
        <v>40</v>
      </c>
      <c r="V612" s="63">
        <f t="shared" si="87"/>
        <v>40</v>
      </c>
      <c r="W612" s="108">
        <v>40</v>
      </c>
      <c r="X612" s="63">
        <f t="shared" si="88"/>
        <v>40</v>
      </c>
      <c r="Y612" s="73">
        <f t="shared" si="86"/>
        <v>9200</v>
      </c>
      <c r="Z612" s="10"/>
      <c r="AA612" s="11"/>
    </row>
    <row r="613" spans="1:27" ht="13.5" customHeight="1">
      <c r="A613" s="5">
        <v>611</v>
      </c>
      <c r="B613" s="5"/>
      <c r="C613" s="6" t="s">
        <v>343</v>
      </c>
      <c r="D613" s="6" t="s">
        <v>284</v>
      </c>
      <c r="E613" s="5" t="s">
        <v>292</v>
      </c>
      <c r="F613" s="5" t="s">
        <v>295</v>
      </c>
      <c r="G613" s="11"/>
      <c r="H613" s="11"/>
      <c r="I613" s="85">
        <v>70</v>
      </c>
      <c r="J613" s="86"/>
      <c r="K613" s="87"/>
      <c r="L613" s="93"/>
      <c r="M613" s="93"/>
      <c r="N613" s="94"/>
      <c r="O613" s="91"/>
      <c r="P613" s="89"/>
      <c r="Q613" s="89"/>
      <c r="R613" s="91"/>
      <c r="S613" s="89"/>
      <c r="T613" s="89"/>
      <c r="U613" s="108">
        <v>40</v>
      </c>
      <c r="V613" s="63">
        <f t="shared" si="87"/>
        <v>40</v>
      </c>
      <c r="W613" s="108">
        <v>40</v>
      </c>
      <c r="X613" s="63">
        <f t="shared" si="88"/>
        <v>40</v>
      </c>
      <c r="Y613" s="73">
        <f t="shared" si="86"/>
        <v>9200</v>
      </c>
      <c r="Z613" s="10"/>
      <c r="AA613" s="11"/>
    </row>
    <row r="614" spans="1:27" ht="13.5" customHeight="1">
      <c r="A614" s="5">
        <v>612</v>
      </c>
      <c r="B614" s="5"/>
      <c r="C614" s="6" t="s">
        <v>343</v>
      </c>
      <c r="D614" s="6" t="s">
        <v>284</v>
      </c>
      <c r="E614" s="5" t="s">
        <v>292</v>
      </c>
      <c r="F614" s="5" t="s">
        <v>296</v>
      </c>
      <c r="G614" s="11"/>
      <c r="H614" s="11"/>
      <c r="I614" s="85">
        <v>70</v>
      </c>
      <c r="J614" s="86"/>
      <c r="K614" s="87"/>
      <c r="L614" s="93"/>
      <c r="M614" s="93"/>
      <c r="N614" s="94"/>
      <c r="O614" s="91"/>
      <c r="P614" s="89"/>
      <c r="Q614" s="89"/>
      <c r="R614" s="91"/>
      <c r="S614" s="89"/>
      <c r="T614" s="89"/>
      <c r="U614" s="108">
        <v>40</v>
      </c>
      <c r="V614" s="63">
        <f t="shared" si="87"/>
        <v>40</v>
      </c>
      <c r="W614" s="108">
        <v>40</v>
      </c>
      <c r="X614" s="63">
        <f t="shared" si="88"/>
        <v>40</v>
      </c>
      <c r="Y614" s="73">
        <f t="shared" si="86"/>
        <v>9200</v>
      </c>
      <c r="Z614" s="10"/>
      <c r="AA614" s="11"/>
    </row>
    <row r="615" spans="1:27" ht="13.5" customHeight="1">
      <c r="A615" s="5">
        <v>613</v>
      </c>
      <c r="B615" s="5"/>
      <c r="C615" s="6" t="s">
        <v>343</v>
      </c>
      <c r="D615" s="6" t="s">
        <v>284</v>
      </c>
      <c r="E615" s="5" t="s">
        <v>292</v>
      </c>
      <c r="F615" s="5" t="s">
        <v>297</v>
      </c>
      <c r="G615" s="11"/>
      <c r="H615" s="11"/>
      <c r="I615" s="85">
        <v>70</v>
      </c>
      <c r="J615" s="86"/>
      <c r="K615" s="87"/>
      <c r="L615" s="93"/>
      <c r="M615" s="93"/>
      <c r="N615" s="94"/>
      <c r="O615" s="91"/>
      <c r="P615" s="89"/>
      <c r="Q615" s="89"/>
      <c r="R615" s="91"/>
      <c r="S615" s="89"/>
      <c r="T615" s="89"/>
      <c r="U615" s="108">
        <v>40</v>
      </c>
      <c r="V615" s="63">
        <f t="shared" si="87"/>
        <v>40</v>
      </c>
      <c r="W615" s="108">
        <v>40</v>
      </c>
      <c r="X615" s="63">
        <f t="shared" si="88"/>
        <v>40</v>
      </c>
      <c r="Y615" s="73">
        <f t="shared" si="86"/>
        <v>9200</v>
      </c>
      <c r="Z615" s="10"/>
      <c r="AA615" s="11"/>
    </row>
    <row r="616" spans="1:27" ht="13.5" customHeight="1">
      <c r="A616" s="5">
        <v>614</v>
      </c>
      <c r="B616" s="5"/>
      <c r="C616" s="6" t="s">
        <v>343</v>
      </c>
      <c r="D616" s="6" t="s">
        <v>284</v>
      </c>
      <c r="E616" s="5" t="s">
        <v>299</v>
      </c>
      <c r="F616" s="5" t="s">
        <v>293</v>
      </c>
      <c r="G616" s="11"/>
      <c r="H616" s="11"/>
      <c r="I616" s="85">
        <v>70</v>
      </c>
      <c r="J616" s="86"/>
      <c r="K616" s="87"/>
      <c r="L616" s="93"/>
      <c r="M616" s="93"/>
      <c r="N616" s="94"/>
      <c r="O616" s="91"/>
      <c r="P616" s="89"/>
      <c r="Q616" s="89"/>
      <c r="R616" s="91"/>
      <c r="S616" s="89"/>
      <c r="T616" s="89"/>
      <c r="U616" s="108">
        <v>40</v>
      </c>
      <c r="V616" s="63">
        <f t="shared" si="87"/>
        <v>40</v>
      </c>
      <c r="W616" s="108">
        <v>40</v>
      </c>
      <c r="X616" s="63">
        <f t="shared" si="88"/>
        <v>40</v>
      </c>
      <c r="Y616" s="73">
        <f t="shared" si="86"/>
        <v>9200</v>
      </c>
      <c r="Z616" s="10"/>
      <c r="AA616" s="11"/>
    </row>
    <row r="617" spans="1:27" ht="13.5" customHeight="1">
      <c r="A617" s="5">
        <v>615</v>
      </c>
      <c r="B617" s="5"/>
      <c r="C617" s="6" t="s">
        <v>343</v>
      </c>
      <c r="D617" s="6" t="s">
        <v>284</v>
      </c>
      <c r="E617" s="5" t="s">
        <v>299</v>
      </c>
      <c r="F617" s="5" t="s">
        <v>294</v>
      </c>
      <c r="G617" s="11"/>
      <c r="H617" s="11"/>
      <c r="I617" s="85">
        <v>70</v>
      </c>
      <c r="J617" s="86"/>
      <c r="K617" s="87"/>
      <c r="L617" s="93"/>
      <c r="M617" s="93"/>
      <c r="N617" s="94"/>
      <c r="O617" s="91"/>
      <c r="P617" s="89"/>
      <c r="Q617" s="89"/>
      <c r="R617" s="91"/>
      <c r="S617" s="89"/>
      <c r="T617" s="89"/>
      <c r="U617" s="108">
        <v>40</v>
      </c>
      <c r="V617" s="63">
        <f t="shared" si="87"/>
        <v>40</v>
      </c>
      <c r="W617" s="108">
        <v>40</v>
      </c>
      <c r="X617" s="63">
        <f t="shared" si="88"/>
        <v>40</v>
      </c>
      <c r="Y617" s="73">
        <f t="shared" si="86"/>
        <v>9200</v>
      </c>
      <c r="Z617" s="10"/>
      <c r="AA617" s="11"/>
    </row>
    <row r="618" spans="1:27" ht="13.5" customHeight="1">
      <c r="A618" s="5">
        <v>616</v>
      </c>
      <c r="B618" s="5"/>
      <c r="C618" s="6" t="s">
        <v>343</v>
      </c>
      <c r="D618" s="6" t="s">
        <v>284</v>
      </c>
      <c r="E618" s="5" t="s">
        <v>299</v>
      </c>
      <c r="F618" s="5" t="s">
        <v>295</v>
      </c>
      <c r="G618" s="11"/>
      <c r="H618" s="11"/>
      <c r="I618" s="85">
        <v>70</v>
      </c>
      <c r="J618" s="86"/>
      <c r="K618" s="87"/>
      <c r="L618" s="93"/>
      <c r="M618" s="93"/>
      <c r="N618" s="94"/>
      <c r="O618" s="91"/>
      <c r="P618" s="89"/>
      <c r="Q618" s="89"/>
      <c r="R618" s="91"/>
      <c r="S618" s="89"/>
      <c r="T618" s="89"/>
      <c r="U618" s="108">
        <v>40</v>
      </c>
      <c r="V618" s="63">
        <f t="shared" si="87"/>
        <v>40</v>
      </c>
      <c r="W618" s="108">
        <v>40</v>
      </c>
      <c r="X618" s="63">
        <f t="shared" si="88"/>
        <v>40</v>
      </c>
      <c r="Y618" s="73">
        <f t="shared" si="86"/>
        <v>9200</v>
      </c>
      <c r="Z618" s="10"/>
      <c r="AA618" s="11"/>
    </row>
    <row r="619" spans="1:27" ht="13.5" customHeight="1">
      <c r="A619" s="5">
        <v>617</v>
      </c>
      <c r="B619" s="5"/>
      <c r="C619" s="6" t="s">
        <v>343</v>
      </c>
      <c r="D619" s="6" t="s">
        <v>284</v>
      </c>
      <c r="E619" s="5" t="s">
        <v>299</v>
      </c>
      <c r="F619" s="5" t="s">
        <v>287</v>
      </c>
      <c r="G619" s="11"/>
      <c r="H619" s="11"/>
      <c r="I619" s="85">
        <v>70</v>
      </c>
      <c r="J619" s="86"/>
      <c r="K619" s="87"/>
      <c r="L619" s="93"/>
      <c r="M619" s="93"/>
      <c r="N619" s="94"/>
      <c r="O619" s="91"/>
      <c r="P619" s="89"/>
      <c r="Q619" s="89"/>
      <c r="R619" s="91"/>
      <c r="S619" s="89"/>
      <c r="T619" s="89"/>
      <c r="U619" s="108">
        <v>40</v>
      </c>
      <c r="V619" s="63">
        <f t="shared" si="87"/>
        <v>40</v>
      </c>
      <c r="W619" s="108">
        <v>40</v>
      </c>
      <c r="X619" s="63">
        <f t="shared" si="88"/>
        <v>40</v>
      </c>
      <c r="Y619" s="73">
        <f t="shared" si="86"/>
        <v>9200</v>
      </c>
      <c r="Z619" s="10"/>
      <c r="AA619" s="11"/>
    </row>
    <row r="620" spans="1:27" ht="13.5" customHeight="1">
      <c r="A620" s="5">
        <v>618</v>
      </c>
      <c r="B620" s="5"/>
      <c r="C620" s="6" t="s">
        <v>343</v>
      </c>
      <c r="D620" s="6" t="s">
        <v>284</v>
      </c>
      <c r="E620" s="5" t="s">
        <v>299</v>
      </c>
      <c r="F620" s="5" t="s">
        <v>288</v>
      </c>
      <c r="G620" s="11"/>
      <c r="H620" s="11"/>
      <c r="I620" s="85">
        <v>70</v>
      </c>
      <c r="J620" s="86"/>
      <c r="K620" s="87"/>
      <c r="L620" s="93"/>
      <c r="M620" s="93"/>
      <c r="N620" s="94"/>
      <c r="O620" s="91"/>
      <c r="P620" s="89"/>
      <c r="Q620" s="89"/>
      <c r="R620" s="91"/>
      <c r="S620" s="89"/>
      <c r="T620" s="89"/>
      <c r="U620" s="108">
        <v>40</v>
      </c>
      <c r="V620" s="63">
        <f t="shared" si="87"/>
        <v>40</v>
      </c>
      <c r="W620" s="108">
        <v>40</v>
      </c>
      <c r="X620" s="63">
        <f t="shared" si="88"/>
        <v>40</v>
      </c>
      <c r="Y620" s="73">
        <f t="shared" si="86"/>
        <v>9200</v>
      </c>
      <c r="Z620" s="10"/>
      <c r="AA620" s="11"/>
    </row>
    <row r="621" spans="1:27" ht="13.5" customHeight="1">
      <c r="A621" s="5">
        <v>619</v>
      </c>
      <c r="B621" s="5"/>
      <c r="C621" s="6" t="s">
        <v>343</v>
      </c>
      <c r="D621" s="6" t="s">
        <v>284</v>
      </c>
      <c r="E621" s="5" t="s">
        <v>299</v>
      </c>
      <c r="F621" s="5" t="s">
        <v>289</v>
      </c>
      <c r="G621" s="11"/>
      <c r="H621" s="11"/>
      <c r="I621" s="85">
        <v>70</v>
      </c>
      <c r="J621" s="86"/>
      <c r="K621" s="87"/>
      <c r="L621" s="93"/>
      <c r="M621" s="93"/>
      <c r="N621" s="94"/>
      <c r="O621" s="91"/>
      <c r="P621" s="89"/>
      <c r="Q621" s="89"/>
      <c r="R621" s="91"/>
      <c r="S621" s="89"/>
      <c r="T621" s="89"/>
      <c r="U621" s="108">
        <v>40</v>
      </c>
      <c r="V621" s="63">
        <f t="shared" si="87"/>
        <v>40</v>
      </c>
      <c r="W621" s="108">
        <v>40</v>
      </c>
      <c r="X621" s="63">
        <f t="shared" si="88"/>
        <v>40</v>
      </c>
      <c r="Y621" s="73">
        <f t="shared" si="86"/>
        <v>9200</v>
      </c>
      <c r="Z621" s="10"/>
      <c r="AA621" s="11"/>
    </row>
    <row r="622" spans="1:27" ht="13.5" customHeight="1">
      <c r="A622" s="5">
        <v>620</v>
      </c>
      <c r="B622" s="5"/>
      <c r="C622" s="6" t="s">
        <v>343</v>
      </c>
      <c r="D622" s="6" t="s">
        <v>284</v>
      </c>
      <c r="E622" s="5" t="s">
        <v>299</v>
      </c>
      <c r="F622" s="5" t="s">
        <v>290</v>
      </c>
      <c r="G622" s="11"/>
      <c r="H622" s="11"/>
      <c r="I622" s="85">
        <v>70</v>
      </c>
      <c r="J622" s="86"/>
      <c r="K622" s="87"/>
      <c r="L622" s="93"/>
      <c r="M622" s="93"/>
      <c r="N622" s="94"/>
      <c r="O622" s="91"/>
      <c r="P622" s="89"/>
      <c r="Q622" s="89"/>
      <c r="R622" s="91"/>
      <c r="S622" s="89"/>
      <c r="T622" s="89"/>
      <c r="U622" s="108">
        <v>40</v>
      </c>
      <c r="V622" s="63">
        <f t="shared" si="87"/>
        <v>40</v>
      </c>
      <c r="W622" s="108">
        <v>40</v>
      </c>
      <c r="X622" s="63">
        <f t="shared" si="88"/>
        <v>40</v>
      </c>
      <c r="Y622" s="73">
        <f t="shared" si="86"/>
        <v>9200</v>
      </c>
      <c r="Z622" s="10"/>
      <c r="AA622" s="11"/>
    </row>
    <row r="623" spans="1:27" ht="13.5" customHeight="1">
      <c r="A623" s="5">
        <v>621</v>
      </c>
      <c r="B623" s="5"/>
      <c r="C623" s="6" t="s">
        <v>343</v>
      </c>
      <c r="D623" s="6" t="s">
        <v>284</v>
      </c>
      <c r="E623" s="5" t="s">
        <v>299</v>
      </c>
      <c r="F623" s="5" t="s">
        <v>291</v>
      </c>
      <c r="G623" s="11"/>
      <c r="H623" s="11"/>
      <c r="I623" s="85">
        <v>70</v>
      </c>
      <c r="J623" s="86"/>
      <c r="K623" s="87"/>
      <c r="L623" s="93"/>
      <c r="M623" s="93"/>
      <c r="N623" s="94"/>
      <c r="O623" s="91"/>
      <c r="P623" s="89"/>
      <c r="Q623" s="89"/>
      <c r="R623" s="91"/>
      <c r="S623" s="89"/>
      <c r="T623" s="89"/>
      <c r="U623" s="108">
        <v>40</v>
      </c>
      <c r="V623" s="63">
        <f t="shared" si="87"/>
        <v>40</v>
      </c>
      <c r="W623" s="108">
        <v>40</v>
      </c>
      <c r="X623" s="63">
        <f t="shared" si="88"/>
        <v>40</v>
      </c>
      <c r="Y623" s="73">
        <f t="shared" si="86"/>
        <v>9200</v>
      </c>
      <c r="Z623" s="10"/>
      <c r="AA623" s="11"/>
    </row>
    <row r="624" spans="1:27" ht="13.5" customHeight="1">
      <c r="A624" s="5">
        <v>622</v>
      </c>
      <c r="B624" s="5"/>
      <c r="C624" s="6" t="s">
        <v>343</v>
      </c>
      <c r="D624" s="6" t="s">
        <v>268</v>
      </c>
      <c r="E624" s="6" t="s">
        <v>17</v>
      </c>
      <c r="F624" s="5" t="s">
        <v>345</v>
      </c>
      <c r="G624" s="11"/>
      <c r="H624" s="11"/>
      <c r="I624" s="85">
        <v>70</v>
      </c>
      <c r="J624" s="86"/>
      <c r="K624" s="87"/>
      <c r="L624" s="93"/>
      <c r="M624" s="95"/>
      <c r="N624" s="94"/>
      <c r="O624" s="91"/>
      <c r="P624" s="89"/>
      <c r="Q624" s="89"/>
      <c r="R624" s="91"/>
      <c r="S624" s="89"/>
      <c r="T624" s="89"/>
      <c r="U624" s="108">
        <v>40</v>
      </c>
      <c r="V624" s="63">
        <f t="shared" si="87"/>
        <v>40</v>
      </c>
      <c r="W624" s="108">
        <v>40</v>
      </c>
      <c r="X624" s="63">
        <f t="shared" si="88"/>
        <v>40</v>
      </c>
      <c r="Y624" s="73">
        <f t="shared" si="86"/>
        <v>9200</v>
      </c>
      <c r="Z624" s="10"/>
      <c r="AA624" s="11"/>
    </row>
    <row r="625" spans="1:27" ht="13.5" customHeight="1">
      <c r="A625" s="5">
        <v>623</v>
      </c>
      <c r="B625" s="5"/>
      <c r="C625" s="6" t="s">
        <v>343</v>
      </c>
      <c r="D625" s="6" t="s">
        <v>268</v>
      </c>
      <c r="E625" s="5" t="s">
        <v>346</v>
      </c>
      <c r="F625" s="5" t="s">
        <v>347</v>
      </c>
      <c r="G625" s="11"/>
      <c r="H625" s="11"/>
      <c r="I625" s="85">
        <v>70</v>
      </c>
      <c r="J625" s="86"/>
      <c r="K625" s="87"/>
      <c r="L625" s="93"/>
      <c r="M625" s="95"/>
      <c r="N625" s="94"/>
      <c r="O625" s="91"/>
      <c r="P625" s="89"/>
      <c r="Q625" s="89"/>
      <c r="R625" s="91"/>
      <c r="S625" s="89"/>
      <c r="T625" s="89"/>
      <c r="U625" s="108">
        <v>40</v>
      </c>
      <c r="V625" s="63">
        <f t="shared" si="87"/>
        <v>40</v>
      </c>
      <c r="W625" s="108">
        <v>40</v>
      </c>
      <c r="X625" s="63">
        <f t="shared" si="88"/>
        <v>40</v>
      </c>
      <c r="Y625" s="73">
        <f t="shared" si="86"/>
        <v>9200</v>
      </c>
      <c r="Z625" s="10"/>
      <c r="AA625" s="11"/>
    </row>
    <row r="626" spans="1:27" ht="13.5" customHeight="1">
      <c r="A626" s="5">
        <v>624</v>
      </c>
      <c r="B626" s="5"/>
      <c r="C626" s="6" t="s">
        <v>343</v>
      </c>
      <c r="D626" s="6" t="s">
        <v>268</v>
      </c>
      <c r="E626" s="5" t="s">
        <v>346</v>
      </c>
      <c r="F626" s="5" t="s">
        <v>348</v>
      </c>
      <c r="G626" s="11"/>
      <c r="H626" s="11"/>
      <c r="I626" s="85">
        <v>70</v>
      </c>
      <c r="J626" s="86"/>
      <c r="K626" s="87"/>
      <c r="L626" s="93"/>
      <c r="M626" s="93"/>
      <c r="N626" s="94"/>
      <c r="O626" s="91"/>
      <c r="P626" s="89"/>
      <c r="Q626" s="89"/>
      <c r="R626" s="91"/>
      <c r="S626" s="89"/>
      <c r="T626" s="89"/>
      <c r="U626" s="108">
        <v>40</v>
      </c>
      <c r="V626" s="63">
        <f t="shared" si="87"/>
        <v>40</v>
      </c>
      <c r="W626" s="108">
        <v>40</v>
      </c>
      <c r="X626" s="63">
        <f t="shared" si="88"/>
        <v>40</v>
      </c>
      <c r="Y626" s="73">
        <f t="shared" si="86"/>
        <v>9200</v>
      </c>
      <c r="Z626" s="10"/>
      <c r="AA626" s="11"/>
    </row>
    <row r="627" spans="1:27" ht="13.5" customHeight="1">
      <c r="A627" s="5">
        <v>625</v>
      </c>
      <c r="B627" s="5"/>
      <c r="C627" s="6" t="s">
        <v>343</v>
      </c>
      <c r="D627" s="6" t="s">
        <v>268</v>
      </c>
      <c r="E627" s="5" t="s">
        <v>346</v>
      </c>
      <c r="F627" s="5" t="s">
        <v>349</v>
      </c>
      <c r="G627" s="11"/>
      <c r="H627" s="11"/>
      <c r="I627" s="85">
        <v>70</v>
      </c>
      <c r="J627" s="86"/>
      <c r="K627" s="87"/>
      <c r="L627" s="93"/>
      <c r="M627" s="93"/>
      <c r="N627" s="94"/>
      <c r="O627" s="91"/>
      <c r="P627" s="89"/>
      <c r="Q627" s="89"/>
      <c r="R627" s="91"/>
      <c r="S627" s="89"/>
      <c r="T627" s="89"/>
      <c r="U627" s="108">
        <v>40</v>
      </c>
      <c r="V627" s="63">
        <f t="shared" si="87"/>
        <v>40</v>
      </c>
      <c r="W627" s="108">
        <v>40</v>
      </c>
      <c r="X627" s="63">
        <f t="shared" si="88"/>
        <v>40</v>
      </c>
      <c r="Y627" s="73">
        <f t="shared" si="86"/>
        <v>9200</v>
      </c>
      <c r="Z627" s="10"/>
      <c r="AA627" s="11"/>
    </row>
    <row r="628" spans="1:27" ht="13.5" customHeight="1">
      <c r="A628" s="5">
        <v>626</v>
      </c>
      <c r="B628" s="5"/>
      <c r="C628" s="6" t="s">
        <v>343</v>
      </c>
      <c r="D628" s="6" t="s">
        <v>268</v>
      </c>
      <c r="E628" s="5" t="s">
        <v>346</v>
      </c>
      <c r="F628" s="5" t="s">
        <v>350</v>
      </c>
      <c r="G628" s="11"/>
      <c r="H628" s="11"/>
      <c r="I628" s="85">
        <v>70</v>
      </c>
      <c r="J628" s="86"/>
      <c r="K628" s="87"/>
      <c r="L628" s="93"/>
      <c r="M628" s="93"/>
      <c r="N628" s="94"/>
      <c r="O628" s="91"/>
      <c r="P628" s="89"/>
      <c r="Q628" s="89"/>
      <c r="R628" s="91"/>
      <c r="S628" s="89"/>
      <c r="T628" s="89"/>
      <c r="U628" s="108">
        <v>40</v>
      </c>
      <c r="V628" s="63">
        <f t="shared" si="87"/>
        <v>40</v>
      </c>
      <c r="W628" s="108">
        <v>40</v>
      </c>
      <c r="X628" s="63">
        <f t="shared" si="88"/>
        <v>40</v>
      </c>
      <c r="Y628" s="73">
        <f t="shared" si="86"/>
        <v>9200</v>
      </c>
      <c r="Z628" s="10"/>
      <c r="AA628" s="11"/>
    </row>
    <row r="629" spans="1:27" ht="13.5" customHeight="1">
      <c r="A629" s="5">
        <v>627</v>
      </c>
      <c r="B629" s="5"/>
      <c r="C629" s="6" t="s">
        <v>343</v>
      </c>
      <c r="D629" s="6" t="s">
        <v>268</v>
      </c>
      <c r="E629" s="5" t="s">
        <v>346</v>
      </c>
      <c r="F629" s="5" t="s">
        <v>351</v>
      </c>
      <c r="G629" s="11"/>
      <c r="H629" s="11"/>
      <c r="I629" s="85">
        <v>70</v>
      </c>
      <c r="J629" s="86"/>
      <c r="K629" s="87"/>
      <c r="L629" s="93"/>
      <c r="M629" s="93"/>
      <c r="N629" s="94"/>
      <c r="O629" s="91"/>
      <c r="P629" s="89"/>
      <c r="Q629" s="89"/>
      <c r="R629" s="91"/>
      <c r="S629" s="89"/>
      <c r="T629" s="89"/>
      <c r="U629" s="108">
        <v>40</v>
      </c>
      <c r="V629" s="63">
        <f t="shared" si="87"/>
        <v>40</v>
      </c>
      <c r="W629" s="108">
        <v>40</v>
      </c>
      <c r="X629" s="63">
        <f t="shared" si="88"/>
        <v>40</v>
      </c>
      <c r="Y629" s="73">
        <f t="shared" si="86"/>
        <v>9200</v>
      </c>
      <c r="Z629" s="10"/>
      <c r="AA629" s="11"/>
    </row>
    <row r="630" spans="1:27" ht="13.5" customHeight="1">
      <c r="A630" s="5">
        <v>628</v>
      </c>
      <c r="B630" s="5"/>
      <c r="C630" s="6" t="s">
        <v>343</v>
      </c>
      <c r="D630" s="6" t="s">
        <v>268</v>
      </c>
      <c r="E630" s="5" t="s">
        <v>346</v>
      </c>
      <c r="F630" s="5" t="s">
        <v>352</v>
      </c>
      <c r="G630" s="11"/>
      <c r="H630" s="11"/>
      <c r="I630" s="85">
        <v>70</v>
      </c>
      <c r="J630" s="86"/>
      <c r="K630" s="87"/>
      <c r="L630" s="93"/>
      <c r="M630" s="93"/>
      <c r="N630" s="94"/>
      <c r="O630" s="91"/>
      <c r="P630" s="89"/>
      <c r="Q630" s="89"/>
      <c r="R630" s="91"/>
      <c r="S630" s="89"/>
      <c r="T630" s="89"/>
      <c r="U630" s="108">
        <v>40</v>
      </c>
      <c r="V630" s="63">
        <f t="shared" si="87"/>
        <v>40</v>
      </c>
      <c r="W630" s="108">
        <v>40</v>
      </c>
      <c r="X630" s="63">
        <f t="shared" si="88"/>
        <v>40</v>
      </c>
      <c r="Y630" s="73">
        <f t="shared" si="86"/>
        <v>9200</v>
      </c>
      <c r="Z630" s="10"/>
      <c r="AA630" s="11"/>
    </row>
    <row r="631" spans="1:27" ht="13.5" customHeight="1">
      <c r="A631" s="5">
        <v>629</v>
      </c>
      <c r="B631" s="5"/>
      <c r="C631" s="6" t="s">
        <v>343</v>
      </c>
      <c r="D631" s="6" t="s">
        <v>268</v>
      </c>
      <c r="E631" s="5" t="s">
        <v>346</v>
      </c>
      <c r="F631" s="5" t="s">
        <v>353</v>
      </c>
      <c r="G631" s="11"/>
      <c r="H631" s="11"/>
      <c r="I631" s="85">
        <v>70</v>
      </c>
      <c r="J631" s="86"/>
      <c r="K631" s="87"/>
      <c r="L631" s="93"/>
      <c r="M631" s="93"/>
      <c r="N631" s="94"/>
      <c r="O631" s="91"/>
      <c r="P631" s="89"/>
      <c r="Q631" s="89"/>
      <c r="R631" s="91"/>
      <c r="S631" s="89"/>
      <c r="T631" s="89"/>
      <c r="U631" s="108">
        <v>40</v>
      </c>
      <c r="V631" s="63">
        <f t="shared" si="87"/>
        <v>40</v>
      </c>
      <c r="W631" s="108">
        <v>40</v>
      </c>
      <c r="X631" s="63">
        <f t="shared" si="88"/>
        <v>40</v>
      </c>
      <c r="Y631" s="73">
        <f t="shared" si="86"/>
        <v>9200</v>
      </c>
      <c r="Z631" s="10"/>
      <c r="AA631" s="11"/>
    </row>
    <row r="632" spans="1:27" ht="13.5" customHeight="1">
      <c r="A632" s="5">
        <v>630</v>
      </c>
      <c r="B632" s="5"/>
      <c r="C632" s="6" t="s">
        <v>343</v>
      </c>
      <c r="D632" s="6" t="s">
        <v>268</v>
      </c>
      <c r="E632" s="5" t="s">
        <v>346</v>
      </c>
      <c r="F632" s="5" t="s">
        <v>354</v>
      </c>
      <c r="G632" s="11"/>
      <c r="H632" s="11"/>
      <c r="I632" s="85">
        <v>70</v>
      </c>
      <c r="J632" s="86"/>
      <c r="K632" s="87"/>
      <c r="L632" s="93"/>
      <c r="M632" s="93"/>
      <c r="N632" s="94"/>
      <c r="O632" s="91"/>
      <c r="P632" s="89"/>
      <c r="Q632" s="89"/>
      <c r="R632" s="91"/>
      <c r="S632" s="89"/>
      <c r="T632" s="89"/>
      <c r="U632" s="108">
        <v>40</v>
      </c>
      <c r="V632" s="63">
        <f t="shared" si="87"/>
        <v>40</v>
      </c>
      <c r="W632" s="108">
        <v>40</v>
      </c>
      <c r="X632" s="63">
        <f t="shared" si="88"/>
        <v>40</v>
      </c>
      <c r="Y632" s="73">
        <f t="shared" si="86"/>
        <v>9200</v>
      </c>
      <c r="Z632" s="10"/>
      <c r="AA632" s="11"/>
    </row>
    <row r="633" spans="1:27" ht="13.5" customHeight="1">
      <c r="A633" s="5">
        <v>631</v>
      </c>
      <c r="B633" s="5"/>
      <c r="C633" s="6" t="s">
        <v>343</v>
      </c>
      <c r="D633" s="6" t="s">
        <v>268</v>
      </c>
      <c r="E633" s="5" t="s">
        <v>346</v>
      </c>
      <c r="F633" s="5" t="s">
        <v>355</v>
      </c>
      <c r="G633" s="11"/>
      <c r="H633" s="11"/>
      <c r="I633" s="85">
        <v>70</v>
      </c>
      <c r="J633" s="86"/>
      <c r="K633" s="87"/>
      <c r="L633" s="93"/>
      <c r="M633" s="93"/>
      <c r="N633" s="94"/>
      <c r="O633" s="91"/>
      <c r="P633" s="89"/>
      <c r="Q633" s="89"/>
      <c r="R633" s="91"/>
      <c r="S633" s="89"/>
      <c r="T633" s="89"/>
      <c r="U633" s="108">
        <v>40</v>
      </c>
      <c r="V633" s="63">
        <f t="shared" si="87"/>
        <v>40</v>
      </c>
      <c r="W633" s="108">
        <v>40</v>
      </c>
      <c r="X633" s="63">
        <f t="shared" si="88"/>
        <v>40</v>
      </c>
      <c r="Y633" s="73">
        <f t="shared" si="86"/>
        <v>9200</v>
      </c>
      <c r="Z633" s="10"/>
      <c r="AA633" s="11"/>
    </row>
    <row r="634" spans="1:27" ht="13.5" customHeight="1">
      <c r="A634" s="5">
        <v>632</v>
      </c>
      <c r="B634" s="5"/>
      <c r="C634" s="6" t="s">
        <v>343</v>
      </c>
      <c r="D634" s="6" t="s">
        <v>268</v>
      </c>
      <c r="E634" s="5" t="s">
        <v>346</v>
      </c>
      <c r="F634" s="5" t="s">
        <v>356</v>
      </c>
      <c r="G634" s="11"/>
      <c r="H634" s="11"/>
      <c r="I634" s="85">
        <v>70</v>
      </c>
      <c r="J634" s="86"/>
      <c r="K634" s="87"/>
      <c r="L634" s="93"/>
      <c r="M634" s="93"/>
      <c r="N634" s="94"/>
      <c r="O634" s="91"/>
      <c r="P634" s="89"/>
      <c r="Q634" s="89"/>
      <c r="R634" s="91"/>
      <c r="S634" s="89"/>
      <c r="T634" s="89"/>
      <c r="U634" s="108">
        <v>40</v>
      </c>
      <c r="V634" s="63">
        <f t="shared" si="87"/>
        <v>40</v>
      </c>
      <c r="W634" s="108">
        <v>40</v>
      </c>
      <c r="X634" s="63">
        <f t="shared" si="88"/>
        <v>40</v>
      </c>
      <c r="Y634" s="73">
        <f t="shared" si="86"/>
        <v>9200</v>
      </c>
      <c r="Z634" s="10"/>
      <c r="AA634" s="11"/>
    </row>
    <row r="635" spans="1:27" ht="13.5" customHeight="1">
      <c r="A635" s="5">
        <v>633</v>
      </c>
      <c r="B635" s="5"/>
      <c r="C635" s="6" t="s">
        <v>343</v>
      </c>
      <c r="D635" s="6" t="s">
        <v>302</v>
      </c>
      <c r="E635" s="6" t="s">
        <v>17</v>
      </c>
      <c r="F635" s="5" t="s">
        <v>357</v>
      </c>
      <c r="G635" s="11"/>
      <c r="H635" s="11"/>
      <c r="I635" s="85">
        <v>70</v>
      </c>
      <c r="J635" s="86"/>
      <c r="K635" s="87"/>
      <c r="L635" s="93"/>
      <c r="M635" s="93"/>
      <c r="N635" s="94"/>
      <c r="O635" s="91"/>
      <c r="P635" s="89"/>
      <c r="Q635" s="89"/>
      <c r="R635" s="91"/>
      <c r="S635" s="89"/>
      <c r="T635" s="89"/>
      <c r="U635" s="108">
        <v>40</v>
      </c>
      <c r="V635" s="63">
        <f t="shared" si="87"/>
        <v>40</v>
      </c>
      <c r="W635" s="108">
        <v>40</v>
      </c>
      <c r="X635" s="63">
        <f t="shared" si="88"/>
        <v>40</v>
      </c>
      <c r="Y635" s="73">
        <f t="shared" si="86"/>
        <v>9200</v>
      </c>
      <c r="Z635" s="10"/>
      <c r="AA635" s="11"/>
    </row>
    <row r="636" spans="1:27" ht="13.5" customHeight="1">
      <c r="A636" s="5">
        <v>634</v>
      </c>
      <c r="B636" s="5"/>
      <c r="C636" s="6" t="s">
        <v>343</v>
      </c>
      <c r="D636" s="6" t="s">
        <v>358</v>
      </c>
      <c r="E636" s="6" t="s">
        <v>17</v>
      </c>
      <c r="F636" s="5" t="s">
        <v>359</v>
      </c>
      <c r="G636" s="11"/>
      <c r="H636" s="11"/>
      <c r="I636" s="85">
        <v>70</v>
      </c>
      <c r="J636" s="86"/>
      <c r="K636" s="87"/>
      <c r="L636" s="93"/>
      <c r="M636" s="93"/>
      <c r="N636" s="94"/>
      <c r="O636" s="91"/>
      <c r="P636" s="89"/>
      <c r="Q636" s="89"/>
      <c r="R636" s="91"/>
      <c r="S636" s="89"/>
      <c r="T636" s="89"/>
      <c r="U636" s="108">
        <v>40</v>
      </c>
      <c r="V636" s="63">
        <f t="shared" si="87"/>
        <v>40</v>
      </c>
      <c r="W636" s="108">
        <v>40</v>
      </c>
      <c r="X636" s="63">
        <f t="shared" si="88"/>
        <v>40</v>
      </c>
      <c r="Y636" s="73">
        <f t="shared" si="86"/>
        <v>9200</v>
      </c>
      <c r="Z636" s="10"/>
      <c r="AA636" s="11"/>
    </row>
    <row r="637" spans="1:27" ht="13.5" customHeight="1">
      <c r="A637" s="5">
        <v>635</v>
      </c>
      <c r="B637" s="5"/>
      <c r="C637" s="6" t="s">
        <v>343</v>
      </c>
      <c r="D637" s="6" t="s">
        <v>180</v>
      </c>
      <c r="E637" s="6" t="s">
        <v>17</v>
      </c>
      <c r="F637" s="6" t="s">
        <v>360</v>
      </c>
      <c r="G637" s="11"/>
      <c r="H637" s="11"/>
      <c r="I637" s="85">
        <v>70</v>
      </c>
      <c r="J637" s="86"/>
      <c r="K637" s="87"/>
      <c r="L637" s="93"/>
      <c r="M637" s="93"/>
      <c r="N637" s="94"/>
      <c r="O637" s="91"/>
      <c r="P637" s="89"/>
      <c r="Q637" s="89"/>
      <c r="R637" s="91"/>
      <c r="S637" s="89"/>
      <c r="T637" s="89"/>
      <c r="U637" s="108">
        <v>40</v>
      </c>
      <c r="V637" s="63">
        <f t="shared" si="87"/>
        <v>40</v>
      </c>
      <c r="W637" s="108">
        <v>40</v>
      </c>
      <c r="X637" s="63">
        <f t="shared" si="88"/>
        <v>40</v>
      </c>
      <c r="Y637" s="73">
        <f t="shared" si="86"/>
        <v>9200</v>
      </c>
      <c r="Z637" s="10"/>
      <c r="AA637" s="11"/>
    </row>
  </sheetData>
  <autoFilter ref="A2:AA637"/>
  <phoneticPr fontId="21" type="noConversion"/>
  <pageMargins left="0.69930555555555562" right="0.69930555555555562" top="0.75" bottom="0.75" header="0.3" footer="0.3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3"/>
  <sheetViews>
    <sheetView workbookViewId="0">
      <selection activeCell="N21" sqref="N21"/>
    </sheetView>
  </sheetViews>
  <sheetFormatPr defaultRowHeight="13.5"/>
  <cols>
    <col min="1" max="1" width="6.125" customWidth="1"/>
    <col min="2" max="2" width="5" customWidth="1"/>
    <col min="3" max="6" width="7.125" style="44" hidden="1" customWidth="1"/>
    <col min="7" max="8" width="5.875" style="46" hidden="1" customWidth="1"/>
    <col min="9" max="9" width="6.5" style="46" hidden="1" customWidth="1"/>
    <col min="10" max="10" width="5.875" style="46" hidden="1" customWidth="1"/>
    <col min="11" max="11" width="5.5" style="46" hidden="1" customWidth="1"/>
    <col min="12" max="12" width="10.375" style="47" hidden="1" customWidth="1"/>
    <col min="13" max="13" width="8" bestFit="1" customWidth="1"/>
    <col min="14" max="14" width="15.75" customWidth="1"/>
    <col min="15" max="15" width="83" customWidth="1"/>
  </cols>
  <sheetData>
    <row r="1" spans="1:15">
      <c r="A1" s="97" t="s">
        <v>148</v>
      </c>
      <c r="B1" s="99" t="s">
        <v>408</v>
      </c>
      <c r="C1" s="101" t="s">
        <v>409</v>
      </c>
      <c r="D1" s="102"/>
      <c r="E1" s="102"/>
      <c r="F1" s="102"/>
      <c r="G1" s="103" t="s">
        <v>410</v>
      </c>
      <c r="H1" s="103"/>
      <c r="I1" s="103"/>
      <c r="J1" s="103"/>
      <c r="K1" s="103"/>
      <c r="L1" s="104"/>
      <c r="M1" s="105" t="s">
        <v>411</v>
      </c>
      <c r="N1" s="105"/>
    </row>
    <row r="2" spans="1:15" ht="51.75" thickBot="1">
      <c r="A2" s="98"/>
      <c r="B2" s="100"/>
      <c r="C2" s="17" t="s">
        <v>412</v>
      </c>
      <c r="D2" s="18" t="s">
        <v>413</v>
      </c>
      <c r="E2" s="17" t="s">
        <v>414</v>
      </c>
      <c r="F2" s="19" t="s">
        <v>415</v>
      </c>
      <c r="G2" s="20" t="s">
        <v>416</v>
      </c>
      <c r="H2" s="21" t="s">
        <v>417</v>
      </c>
      <c r="I2" s="22" t="s">
        <v>418</v>
      </c>
      <c r="J2" s="22" t="s">
        <v>419</v>
      </c>
      <c r="K2" s="22" t="s">
        <v>420</v>
      </c>
      <c r="L2" s="23" t="s">
        <v>421</v>
      </c>
      <c r="M2" s="24" t="s">
        <v>422</v>
      </c>
      <c r="N2" s="25" t="s">
        <v>423</v>
      </c>
      <c r="O2" s="26" t="s">
        <v>424</v>
      </c>
    </row>
    <row r="3" spans="1:15" ht="14.25" thickBot="1">
      <c r="A3" s="16">
        <v>1</v>
      </c>
      <c r="B3" s="27">
        <v>2.9997000000000007</v>
      </c>
      <c r="C3" s="28">
        <v>200</v>
      </c>
      <c r="D3" s="29">
        <v>1650</v>
      </c>
      <c r="E3" s="28">
        <v>3300</v>
      </c>
      <c r="F3" s="28">
        <v>3800</v>
      </c>
      <c r="G3" s="30">
        <v>14</v>
      </c>
      <c r="H3" s="31">
        <v>78.084731550078089</v>
      </c>
      <c r="I3" s="32">
        <v>78.084731550078089</v>
      </c>
      <c r="J3" s="32">
        <v>156.16946310015618</v>
      </c>
      <c r="K3" s="32">
        <v>390.42365775039048</v>
      </c>
      <c r="L3" s="33">
        <v>870</v>
      </c>
      <c r="M3" s="34">
        <f>INT(14.2*A3^2+1874*A3+600)</f>
        <v>2488</v>
      </c>
      <c r="N3" s="34">
        <f>INT(M3*0.2/100+0.5)*100</f>
        <v>500</v>
      </c>
    </row>
    <row r="4" spans="1:15" ht="14.25" thickBot="1">
      <c r="A4" s="35">
        <v>2</v>
      </c>
      <c r="B4" s="36">
        <v>7.7215000000000007</v>
      </c>
      <c r="C4" s="28">
        <v>250</v>
      </c>
      <c r="D4" s="29">
        <v>1800</v>
      </c>
      <c r="E4" s="28">
        <v>3550</v>
      </c>
      <c r="F4" s="28">
        <v>4100</v>
      </c>
      <c r="G4" s="37">
        <v>14.643000000000001</v>
      </c>
      <c r="H4" s="31">
        <v>86.363749570380406</v>
      </c>
      <c r="I4" s="38">
        <v>86.363749570380406</v>
      </c>
      <c r="J4" s="38">
        <v>172.72749914076081</v>
      </c>
      <c r="K4" s="38">
        <v>431.818747851902</v>
      </c>
      <c r="L4" s="33">
        <v>2380</v>
      </c>
      <c r="M4" s="34">
        <f t="shared" ref="M4:M67" si="0">INT(14.2*A4^2+1874*A4+600)</f>
        <v>4404</v>
      </c>
      <c r="N4" s="34">
        <f t="shared" ref="N4:N67" si="1">INT(M4*0.2/100+0.5)*100</f>
        <v>900</v>
      </c>
    </row>
    <row r="5" spans="1:15" ht="14.25" thickBot="1">
      <c r="A5" s="35">
        <v>3</v>
      </c>
      <c r="B5" s="36">
        <v>12.478699999999998</v>
      </c>
      <c r="C5" s="28">
        <v>300</v>
      </c>
      <c r="D5" s="29">
        <v>1950</v>
      </c>
      <c r="E5" s="28">
        <v>3750</v>
      </c>
      <c r="F5" s="28">
        <v>4350</v>
      </c>
      <c r="G5" s="37">
        <v>15.286</v>
      </c>
      <c r="H5" s="31">
        <v>94.261544749175712</v>
      </c>
      <c r="I5" s="38">
        <v>94.261544749175712</v>
      </c>
      <c r="J5" s="38">
        <v>188.52308949835142</v>
      </c>
      <c r="K5" s="38">
        <v>471.30772374587855</v>
      </c>
      <c r="L5" s="33">
        <v>4040</v>
      </c>
      <c r="M5" s="34">
        <f t="shared" si="0"/>
        <v>6349</v>
      </c>
      <c r="N5" s="34">
        <f t="shared" si="1"/>
        <v>1300</v>
      </c>
    </row>
    <row r="6" spans="1:15" ht="14.25" thickBot="1">
      <c r="A6" s="35">
        <v>4</v>
      </c>
      <c r="B6" s="36">
        <v>17.271299999999997</v>
      </c>
      <c r="C6" s="28">
        <v>300</v>
      </c>
      <c r="D6" s="29">
        <v>2050</v>
      </c>
      <c r="E6" s="28">
        <v>3950</v>
      </c>
      <c r="F6" s="28">
        <v>4600</v>
      </c>
      <c r="G6" s="37">
        <v>15.929</v>
      </c>
      <c r="H6" s="31">
        <v>102.15524286844922</v>
      </c>
      <c r="I6" s="38">
        <v>102.15524286844922</v>
      </c>
      <c r="J6" s="38">
        <v>204.31048573689844</v>
      </c>
      <c r="K6" s="38">
        <v>510.77621434224613</v>
      </c>
      <c r="L6" s="33">
        <v>5840</v>
      </c>
      <c r="M6" s="34">
        <f t="shared" si="0"/>
        <v>8323</v>
      </c>
      <c r="N6" s="34">
        <f t="shared" si="1"/>
        <v>1700</v>
      </c>
    </row>
    <row r="7" spans="1:15" ht="14.25" thickBot="1">
      <c r="A7" s="35">
        <v>5</v>
      </c>
      <c r="B7" s="36">
        <v>22.099299999999999</v>
      </c>
      <c r="C7" s="28">
        <v>350</v>
      </c>
      <c r="D7" s="29">
        <v>2200</v>
      </c>
      <c r="E7" s="28">
        <v>4150</v>
      </c>
      <c r="F7" s="28">
        <v>4850</v>
      </c>
      <c r="G7" s="37">
        <v>16.571999999999999</v>
      </c>
      <c r="H7" s="31">
        <v>109.9345645824494</v>
      </c>
      <c r="I7" s="38">
        <v>109.9345645824494</v>
      </c>
      <c r="J7" s="38">
        <v>219.86912916489879</v>
      </c>
      <c r="K7" s="38">
        <v>549.67282291224694</v>
      </c>
      <c r="L7" s="33">
        <v>7760</v>
      </c>
      <c r="M7" s="34">
        <f t="shared" si="0"/>
        <v>10325</v>
      </c>
      <c r="N7" s="34">
        <f t="shared" si="1"/>
        <v>2100</v>
      </c>
    </row>
    <row r="8" spans="1:15" ht="14.25" thickBot="1">
      <c r="A8" s="35">
        <v>6</v>
      </c>
      <c r="B8" s="36">
        <v>26.962700000000012</v>
      </c>
      <c r="C8" s="28">
        <v>400</v>
      </c>
      <c r="D8" s="29">
        <v>2300</v>
      </c>
      <c r="E8" s="28">
        <v>4350</v>
      </c>
      <c r="F8" s="28">
        <v>5100</v>
      </c>
      <c r="G8" s="37">
        <v>17.215</v>
      </c>
      <c r="H8" s="31">
        <v>117.77666639753892</v>
      </c>
      <c r="I8" s="38">
        <v>117.77666639753892</v>
      </c>
      <c r="J8" s="38">
        <v>235.55333279507784</v>
      </c>
      <c r="K8" s="38">
        <v>588.88333198769465</v>
      </c>
      <c r="L8" s="33">
        <v>9800</v>
      </c>
      <c r="M8" s="34">
        <f t="shared" si="0"/>
        <v>12355</v>
      </c>
      <c r="N8" s="34">
        <f t="shared" si="1"/>
        <v>2500</v>
      </c>
    </row>
    <row r="9" spans="1:15" ht="14.25" thickBot="1">
      <c r="A9" s="35">
        <v>7</v>
      </c>
      <c r="B9" s="36">
        <v>31.861499999999992</v>
      </c>
      <c r="C9" s="28">
        <v>400</v>
      </c>
      <c r="D9" s="29">
        <v>2450</v>
      </c>
      <c r="E9" s="28">
        <v>4550</v>
      </c>
      <c r="F9" s="28">
        <v>5350</v>
      </c>
      <c r="G9" s="37">
        <v>17.858000000000001</v>
      </c>
      <c r="H9" s="31">
        <v>125.64537137297373</v>
      </c>
      <c r="I9" s="38">
        <v>125.64537137297373</v>
      </c>
      <c r="J9" s="38">
        <v>251.29074274594745</v>
      </c>
      <c r="K9" s="38">
        <v>628.22685686486864</v>
      </c>
      <c r="L9" s="33">
        <v>12000</v>
      </c>
      <c r="M9" s="34">
        <f t="shared" si="0"/>
        <v>14413</v>
      </c>
      <c r="N9" s="34">
        <f t="shared" si="1"/>
        <v>2900</v>
      </c>
    </row>
    <row r="10" spans="1:15" ht="14.25" thickBot="1">
      <c r="A10" s="35">
        <v>8</v>
      </c>
      <c r="B10" s="36">
        <v>36.795699999999982</v>
      </c>
      <c r="C10" s="28">
        <v>450</v>
      </c>
      <c r="D10" s="29">
        <v>2550</v>
      </c>
      <c r="E10" s="28">
        <v>4750</v>
      </c>
      <c r="F10" s="28">
        <v>5550</v>
      </c>
      <c r="G10" s="37">
        <v>18.501000000000001</v>
      </c>
      <c r="H10" s="31">
        <v>133.51162897169638</v>
      </c>
      <c r="I10" s="38">
        <v>133.51162897169638</v>
      </c>
      <c r="J10" s="38">
        <v>267.02325794339276</v>
      </c>
      <c r="K10" s="38">
        <v>667.55814485848191</v>
      </c>
      <c r="L10" s="33">
        <v>14200</v>
      </c>
      <c r="M10" s="34">
        <f t="shared" si="0"/>
        <v>16500</v>
      </c>
      <c r="N10" s="34">
        <f t="shared" si="1"/>
        <v>3300</v>
      </c>
    </row>
    <row r="11" spans="1:15" ht="14.25" thickBot="1">
      <c r="A11" s="35">
        <v>9</v>
      </c>
      <c r="B11" s="36">
        <v>41.765300000000025</v>
      </c>
      <c r="C11" s="28">
        <v>500</v>
      </c>
      <c r="D11" s="29">
        <v>2650</v>
      </c>
      <c r="E11" s="28">
        <v>4900</v>
      </c>
      <c r="F11" s="28">
        <v>5800</v>
      </c>
      <c r="G11" s="37">
        <v>19.143999999999998</v>
      </c>
      <c r="H11" s="31">
        <v>141.00774492774545</v>
      </c>
      <c r="I11" s="38">
        <v>141.00774492774545</v>
      </c>
      <c r="J11" s="38">
        <v>282.0154898554909</v>
      </c>
      <c r="K11" s="38">
        <v>705.03872463872722</v>
      </c>
      <c r="L11" s="33">
        <v>16500</v>
      </c>
      <c r="M11" s="34">
        <f t="shared" si="0"/>
        <v>18616</v>
      </c>
      <c r="N11" s="34">
        <f t="shared" si="1"/>
        <v>3700</v>
      </c>
    </row>
    <row r="12" spans="1:15" ht="14.25" thickBot="1">
      <c r="A12" s="35">
        <v>10</v>
      </c>
      <c r="B12" s="36">
        <v>46.770299999999963</v>
      </c>
      <c r="C12" s="28">
        <v>500</v>
      </c>
      <c r="D12" s="29">
        <v>2800</v>
      </c>
      <c r="E12" s="28">
        <v>5100</v>
      </c>
      <c r="F12" s="28">
        <v>6050</v>
      </c>
      <c r="G12" s="37">
        <v>19.786999999999999</v>
      </c>
      <c r="H12" s="31">
        <v>149.4497083043662</v>
      </c>
      <c r="I12" s="38">
        <v>149.4497083043662</v>
      </c>
      <c r="J12" s="38">
        <v>298.89941660873239</v>
      </c>
      <c r="K12" s="38">
        <v>747.24854152183093</v>
      </c>
      <c r="L12" s="33">
        <v>19000</v>
      </c>
      <c r="M12" s="34">
        <f t="shared" si="0"/>
        <v>20760</v>
      </c>
      <c r="N12" s="34">
        <f t="shared" si="1"/>
        <v>4200</v>
      </c>
    </row>
    <row r="13" spans="1:15" ht="14.25" thickBot="1">
      <c r="A13" s="35">
        <v>11</v>
      </c>
      <c r="B13" s="36">
        <v>51.810699999999969</v>
      </c>
      <c r="C13" s="28">
        <v>550</v>
      </c>
      <c r="D13" s="29">
        <v>2900</v>
      </c>
      <c r="E13" s="28">
        <v>5300</v>
      </c>
      <c r="F13" s="28">
        <v>6250</v>
      </c>
      <c r="G13" s="37">
        <v>20.43</v>
      </c>
      <c r="H13" s="31">
        <v>157.21062073456474</v>
      </c>
      <c r="I13" s="38">
        <v>157.21062073456474</v>
      </c>
      <c r="J13" s="38">
        <v>314.42124146912948</v>
      </c>
      <c r="K13" s="38">
        <v>786.05310367282368</v>
      </c>
      <c r="L13" s="33">
        <v>21500</v>
      </c>
      <c r="M13" s="34">
        <f t="shared" si="0"/>
        <v>22932</v>
      </c>
      <c r="N13" s="34">
        <f t="shared" si="1"/>
        <v>4600</v>
      </c>
    </row>
    <row r="14" spans="1:15" ht="14.25" thickBot="1">
      <c r="A14" s="35">
        <v>12</v>
      </c>
      <c r="B14" s="36">
        <v>56.886500000000012</v>
      </c>
      <c r="C14" s="28">
        <v>600</v>
      </c>
      <c r="D14" s="29">
        <v>3000</v>
      </c>
      <c r="E14" s="28">
        <v>5450</v>
      </c>
      <c r="F14" s="28">
        <v>6450</v>
      </c>
      <c r="G14" s="37">
        <v>21.073</v>
      </c>
      <c r="H14" s="31">
        <v>165.14226371134424</v>
      </c>
      <c r="I14" s="38">
        <v>165.14226371134424</v>
      </c>
      <c r="J14" s="38">
        <v>330.28452742268848</v>
      </c>
      <c r="K14" s="38">
        <v>825.71131855672115</v>
      </c>
      <c r="L14" s="33">
        <v>24100</v>
      </c>
      <c r="M14" s="34">
        <f t="shared" si="0"/>
        <v>25132</v>
      </c>
      <c r="N14" s="34">
        <f t="shared" si="1"/>
        <v>5000</v>
      </c>
    </row>
    <row r="15" spans="1:15" ht="14.25" thickBot="1">
      <c r="A15" s="35">
        <v>13</v>
      </c>
      <c r="B15" s="36">
        <v>61.997700000000009</v>
      </c>
      <c r="C15" s="28">
        <v>650</v>
      </c>
      <c r="D15" s="29">
        <v>3150</v>
      </c>
      <c r="E15" s="28">
        <v>5600</v>
      </c>
      <c r="F15" s="28">
        <v>6650</v>
      </c>
      <c r="G15" s="37">
        <v>21.716000000000001</v>
      </c>
      <c r="H15" s="31">
        <v>172.59573276973921</v>
      </c>
      <c r="I15" s="38">
        <v>172.59573276973921</v>
      </c>
      <c r="J15" s="38">
        <v>345.19146553947843</v>
      </c>
      <c r="K15" s="38">
        <v>862.9786638486961</v>
      </c>
      <c r="L15" s="33">
        <v>26700</v>
      </c>
      <c r="M15" s="34">
        <f t="shared" si="0"/>
        <v>27361</v>
      </c>
      <c r="N15" s="34">
        <f t="shared" si="1"/>
        <v>5500</v>
      </c>
    </row>
    <row r="16" spans="1:15" ht="14.25" thickBot="1">
      <c r="A16" s="35">
        <v>14</v>
      </c>
      <c r="B16" s="36">
        <v>67.144299999999987</v>
      </c>
      <c r="C16" s="28">
        <v>650</v>
      </c>
      <c r="D16" s="29">
        <v>3250</v>
      </c>
      <c r="E16" s="28">
        <v>5800</v>
      </c>
      <c r="F16" s="28">
        <v>6850</v>
      </c>
      <c r="G16" s="37">
        <v>22.359000000000002</v>
      </c>
      <c r="H16" s="31">
        <v>180.89484427282281</v>
      </c>
      <c r="I16" s="38">
        <v>180.89484427282281</v>
      </c>
      <c r="J16" s="38">
        <v>361.78968854564562</v>
      </c>
      <c r="K16" s="38">
        <v>904.4742213641141</v>
      </c>
      <c r="L16" s="33">
        <v>29500</v>
      </c>
      <c r="M16" s="34">
        <f t="shared" si="0"/>
        <v>29619</v>
      </c>
      <c r="N16" s="34">
        <f t="shared" si="1"/>
        <v>5900</v>
      </c>
    </row>
    <row r="17" spans="1:14" ht="14.25" thickBot="1">
      <c r="A17" s="35">
        <v>15</v>
      </c>
      <c r="B17" s="36">
        <v>72.326300000000003</v>
      </c>
      <c r="C17" s="28">
        <v>700</v>
      </c>
      <c r="D17" s="29">
        <v>3350</v>
      </c>
      <c r="E17" s="28">
        <v>5900</v>
      </c>
      <c r="F17" s="28">
        <v>7050</v>
      </c>
      <c r="G17" s="37">
        <v>23</v>
      </c>
      <c r="H17" s="31">
        <v>188.35578376160436</v>
      </c>
      <c r="I17" s="38">
        <v>188.35578376160436</v>
      </c>
      <c r="J17" s="38">
        <v>376.71156752320871</v>
      </c>
      <c r="K17" s="38">
        <v>941.77891880802179</v>
      </c>
      <c r="L17" s="33">
        <v>32200</v>
      </c>
      <c r="M17" s="34">
        <f t="shared" si="0"/>
        <v>31905</v>
      </c>
      <c r="N17" s="34">
        <f t="shared" si="1"/>
        <v>6400</v>
      </c>
    </row>
    <row r="18" spans="1:14" ht="14.25" thickBot="1">
      <c r="A18" s="35">
        <v>16</v>
      </c>
      <c r="B18" s="36">
        <v>77.543700000000058</v>
      </c>
      <c r="C18" s="28">
        <v>750</v>
      </c>
      <c r="D18" s="29">
        <v>3450</v>
      </c>
      <c r="E18" s="28">
        <v>6100</v>
      </c>
      <c r="F18" s="28">
        <v>7250</v>
      </c>
      <c r="G18" s="37">
        <v>23.2</v>
      </c>
      <c r="H18" s="31">
        <v>196.11844675969797</v>
      </c>
      <c r="I18" s="38">
        <v>196.11844675969797</v>
      </c>
      <c r="J18" s="38">
        <v>392.23689351939595</v>
      </c>
      <c r="K18" s="38">
        <v>980.59223379848981</v>
      </c>
      <c r="L18" s="33">
        <v>35100</v>
      </c>
      <c r="M18" s="34">
        <f t="shared" si="0"/>
        <v>34219</v>
      </c>
      <c r="N18" s="34">
        <f t="shared" si="1"/>
        <v>6800</v>
      </c>
    </row>
    <row r="19" spans="1:14" ht="14.25" thickBot="1">
      <c r="A19" s="35">
        <v>17</v>
      </c>
      <c r="B19" s="36">
        <v>82.796499999999924</v>
      </c>
      <c r="C19" s="28">
        <v>800</v>
      </c>
      <c r="D19" s="29">
        <v>3550</v>
      </c>
      <c r="E19" s="28">
        <v>6250</v>
      </c>
      <c r="F19" s="28">
        <v>7450</v>
      </c>
      <c r="G19" s="37">
        <v>23.4</v>
      </c>
      <c r="H19" s="31">
        <v>204.06520342508</v>
      </c>
      <c r="I19" s="38">
        <v>204.06520342508</v>
      </c>
      <c r="J19" s="38">
        <v>408.13040685016</v>
      </c>
      <c r="K19" s="38">
        <v>1020.3260171254</v>
      </c>
      <c r="L19" s="33">
        <v>38100</v>
      </c>
      <c r="M19" s="34">
        <f t="shared" si="0"/>
        <v>36561</v>
      </c>
      <c r="N19" s="34">
        <f t="shared" si="1"/>
        <v>7300</v>
      </c>
    </row>
    <row r="20" spans="1:14" ht="14.25" thickBot="1">
      <c r="A20" s="35">
        <v>18</v>
      </c>
      <c r="B20" s="36">
        <v>88.084700000000112</v>
      </c>
      <c r="C20" s="28">
        <v>800</v>
      </c>
      <c r="D20" s="29">
        <v>3700</v>
      </c>
      <c r="E20" s="28">
        <v>6400</v>
      </c>
      <c r="F20" s="28">
        <v>7700</v>
      </c>
      <c r="G20" s="37">
        <v>23.6</v>
      </c>
      <c r="H20" s="31">
        <v>212.18825132558143</v>
      </c>
      <c r="I20" s="38">
        <v>212.18825132558143</v>
      </c>
      <c r="J20" s="38">
        <v>424.37650265116287</v>
      </c>
      <c r="K20" s="38">
        <v>1060.9412566279073</v>
      </c>
      <c r="L20" s="33">
        <v>41200</v>
      </c>
      <c r="M20" s="34">
        <f t="shared" si="0"/>
        <v>38932</v>
      </c>
      <c r="N20" s="34">
        <f t="shared" si="1"/>
        <v>7800</v>
      </c>
    </row>
    <row r="21" spans="1:14" ht="14.25" thickBot="1">
      <c r="A21" s="35">
        <v>19</v>
      </c>
      <c r="B21" s="36">
        <v>93.40829999999994</v>
      </c>
      <c r="C21" s="28">
        <v>850</v>
      </c>
      <c r="D21" s="29">
        <v>3800</v>
      </c>
      <c r="E21" s="28">
        <v>6550</v>
      </c>
      <c r="F21" s="28">
        <v>7900</v>
      </c>
      <c r="G21" s="37">
        <v>23.8</v>
      </c>
      <c r="H21" s="31">
        <v>216.99492537899695</v>
      </c>
      <c r="I21" s="38">
        <v>216.99492537899695</v>
      </c>
      <c r="J21" s="38">
        <v>433.98985075799391</v>
      </c>
      <c r="K21" s="38">
        <v>1084.9746268949848</v>
      </c>
      <c r="L21" s="33">
        <v>44300</v>
      </c>
      <c r="M21" s="34">
        <f t="shared" si="0"/>
        <v>41332</v>
      </c>
      <c r="N21" s="34">
        <f t="shared" si="1"/>
        <v>8300</v>
      </c>
    </row>
    <row r="22" spans="1:14" ht="14.25" thickBot="1">
      <c r="A22" s="35">
        <v>20</v>
      </c>
      <c r="B22" s="36">
        <v>98.767299999999864</v>
      </c>
      <c r="C22" s="28">
        <v>900</v>
      </c>
      <c r="D22" s="29">
        <v>3900</v>
      </c>
      <c r="E22" s="28">
        <v>6700</v>
      </c>
      <c r="F22" s="28">
        <v>8050</v>
      </c>
      <c r="G22" s="37">
        <v>24</v>
      </c>
      <c r="H22" s="31">
        <v>221.32190304335944</v>
      </c>
      <c r="I22" s="38">
        <v>221.32190304335944</v>
      </c>
      <c r="J22" s="38">
        <v>442.64380608671888</v>
      </c>
      <c r="K22" s="38">
        <v>1106.6095152167973</v>
      </c>
      <c r="L22" s="33">
        <v>47300</v>
      </c>
      <c r="M22" s="34">
        <f t="shared" si="0"/>
        <v>43760</v>
      </c>
      <c r="N22" s="34">
        <f t="shared" si="1"/>
        <v>8800</v>
      </c>
    </row>
    <row r="23" spans="1:14" ht="14.25" thickBot="1">
      <c r="A23" s="35">
        <v>21</v>
      </c>
      <c r="B23" s="36">
        <v>104.1617</v>
      </c>
      <c r="C23" s="28">
        <v>950</v>
      </c>
      <c r="D23" s="29">
        <v>4050</v>
      </c>
      <c r="E23" s="28">
        <v>6900</v>
      </c>
      <c r="F23" s="28">
        <v>8250</v>
      </c>
      <c r="G23" s="37">
        <v>24.2</v>
      </c>
      <c r="H23" s="31">
        <v>226.10771099454081</v>
      </c>
      <c r="I23" s="38">
        <v>226.10771099454081</v>
      </c>
      <c r="J23" s="38">
        <v>452.21542198908162</v>
      </c>
      <c r="K23" s="38">
        <v>1130.5385549727041</v>
      </c>
      <c r="L23" s="33">
        <v>50500</v>
      </c>
      <c r="M23" s="34">
        <f t="shared" si="0"/>
        <v>46216</v>
      </c>
      <c r="N23" s="34">
        <f t="shared" si="1"/>
        <v>9200</v>
      </c>
    </row>
    <row r="24" spans="1:14" ht="14.25" thickBot="1">
      <c r="A24" s="35">
        <v>22</v>
      </c>
      <c r="B24" s="36">
        <v>109.5915</v>
      </c>
      <c r="C24" s="28">
        <v>1000</v>
      </c>
      <c r="D24" s="29">
        <v>4150</v>
      </c>
      <c r="E24" s="28">
        <v>7050</v>
      </c>
      <c r="F24" s="28">
        <v>8450</v>
      </c>
      <c r="G24" s="37">
        <v>24.4</v>
      </c>
      <c r="H24" s="31">
        <v>230.42172308628994</v>
      </c>
      <c r="I24" s="38">
        <v>230.42172308628994</v>
      </c>
      <c r="J24" s="38">
        <v>460.84344617257989</v>
      </c>
      <c r="K24" s="38">
        <v>1152.1086154314498</v>
      </c>
      <c r="L24" s="33">
        <v>53800</v>
      </c>
      <c r="M24" s="34">
        <f t="shared" si="0"/>
        <v>48700</v>
      </c>
      <c r="N24" s="34">
        <f t="shared" si="1"/>
        <v>9700</v>
      </c>
    </row>
    <row r="25" spans="1:14" ht="14.25" thickBot="1">
      <c r="A25" s="35">
        <v>23</v>
      </c>
      <c r="B25" s="36">
        <v>115.05669999999986</v>
      </c>
      <c r="C25" s="28">
        <v>1000</v>
      </c>
      <c r="D25" s="29">
        <v>4250</v>
      </c>
      <c r="E25" s="28">
        <v>7200</v>
      </c>
      <c r="F25" s="28">
        <v>8650</v>
      </c>
      <c r="G25" s="37">
        <v>24.6</v>
      </c>
      <c r="H25" s="31">
        <v>234.3047163841731</v>
      </c>
      <c r="I25" s="38">
        <v>234.3047163841731</v>
      </c>
      <c r="J25" s="38">
        <v>468.60943276834621</v>
      </c>
      <c r="K25" s="38">
        <v>1171.5235819208656</v>
      </c>
      <c r="L25" s="33">
        <v>57000</v>
      </c>
      <c r="M25" s="34">
        <f t="shared" si="0"/>
        <v>51213</v>
      </c>
      <c r="N25" s="34">
        <f t="shared" si="1"/>
        <v>10200</v>
      </c>
    </row>
    <row r="26" spans="1:14" ht="14.25" thickBot="1">
      <c r="A26" s="35">
        <v>24</v>
      </c>
      <c r="B26" s="36">
        <v>117</v>
      </c>
      <c r="C26" s="28">
        <v>1050</v>
      </c>
      <c r="D26" s="29">
        <v>4350</v>
      </c>
      <c r="E26" s="28">
        <v>7350</v>
      </c>
      <c r="F26" s="28">
        <v>8850</v>
      </c>
      <c r="G26" s="37">
        <v>24.8</v>
      </c>
      <c r="H26" s="31">
        <v>238.14728946720538</v>
      </c>
      <c r="I26" s="38">
        <v>238.14728946720538</v>
      </c>
      <c r="J26" s="38">
        <v>476.29457893441077</v>
      </c>
      <c r="K26" s="38">
        <v>1190.7364473360269</v>
      </c>
      <c r="L26" s="33">
        <v>58500</v>
      </c>
      <c r="M26" s="34">
        <f t="shared" si="0"/>
        <v>53755</v>
      </c>
      <c r="N26" s="34">
        <f t="shared" si="1"/>
        <v>10800</v>
      </c>
    </row>
    <row r="27" spans="1:14" ht="14.25" thickBot="1">
      <c r="A27" s="35">
        <v>25</v>
      </c>
      <c r="B27" s="36">
        <v>120</v>
      </c>
      <c r="C27" s="28">
        <v>1100</v>
      </c>
      <c r="D27" s="29">
        <v>4450</v>
      </c>
      <c r="E27" s="28">
        <v>7450</v>
      </c>
      <c r="F27" s="28">
        <v>9050</v>
      </c>
      <c r="G27" s="37">
        <v>25</v>
      </c>
      <c r="H27" s="31">
        <v>241.6538002036873</v>
      </c>
      <c r="I27" s="38">
        <v>241.6538002036873</v>
      </c>
      <c r="J27" s="38">
        <v>483.30760040737459</v>
      </c>
      <c r="K27" s="38">
        <v>1208.2690010184365</v>
      </c>
      <c r="L27" s="33">
        <v>60500</v>
      </c>
      <c r="M27" s="34">
        <f t="shared" si="0"/>
        <v>56325</v>
      </c>
      <c r="N27" s="34">
        <f t="shared" si="1"/>
        <v>11300</v>
      </c>
    </row>
    <row r="28" spans="1:14" ht="14.25" thickBot="1">
      <c r="A28" s="35">
        <v>26</v>
      </c>
      <c r="B28" s="36">
        <v>122</v>
      </c>
      <c r="C28" s="28">
        <v>1150</v>
      </c>
      <c r="D28" s="29">
        <v>4600</v>
      </c>
      <c r="E28" s="28">
        <v>7600</v>
      </c>
      <c r="F28" s="28">
        <v>9250</v>
      </c>
      <c r="G28" s="37">
        <v>25.2</v>
      </c>
      <c r="H28" s="31">
        <v>245.37871201766504</v>
      </c>
      <c r="I28" s="38">
        <v>245.37871201766504</v>
      </c>
      <c r="J28" s="38">
        <v>490.75742403533008</v>
      </c>
      <c r="K28" s="38">
        <v>1226.8935600883251</v>
      </c>
      <c r="L28" s="33">
        <v>62200</v>
      </c>
      <c r="M28" s="34">
        <f t="shared" si="0"/>
        <v>58923</v>
      </c>
      <c r="N28" s="34">
        <f t="shared" si="1"/>
        <v>11800</v>
      </c>
    </row>
    <row r="29" spans="1:14" ht="14.25" thickBot="1">
      <c r="A29" s="35">
        <v>27</v>
      </c>
      <c r="B29" s="36">
        <v>123.95685000000003</v>
      </c>
      <c r="C29" s="28">
        <v>1200</v>
      </c>
      <c r="D29" s="29">
        <v>4700</v>
      </c>
      <c r="E29" s="28">
        <v>7750</v>
      </c>
      <c r="F29" s="28">
        <v>9450</v>
      </c>
      <c r="G29" s="37">
        <v>25.4</v>
      </c>
      <c r="H29" s="31">
        <v>248.60676609016693</v>
      </c>
      <c r="I29" s="38">
        <v>248.60676609016693</v>
      </c>
      <c r="J29" s="38">
        <v>497.21353218033386</v>
      </c>
      <c r="K29" s="38">
        <v>1243.0338304508346</v>
      </c>
      <c r="L29" s="33">
        <v>63700</v>
      </c>
      <c r="M29" s="34">
        <f t="shared" si="0"/>
        <v>61549</v>
      </c>
      <c r="N29" s="34">
        <f t="shared" si="1"/>
        <v>12300</v>
      </c>
    </row>
    <row r="30" spans="1:14" ht="14.25" thickBot="1">
      <c r="A30" s="35">
        <v>28</v>
      </c>
      <c r="B30" s="36">
        <v>128.62014999999997</v>
      </c>
      <c r="C30" s="28">
        <v>1250</v>
      </c>
      <c r="D30" s="29">
        <v>4800</v>
      </c>
      <c r="E30" s="28">
        <v>7900</v>
      </c>
      <c r="F30" s="28">
        <v>9600</v>
      </c>
      <c r="G30" s="37">
        <v>25.6</v>
      </c>
      <c r="H30" s="31">
        <v>251.58488169263316</v>
      </c>
      <c r="I30" s="38">
        <v>251.58488169263316</v>
      </c>
      <c r="J30" s="38">
        <v>503.16976338526632</v>
      </c>
      <c r="K30" s="38">
        <v>1257.9244084631657</v>
      </c>
      <c r="L30" s="33">
        <v>66600</v>
      </c>
      <c r="M30" s="34">
        <f t="shared" si="0"/>
        <v>64204</v>
      </c>
      <c r="N30" s="34">
        <f t="shared" si="1"/>
        <v>12800</v>
      </c>
    </row>
    <row r="31" spans="1:14" ht="14.25" thickBot="1">
      <c r="A31" s="35">
        <v>29</v>
      </c>
      <c r="B31" s="36">
        <v>133.26557000000003</v>
      </c>
      <c r="C31" s="28">
        <v>1250</v>
      </c>
      <c r="D31" s="29">
        <v>4900</v>
      </c>
      <c r="E31" s="28">
        <v>8050</v>
      </c>
      <c r="F31" s="28">
        <v>9800</v>
      </c>
      <c r="G31" s="37">
        <v>25.8</v>
      </c>
      <c r="H31" s="31">
        <v>254.32410534272015</v>
      </c>
      <c r="I31" s="38">
        <v>254.32410534272015</v>
      </c>
      <c r="J31" s="38">
        <v>508.64821068544029</v>
      </c>
      <c r="K31" s="38">
        <v>1271.6205267136006</v>
      </c>
      <c r="L31" s="33">
        <v>69500</v>
      </c>
      <c r="M31" s="34">
        <f t="shared" si="0"/>
        <v>66888</v>
      </c>
      <c r="N31" s="34">
        <f t="shared" si="1"/>
        <v>13400</v>
      </c>
    </row>
    <row r="32" spans="1:14" ht="14.25" thickBot="1">
      <c r="A32" s="35">
        <v>30</v>
      </c>
      <c r="B32" s="36">
        <v>137.89142999999967</v>
      </c>
      <c r="C32" s="28">
        <v>1300</v>
      </c>
      <c r="D32" s="29">
        <v>5000</v>
      </c>
      <c r="E32" s="28">
        <v>8150</v>
      </c>
      <c r="F32" s="28">
        <v>9950</v>
      </c>
      <c r="G32" s="37">
        <v>26</v>
      </c>
      <c r="H32" s="31">
        <v>256.91436644415393</v>
      </c>
      <c r="I32" s="38">
        <v>256.91436644415393</v>
      </c>
      <c r="J32" s="38">
        <v>513.82873288830785</v>
      </c>
      <c r="K32" s="38">
        <v>1284.5718322207697</v>
      </c>
      <c r="L32" s="33">
        <v>72200</v>
      </c>
      <c r="M32" s="34">
        <f t="shared" si="0"/>
        <v>69600</v>
      </c>
      <c r="N32" s="34">
        <f t="shared" si="1"/>
        <v>13900</v>
      </c>
    </row>
    <row r="33" spans="1:14" ht="14.25" thickBot="1">
      <c r="A33" s="35">
        <v>31</v>
      </c>
      <c r="B33" s="36">
        <v>142.4960500000002</v>
      </c>
      <c r="C33" s="28">
        <v>1350</v>
      </c>
      <c r="D33" s="29">
        <v>5100</v>
      </c>
      <c r="E33" s="28">
        <v>8300</v>
      </c>
      <c r="F33" s="28">
        <v>10150</v>
      </c>
      <c r="G33" s="37">
        <v>26</v>
      </c>
      <c r="H33" s="31">
        <v>259.47110959481859</v>
      </c>
      <c r="I33" s="38">
        <v>259.47110959481859</v>
      </c>
      <c r="J33" s="38">
        <v>518.94221918963717</v>
      </c>
      <c r="K33" s="38">
        <v>1297.355547974093</v>
      </c>
      <c r="L33" s="33">
        <v>75000</v>
      </c>
      <c r="M33" s="34">
        <f t="shared" si="0"/>
        <v>72340</v>
      </c>
      <c r="N33" s="34">
        <f t="shared" si="1"/>
        <v>14500</v>
      </c>
    </row>
    <row r="34" spans="1:14" ht="14.25" thickBot="1">
      <c r="A34" s="35">
        <v>32</v>
      </c>
      <c r="B34" s="36">
        <v>147.07774999999992</v>
      </c>
      <c r="C34" s="28">
        <v>1400</v>
      </c>
      <c r="D34" s="29">
        <v>5200</v>
      </c>
      <c r="E34" s="28">
        <v>8400</v>
      </c>
      <c r="F34" s="28">
        <v>10300</v>
      </c>
      <c r="G34" s="37">
        <v>26</v>
      </c>
      <c r="H34" s="31">
        <v>261.49690407136518</v>
      </c>
      <c r="I34" s="38">
        <v>261.49690407136518</v>
      </c>
      <c r="J34" s="38">
        <v>522.99380814273036</v>
      </c>
      <c r="K34" s="38">
        <v>1307.4845203568259</v>
      </c>
      <c r="L34" s="33">
        <v>77700</v>
      </c>
      <c r="M34" s="34">
        <f t="shared" si="0"/>
        <v>75108</v>
      </c>
      <c r="N34" s="34">
        <f t="shared" si="1"/>
        <v>15000</v>
      </c>
    </row>
    <row r="35" spans="1:14" ht="14.25" thickBot="1">
      <c r="A35" s="35">
        <v>33</v>
      </c>
      <c r="B35" s="36">
        <v>151.63484999999991</v>
      </c>
      <c r="C35" s="28">
        <v>1450</v>
      </c>
      <c r="D35" s="29">
        <v>5300</v>
      </c>
      <c r="E35" s="28">
        <v>8550</v>
      </c>
      <c r="F35" s="28">
        <v>10450</v>
      </c>
      <c r="G35" s="37">
        <v>26</v>
      </c>
      <c r="H35" s="31">
        <v>263.66975287928909</v>
      </c>
      <c r="I35" s="38">
        <v>263.66975287928909</v>
      </c>
      <c r="J35" s="38">
        <v>527.33950575857818</v>
      </c>
      <c r="K35" s="38">
        <v>1318.3487643964454</v>
      </c>
      <c r="L35" s="33">
        <v>80500</v>
      </c>
      <c r="M35" s="34">
        <f t="shared" si="0"/>
        <v>77905</v>
      </c>
      <c r="N35" s="34">
        <f t="shared" si="1"/>
        <v>15600</v>
      </c>
    </row>
    <row r="36" spans="1:14" ht="14.25" thickBot="1">
      <c r="A36" s="35">
        <v>34</v>
      </c>
      <c r="B36" s="36">
        <v>156.16567000000032</v>
      </c>
      <c r="C36" s="28">
        <v>1450</v>
      </c>
      <c r="D36" s="29">
        <v>5400</v>
      </c>
      <c r="E36" s="28">
        <v>8650</v>
      </c>
      <c r="F36" s="28">
        <v>10600</v>
      </c>
      <c r="G36" s="37">
        <v>26</v>
      </c>
      <c r="H36" s="31">
        <v>265.34041946410093</v>
      </c>
      <c r="I36" s="38">
        <v>265.34041946410093</v>
      </c>
      <c r="J36" s="38">
        <v>530.68083892820187</v>
      </c>
      <c r="K36" s="38">
        <v>1326.7020973205047</v>
      </c>
      <c r="L36" s="33">
        <v>83100</v>
      </c>
      <c r="M36" s="34">
        <f t="shared" si="0"/>
        <v>80731</v>
      </c>
      <c r="N36" s="34">
        <f t="shared" si="1"/>
        <v>16100</v>
      </c>
    </row>
    <row r="37" spans="1:14" ht="14.25" thickBot="1">
      <c r="A37" s="35">
        <v>35</v>
      </c>
      <c r="B37" s="36">
        <v>160.66852999999992</v>
      </c>
      <c r="C37" s="28">
        <v>1500</v>
      </c>
      <c r="D37" s="29">
        <v>5500</v>
      </c>
      <c r="E37" s="28">
        <v>8750</v>
      </c>
      <c r="F37" s="28">
        <v>10750</v>
      </c>
      <c r="G37" s="37">
        <v>26</v>
      </c>
      <c r="H37" s="31">
        <v>267.14923961792732</v>
      </c>
      <c r="I37" s="38">
        <v>267.14923961792732</v>
      </c>
      <c r="J37" s="38">
        <v>534.29847923585464</v>
      </c>
      <c r="K37" s="38">
        <v>1335.7461980896367</v>
      </c>
      <c r="L37" s="33">
        <v>85900</v>
      </c>
      <c r="M37" s="34">
        <f t="shared" si="0"/>
        <v>83585</v>
      </c>
      <c r="N37" s="34">
        <f t="shared" si="1"/>
        <v>16700</v>
      </c>
    </row>
    <row r="38" spans="1:14" ht="14.25" thickBot="1">
      <c r="A38" s="35">
        <v>36</v>
      </c>
      <c r="B38" s="36">
        <v>165.14175000000023</v>
      </c>
      <c r="C38" s="28">
        <v>1550</v>
      </c>
      <c r="D38" s="29">
        <v>5550</v>
      </c>
      <c r="E38" s="28">
        <v>8850</v>
      </c>
      <c r="F38" s="28">
        <v>10900</v>
      </c>
      <c r="G38" s="37">
        <v>26</v>
      </c>
      <c r="H38" s="31">
        <v>268.48075069435725</v>
      </c>
      <c r="I38" s="38">
        <v>268.48075069435725</v>
      </c>
      <c r="J38" s="38">
        <v>536.96150138871451</v>
      </c>
      <c r="K38" s="38">
        <v>1342.4037534717863</v>
      </c>
      <c r="L38" s="33">
        <v>88500</v>
      </c>
      <c r="M38" s="34">
        <f t="shared" si="0"/>
        <v>86467</v>
      </c>
      <c r="N38" s="34">
        <f t="shared" si="1"/>
        <v>17300</v>
      </c>
    </row>
    <row r="39" spans="1:14" ht="14.25" thickBot="1">
      <c r="A39" s="35">
        <v>37</v>
      </c>
      <c r="B39" s="36">
        <v>169.58365000000003</v>
      </c>
      <c r="C39" s="28">
        <v>1600</v>
      </c>
      <c r="D39" s="29">
        <v>5650</v>
      </c>
      <c r="E39" s="28">
        <v>9000</v>
      </c>
      <c r="F39" s="28">
        <v>11050</v>
      </c>
      <c r="G39" s="37">
        <v>26</v>
      </c>
      <c r="H39" s="31">
        <v>269.65133258046262</v>
      </c>
      <c r="I39" s="38">
        <v>269.65133258046262</v>
      </c>
      <c r="J39" s="38">
        <v>539.30266516092524</v>
      </c>
      <c r="K39" s="38">
        <v>1348.2566629023131</v>
      </c>
      <c r="L39" s="33">
        <v>91200</v>
      </c>
      <c r="M39" s="34">
        <f t="shared" si="0"/>
        <v>89377</v>
      </c>
      <c r="N39" s="34">
        <f t="shared" si="1"/>
        <v>17900</v>
      </c>
    </row>
    <row r="40" spans="1:14" ht="14.25" thickBot="1">
      <c r="A40" s="35">
        <v>38</v>
      </c>
      <c r="B40" s="36">
        <v>173.99254999999948</v>
      </c>
      <c r="C40" s="28">
        <v>1600</v>
      </c>
      <c r="D40" s="29">
        <v>5750</v>
      </c>
      <c r="E40" s="28">
        <v>9100</v>
      </c>
      <c r="F40" s="28">
        <v>11200</v>
      </c>
      <c r="G40" s="37">
        <v>26</v>
      </c>
      <c r="H40" s="31">
        <v>270.94561018017623</v>
      </c>
      <c r="I40" s="38">
        <v>270.94561018017623</v>
      </c>
      <c r="J40" s="38">
        <v>541.89122036035246</v>
      </c>
      <c r="K40" s="38">
        <v>1354.728050900881</v>
      </c>
      <c r="L40" s="33">
        <v>93900</v>
      </c>
      <c r="M40" s="34">
        <f t="shared" si="0"/>
        <v>92316</v>
      </c>
      <c r="N40" s="34">
        <f t="shared" si="1"/>
        <v>18500</v>
      </c>
    </row>
    <row r="41" spans="1:14" ht="14.25" thickBot="1">
      <c r="A41" s="35">
        <v>39</v>
      </c>
      <c r="B41" s="36">
        <v>178.36677000000009</v>
      </c>
      <c r="C41" s="28">
        <v>1650</v>
      </c>
      <c r="D41" s="29">
        <v>5850</v>
      </c>
      <c r="E41" s="28">
        <v>9200</v>
      </c>
      <c r="F41" s="28">
        <v>11350</v>
      </c>
      <c r="G41" s="37">
        <v>26</v>
      </c>
      <c r="H41" s="31">
        <v>271.79404708991547</v>
      </c>
      <c r="I41" s="38">
        <v>271.79404708991547</v>
      </c>
      <c r="J41" s="38">
        <v>543.58809417983093</v>
      </c>
      <c r="K41" s="38">
        <v>1358.9702354495773</v>
      </c>
      <c r="L41" s="33">
        <v>96600</v>
      </c>
      <c r="M41" s="34">
        <f t="shared" si="0"/>
        <v>95284</v>
      </c>
      <c r="N41" s="34">
        <f t="shared" si="1"/>
        <v>19100</v>
      </c>
    </row>
    <row r="42" spans="1:14" ht="14.25" thickBot="1">
      <c r="A42" s="35">
        <v>40</v>
      </c>
      <c r="B42" s="36">
        <v>182.70463000000063</v>
      </c>
      <c r="C42" s="28">
        <v>1700</v>
      </c>
      <c r="D42" s="29">
        <v>5950</v>
      </c>
      <c r="E42" s="28">
        <v>9300</v>
      </c>
      <c r="F42" s="28">
        <v>11500</v>
      </c>
      <c r="G42" s="37">
        <v>26</v>
      </c>
      <c r="H42" s="31">
        <v>273.34960264547101</v>
      </c>
      <c r="I42" s="38">
        <v>273.34960264547101</v>
      </c>
      <c r="J42" s="38">
        <v>546.69920529094202</v>
      </c>
      <c r="K42" s="38">
        <v>1366.7480132273549</v>
      </c>
      <c r="L42" s="33">
        <v>99100</v>
      </c>
      <c r="M42" s="34">
        <f t="shared" si="0"/>
        <v>98280</v>
      </c>
      <c r="N42" s="34">
        <f t="shared" si="1"/>
        <v>19700</v>
      </c>
    </row>
    <row r="43" spans="1:14" ht="14.25" thickBot="1">
      <c r="A43" s="35">
        <v>41</v>
      </c>
      <c r="B43" s="36">
        <v>187.00444999999854</v>
      </c>
      <c r="C43" s="28">
        <v>1750</v>
      </c>
      <c r="D43" s="29">
        <v>6000</v>
      </c>
      <c r="E43" s="28">
        <v>9400</v>
      </c>
      <c r="F43" s="28">
        <v>11650</v>
      </c>
      <c r="G43" s="37">
        <v>26</v>
      </c>
      <c r="H43" s="31">
        <v>274.90515820102655</v>
      </c>
      <c r="I43" s="38">
        <v>274.90515820102655</v>
      </c>
      <c r="J43" s="38">
        <v>549.8103164020531</v>
      </c>
      <c r="K43" s="38">
        <v>1374.5257910051328</v>
      </c>
      <c r="L43" s="33">
        <v>101400</v>
      </c>
      <c r="M43" s="34">
        <f t="shared" si="0"/>
        <v>101304</v>
      </c>
      <c r="N43" s="34">
        <f t="shared" si="1"/>
        <v>20300</v>
      </c>
    </row>
    <row r="44" spans="1:14" ht="14.25" thickBot="1">
      <c r="A44" s="35">
        <v>42</v>
      </c>
      <c r="B44" s="36">
        <v>191.26455000000169</v>
      </c>
      <c r="C44" s="28">
        <v>1750</v>
      </c>
      <c r="D44" s="29">
        <v>6100</v>
      </c>
      <c r="E44" s="28">
        <v>9500</v>
      </c>
      <c r="F44" s="28">
        <v>11750</v>
      </c>
      <c r="G44" s="37">
        <v>26</v>
      </c>
      <c r="H44" s="31">
        <v>276.46071375658209</v>
      </c>
      <c r="I44" s="38">
        <v>276.46071375658209</v>
      </c>
      <c r="J44" s="38">
        <v>552.92142751316419</v>
      </c>
      <c r="K44" s="38">
        <v>1382.3035687829106</v>
      </c>
      <c r="L44" s="33">
        <v>103700</v>
      </c>
      <c r="M44" s="34">
        <f t="shared" si="0"/>
        <v>104356</v>
      </c>
      <c r="N44" s="34">
        <f t="shared" si="1"/>
        <v>20900</v>
      </c>
    </row>
    <row r="45" spans="1:14" ht="14.25" thickBot="1">
      <c r="A45" s="35">
        <v>43</v>
      </c>
      <c r="B45" s="36">
        <v>195.48324999999932</v>
      </c>
      <c r="C45" s="28">
        <v>1800</v>
      </c>
      <c r="D45" s="29">
        <v>6150</v>
      </c>
      <c r="E45" s="28">
        <v>9600</v>
      </c>
      <c r="F45" s="28">
        <v>11850</v>
      </c>
      <c r="G45" s="37">
        <v>26</v>
      </c>
      <c r="H45" s="31">
        <v>278.01626931213764</v>
      </c>
      <c r="I45" s="38">
        <v>278.01626931213764</v>
      </c>
      <c r="J45" s="38">
        <v>556.03253862427528</v>
      </c>
      <c r="K45" s="38">
        <v>1390.0813465606882</v>
      </c>
      <c r="L45" s="33">
        <v>106000</v>
      </c>
      <c r="M45" s="34">
        <f t="shared" si="0"/>
        <v>107437</v>
      </c>
      <c r="N45" s="34">
        <f t="shared" si="1"/>
        <v>21500</v>
      </c>
    </row>
    <row r="46" spans="1:14" ht="14.25" thickBot="1">
      <c r="A46" s="35">
        <v>44</v>
      </c>
      <c r="B46" s="36">
        <v>199.6588699999993</v>
      </c>
      <c r="C46" s="28">
        <v>1850</v>
      </c>
      <c r="D46" s="29">
        <v>6250</v>
      </c>
      <c r="E46" s="28">
        <v>9650</v>
      </c>
      <c r="F46" s="28">
        <v>12000</v>
      </c>
      <c r="G46" s="37">
        <v>26</v>
      </c>
      <c r="H46" s="31">
        <v>279.57182486769318</v>
      </c>
      <c r="I46" s="38">
        <v>279.57182486769318</v>
      </c>
      <c r="J46" s="38">
        <v>559.14364973538636</v>
      </c>
      <c r="K46" s="38">
        <v>1397.8591243384658</v>
      </c>
      <c r="L46" s="33">
        <v>108300</v>
      </c>
      <c r="M46" s="34">
        <f t="shared" si="0"/>
        <v>110547</v>
      </c>
      <c r="N46" s="34">
        <f t="shared" si="1"/>
        <v>22100</v>
      </c>
    </row>
    <row r="47" spans="1:14" ht="14.25" thickBot="1">
      <c r="A47" s="35">
        <v>45</v>
      </c>
      <c r="B47" s="36">
        <v>203.78973000000133</v>
      </c>
      <c r="C47" s="28">
        <v>1850</v>
      </c>
      <c r="D47" s="29">
        <v>6300</v>
      </c>
      <c r="E47" s="28">
        <v>9750</v>
      </c>
      <c r="F47" s="28">
        <v>12100</v>
      </c>
      <c r="G47" s="37">
        <v>26</v>
      </c>
      <c r="H47" s="31">
        <v>281.12738042324872</v>
      </c>
      <c r="I47" s="38">
        <v>281.12738042324872</v>
      </c>
      <c r="J47" s="38">
        <v>562.25476084649745</v>
      </c>
      <c r="K47" s="38">
        <v>1405.6369021162436</v>
      </c>
      <c r="L47" s="33">
        <v>110500</v>
      </c>
      <c r="M47" s="34">
        <f t="shared" si="0"/>
        <v>113685</v>
      </c>
      <c r="N47" s="34">
        <f t="shared" si="1"/>
        <v>22700</v>
      </c>
    </row>
    <row r="48" spans="1:14" ht="14.25" thickBot="1">
      <c r="A48" s="35">
        <v>46</v>
      </c>
      <c r="B48" s="36">
        <v>207.87414999999874</v>
      </c>
      <c r="C48" s="28">
        <v>1900</v>
      </c>
      <c r="D48" s="29">
        <v>6400</v>
      </c>
      <c r="E48" s="28">
        <v>9850</v>
      </c>
      <c r="F48" s="28">
        <v>12250</v>
      </c>
      <c r="G48" s="37">
        <v>26</v>
      </c>
      <c r="H48" s="31">
        <v>282.68293597880427</v>
      </c>
      <c r="I48" s="38">
        <v>282.68293597880427</v>
      </c>
      <c r="J48" s="38">
        <v>565.36587195760853</v>
      </c>
      <c r="K48" s="38">
        <v>1413.4146798940214</v>
      </c>
      <c r="L48" s="33">
        <v>112600</v>
      </c>
      <c r="M48" s="34">
        <f t="shared" si="0"/>
        <v>116851</v>
      </c>
      <c r="N48" s="34">
        <f t="shared" si="1"/>
        <v>23400</v>
      </c>
    </row>
    <row r="49" spans="1:14" ht="14.25" thickBot="1">
      <c r="A49" s="35">
        <v>47</v>
      </c>
      <c r="B49" s="36">
        <v>211.91045000000213</v>
      </c>
      <c r="C49" s="28">
        <v>1950</v>
      </c>
      <c r="D49" s="29">
        <v>6450</v>
      </c>
      <c r="E49" s="28">
        <v>9950</v>
      </c>
      <c r="F49" s="28">
        <v>12350</v>
      </c>
      <c r="G49" s="37">
        <v>26</v>
      </c>
      <c r="H49" s="31">
        <v>284.23849153435981</v>
      </c>
      <c r="I49" s="38">
        <v>284.23849153435981</v>
      </c>
      <c r="J49" s="38">
        <v>568.47698306871962</v>
      </c>
      <c r="K49" s="38">
        <v>1421.192457671799</v>
      </c>
      <c r="L49" s="33">
        <v>114800</v>
      </c>
      <c r="M49" s="34">
        <f t="shared" si="0"/>
        <v>120045</v>
      </c>
      <c r="N49" s="34">
        <f t="shared" si="1"/>
        <v>24000</v>
      </c>
    </row>
    <row r="50" spans="1:14" ht="14.25" thickBot="1">
      <c r="A50" s="35">
        <v>48</v>
      </c>
      <c r="B50" s="36">
        <v>215.89694999999847</v>
      </c>
      <c r="C50" s="28">
        <v>1950</v>
      </c>
      <c r="D50" s="29">
        <v>6550</v>
      </c>
      <c r="E50" s="28">
        <v>10000</v>
      </c>
      <c r="F50" s="28">
        <v>12450</v>
      </c>
      <c r="G50" s="37">
        <v>26</v>
      </c>
      <c r="H50" s="31">
        <v>285.79404708991535</v>
      </c>
      <c r="I50" s="38">
        <v>285.79404708991535</v>
      </c>
      <c r="J50" s="38">
        <v>571.5880941798307</v>
      </c>
      <c r="K50" s="38">
        <v>1428.9702354495766</v>
      </c>
      <c r="L50" s="33">
        <v>116900</v>
      </c>
      <c r="M50" s="34">
        <f t="shared" si="0"/>
        <v>123268</v>
      </c>
      <c r="N50" s="34">
        <f t="shared" si="1"/>
        <v>24700</v>
      </c>
    </row>
    <row r="51" spans="1:14" ht="14.25" thickBot="1">
      <c r="A51" s="35">
        <v>49</v>
      </c>
      <c r="B51" s="36">
        <v>219.83197000000109</v>
      </c>
      <c r="C51" s="28">
        <v>2000</v>
      </c>
      <c r="D51" s="29">
        <v>6650</v>
      </c>
      <c r="E51" s="28">
        <v>10100</v>
      </c>
      <c r="F51" s="28">
        <v>12600</v>
      </c>
      <c r="G51" s="37">
        <v>26</v>
      </c>
      <c r="H51" s="31">
        <v>287.3496026454709</v>
      </c>
      <c r="I51" s="38">
        <v>287.3496026454709</v>
      </c>
      <c r="J51" s="38">
        <v>574.69920529094179</v>
      </c>
      <c r="K51" s="38">
        <v>1436.7480132273545</v>
      </c>
      <c r="L51" s="33">
        <v>119000</v>
      </c>
      <c r="M51" s="34">
        <f t="shared" si="0"/>
        <v>126520</v>
      </c>
      <c r="N51" s="34">
        <f t="shared" si="1"/>
        <v>25300</v>
      </c>
    </row>
    <row r="52" spans="1:14" ht="14.25" thickBot="1">
      <c r="A52" s="35">
        <v>50</v>
      </c>
      <c r="B52" s="36">
        <v>223.71382999999878</v>
      </c>
      <c r="C52" s="28">
        <v>2050</v>
      </c>
      <c r="D52" s="29">
        <v>6700</v>
      </c>
      <c r="E52" s="28">
        <v>10200</v>
      </c>
      <c r="F52" s="28">
        <v>12700</v>
      </c>
      <c r="G52" s="37">
        <v>26</v>
      </c>
      <c r="H52" s="31">
        <v>288.90515820102644</v>
      </c>
      <c r="I52" s="38">
        <v>288.90515820102644</v>
      </c>
      <c r="J52" s="38">
        <v>577.81031640205288</v>
      </c>
      <c r="K52" s="38">
        <v>1444.5257910051323</v>
      </c>
      <c r="L52" s="33">
        <v>121000</v>
      </c>
      <c r="M52" s="34">
        <f t="shared" si="0"/>
        <v>129800</v>
      </c>
      <c r="N52" s="34">
        <f t="shared" si="1"/>
        <v>26000</v>
      </c>
    </row>
    <row r="53" spans="1:14" ht="14.25" thickBot="1">
      <c r="A53" s="35">
        <v>51</v>
      </c>
      <c r="B53" s="36">
        <v>227.54085000000123</v>
      </c>
      <c r="C53" s="28">
        <v>2100</v>
      </c>
      <c r="D53" s="29">
        <v>6900</v>
      </c>
      <c r="E53" s="28">
        <v>10450</v>
      </c>
      <c r="F53" s="28">
        <v>13050</v>
      </c>
      <c r="G53" s="37">
        <v>26</v>
      </c>
      <c r="H53" s="31">
        <v>290.46071375658198</v>
      </c>
      <c r="I53" s="38">
        <v>290.46071375658198</v>
      </c>
      <c r="J53" s="38">
        <v>580.92142751316396</v>
      </c>
      <c r="K53" s="38">
        <v>1452.3035687829099</v>
      </c>
      <c r="L53" s="33">
        <v>125200</v>
      </c>
      <c r="M53" s="34">
        <f t="shared" si="0"/>
        <v>133108</v>
      </c>
      <c r="N53" s="34">
        <f t="shared" si="1"/>
        <v>26600</v>
      </c>
    </row>
    <row r="54" spans="1:14" ht="14.25" thickBot="1">
      <c r="A54" s="35">
        <v>52</v>
      </c>
      <c r="B54" s="36">
        <v>231.31134999999995</v>
      </c>
      <c r="C54" s="28">
        <v>2200</v>
      </c>
      <c r="D54" s="29">
        <v>7100</v>
      </c>
      <c r="E54" s="28">
        <v>10700</v>
      </c>
      <c r="F54" s="28">
        <v>13350</v>
      </c>
      <c r="G54" s="37">
        <v>26</v>
      </c>
      <c r="H54" s="31">
        <v>292.01626931213752</v>
      </c>
      <c r="I54" s="38">
        <v>292.01626931213752</v>
      </c>
      <c r="J54" s="38">
        <v>584.03253862427505</v>
      </c>
      <c r="K54" s="38">
        <v>1460.0813465606875</v>
      </c>
      <c r="L54" s="33">
        <v>129400</v>
      </c>
      <c r="M54" s="34">
        <f t="shared" si="0"/>
        <v>136444</v>
      </c>
      <c r="N54" s="34">
        <f t="shared" si="1"/>
        <v>27300</v>
      </c>
    </row>
    <row r="55" spans="1:14" ht="14.25" thickBot="1">
      <c r="A55" s="35">
        <v>53</v>
      </c>
      <c r="B55" s="36">
        <v>235.02364999999918</v>
      </c>
      <c r="C55" s="28">
        <v>2250</v>
      </c>
      <c r="D55" s="29">
        <v>7250</v>
      </c>
      <c r="E55" s="28">
        <v>10950</v>
      </c>
      <c r="F55" s="28">
        <v>13700</v>
      </c>
      <c r="G55" s="37">
        <v>26</v>
      </c>
      <c r="H55" s="31">
        <v>293.57182486769307</v>
      </c>
      <c r="I55" s="38">
        <v>293.57182486769307</v>
      </c>
      <c r="J55" s="38">
        <v>587.14364973538613</v>
      </c>
      <c r="K55" s="38">
        <v>1467.8591243384653</v>
      </c>
      <c r="L55" s="33">
        <v>133700</v>
      </c>
      <c r="M55" s="34">
        <f t="shared" si="0"/>
        <v>139809</v>
      </c>
      <c r="N55" s="34">
        <f t="shared" si="1"/>
        <v>28000</v>
      </c>
    </row>
    <row r="56" spans="1:14" ht="14.25" thickBot="1">
      <c r="A56" s="35">
        <v>54</v>
      </c>
      <c r="B56" s="36">
        <v>238.67607000000044</v>
      </c>
      <c r="C56" s="28">
        <v>2300</v>
      </c>
      <c r="D56" s="29">
        <v>7450</v>
      </c>
      <c r="E56" s="28">
        <v>11200</v>
      </c>
      <c r="F56" s="28">
        <v>14050</v>
      </c>
      <c r="G56" s="37">
        <v>26</v>
      </c>
      <c r="H56" s="31">
        <v>295.12738042324861</v>
      </c>
      <c r="I56" s="38">
        <v>295.12738042324861</v>
      </c>
      <c r="J56" s="38">
        <v>590.25476084649722</v>
      </c>
      <c r="K56" s="38">
        <v>1475.6369021162432</v>
      </c>
      <c r="L56" s="33">
        <v>137900</v>
      </c>
      <c r="M56" s="34">
        <f t="shared" si="0"/>
        <v>143203</v>
      </c>
      <c r="N56" s="34">
        <f t="shared" si="1"/>
        <v>28600</v>
      </c>
    </row>
    <row r="57" spans="1:14" ht="14.25" thickBot="1">
      <c r="A57" s="35">
        <v>55</v>
      </c>
      <c r="B57" s="36">
        <v>242.26692999999977</v>
      </c>
      <c r="C57" s="28">
        <v>2400</v>
      </c>
      <c r="D57" s="29">
        <v>7650</v>
      </c>
      <c r="E57" s="28">
        <v>11450</v>
      </c>
      <c r="F57" s="28">
        <v>14350</v>
      </c>
      <c r="G57" s="37">
        <v>26</v>
      </c>
      <c r="H57" s="31">
        <v>296.68293597880415</v>
      </c>
      <c r="I57" s="38">
        <v>296.68293597880415</v>
      </c>
      <c r="J57" s="38">
        <v>593.36587195760831</v>
      </c>
      <c r="K57" s="38">
        <v>1483.4146798940208</v>
      </c>
      <c r="L57" s="33">
        <v>142200</v>
      </c>
      <c r="M57" s="34">
        <f t="shared" si="0"/>
        <v>146625</v>
      </c>
      <c r="N57" s="34">
        <f t="shared" si="1"/>
        <v>29300</v>
      </c>
    </row>
    <row r="58" spans="1:14" ht="14.25" thickBot="1">
      <c r="A58" s="35">
        <v>56</v>
      </c>
      <c r="B58" s="36">
        <v>245.79454999999962</v>
      </c>
      <c r="C58" s="28">
        <v>2450</v>
      </c>
      <c r="D58" s="29">
        <v>7850</v>
      </c>
      <c r="E58" s="28">
        <v>11750</v>
      </c>
      <c r="F58" s="28">
        <v>14700</v>
      </c>
      <c r="G58" s="37">
        <v>26</v>
      </c>
      <c r="H58" s="31">
        <v>298.2384915343597</v>
      </c>
      <c r="I58" s="38">
        <v>298.2384915343597</v>
      </c>
      <c r="J58" s="38">
        <v>596.47698306871939</v>
      </c>
      <c r="K58" s="38">
        <v>1491.1924576717984</v>
      </c>
      <c r="L58" s="33">
        <v>146500</v>
      </c>
      <c r="M58" s="34">
        <f t="shared" si="0"/>
        <v>150075</v>
      </c>
      <c r="N58" s="34">
        <f t="shared" si="1"/>
        <v>30000</v>
      </c>
    </row>
    <row r="59" spans="1:14" ht="14.25" thickBot="1">
      <c r="A59" s="35">
        <v>57</v>
      </c>
      <c r="B59" s="36">
        <v>249.25724999999966</v>
      </c>
      <c r="C59" s="28">
        <v>2550</v>
      </c>
      <c r="D59" s="29">
        <v>8050</v>
      </c>
      <c r="E59" s="28">
        <v>12000</v>
      </c>
      <c r="F59" s="28">
        <v>15050</v>
      </c>
      <c r="G59" s="37">
        <v>26</v>
      </c>
      <c r="H59" s="31">
        <v>300.29954754326354</v>
      </c>
      <c r="I59" s="38">
        <v>300.29954754326354</v>
      </c>
      <c r="J59" s="38">
        <v>600.59909508652709</v>
      </c>
      <c r="K59" s="38">
        <v>1501.4977377163177</v>
      </c>
      <c r="L59" s="33">
        <v>150900</v>
      </c>
      <c r="M59" s="34">
        <f t="shared" si="0"/>
        <v>153553</v>
      </c>
      <c r="N59" s="34">
        <f t="shared" si="1"/>
        <v>30700</v>
      </c>
    </row>
    <row r="60" spans="1:14" ht="14.25" thickBot="1">
      <c r="A60" s="35">
        <v>58</v>
      </c>
      <c r="B60" s="36">
        <v>252.65334999999868</v>
      </c>
      <c r="C60" s="28">
        <v>2600</v>
      </c>
      <c r="D60" s="29">
        <v>8250</v>
      </c>
      <c r="E60" s="28">
        <v>12250</v>
      </c>
      <c r="F60" s="28">
        <v>15400</v>
      </c>
      <c r="G60" s="37">
        <v>26</v>
      </c>
      <c r="H60" s="31">
        <v>304.79810549465543</v>
      </c>
      <c r="I60" s="38">
        <v>304.79810549465543</v>
      </c>
      <c r="J60" s="38">
        <v>609.59621098931086</v>
      </c>
      <c r="K60" s="38">
        <v>1523.9905274732771</v>
      </c>
      <c r="L60" s="33">
        <v>155200</v>
      </c>
      <c r="M60" s="34">
        <f t="shared" si="0"/>
        <v>157060</v>
      </c>
      <c r="N60" s="34">
        <f t="shared" si="1"/>
        <v>31400</v>
      </c>
    </row>
    <row r="61" spans="1:14" ht="14.25" thickBot="1">
      <c r="A61" s="35">
        <v>59</v>
      </c>
      <c r="B61" s="36">
        <v>255.98117000000275</v>
      </c>
      <c r="C61" s="28">
        <v>2700</v>
      </c>
      <c r="D61" s="29">
        <v>8450</v>
      </c>
      <c r="E61" s="28">
        <v>12550</v>
      </c>
      <c r="F61" s="28">
        <v>15800</v>
      </c>
      <c r="G61" s="37">
        <v>26</v>
      </c>
      <c r="H61" s="31">
        <v>309.44700334268458</v>
      </c>
      <c r="I61" s="38">
        <v>309.44700334268458</v>
      </c>
      <c r="J61" s="38">
        <v>618.89400668536916</v>
      </c>
      <c r="K61" s="38">
        <v>1547.235016713423</v>
      </c>
      <c r="L61" s="33">
        <v>159700</v>
      </c>
      <c r="M61" s="34">
        <f t="shared" si="0"/>
        <v>160596</v>
      </c>
      <c r="N61" s="34">
        <f t="shared" si="1"/>
        <v>32100</v>
      </c>
    </row>
    <row r="62" spans="1:14" ht="14.25" thickBot="1">
      <c r="A62" s="35">
        <v>60</v>
      </c>
      <c r="B62" s="36">
        <v>259.23902999999973</v>
      </c>
      <c r="C62" s="28">
        <v>2800</v>
      </c>
      <c r="D62" s="29">
        <v>8650</v>
      </c>
      <c r="E62" s="28">
        <v>12800</v>
      </c>
      <c r="F62" s="28">
        <v>16150</v>
      </c>
      <c r="G62" s="37">
        <v>26</v>
      </c>
      <c r="H62" s="31">
        <v>314.06131056127123</v>
      </c>
      <c r="I62" s="38">
        <v>314.06131056127123</v>
      </c>
      <c r="J62" s="38">
        <v>628.12262112254245</v>
      </c>
      <c r="K62" s="38">
        <v>1570.3065528063562</v>
      </c>
      <c r="L62" s="33">
        <v>164100</v>
      </c>
      <c r="M62" s="34">
        <f t="shared" si="0"/>
        <v>164160</v>
      </c>
      <c r="N62" s="34">
        <f t="shared" si="1"/>
        <v>32800</v>
      </c>
    </row>
    <row r="63" spans="1:14" ht="14.25" thickBot="1">
      <c r="A63" s="35">
        <v>61</v>
      </c>
      <c r="B63" s="36">
        <v>262.42524999999841</v>
      </c>
      <c r="C63" s="28">
        <v>2850</v>
      </c>
      <c r="D63" s="29">
        <v>8900</v>
      </c>
      <c r="E63" s="28">
        <v>13100</v>
      </c>
      <c r="F63" s="28">
        <v>16500</v>
      </c>
      <c r="G63" s="37">
        <v>26</v>
      </c>
      <c r="H63" s="31">
        <v>318.46543936009516</v>
      </c>
      <c r="I63" s="38">
        <v>318.46543936009516</v>
      </c>
      <c r="J63" s="38">
        <v>636.93087872019032</v>
      </c>
      <c r="K63" s="38">
        <v>1592.3271968004758</v>
      </c>
      <c r="L63" s="33">
        <v>168400</v>
      </c>
      <c r="M63" s="34">
        <f t="shared" si="0"/>
        <v>167752</v>
      </c>
      <c r="N63" s="34">
        <f t="shared" si="1"/>
        <v>33600</v>
      </c>
    </row>
    <row r="64" spans="1:14" ht="14.25" thickBot="1">
      <c r="A64" s="35">
        <v>62</v>
      </c>
      <c r="B64" s="36">
        <v>265.53815000000031</v>
      </c>
      <c r="C64" s="28">
        <v>2950</v>
      </c>
      <c r="D64" s="29">
        <v>9100</v>
      </c>
      <c r="E64" s="28">
        <v>13350</v>
      </c>
      <c r="F64" s="28">
        <v>16850</v>
      </c>
      <c r="G64" s="37">
        <v>26</v>
      </c>
      <c r="H64" s="31">
        <v>323.03349286047842</v>
      </c>
      <c r="I64" s="38">
        <v>323.03349286047842</v>
      </c>
      <c r="J64" s="38">
        <v>646.06698572095684</v>
      </c>
      <c r="K64" s="38">
        <v>1615.1674643023921</v>
      </c>
      <c r="L64" s="33">
        <v>172900</v>
      </c>
      <c r="M64" s="34">
        <f t="shared" si="0"/>
        <v>171372</v>
      </c>
      <c r="N64" s="34">
        <f t="shared" si="1"/>
        <v>34300</v>
      </c>
    </row>
    <row r="65" spans="1:14" ht="14.25" thickBot="1">
      <c r="A65" s="35">
        <v>63</v>
      </c>
      <c r="B65" s="36">
        <v>268.57605000000149</v>
      </c>
      <c r="C65" s="28">
        <v>3000</v>
      </c>
      <c r="D65" s="29">
        <v>9300</v>
      </c>
      <c r="E65" s="28">
        <v>13650</v>
      </c>
      <c r="F65" s="28">
        <v>17250</v>
      </c>
      <c r="G65" s="37">
        <v>26</v>
      </c>
      <c r="H65" s="31">
        <v>327.5871382574386</v>
      </c>
      <c r="I65" s="38">
        <v>327.5871382574386</v>
      </c>
      <c r="J65" s="38">
        <v>655.17427651487719</v>
      </c>
      <c r="K65" s="38">
        <v>1637.9356912871931</v>
      </c>
      <c r="L65" s="33">
        <v>177300</v>
      </c>
      <c r="M65" s="34">
        <f t="shared" si="0"/>
        <v>175021</v>
      </c>
      <c r="N65" s="34">
        <f t="shared" si="1"/>
        <v>35000</v>
      </c>
    </row>
    <row r="66" spans="1:14" ht="14.25" thickBot="1">
      <c r="A66" s="35">
        <v>64</v>
      </c>
      <c r="B66" s="36">
        <v>271.53727000000254</v>
      </c>
      <c r="C66" s="28">
        <v>3100</v>
      </c>
      <c r="D66" s="29">
        <v>9500</v>
      </c>
      <c r="E66" s="28">
        <v>13950</v>
      </c>
      <c r="F66" s="28">
        <v>17600</v>
      </c>
      <c r="G66" s="37">
        <v>26</v>
      </c>
      <c r="H66" s="31">
        <v>332.13268722103538</v>
      </c>
      <c r="I66" s="38">
        <v>332.13268722103538</v>
      </c>
      <c r="J66" s="38">
        <v>664.26537444207077</v>
      </c>
      <c r="K66" s="38">
        <v>1660.663436105177</v>
      </c>
      <c r="L66" s="33">
        <v>181800</v>
      </c>
      <c r="M66" s="34">
        <f t="shared" si="0"/>
        <v>178699</v>
      </c>
      <c r="N66" s="34">
        <f t="shared" si="1"/>
        <v>35700</v>
      </c>
    </row>
    <row r="67" spans="1:14" ht="14.25" thickBot="1">
      <c r="A67" s="35">
        <v>65</v>
      </c>
      <c r="B67" s="36">
        <v>274.42012999999679</v>
      </c>
      <c r="C67" s="28">
        <v>3200</v>
      </c>
      <c r="D67" s="29">
        <v>9750</v>
      </c>
      <c r="E67" s="28">
        <v>14250</v>
      </c>
      <c r="F67" s="28">
        <v>18000</v>
      </c>
      <c r="G67" s="37">
        <v>26</v>
      </c>
      <c r="H67" s="31">
        <v>336.67627337521924</v>
      </c>
      <c r="I67" s="38">
        <v>336.67627337521924</v>
      </c>
      <c r="J67" s="38">
        <v>673.35254675043848</v>
      </c>
      <c r="K67" s="38">
        <v>1683.3813668760963</v>
      </c>
      <c r="L67" s="33">
        <v>186200</v>
      </c>
      <c r="M67" s="34">
        <f t="shared" si="0"/>
        <v>182405</v>
      </c>
      <c r="N67" s="34">
        <f t="shared" si="1"/>
        <v>36500</v>
      </c>
    </row>
    <row r="68" spans="1:14" ht="14.25" thickBot="1">
      <c r="A68" s="35">
        <v>66</v>
      </c>
      <c r="B68" s="36">
        <v>277.22295000000122</v>
      </c>
      <c r="C68" s="28">
        <v>3250</v>
      </c>
      <c r="D68" s="29">
        <v>9950</v>
      </c>
      <c r="E68" s="28">
        <v>14500</v>
      </c>
      <c r="F68" s="28">
        <v>18400</v>
      </c>
      <c r="G68" s="37">
        <v>26</v>
      </c>
      <c r="H68" s="31">
        <v>341.22387864828357</v>
      </c>
      <c r="I68" s="38">
        <v>341.22387864828357</v>
      </c>
      <c r="J68" s="38">
        <v>682.44775729656715</v>
      </c>
      <c r="K68" s="38">
        <v>1706.1193932414178</v>
      </c>
      <c r="L68" s="33">
        <v>190700</v>
      </c>
      <c r="M68" s="34">
        <f>INT(14.2*A68^2+1874*A68+600)</f>
        <v>186139</v>
      </c>
      <c r="N68" s="34">
        <f>INT(M68*0.2/100+0.5)*100</f>
        <v>37200</v>
      </c>
    </row>
    <row r="69" spans="1:14" ht="14.25" thickBot="1">
      <c r="A69" s="35">
        <v>67</v>
      </c>
      <c r="B69" s="36">
        <v>279.94404999999824</v>
      </c>
      <c r="C69" s="28">
        <v>3350</v>
      </c>
      <c r="D69" s="29">
        <v>10200</v>
      </c>
      <c r="E69" s="28">
        <v>14800</v>
      </c>
      <c r="F69" s="28">
        <v>18750</v>
      </c>
      <c r="G69" s="37">
        <v>26</v>
      </c>
      <c r="H69" s="31">
        <v>345.78135806457635</v>
      </c>
      <c r="I69" s="38">
        <v>345.78135806457635</v>
      </c>
      <c r="J69" s="38">
        <v>691.5627161291527</v>
      </c>
      <c r="K69" s="38">
        <v>1728.9067903228818</v>
      </c>
      <c r="L69" s="33">
        <v>195100</v>
      </c>
      <c r="M69" s="34">
        <f>INT(14.2*A69^2+1874*A69+600)</f>
        <v>189901</v>
      </c>
      <c r="N69" s="34">
        <f>INT(M69*0.2/100+0.5)*100</f>
        <v>38000</v>
      </c>
    </row>
    <row r="70" spans="1:14" ht="14.25" thickBot="1">
      <c r="A70" s="35">
        <v>68</v>
      </c>
      <c r="B70" s="36">
        <v>282.58175000000301</v>
      </c>
      <c r="C70" s="28">
        <v>3450</v>
      </c>
      <c r="D70" s="29">
        <v>10400</v>
      </c>
      <c r="E70" s="28">
        <v>15100</v>
      </c>
      <c r="F70" s="28">
        <v>19150</v>
      </c>
      <c r="G70" s="37">
        <v>26</v>
      </c>
      <c r="H70" s="31">
        <v>350.35446320533248</v>
      </c>
      <c r="I70" s="38">
        <v>350.35446320533248</v>
      </c>
      <c r="J70" s="38">
        <v>700.70892641066496</v>
      </c>
      <c r="K70" s="38">
        <v>1751.7723160266623</v>
      </c>
      <c r="L70" s="33">
        <v>199500</v>
      </c>
      <c r="M70" s="34">
        <f>INT(14.2*A70^2+1874*A70+600)</f>
        <v>193692</v>
      </c>
      <c r="N70" s="34">
        <f>INT(M70*0.2/100+0.5)*100</f>
        <v>38700</v>
      </c>
    </row>
    <row r="71" spans="1:14">
      <c r="A71" s="35">
        <v>69</v>
      </c>
      <c r="B71" s="36">
        <v>285.13436999999794</v>
      </c>
      <c r="C71" s="28">
        <v>3550</v>
      </c>
      <c r="D71" s="29">
        <v>10650</v>
      </c>
      <c r="E71" s="28">
        <v>15400</v>
      </c>
      <c r="F71" s="28">
        <v>19550</v>
      </c>
      <c r="G71" s="37">
        <v>26</v>
      </c>
      <c r="H71" s="31">
        <v>354.94886454639862</v>
      </c>
      <c r="I71" s="38">
        <v>354.94886454639862</v>
      </c>
      <c r="J71" s="38">
        <v>709.89772909279725</v>
      </c>
      <c r="K71" s="38">
        <v>1774.7443227319932</v>
      </c>
      <c r="L71" s="33">
        <v>204000</v>
      </c>
      <c r="M71" s="34">
        <f>INT(14.2*A71^2+1874*A71+600)</f>
        <v>197512</v>
      </c>
      <c r="N71" s="34">
        <f>INT(M71*0.2/100+0.5)*100</f>
        <v>39500</v>
      </c>
    </row>
    <row r="72" spans="1:14" ht="14.25" thickBot="1">
      <c r="A72" s="39">
        <v>70</v>
      </c>
      <c r="B72" s="40"/>
      <c r="C72" s="41"/>
      <c r="D72" s="41"/>
      <c r="E72" s="41"/>
      <c r="F72" s="41"/>
      <c r="G72" s="42"/>
      <c r="H72" s="31">
        <v>360</v>
      </c>
      <c r="I72" s="43">
        <v>360</v>
      </c>
      <c r="J72" s="43">
        <v>720</v>
      </c>
      <c r="K72" s="43">
        <v>1800</v>
      </c>
      <c r="L72" s="33">
        <v>0</v>
      </c>
      <c r="M72" s="34">
        <f>INT(14.2*A72^2+1874*A72+600)</f>
        <v>201360</v>
      </c>
      <c r="N72" s="34">
        <f>INT(M72*0.2/100+0.5)*100</f>
        <v>40300</v>
      </c>
    </row>
    <row r="73" spans="1:14">
      <c r="G73" s="45"/>
      <c r="H73" s="45"/>
      <c r="I73" s="45"/>
      <c r="J73" s="45"/>
      <c r="K73" s="45"/>
      <c r="L73" s="45"/>
    </row>
  </sheetData>
  <mergeCells count="5">
    <mergeCell ref="A1:A2"/>
    <mergeCell ref="B1:B2"/>
    <mergeCell ref="C1:F1"/>
    <mergeCell ref="G1:L1"/>
    <mergeCell ref="M1:N1"/>
  </mergeCells>
  <phoneticPr fontId="2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数值需求表</vt:lpstr>
      <vt:lpstr>给予的经验表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曾琳玲</dc:creator>
  <cp:keywords/>
  <dc:description/>
  <cp:lastModifiedBy>周恒达</cp:lastModifiedBy>
  <cp:revision/>
  <cp:lastPrinted>1899-12-30T00:00:00Z</cp:lastPrinted>
  <dcterms:created xsi:type="dcterms:W3CDTF">2009-03-25T07:13:49Z</dcterms:created>
  <dcterms:modified xsi:type="dcterms:W3CDTF">2009-07-13T11:07:38Z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2052-6.3.0.1705</vt:lpwstr>
  </property>
</Properties>
</file>