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<sst xmlns="http://schemas.openxmlformats.org/spreadsheetml/2006/main" count="43" uniqueCount="30">
  <si>
    <t xml:space="preserve">Cavity_128_16</t>
  </si>
  <si>
    <t xml:space="preserve">Received code</t>
  </si>
  <si>
    <t xml:space="preserve">Previous code</t>
  </si>
  <si>
    <t xml:space="preserve">Difference (s)</t>
  </si>
  <si>
    <t xml:space="preserve">Difference (%)</t>
  </si>
  <si>
    <t xml:space="preserve">Cavity_128_8</t>
  </si>
  <si>
    <t xml:space="preserve">Seconds</t>
  </si>
  <si>
    <t xml:space="preserve">Overall_128</t>
  </si>
  <si>
    <t xml:space="preserve">Overall_128_8</t>
  </si>
  <si>
    <t xml:space="preserve">Iteration_128</t>
  </si>
  <si>
    <t xml:space="preserve">Iteration_128_8</t>
  </si>
  <si>
    <t xml:space="preserve">Initialisation</t>
  </si>
  <si>
    <t xml:space="preserve">Collision</t>
  </si>
  <si>
    <t xml:space="preserve">Streaming</t>
  </si>
  <si>
    <t xml:space="preserve">Cavity_128_32</t>
  </si>
  <si>
    <t xml:space="preserve">Boundaries</t>
  </si>
  <si>
    <t xml:space="preserve">Overall_128_32</t>
  </si>
  <si>
    <t xml:space="preserve">Macroscopic</t>
  </si>
  <si>
    <t xml:space="preserve">Iteration_128_32</t>
  </si>
  <si>
    <t xml:space="preserve">Residuals</t>
  </si>
  <si>
    <t xml:space="preserve">File writing</t>
  </si>
  <si>
    <t xml:space="preserve">Cavity_256_16</t>
  </si>
  <si>
    <t xml:space="preserve">Cavity_256_8</t>
  </si>
  <si>
    <t xml:space="preserve">Overall_256</t>
  </si>
  <si>
    <t xml:space="preserve">Overall_256_8</t>
  </si>
  <si>
    <t xml:space="preserve">Iteration_256</t>
  </si>
  <si>
    <t xml:space="preserve">Iteration_256_8</t>
  </si>
  <si>
    <t xml:space="preserve">Cavity_256_32</t>
  </si>
  <si>
    <t xml:space="preserve">Overall_256_32</t>
  </si>
  <si>
    <t xml:space="preserve">Iteration_256_32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</si>
</sst>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595959"/>
      <name val="Calibri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420E"/>
      <rgbColor rgb="FF00FF00"/>
      <rgbColor rgb="FF0000FF"/>
      <rgbColor rgb="FFFFD32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70AD47"/>
      <rgbColor rgb="FFFFC000"/>
      <rgbColor rgb="FFFF9900"/>
      <rgbColor rgb="FFED7D31"/>
      <rgbColor rgb="FF595959"/>
      <rgbColor rgb="FFA5A5A5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pieChart>
        <c:varyColors val="1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explosion val="0"/>
          <c:dPt>
            <c:idx val="0"/>
            <c:spPr>
              <a:solidFill>
                <a:srgbClr val="5b9bd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3"/>
            <c:spPr>
              <a:solidFill>
                <a:srgbClr val="ffc000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4"/>
            <c:spPr>
              <a:solidFill>
                <a:srgbClr val="4472c4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5"/>
            <c:spPr>
              <a:solidFill>
                <a:srgbClr val="70ad47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Pos val="bestFit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Sheet1!$C$5:$C$10</c:f>
              <c:strCache>
                <c:ptCount val="6"/>
                <c:pt idx="0">
                  <c:v>Collision</c:v>
                </c:pt>
                <c:pt idx="1">
                  <c:v>Streaming</c:v>
                </c:pt>
                <c:pt idx="2">
                  <c:v>Boundaries</c:v>
                </c:pt>
                <c:pt idx="3">
                  <c:v>Macroscopic</c:v>
                </c:pt>
                <c:pt idx="4">
                  <c:v>Residuals</c:v>
                </c:pt>
                <c:pt idx="5">
                  <c:v>File writing</c:v>
                </c:pt>
              </c:strCache>
            </c:strRef>
          </c:cat>
          <c:val>
            <c:numRef>
              <c:f>Sheet1!$D$5:$D$10</c:f>
              <c:numCache>
                <c:formatCode>General</c:formatCode>
                <c:ptCount val="6"/>
                <c:pt idx="0">
                  <c:v>18.762087</c:v>
                </c:pt>
                <c:pt idx="1">
                  <c:v>20.98168</c:v>
                </c:pt>
                <c:pt idx="2">
                  <c:v>6.355627</c:v>
                </c:pt>
                <c:pt idx="3">
                  <c:v>10.612173</c:v>
                </c:pt>
                <c:pt idx="4">
                  <c:v>40.668854</c:v>
                </c:pt>
                <c:pt idx="5">
                  <c:v>2.12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792614696008952"/>
          <c:y val="0.0833223986353497"/>
          <c:w val="0.890152928011936"/>
          <c:h val="0.7357302191313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Received code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Sheet1!$C$2:$C$3;Sheet1!$C$15:$C$16</c:f>
              <c:strCache>
                <c:ptCount val="4"/>
                <c:pt idx="0">
                  <c:v>Overall_128</c:v>
                </c:pt>
                <c:pt idx="1">
                  <c:v>Iteration_128</c:v>
                </c:pt>
                <c:pt idx="2">
                  <c:v>Overall_256</c:v>
                </c:pt>
                <c:pt idx="3">
                  <c:v>Iteration_256</c:v>
                </c:pt>
              </c:strCache>
            </c:strRef>
          </c:cat>
          <c:val>
            <c:numRef>
              <c:f>Sheet1!$D$2:$D$3;Sheet1!$D$15:$D$16</c:f>
              <c:numCache>
                <c:formatCode>General</c:formatCode>
                <c:ptCount val="4"/>
                <c:pt idx="0">
                  <c:v>98.010002</c:v>
                </c:pt>
                <c:pt idx="1">
                  <c:v>87.839996</c:v>
                </c:pt>
                <c:pt idx="2">
                  <c:v>619.830017</c:v>
                </c:pt>
                <c:pt idx="3">
                  <c:v>545.640015</c:v>
                </c:pt>
              </c:numCache>
            </c:numRef>
          </c:val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Previous code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Sheet1!$C$2:$C$3;Sheet1!$C$15:$C$16</c:f>
              <c:strCache>
                <c:ptCount val="4"/>
                <c:pt idx="0">
                  <c:v>Overall_128</c:v>
                </c:pt>
                <c:pt idx="1">
                  <c:v>Iteration_128</c:v>
                </c:pt>
                <c:pt idx="2">
                  <c:v>Overall_256</c:v>
                </c:pt>
                <c:pt idx="3">
                  <c:v>Iteration_256</c:v>
                </c:pt>
              </c:strCache>
            </c:strRef>
          </c:cat>
          <c:val>
            <c:numRef>
              <c:f>Sheet1!$E$2:$E$3;Sheet1!$E$15:$E$16</c:f>
              <c:numCache>
                <c:formatCode>General</c:formatCode>
                <c:ptCount val="4"/>
                <c:pt idx="0">
                  <c:v>103.02</c:v>
                </c:pt>
                <c:pt idx="1">
                  <c:v>92.55</c:v>
                </c:pt>
                <c:pt idx="2">
                  <c:v>616.47</c:v>
                </c:pt>
                <c:pt idx="3">
                  <c:v>544.71</c:v>
                </c:pt>
              </c:numCache>
            </c:numRef>
          </c:val>
        </c:ser>
        <c:gapWidth val="219"/>
        <c:overlap val="-27"/>
        <c:axId val="80155964"/>
        <c:axId val="97466584"/>
      </c:barChart>
      <c:catAx>
        <c:axId val="801559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7466584"/>
        <c:crosses val="autoZero"/>
        <c:auto val="1"/>
        <c:lblAlgn val="ctr"/>
        <c:lblOffset val="100"/>
      </c:catAx>
      <c:valAx>
        <c:axId val="974665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Seconds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0155964"/>
        <c:crosses val="autoZero"/>
        <c:crossBetween val="midCat"/>
      </c:valAx>
      <c:spPr>
        <a:noFill/>
        <a:ln>
          <a:noFill/>
        </a:ln>
      </c:spPr>
    </c:plotArea>
    <c:legend>
      <c:layout>
        <c:manualLayout>
          <c:xMode val="edge"/>
          <c:yMode val="edge"/>
          <c:x val="0.305420862862116"/>
          <c:y val="0.907886104185802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"16x16"</c:f>
              <c:strCache>
                <c:ptCount val="1"/>
                <c:pt idx="0">
                  <c:v>16x16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Sheet1!$D$2</c:f>
              <c:numCache>
                <c:formatCode>General</c:formatCode>
                <c:ptCount val="1"/>
                <c:pt idx="0">
                  <c:v>98.010002</c:v>
                </c:pt>
              </c:numCache>
            </c:numRef>
          </c:val>
        </c:ser>
        <c:ser>
          <c:idx val="1"/>
          <c:order val="1"/>
          <c:tx>
            <c:strRef>
              <c:f>"32x32"</c:f>
              <c:strCache>
                <c:ptCount val="1"/>
                <c:pt idx="0">
                  <c:v>32x32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Sheet1!$J$7</c:f>
              <c:numCache>
                <c:formatCode>General</c:formatCode>
                <c:ptCount val="1"/>
                <c:pt idx="0">
                  <c:v>120.919998</c:v>
                </c:pt>
              </c:numCache>
            </c:numRef>
          </c:val>
        </c:ser>
        <c:ser>
          <c:idx val="2"/>
          <c:order val="2"/>
          <c:tx>
            <c:strRef>
              <c:f>"8x8"</c:f>
              <c:strCache>
                <c:ptCount val="1"/>
                <c:pt idx="0">
                  <c:v>8x8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Sheet1!$J$2</c:f>
              <c:numCache>
                <c:formatCode>General</c:formatCode>
                <c:ptCount val="1"/>
                <c:pt idx="0">
                  <c:v>120.190002</c:v>
                </c:pt>
              </c:numCache>
            </c:numRef>
          </c:val>
        </c:ser>
        <c:gapWidth val="219"/>
        <c:overlap val="-27"/>
        <c:axId val="77776253"/>
        <c:axId val="94578220"/>
      </c:barChart>
      <c:catAx>
        <c:axId val="7777625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4578220"/>
        <c:crosses val="autoZero"/>
        <c:auto val="1"/>
        <c:lblAlgn val="ctr"/>
        <c:lblOffset val="100"/>
      </c:catAx>
      <c:valAx>
        <c:axId val="945782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7776253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"16x16"</c:f>
              <c:strCache>
                <c:ptCount val="1"/>
                <c:pt idx="0">
                  <c:v>16x16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Sheet1!$D$15</c:f>
              <c:numCache>
                <c:formatCode>General</c:formatCode>
                <c:ptCount val="1"/>
                <c:pt idx="0">
                  <c:v>619.830017</c:v>
                </c:pt>
              </c:numCache>
            </c:numRef>
          </c:val>
        </c:ser>
        <c:ser>
          <c:idx val="1"/>
          <c:order val="1"/>
          <c:tx>
            <c:strRef>
              <c:f>"8x8"</c:f>
              <c:strCache>
                <c:ptCount val="1"/>
                <c:pt idx="0">
                  <c:v>8x8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Sheet1!$J$15</c:f>
              <c:numCache>
                <c:formatCode>General</c:formatCode>
                <c:ptCount val="1"/>
                <c:pt idx="0">
                  <c:v>762.929993</c:v>
                </c:pt>
              </c:numCache>
            </c:numRef>
          </c:val>
        </c:ser>
        <c:ser>
          <c:idx val="2"/>
          <c:order val="2"/>
          <c:tx>
            <c:strRef>
              <c:f>"32x32"</c:f>
              <c:strCache>
                <c:ptCount val="1"/>
                <c:pt idx="0">
                  <c:v>32x32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Sheet1!$J$20</c:f>
              <c:numCache>
                <c:formatCode>General</c:formatCode>
                <c:ptCount val="1"/>
                <c:pt idx="0">
                  <c:v>763.529968</c:v>
                </c:pt>
              </c:numCache>
            </c:numRef>
          </c:val>
        </c:ser>
        <c:gapWidth val="219"/>
        <c:overlap val="-27"/>
        <c:axId val="75738903"/>
        <c:axId val="33213099"/>
      </c:barChart>
      <c:catAx>
        <c:axId val="75738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3213099"/>
        <c:crosses val="autoZero"/>
        <c:auto val="1"/>
        <c:lblAlgn val="ctr"/>
        <c:lblOffset val="100"/>
      </c:catAx>
      <c:valAx>
        <c:axId val="3321309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5738903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Lbls>
            <c:dLbl>
              <c:idx val="0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Sheet1!$C$5:$C$9</c:f>
              <c:strCache>
                <c:ptCount val="5"/>
                <c:pt idx="0">
                  <c:v>Collision</c:v>
                </c:pt>
                <c:pt idx="1">
                  <c:v>Streaming</c:v>
                </c:pt>
                <c:pt idx="2">
                  <c:v>Boundaries</c:v>
                </c:pt>
                <c:pt idx="3">
                  <c:v>Macroscopic</c:v>
                </c:pt>
                <c:pt idx="4">
                  <c:v>Residuals</c:v>
                </c:pt>
              </c:strCache>
            </c:strRef>
          </c:cat>
          <c:val>
            <c:numRef>
              <c:f>Sheet1!$D$5:$D$9</c:f>
              <c:numCache>
                <c:formatCode>General</c:formatCode>
                <c:ptCount val="5"/>
                <c:pt idx="0">
                  <c:v>18.762087</c:v>
                </c:pt>
                <c:pt idx="1">
                  <c:v>20.98168</c:v>
                </c:pt>
                <c:pt idx="2">
                  <c:v>6.355627</c:v>
                </c:pt>
                <c:pt idx="3">
                  <c:v>10.612173</c:v>
                </c:pt>
                <c:pt idx="4">
                  <c:v>40.668854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624960</xdr:colOff>
      <xdr:row>19</xdr:row>
      <xdr:rowOff>154800</xdr:rowOff>
    </xdr:from>
    <xdr:to>
      <xdr:col>23</xdr:col>
      <xdr:colOff>210240</xdr:colOff>
      <xdr:row>35</xdr:row>
      <xdr:rowOff>29160</xdr:rowOff>
    </xdr:to>
    <xdr:graphicFrame>
      <xdr:nvGraphicFramePr>
        <xdr:cNvPr id="0" name="Chart 2"/>
        <xdr:cNvGraphicFramePr/>
      </xdr:nvGraphicFramePr>
      <xdr:xfrm>
        <a:off x="17407800" y="3774240"/>
        <a:ext cx="5681160" cy="292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385920</xdr:colOff>
      <xdr:row>17</xdr:row>
      <xdr:rowOff>48960</xdr:rowOff>
    </xdr:from>
    <xdr:to>
      <xdr:col>21</xdr:col>
      <xdr:colOff>81360</xdr:colOff>
      <xdr:row>31</xdr:row>
      <xdr:rowOff>123480</xdr:rowOff>
    </xdr:to>
    <xdr:graphicFrame>
      <xdr:nvGraphicFramePr>
        <xdr:cNvPr id="1" name="Chart 5"/>
        <xdr:cNvGraphicFramePr/>
      </xdr:nvGraphicFramePr>
      <xdr:xfrm>
        <a:off x="15644880" y="3287160"/>
        <a:ext cx="579132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685800</xdr:colOff>
      <xdr:row>25</xdr:row>
      <xdr:rowOff>38160</xdr:rowOff>
    </xdr:from>
    <xdr:to>
      <xdr:col>7</xdr:col>
      <xdr:colOff>114840</xdr:colOff>
      <xdr:row>39</xdr:row>
      <xdr:rowOff>114840</xdr:rowOff>
    </xdr:to>
    <xdr:graphicFrame>
      <xdr:nvGraphicFramePr>
        <xdr:cNvPr id="2" name="Chart 3"/>
        <xdr:cNvGraphicFramePr/>
      </xdr:nvGraphicFramePr>
      <xdr:xfrm>
        <a:off x="2209680" y="4800600"/>
        <a:ext cx="6334560" cy="2743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325440</xdr:colOff>
      <xdr:row>23</xdr:row>
      <xdr:rowOff>58680</xdr:rowOff>
    </xdr:from>
    <xdr:to>
      <xdr:col>12</xdr:col>
      <xdr:colOff>333720</xdr:colOff>
      <xdr:row>37</xdr:row>
      <xdr:rowOff>133200</xdr:rowOff>
    </xdr:to>
    <xdr:graphicFrame>
      <xdr:nvGraphicFramePr>
        <xdr:cNvPr id="3" name="Chart 4"/>
        <xdr:cNvGraphicFramePr/>
      </xdr:nvGraphicFramePr>
      <xdr:xfrm>
        <a:off x="8754840" y="4439880"/>
        <a:ext cx="607572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4</xdr:col>
      <xdr:colOff>36360</xdr:colOff>
      <xdr:row>4</xdr:row>
      <xdr:rowOff>36000</xdr:rowOff>
    </xdr:from>
    <xdr:to>
      <xdr:col>8</xdr:col>
      <xdr:colOff>519120</xdr:colOff>
      <xdr:row>21</xdr:row>
      <xdr:rowOff>37080</xdr:rowOff>
    </xdr:to>
    <xdr:graphicFrame>
      <xdr:nvGraphicFramePr>
        <xdr:cNvPr id="4" name=""/>
        <xdr:cNvGraphicFramePr/>
      </xdr:nvGraphicFramePr>
      <xdr:xfrm>
        <a:off x="4493880" y="7977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J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RowHeight="15"/>
  <cols>
    <col collapsed="false" hidden="false" max="2" min="1" style="0" width="8.57085020242915"/>
    <col collapsed="false" hidden="false" max="4" min="3" style="0" width="16.497975708502"/>
    <col collapsed="false" hidden="false" max="5" min="5" style="0" width="14.4615384615385"/>
    <col collapsed="false" hidden="false" max="6" min="6" style="0" width="15.4251012145749"/>
    <col collapsed="false" hidden="false" max="7" min="7" style="0" width="14.7813765182186"/>
    <col collapsed="false" hidden="false" max="8" min="8" style="0" width="14.6761133603239"/>
    <col collapsed="false" hidden="false" max="9" min="9" style="0" width="17.5668016194332"/>
    <col collapsed="false" hidden="false" max="10" min="10" style="0" width="13.9271255060729"/>
    <col collapsed="false" hidden="false" max="11" min="11" style="0" width="13.497975708502"/>
    <col collapsed="false" hidden="false" max="1025" min="12" style="0" width="8.57085020242915"/>
  </cols>
  <sheetData>
    <row r="1" customFormat="false" ht="15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I1" s="0" t="s">
        <v>5</v>
      </c>
      <c r="J1" s="0" t="s">
        <v>6</v>
      </c>
    </row>
    <row r="2" customFormat="false" ht="15" hidden="false" customHeight="false" outlineLevel="0" collapsed="false">
      <c r="C2" s="0" t="s">
        <v>7</v>
      </c>
      <c r="D2" s="0" t="n">
        <v>98.010002</v>
      </c>
      <c r="E2" s="1" t="n">
        <v>103.02</v>
      </c>
      <c r="F2" s="0" t="n">
        <f aca="false">ABS(D2-E2)</f>
        <v>5.009998</v>
      </c>
      <c r="G2" s="0" t="n">
        <f aca="false">(F2/D2)*100</f>
        <v>5.11172114862317</v>
      </c>
      <c r="I2" s="0" t="s">
        <v>8</v>
      </c>
      <c r="J2" s="0" t="n">
        <v>120.190002</v>
      </c>
    </row>
    <row r="3" customFormat="false" ht="15" hidden="false" customHeight="false" outlineLevel="0" collapsed="false">
      <c r="C3" s="0" t="s">
        <v>9</v>
      </c>
      <c r="D3" s="0" t="n">
        <v>87.839996</v>
      </c>
      <c r="E3" s="1" t="n">
        <v>92.55</v>
      </c>
      <c r="F3" s="0" t="n">
        <f aca="false">ABS(D3-E3)</f>
        <v>4.710004</v>
      </c>
      <c r="G3" s="0" t="n">
        <f aca="false">(F3/D3)*100</f>
        <v>5.36202665582999</v>
      </c>
      <c r="I3" s="0" t="s">
        <v>10</v>
      </c>
      <c r="J3" s="0" t="n">
        <v>108.68</v>
      </c>
    </row>
    <row r="4" customFormat="false" ht="15" hidden="false" customHeight="false" outlineLevel="0" collapsed="false">
      <c r="C4" s="0" t="s">
        <v>11</v>
      </c>
      <c r="D4" s="0" t="n">
        <v>0.243656</v>
      </c>
      <c r="E4" s="2" t="n">
        <v>0.35</v>
      </c>
      <c r="F4" s="0" t="n">
        <f aca="false">ABS(D4-E4)</f>
        <v>0.106344</v>
      </c>
      <c r="G4" s="0" t="n">
        <f aca="false">(F4/D4)*100</f>
        <v>43.6451390484946</v>
      </c>
    </row>
    <row r="5" customFormat="false" ht="15" hidden="false" customHeight="false" outlineLevel="0" collapsed="false">
      <c r="C5" s="0" t="s">
        <v>12</v>
      </c>
      <c r="D5" s="0" t="n">
        <v>18.762087</v>
      </c>
      <c r="E5" s="2" t="n">
        <v>18.75</v>
      </c>
      <c r="F5" s="0" t="n">
        <f aca="false">ABS(D5-E5)</f>
        <v>0.0120870000000011</v>
      </c>
      <c r="G5" s="0" t="n">
        <f aca="false">(F5/D5)*100</f>
        <v>0.0644224706984946</v>
      </c>
    </row>
    <row r="6" customFormat="false" ht="15" hidden="false" customHeight="false" outlineLevel="0" collapsed="false">
      <c r="C6" s="0" t="s">
        <v>13</v>
      </c>
      <c r="D6" s="0" t="n">
        <v>20.98168</v>
      </c>
      <c r="E6" s="2" t="n">
        <v>21.04</v>
      </c>
      <c r="F6" s="0" t="n">
        <f aca="false">ABS(D6-E6)</f>
        <v>0.0583199999999984</v>
      </c>
      <c r="G6" s="0" t="n">
        <f aca="false">(F6/D6)*100</f>
        <v>0.277956769905929</v>
      </c>
      <c r="I6" s="0" t="s">
        <v>14</v>
      </c>
      <c r="J6" s="0" t="s">
        <v>6</v>
      </c>
    </row>
    <row r="7" customFormat="false" ht="15" hidden="false" customHeight="false" outlineLevel="0" collapsed="false">
      <c r="C7" s="0" t="s">
        <v>15</v>
      </c>
      <c r="D7" s="0" t="n">
        <v>6.355627</v>
      </c>
      <c r="E7" s="2" t="n">
        <v>6.43</v>
      </c>
      <c r="F7" s="0" t="n">
        <f aca="false">ABS(D7-E7)</f>
        <v>0.0743729999999996</v>
      </c>
      <c r="G7" s="0" t="n">
        <f aca="false">(F7/D7)*100</f>
        <v>1.17019139103034</v>
      </c>
      <c r="I7" s="0" t="s">
        <v>16</v>
      </c>
      <c r="J7" s="0" t="n">
        <v>120.919998</v>
      </c>
    </row>
    <row r="8" customFormat="false" ht="15" hidden="false" customHeight="false" outlineLevel="0" collapsed="false">
      <c r="C8" s="0" t="s">
        <v>17</v>
      </c>
      <c r="D8" s="0" t="n">
        <v>10.612173</v>
      </c>
      <c r="E8" s="2" t="n">
        <v>9.82</v>
      </c>
      <c r="F8" s="0" t="n">
        <f aca="false">ABS(D8-E8)</f>
        <v>0.792173</v>
      </c>
      <c r="G8" s="0" t="n">
        <f aca="false">(F8/D8)*100</f>
        <v>7.46475768911796</v>
      </c>
      <c r="I8" s="0" t="s">
        <v>18</v>
      </c>
      <c r="J8" s="0" t="n">
        <v>109.339996</v>
      </c>
    </row>
    <row r="9" customFormat="false" ht="15" hidden="false" customHeight="false" outlineLevel="0" collapsed="false">
      <c r="C9" s="0" t="s">
        <v>19</v>
      </c>
      <c r="D9" s="0" t="n">
        <v>40.668854</v>
      </c>
      <c r="E9" s="2" t="n">
        <v>34.53</v>
      </c>
      <c r="F9" s="0" t="n">
        <f aca="false">ABS(D9-E9)</f>
        <v>6.138854</v>
      </c>
      <c r="G9" s="0" t="n">
        <f aca="false">(F9/D9)*100</f>
        <v>15.0947307244015</v>
      </c>
    </row>
    <row r="10" customFormat="false" ht="15" hidden="false" customHeight="false" outlineLevel="0" collapsed="false">
      <c r="C10" s="0" t="s">
        <v>20</v>
      </c>
      <c r="D10" s="0" t="n">
        <v>2.12</v>
      </c>
      <c r="E10" s="2" t="n">
        <v>2.81</v>
      </c>
      <c r="F10" s="0" t="n">
        <f aca="false">ABS(D10-E10)</f>
        <v>0.69</v>
      </c>
      <c r="G10" s="0" t="n">
        <f aca="false">(F10/D10)*100</f>
        <v>32.5471698113208</v>
      </c>
    </row>
    <row r="11" customFormat="false" ht="15" hidden="false" customHeight="false" outlineLevel="0" collapsed="false">
      <c r="F11" s="0" t="n">
        <f aca="false">AVERAGE(F2:F10)</f>
        <v>1.95468366666667</v>
      </c>
    </row>
    <row r="14" customFormat="false" ht="15" hidden="false" customHeight="false" outlineLevel="0" collapsed="false">
      <c r="C14" s="0" t="s">
        <v>21</v>
      </c>
      <c r="D14" s="0" t="s">
        <v>1</v>
      </c>
      <c r="E14" s="0" t="s">
        <v>2</v>
      </c>
      <c r="F14" s="0" t="s">
        <v>3</v>
      </c>
      <c r="I14" s="0" t="s">
        <v>22</v>
      </c>
      <c r="J14" s="0" t="s">
        <v>6</v>
      </c>
    </row>
    <row r="15" customFormat="false" ht="15" hidden="false" customHeight="false" outlineLevel="0" collapsed="false">
      <c r="C15" s="0" t="s">
        <v>23</v>
      </c>
      <c r="D15" s="0" t="n">
        <v>619.830017</v>
      </c>
      <c r="E15" s="2" t="n">
        <v>616.47</v>
      </c>
      <c r="F15" s="0" t="n">
        <f aca="false">ABS(D15-E15)</f>
        <v>3.36001699999997</v>
      </c>
      <c r="G15" s="0" t="n">
        <f aca="false">(F15/D15)*100</f>
        <v>0.542086847659069</v>
      </c>
      <c r="I15" s="0" t="s">
        <v>24</v>
      </c>
      <c r="J15" s="0" t="n">
        <v>762.929993</v>
      </c>
    </row>
    <row r="16" customFormat="false" ht="15" hidden="false" customHeight="false" outlineLevel="0" collapsed="false">
      <c r="C16" s="0" t="s">
        <v>25</v>
      </c>
      <c r="D16" s="0" t="n">
        <v>545.640015</v>
      </c>
      <c r="E16" s="1" t="n">
        <v>544.71</v>
      </c>
      <c r="F16" s="0" t="n">
        <f aca="false">ABS(D16-E16)</f>
        <v>0.930014999999912</v>
      </c>
      <c r="G16" s="0" t="n">
        <f aca="false">(F16/D16)*100</f>
        <v>0.170444794082764</v>
      </c>
      <c r="I16" s="0" t="s">
        <v>26</v>
      </c>
      <c r="J16" s="0" t="n">
        <v>689.710022</v>
      </c>
    </row>
    <row r="17" customFormat="false" ht="15" hidden="false" customHeight="false" outlineLevel="0" collapsed="false">
      <c r="C17" s="0" t="s">
        <v>11</v>
      </c>
      <c r="D17" s="0" t="n">
        <v>2.18056</v>
      </c>
      <c r="E17" s="2" t="n">
        <v>2.48</v>
      </c>
      <c r="F17" s="0" t="n">
        <f aca="false">ABS(D17-E17)</f>
        <v>0.29944</v>
      </c>
      <c r="G17" s="0" t="n">
        <f aca="false">(F17/D17)*100</f>
        <v>13.7322522654731</v>
      </c>
    </row>
    <row r="18" customFormat="false" ht="15" hidden="false" customHeight="false" outlineLevel="0" collapsed="false">
      <c r="C18" s="0" t="s">
        <v>12</v>
      </c>
      <c r="D18" s="0" t="n">
        <v>147.406189</v>
      </c>
      <c r="E18" s="2" t="n">
        <v>147.35</v>
      </c>
      <c r="F18" s="0" t="n">
        <f aca="false">ABS(D18-E18)</f>
        <v>0.0561890000000176</v>
      </c>
      <c r="G18" s="0" t="n">
        <f aca="false">(F18/D18)*100</f>
        <v>0.0381184809004306</v>
      </c>
    </row>
    <row r="19" customFormat="false" ht="15" hidden="false" customHeight="false" outlineLevel="0" collapsed="false">
      <c r="C19" s="0" t="s">
        <v>13</v>
      </c>
      <c r="D19" s="0" t="n">
        <v>167.582199</v>
      </c>
      <c r="E19" s="2" t="n">
        <v>166.78</v>
      </c>
      <c r="F19" s="0" t="n">
        <f aca="false">ABS(D19-E19)</f>
        <v>0.802199000000002</v>
      </c>
      <c r="G19" s="0" t="n">
        <f aca="false">(F19/D19)*100</f>
        <v>0.478689863712793</v>
      </c>
      <c r="I19" s="0" t="s">
        <v>27</v>
      </c>
      <c r="J19" s="0" t="s">
        <v>6</v>
      </c>
    </row>
    <row r="20" customFormat="false" ht="15" hidden="false" customHeight="false" outlineLevel="0" collapsed="false">
      <c r="C20" s="0" t="s">
        <v>15</v>
      </c>
      <c r="D20" s="0" t="n">
        <v>23.712564</v>
      </c>
      <c r="E20" s="2" t="n">
        <v>23.68</v>
      </c>
      <c r="F20" s="0" t="n">
        <f aca="false">ABS(D20-E20)</f>
        <v>0.0325640000000007</v>
      </c>
      <c r="G20" s="0" t="n">
        <f aca="false">(F20/D20)*100</f>
        <v>0.137328042635966</v>
      </c>
      <c r="I20" s="0" t="s">
        <v>28</v>
      </c>
      <c r="J20" s="0" t="n">
        <v>763.529968</v>
      </c>
    </row>
    <row r="21" customFormat="false" ht="15" hidden="false" customHeight="false" outlineLevel="0" collapsed="false">
      <c r="C21" s="0" t="s">
        <v>17</v>
      </c>
      <c r="D21" s="0" t="n">
        <v>83.47715</v>
      </c>
      <c r="E21" s="2" t="n">
        <v>76.82</v>
      </c>
      <c r="F21" s="0" t="n">
        <f aca="false">ABS(D21-E21)</f>
        <v>6.65715</v>
      </c>
      <c r="G21" s="0" t="n">
        <f aca="false">(F21/D21)*100</f>
        <v>7.97481706071662</v>
      </c>
      <c r="I21" s="0" t="s">
        <v>29</v>
      </c>
      <c r="J21" s="0" t="n">
        <v>690.140015</v>
      </c>
    </row>
    <row r="22" customFormat="false" ht="15" hidden="false" customHeight="false" outlineLevel="0" collapsed="false">
      <c r="C22" s="0" t="s">
        <v>19</v>
      </c>
      <c r="D22" s="0" t="n">
        <v>144.777191</v>
      </c>
      <c r="E22" s="2" t="n">
        <v>136.96</v>
      </c>
      <c r="F22" s="0" t="n">
        <f aca="false">ABS(D22-E22)</f>
        <v>7.81719099999998</v>
      </c>
      <c r="G22" s="0" t="n">
        <f aca="false">(F22/D22)*100</f>
        <v>5.39946309636577</v>
      </c>
    </row>
    <row r="23" customFormat="false" ht="15" hidden="false" customHeight="false" outlineLevel="0" collapsed="false">
      <c r="C23" s="0" t="s">
        <v>20</v>
      </c>
      <c r="D23" s="0" t="n">
        <v>22.41</v>
      </c>
      <c r="E23" s="1" t="n">
        <v>22.29</v>
      </c>
      <c r="F23" s="0" t="n">
        <f aca="false">ABS(D23-E23)</f>
        <v>0.120000000000001</v>
      </c>
      <c r="G23" s="0" t="n">
        <f aca="false">(F23/D23)*100</f>
        <v>0.535475234270419</v>
      </c>
    </row>
    <row r="24" customFormat="false" ht="15" hidden="false" customHeight="false" outlineLevel="0" collapsed="false">
      <c r="F24" s="0" t="n">
        <f aca="false">AVERAGE(F15:F23)</f>
        <v>2.23052944444443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pt-PT</dc:language>
  <cp:lastModifiedBy/>
  <dcterms:modified xsi:type="dcterms:W3CDTF">2017-07-24T16:46:30Z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