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5" i="1"/>
  <c r="G16" i="1"/>
  <c r="G17" i="1"/>
  <c r="G18" i="1"/>
  <c r="G19" i="1"/>
  <c r="G20" i="1"/>
  <c r="G21" i="1"/>
  <c r="G22" i="1"/>
  <c r="G23" i="1"/>
  <c r="G2" i="1"/>
  <c r="F23" i="1"/>
  <c r="F22" i="1"/>
  <c r="F21" i="1"/>
  <c r="F20" i="1"/>
  <c r="F19" i="1"/>
  <c r="F18" i="1"/>
  <c r="F17" i="1"/>
  <c r="F16" i="1"/>
  <c r="F15" i="1"/>
  <c r="F24" i="1" s="1"/>
  <c r="F2" i="1"/>
  <c r="F11" i="1" s="1"/>
  <c r="F3" i="1"/>
  <c r="F5" i="1"/>
  <c r="F6" i="1"/>
  <c r="F7" i="1"/>
  <c r="F8" i="1"/>
  <c r="F9" i="1"/>
  <c r="F10" i="1"/>
  <c r="F4" i="1"/>
</calcChain>
</file>

<file path=xl/connections.xml><?xml version="1.0" encoding="utf-8"?>
<connections xmlns="http://schemas.openxmlformats.org/spreadsheetml/2006/main">
  <connection id="1" keepAlive="1" name="Query - midLines" description="Connection to the 'midLines' query in the workbook." type="5" refreshedVersion="0" background="1">
    <dbPr connection="Provider=Microsoft.Mashup.OleDb.1;Data Source=$Workbook$;Location=midLines;Extended Properties=&quot;&quot;" command="SELECT * FROM [midLines]"/>
  </connection>
</connections>
</file>

<file path=xl/sharedStrings.xml><?xml version="1.0" encoding="utf-8"?>
<sst xmlns="http://schemas.openxmlformats.org/spreadsheetml/2006/main" count="43" uniqueCount="30">
  <si>
    <t>Initialisation</t>
  </si>
  <si>
    <t>Collision</t>
  </si>
  <si>
    <t>Streaming</t>
  </si>
  <si>
    <t>Boundaries</t>
  </si>
  <si>
    <t>Macroscopic</t>
  </si>
  <si>
    <t>Residuals</t>
  </si>
  <si>
    <t>File writing</t>
  </si>
  <si>
    <t>CurrentCode</t>
  </si>
  <si>
    <t>PreviousCode</t>
  </si>
  <si>
    <t>Difference (%)</t>
  </si>
  <si>
    <t>Difference (s)</t>
  </si>
  <si>
    <t>Cavity_128_8</t>
  </si>
  <si>
    <t>Overall_128_8</t>
  </si>
  <si>
    <t>Iteration_128_8</t>
  </si>
  <si>
    <t>Cavity_128_16</t>
  </si>
  <si>
    <t>Overall_128_16</t>
  </si>
  <si>
    <t>Iteration_128_16</t>
  </si>
  <si>
    <t>Cavity_256_16</t>
  </si>
  <si>
    <t>Overall_256_16</t>
  </si>
  <si>
    <t>Iteration_256_16</t>
  </si>
  <si>
    <t>Cavity_256_8</t>
  </si>
  <si>
    <t>Overall_256_8</t>
  </si>
  <si>
    <t>Iteration_256_8</t>
  </si>
  <si>
    <t>Cavity_128_32</t>
  </si>
  <si>
    <t>Overall_128_32</t>
  </si>
  <si>
    <t>Iteration_128_32</t>
  </si>
  <si>
    <t>Cavity_256_32</t>
  </si>
  <si>
    <t>Overall_256_32</t>
  </si>
  <si>
    <t>Iteration_256_32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</si>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</sst>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78-4533-BFBB-8E8CC7D82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78-4533-BFBB-8E8CC7D82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78-4533-BFBB-8E8CC7D82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78-4533-BFBB-8E8CC7D82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78-4533-BFBB-8E8CC7D824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78-4533-BFBB-8E8CC7D8245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Sheet1!$C$4:$C$10</c15:sqref>
                  </c15:fullRef>
                </c:ext>
              </c:extLst>
              <c:f>Sheet1!$C$5:$C$10</c:f>
              <c:strCache>
                <c:ptCount val="6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  <c:pt idx="5">
                  <c:v>File writing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Sheet1!$D$4:$D$10</c15:sqref>
                  </c15:fullRef>
                </c:ext>
              </c:extLst>
              <c:f>Sheet1!$D$5:$D$10</c:f>
              <c:numCache>
                <c:formatCode>General</c:formatCode>
                <c:ptCount val="6"/>
                <c:pt idx="0">
                  <c:v>18.762087000000001</c:v>
                </c:pt>
                <c:pt idx="1">
                  <c:v>20.981680000000001</c:v>
                </c:pt>
                <c:pt idx="2">
                  <c:v>6.3556270000000001</c:v>
                </c:pt>
                <c:pt idx="3">
                  <c:v>10.612173</c:v>
                </c:pt>
                <c:pt idx="4">
                  <c:v>40.668854000000003</c:v>
                </c:pt>
                <c:pt idx="5">
                  <c:v>2.12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7B55-48D6-AAA5-B544423A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8.3333333333333329E-2"/>
          <c:w val="0.8901968503937007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(Sheet1!$C$2:$C$3,Sheet1!$C$14:$C$16)</c15:sqref>
                  </c15:fullRef>
                </c:ext>
              </c:extLst>
              <c:f>(Sheet1!$C$2:$C$3,Sheet1!$C$15:$C$16)</c:f>
              <c:strCache>
                <c:ptCount val="4"/>
                <c:pt idx="0">
                  <c:v>Overall_128_16</c:v>
                </c:pt>
                <c:pt idx="1">
                  <c:v>Iteration_128_16</c:v>
                </c:pt>
                <c:pt idx="2">
                  <c:v>Overall_256_16</c:v>
                </c:pt>
                <c:pt idx="3">
                  <c:v>Iteration_256_16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(Sheet1!$D$2:$D$3,Sheet1!$D$14:$D$16)</c15:sqref>
                  </c15:fullRef>
                </c:ext>
              </c:extLst>
              <c:f>(Sheet1!$D$2:$D$3,Sheet1!$D$15:$D$16)</c:f>
              <c:numCache>
                <c:formatCode>General</c:formatCode>
                <c:ptCount val="4"/>
                <c:pt idx="0">
                  <c:v>98.010002</c:v>
                </c:pt>
                <c:pt idx="1">
                  <c:v>87.839995999999999</c:v>
                </c:pt>
                <c:pt idx="2">
                  <c:v>619.830017</c:v>
                </c:pt>
                <c:pt idx="3">
                  <c:v>545.64001499999995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6-427D-B347-A2D276EB42B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PreviousCode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(Sheet1!$C$2:$C$3,Sheet1!$C$14:$C$16)</c15:sqref>
                  </c15:fullRef>
                </c:ext>
              </c:extLst>
              <c:f>(Sheet1!$C$2:$C$3,Sheet1!$C$15:$C$16)</c:f>
              <c:strCache>
                <c:ptCount val="4"/>
                <c:pt idx="0">
                  <c:v>Overall_128_16</c:v>
                </c:pt>
                <c:pt idx="1">
                  <c:v>Iteration_128_16</c:v>
                </c:pt>
                <c:pt idx="2">
                  <c:v>Overall_256_16</c:v>
                </c:pt>
                <c:pt idx="3">
                  <c:v>Iteration_256_16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(Sheet1!$E$2:$E$3,Sheet1!$E$14:$E$16)</c15:sqref>
                  </c15:fullRef>
                </c:ext>
              </c:extLst>
              <c:f>(Sheet1!$E$2:$E$3,Sheet1!$E$15:$E$16)</c:f>
              <c:numCache>
                <c:formatCode>General</c:formatCode>
                <c:ptCount val="4"/>
                <c:pt idx="0">
                  <c:v>103.02</c:v>
                </c:pt>
                <c:pt idx="1">
                  <c:v>92.55</c:v>
                </c:pt>
                <c:pt idx="2">
                  <c:v>616.47</c:v>
                </c:pt>
                <c:pt idx="3">
                  <c:v>544.71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6-427D-B347-A2D276EB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151664"/>
        <c:axId val="447151008"/>
      </c:barChart>
      <c:catAx>
        <c:axId val="4471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51008"/>
        <c:crosses val="autoZero"/>
        <c:auto val="1"/>
        <c:lblAlgn val="ctr"/>
        <c:lblOffset val="100"/>
        <c:noMultiLvlLbl val="0"/>
      </c:catAx>
      <c:valAx>
        <c:axId val="4471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47790901137351"/>
          <c:y val="0.90798556430446198"/>
          <c:w val="0.3890441819772528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16x16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Cavity_128</c:v>
              </c:pt>
            </c:strLit>
          </c:cat>
          <c:val>
            <c:numRef>
              <c:f>Sheet1!$D$2</c:f>
              <c:numCache>
                <c:formatCode>General</c:formatCode>
                <c:ptCount val="1"/>
                <c:pt idx="0">
                  <c:v>98.010002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8E-4577-B49B-9A1C916B5BF2}"/>
            </c:ext>
          </c:extLst>
        </c:ser>
        <c:ser>
          <c:idx val="1"/>
          <c:order val="1"/>
          <c:tx>
            <c:v>32x32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Cavity_128</c:v>
              </c:pt>
            </c:strLit>
          </c:cat>
          <c:val>
            <c:numRef>
              <c:f>Sheet1!$J$7</c:f>
              <c:numCache>
                <c:formatCode>General</c:formatCode>
                <c:ptCount val="1"/>
                <c:pt idx="0">
                  <c:v>120.91999800000001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8E-4577-B49B-9A1C916B5BF2}"/>
            </c:ext>
          </c:extLst>
        </c:ser>
        <c:ser>
          <c:idx val="2"/>
          <c:order val="2"/>
          <c:tx>
            <c:v>8x8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Cavity_128</c:v>
              </c:pt>
            </c:strLit>
          </c:cat>
          <c:val>
            <c:numRef>
              <c:f>Sheet1!$J$2</c:f>
              <c:numCache>
                <c:formatCode>General</c:formatCode>
                <c:ptCount val="1"/>
                <c:pt idx="0">
                  <c:v>120.19000200000001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8E-4577-B49B-9A1C916B5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760184"/>
        <c:axId val="349386704"/>
      </c:barChart>
      <c:catAx>
        <c:axId val="56876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86704"/>
        <c:crosses val="autoZero"/>
        <c:auto val="1"/>
        <c:lblAlgn val="ctr"/>
        <c:lblOffset val="100"/>
        <c:noMultiLvlLbl val="0"/>
      </c:catAx>
      <c:valAx>
        <c:axId val="3493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6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16x16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Cavity_256</c:v>
              </c:pt>
            </c:strLit>
          </c:cat>
          <c:val>
            <c:numRef>
              <c:f>Sheet1!$D$15</c:f>
              <c:numCache>
                <c:formatCode>General</c:formatCode>
                <c:ptCount val="1"/>
                <c:pt idx="0">
                  <c:v>619.830017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9-4D0E-A105-4088DD17089A}"/>
            </c:ext>
          </c:extLst>
        </c:ser>
        <c:ser>
          <c:idx val="1"/>
          <c:order val="1"/>
          <c:tx>
            <c:v>8x8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Cavity_256</c:v>
              </c:pt>
            </c:strLit>
          </c:cat>
          <c:val>
            <c:numRef>
              <c:f>Sheet1!$J$15</c:f>
              <c:numCache>
                <c:formatCode>General</c:formatCode>
                <c:ptCount val="1"/>
                <c:pt idx="0">
                  <c:v>762.92999299999997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9-4D0E-A105-4088DD17089A}"/>
            </c:ext>
          </c:extLst>
        </c:ser>
        <c:ser>
          <c:idx val="2"/>
          <c:order val="2"/>
          <c:tx>
            <c:v>32x32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Cavity_256</c:v>
              </c:pt>
            </c:strLit>
          </c:cat>
          <c:val>
            <c:numRef>
              <c:f>Sheet1!$J$20</c:f>
              <c:numCache>
                <c:formatCode>General</c:formatCode>
                <c:ptCount val="1"/>
                <c:pt idx="0">
                  <c:v>763.52996800000005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9-4D0E-A105-4088DD170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958176"/>
        <c:axId val="792958504"/>
      </c:barChart>
      <c:catAx>
        <c:axId val="7929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58504"/>
        <c:crosses val="autoZero"/>
        <c:auto val="1"/>
        <c:lblAlgn val="ctr"/>
        <c:lblOffset val="100"/>
        <c:noMultiLvlLbl val="0"/>
      </c:catAx>
      <c:valAx>
        <c:axId val="7929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0</xdr:row>
      <xdr:rowOff>114300</xdr:rowOff>
    </xdr:from>
    <xdr:to>
      <xdr:col>20</xdr:col>
      <xdr:colOff>590550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8ED95-9F88-4D73-B54A-1D2718C70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385762</xdr:colOff>
      <xdr:row>17</xdr:row>
      <xdr:rowOff>47625</xdr:rowOff>
    </xdr:from>
    <xdr:to>
      <xdr:col>21</xdr:col>
      <xdr:colOff>80962</xdr:colOff>
      <xdr:row>31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6FC641-7A93-4EAC-B472-8AC039801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685800</xdr:colOff>
      <xdr:row>25</xdr:row>
      <xdr:rowOff>38100</xdr:rowOff>
    </xdr:from>
    <xdr:to>
      <xdr:col>7</xdr:col>
      <xdr:colOff>114300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7BF99A-4CD0-4C18-8DE8-9C6B4E5BB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23</xdr:row>
      <xdr:rowOff>57150</xdr:rowOff>
    </xdr:from>
    <xdr:to>
      <xdr:col>12</xdr:col>
      <xdr:colOff>333375</xdr:colOff>
      <xdr:row>37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291D03-2693-4669-997B-8CD6B5320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4"/>
  <sheetViews>
    <sheetView tabSelected="1" topLeftCell="A10" workbookViewId="0">
      <selection activeCell="N45" sqref="N45"/>
    </sheetView>
  </sheetViews>
  <sheetFormatPr defaultRowHeight="15" x14ac:dyDescent="0.25"/>
  <cols>
    <col min="3" max="4" width="16.42578125" customWidth="1"/>
    <col min="5" max="5" width="14.28515625" customWidth="1"/>
    <col min="6" max="6" width="15.28515625" customWidth="1"/>
    <col min="7" max="7" width="14.7109375" customWidth="1"/>
    <col min="8" max="8" width="14.5703125" customWidth="1"/>
    <col min="9" max="9" width="17.42578125" customWidth="1"/>
    <col min="10" max="10" width="13.85546875" customWidth="1"/>
    <col min="11" max="11" width="13.42578125" customWidth="1"/>
  </cols>
  <sheetData>
    <row r="1" spans="3:10" x14ac:dyDescent="0.25">
      <c r="C1" t="s">
        <v>14</v>
      </c>
      <c r="D1" t="s">
        <v>7</v>
      </c>
      <c r="E1" t="s">
        <v>8</v>
      </c>
      <c r="F1" t="s">
        <v>10</v>
      </c>
      <c r="G1" t="s">
        <v>9</v>
      </c>
      <c r="I1" t="s">
        <v>11</v>
      </c>
      <c r="J1" t="s">
        <v>29</v>
      </c>
    </row>
    <row r="2" spans="3:10" x14ac:dyDescent="0.25">
      <c r="C2" t="s">
        <v>15</v>
      </c>
      <c r="D2">
        <v>98.010002</v>
      </c>
      <c r="E2" s="1">
        <v>103.02</v>
      </c>
      <c r="F2">
        <f t="shared" ref="F2:F3" si="0">ABS(D2-E2)</f>
        <v>5.009997999999996</v>
      </c>
      <c r="G2">
        <f>(F2/D2)*100</f>
        <v>5.1117211486231735</v>
      </c>
      <c r="I2" t="s">
        <v>12</v>
      </c>
      <c r="J2">
        <v>120.19000200000001</v>
      </c>
    </row>
    <row r="3" spans="3:10" x14ac:dyDescent="0.25">
      <c r="C3" t="s">
        <v>16</v>
      </c>
      <c r="D3">
        <v>87.839995999999999</v>
      </c>
      <c r="E3" s="1">
        <v>92.55</v>
      </c>
      <c r="F3">
        <f t="shared" si="0"/>
        <v>4.7100039999999979</v>
      </c>
      <c r="G3">
        <f t="shared" ref="G3:G23" si="1">(F3/D3)*100</f>
        <v>5.3620266558299914</v>
      </c>
      <c r="I3" t="s">
        <v>13</v>
      </c>
      <c r="J3">
        <v>108.68</v>
      </c>
    </row>
    <row r="4" spans="3:10" x14ac:dyDescent="0.25">
      <c r="C4" t="s">
        <v>0</v>
      </c>
      <c r="D4">
        <v>0.24365600000000001</v>
      </c>
      <c r="E4" s="2">
        <v>0.35</v>
      </c>
      <c r="F4">
        <f>ABS(D4-E4)</f>
        <v>0.10634399999999997</v>
      </c>
      <c r="G4">
        <f t="shared" si="1"/>
        <v>43.645139048494585</v>
      </c>
    </row>
    <row r="5" spans="3:10" x14ac:dyDescent="0.25">
      <c r="C5" t="s">
        <v>1</v>
      </c>
      <c r="D5">
        <v>18.762087000000001</v>
      </c>
      <c r="E5" s="2">
        <v>18.75</v>
      </c>
      <c r="F5">
        <f t="shared" ref="F5:F10" si="2">ABS(D5-E5)</f>
        <v>1.2087000000001069E-2</v>
      </c>
      <c r="G5">
        <f t="shared" si="1"/>
        <v>6.4422470698494619E-2</v>
      </c>
    </row>
    <row r="6" spans="3:10" x14ac:dyDescent="0.25">
      <c r="C6" t="s">
        <v>2</v>
      </c>
      <c r="D6">
        <v>20.981680000000001</v>
      </c>
      <c r="E6" s="2">
        <v>21.04</v>
      </c>
      <c r="F6">
        <f t="shared" si="2"/>
        <v>5.8319999999998373E-2</v>
      </c>
      <c r="G6">
        <f t="shared" si="1"/>
        <v>0.27795676990592921</v>
      </c>
      <c r="I6" t="s">
        <v>23</v>
      </c>
      <c r="J6" t="s">
        <v>29</v>
      </c>
    </row>
    <row r="7" spans="3:10" x14ac:dyDescent="0.25">
      <c r="C7" t="s">
        <v>3</v>
      </c>
      <c r="D7">
        <v>6.3556270000000001</v>
      </c>
      <c r="E7" s="2">
        <v>6.43</v>
      </c>
      <c r="F7">
        <f t="shared" si="2"/>
        <v>7.4372999999999578E-2</v>
      </c>
      <c r="G7">
        <f t="shared" si="1"/>
        <v>1.1701913910303354</v>
      </c>
      <c r="I7" t="s">
        <v>24</v>
      </c>
      <c r="J7">
        <v>120.91999800000001</v>
      </c>
    </row>
    <row r="8" spans="3:10" x14ac:dyDescent="0.25">
      <c r="C8" t="s">
        <v>4</v>
      </c>
      <c r="D8">
        <v>10.612173</v>
      </c>
      <c r="E8" s="2">
        <v>9.82</v>
      </c>
      <c r="F8">
        <f t="shared" si="2"/>
        <v>0.79217300000000002</v>
      </c>
      <c r="G8">
        <f t="shared" si="1"/>
        <v>7.4647576891179597</v>
      </c>
      <c r="I8" t="s">
        <v>25</v>
      </c>
      <c r="J8">
        <v>109.339996</v>
      </c>
    </row>
    <row r="9" spans="3:10" x14ac:dyDescent="0.25">
      <c r="C9" t="s">
        <v>5</v>
      </c>
      <c r="D9">
        <v>40.668854000000003</v>
      </c>
      <c r="E9" s="2">
        <v>34.53</v>
      </c>
      <c r="F9">
        <f t="shared" si="2"/>
        <v>6.138854000000002</v>
      </c>
      <c r="G9">
        <f t="shared" si="1"/>
        <v>15.094730724401531</v>
      </c>
    </row>
    <row r="10" spans="3:10" x14ac:dyDescent="0.25">
      <c r="C10" t="s">
        <v>6</v>
      </c>
      <c r="D10">
        <v>2.12</v>
      </c>
      <c r="E10" s="2">
        <v>2.81</v>
      </c>
      <c r="F10">
        <f t="shared" si="2"/>
        <v>0.69</v>
      </c>
      <c r="G10">
        <f t="shared" si="1"/>
        <v>32.547169811320757</v>
      </c>
    </row>
    <row r="11" spans="3:10" x14ac:dyDescent="0.25">
      <c r="F11">
        <f>AVERAGE(F2:F10)</f>
        <v>1.9546836666666663</v>
      </c>
    </row>
    <row r="14" spans="3:10" x14ac:dyDescent="0.25">
      <c r="C14" t="s">
        <v>17</v>
      </c>
      <c r="D14" t="s">
        <v>7</v>
      </c>
      <c r="E14" t="s">
        <v>8</v>
      </c>
      <c r="F14" t="s">
        <v>10</v>
      </c>
      <c r="I14" t="s">
        <v>20</v>
      </c>
      <c r="J14" t="s">
        <v>29</v>
      </c>
    </row>
    <row r="15" spans="3:10" x14ac:dyDescent="0.25">
      <c r="C15" t="s">
        <v>18</v>
      </c>
      <c r="D15">
        <v>619.830017</v>
      </c>
      <c r="E15" s="2">
        <v>616.47</v>
      </c>
      <c r="F15">
        <f t="shared" ref="F15:F16" si="3">ABS(D15-E15)</f>
        <v>3.3600169999999707</v>
      </c>
      <c r="G15">
        <f t="shared" si="1"/>
        <v>0.54208684765906889</v>
      </c>
      <c r="I15" t="s">
        <v>21</v>
      </c>
      <c r="J15">
        <v>762.92999299999997</v>
      </c>
    </row>
    <row r="16" spans="3:10" x14ac:dyDescent="0.25">
      <c r="C16" t="s">
        <v>19</v>
      </c>
      <c r="D16">
        <v>545.64001499999995</v>
      </c>
      <c r="E16" s="1">
        <v>544.71</v>
      </c>
      <c r="F16">
        <f t="shared" si="3"/>
        <v>0.93001499999991211</v>
      </c>
      <c r="G16">
        <f t="shared" si="1"/>
        <v>0.17044479408276392</v>
      </c>
      <c r="I16" t="s">
        <v>22</v>
      </c>
      <c r="J16">
        <v>689.71002199999998</v>
      </c>
    </row>
    <row r="17" spans="3:10" x14ac:dyDescent="0.25">
      <c r="C17" t="s">
        <v>0</v>
      </c>
      <c r="D17">
        <v>2.1805599999999998</v>
      </c>
      <c r="E17" s="2">
        <v>2.48</v>
      </c>
      <c r="F17">
        <f>ABS(D17-E17)</f>
        <v>0.29944000000000015</v>
      </c>
      <c r="G17">
        <f t="shared" si="1"/>
        <v>13.732252265473097</v>
      </c>
    </row>
    <row r="18" spans="3:10" x14ac:dyDescent="0.25">
      <c r="C18" t="s">
        <v>1</v>
      </c>
      <c r="D18">
        <v>147.40618900000001</v>
      </c>
      <c r="E18" s="2">
        <v>147.35</v>
      </c>
      <c r="F18">
        <f t="shared" ref="F18:F23" si="4">ABS(D18-E18)</f>
        <v>5.6189000000017586E-2</v>
      </c>
      <c r="G18">
        <f t="shared" si="1"/>
        <v>3.8118480900430567E-2</v>
      </c>
    </row>
    <row r="19" spans="3:10" x14ac:dyDescent="0.25">
      <c r="C19" t="s">
        <v>2</v>
      </c>
      <c r="D19">
        <v>167.582199</v>
      </c>
      <c r="E19" s="2">
        <v>166.78</v>
      </c>
      <c r="F19">
        <f t="shared" si="4"/>
        <v>0.80219900000000166</v>
      </c>
      <c r="G19">
        <f t="shared" si="1"/>
        <v>0.47868986371279304</v>
      </c>
      <c r="I19" t="s">
        <v>26</v>
      </c>
      <c r="J19" t="s">
        <v>29</v>
      </c>
    </row>
    <row r="20" spans="3:10" x14ac:dyDescent="0.25">
      <c r="C20" t="s">
        <v>3</v>
      </c>
      <c r="D20">
        <v>23.712564</v>
      </c>
      <c r="E20" s="2">
        <v>23.68</v>
      </c>
      <c r="F20">
        <f t="shared" si="4"/>
        <v>3.2564000000000703E-2</v>
      </c>
      <c r="G20">
        <f t="shared" si="1"/>
        <v>0.1373280426359659</v>
      </c>
      <c r="I20" t="s">
        <v>27</v>
      </c>
      <c r="J20">
        <v>763.52996800000005</v>
      </c>
    </row>
    <row r="21" spans="3:10" x14ac:dyDescent="0.25">
      <c r="C21" t="s">
        <v>4</v>
      </c>
      <c r="D21">
        <v>83.477149999999995</v>
      </c>
      <c r="E21" s="2">
        <v>76.819999999999993</v>
      </c>
      <c r="F21">
        <f t="shared" si="4"/>
        <v>6.6571500000000015</v>
      </c>
      <c r="G21">
        <f t="shared" si="1"/>
        <v>7.9748170607166173</v>
      </c>
      <c r="I21" t="s">
        <v>28</v>
      </c>
      <c r="J21">
        <v>690.14001499999995</v>
      </c>
    </row>
    <row r="22" spans="3:10" x14ac:dyDescent="0.25">
      <c r="C22" t="s">
        <v>5</v>
      </c>
      <c r="D22">
        <v>144.77719099999999</v>
      </c>
      <c r="E22" s="2">
        <v>136.96</v>
      </c>
      <c r="F22">
        <f t="shared" si="4"/>
        <v>7.8171909999999798</v>
      </c>
      <c r="G22">
        <f t="shared" si="1"/>
        <v>5.3994630963657668</v>
      </c>
    </row>
    <row r="23" spans="3:10" x14ac:dyDescent="0.25">
      <c r="C23" t="s">
        <v>6</v>
      </c>
      <c r="D23">
        <v>22.41</v>
      </c>
      <c r="E23" s="1">
        <v>22.29</v>
      </c>
      <c r="F23">
        <f t="shared" si="4"/>
        <v>0.12000000000000099</v>
      </c>
      <c r="G23">
        <f t="shared" si="1"/>
        <v>0.53547523427041943</v>
      </c>
    </row>
    <row r="24" spans="3:10" x14ac:dyDescent="0.25">
      <c r="F24">
        <f>AVERAGE(F15:F23)</f>
        <v>2.2305294444444317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b Y n S S p d w w M O o A A A A + A A A A B I A H A B D b 2 5 m a W c v U G F j a 2 F n Z S 5 4 b W w g o h g A K K A U A A A A A A A A A A A A A A A A A A A A A A A A A A A A h Y / R C o I w G I V f R X b v N t e i k N 8 J d d F N Q h B E t z K X j n S G m 8 1 3 6 6 J H 6 h U S y u q u y 3 P 4 D n z n c b t D O j R 1 c F W d 1 a 1 J U I Q p C p S R b a F N m a D e n c I l S g X s c n n O S x W M s L H x Y H W C K u c u M S H e e + x n u O 1 K w i i N y D H b 7 m W l m j z U x r r c S I U + q + L / C g k 4 v G Q E w 3 y O + Y J y z D g D M t W Q a f N F 2 G i M K Z C f E t Z 9 7 f p O C W X C z Q r I F I G 8 X 4 g n U E s D B B Q A A g A I A G 2 J 0 k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i d J K O R u k u u s A A A B 3 A Q A A E w A c A E Z v c m 1 1 b G F z L 1 N l Y 3 R p b 2 4 x L m 0 g o h g A K K A U A A A A A A A A A A A A A A A A A A A A A A A A A A A A d Y / B S s R A D I b P F v o O w 3 h p Y S i 0 r h e X n l o 9 i S i t F 6 1 I b e P u Y C e z T F L Z Z d l 3 d 2 R Y Z M H N J c m X 8 O c P w c D a o m h C z p d x F E e 0 7 h 2 M w u j x X i O Q K M U E H E f C R 2 N n N 4 A n F X 1 n t R 1 m A 8 j J n Z 4 g q y y y b y i R 1 U 3 3 T O C o e 4 H 3 x 7 6 r g b 7 Y b r q j X s Z b l q l 6 r W H S R j O 4 U l 5 I J S o 7 z Q a p X C h x i 4 M d N a 7 K v L g u l H i a L U P D u w n K v z J 7 s A h v q Q q + L m W 1 7 n H l X b e 7 D U h v s O 0 / / F L r e q R P 6 0 x Q / x 1 S E p 5 Q + 7 0 M N P f X 2 U 8 E w 5 Y P S h x 5 c Y Z f n e G L E 3 5 I 4 0 j j v / a W P 1 B L A Q I t A B Q A A g A I A G 2 J 0 k q X c M D D q A A A A P g A A A A S A A A A A A A A A A A A A A A A A A A A A A B D b 2 5 m a W c v U G F j a 2 F n Z S 5 4 b W x Q S w E C L Q A U A A I A C A B t i d J K D 8 r p q 6 Q A A A D p A A A A E w A A A A A A A A A A A A A A A A D 0 A A A A W 0 N v b n R l b n R f V H l w Z X N d L n h t b F B L A Q I t A B Q A A g A I A G 2 J 0 k o 5 G 6 S 6 6 w A A A H c B A A A T A A A A A A A A A A A A A A A A A O U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J A A A A A A A A 8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M a W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x O F Q x N j o w O D o y N y 4 1 M z Q z N z U 2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V y c m 9 y Q 2 9 k Z S I g V m F s d W U 9 I n N V b m t u b 3 d u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x M z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R M a W 5 l c y 9 D a G F u Z 2 V k I F R 5 c G U u e 0 N v b H V t b j E s M H 0 m c X V v d D s s J n F 1 b 3 Q 7 U 2 V j d G l v b j E v b W l k T G l u Z X M v Q 2 h h b m d l Z C B U e X B l L n t D b 2 x 1 b W 4 y L D F 9 J n F 1 b 3 Q 7 L C Z x d W 9 0 O 1 N l Y 3 R p b 2 4 x L 2 1 p Z E x p b m V z L 0 N o Y W 5 n Z W Q g V H l w Z S 5 7 Q 2 9 s d W 1 u M y w y f S Z x d W 9 0 O y w m c X V v d D t T Z W N 0 a W 9 u M S 9 t a W R M a W 5 l c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l k T G l u Z X M v Q 2 h h b m d l Z C B U e X B l L n t D b 2 x 1 b W 4 x L D B 9 J n F 1 b 3 Q 7 L C Z x d W 9 0 O 1 N l Y 3 R p b 2 4 x L 2 1 p Z E x p b m V z L 0 N o Y W 5 n Z W Q g V H l w Z S 5 7 Q 2 9 s d W 1 u M i w x f S Z x d W 9 0 O y w m c X V v d D t T Z W N 0 a W 9 u M S 9 t a W R M a W 5 l c y 9 D a G F u Z 2 V k I F R 5 c G U u e 0 N v b H V t b j M s M n 0 m c X V v d D s s J n F 1 b 3 Q 7 U 2 V j d G l v b j E v b W l k T G l u Z X M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R M a W 5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M a W 5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f P Z u D p W C S 7 I c s G p n C 4 k S A A A A A A I A A A A A A B B m A A A A A Q A A I A A A A A s I F X x N p v M a 6 E o 1 2 n 3 l 9 M 7 p 9 W l Z P 7 / k P p C u v y k E 6 8 T c A A A A A A 6 A A A A A A g A A I A A A A J D u 7 D S f P Q 1 u U Z O B B Q u E H + 8 R D a P V + 0 q G 0 5 9 2 G 9 H 7 U D f 8 U A A A A D f N W s Y 1 d Q x c 7 k 3 E N 1 B 4 G K Y A K U U 3 Q w C I 5 R Q S H c h j 8 z P B P a T A Y / 6 C r z o l 7 Y p M B b X U 8 t J Q X 5 Y n 5 t 8 w O F P j v K O U t c Z e 1 x v H i / 6 J 5 v J f h e D K O C a e Q A A A A N 5 D 8 X p i 3 i Y L K c k U Z m W g x q e m G 9 j j e B q W N r 8 e z x 4 i g I q 5 d U y C V V t e u c t p V 8 q E k j + s u k k L z h e J G F q A 2 U I 8 X L O n y a U = < / D a t a M a s h u p > 
</file>

<file path=customXml/itemProps1.xml><?xml version="1.0" encoding="utf-8"?>
<ds:datastoreItem xmlns:ds="http://schemas.openxmlformats.org/officeDocument/2006/customXml" ds:itemID="{96004638-01BA-4DD5-B270-BB48CF4259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2017-06-21T18:31:52Z</dcterms:modified>
</cp:coreProperties>
</file>