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<sst xmlns="http://schemas.openxmlformats.org/spreadsheetml/2006/main" count="43" uniqueCount="30">
  <si>
    <t xml:space="preserve">Cavity_128_16</t>
  </si>
  <si>
    <t xml:space="preserve">Received code</t>
  </si>
  <si>
    <t xml:space="preserve">Previous code</t>
  </si>
  <si>
    <t xml:space="preserve">Difference (s)</t>
  </si>
  <si>
    <t xml:space="preserve">Difference (%)</t>
  </si>
  <si>
    <t xml:space="preserve">Cavity_128_8</t>
  </si>
  <si>
    <t xml:space="preserve">Seconds</t>
  </si>
  <si>
    <t xml:space="preserve">Overall_128_16</t>
  </si>
  <si>
    <t xml:space="preserve">Overall_128_8</t>
  </si>
  <si>
    <t xml:space="preserve">Iteration_128_16</t>
  </si>
  <si>
    <t xml:space="preserve">Iteration_128_8</t>
  </si>
  <si>
    <t xml:space="preserve">Initialisation</t>
  </si>
  <si>
    <t xml:space="preserve">Collision</t>
  </si>
  <si>
    <t xml:space="preserve">Streaming</t>
  </si>
  <si>
    <t xml:space="preserve">Cavity_128_32</t>
  </si>
  <si>
    <t xml:space="preserve">Boundaries</t>
  </si>
  <si>
    <t xml:space="preserve">Overall_128_32</t>
  </si>
  <si>
    <t xml:space="preserve">Macroscopic</t>
  </si>
  <si>
    <t xml:space="preserve">Iteration_128_32</t>
  </si>
  <si>
    <t xml:space="preserve">Residuals</t>
  </si>
  <si>
    <t xml:space="preserve">File writing</t>
  </si>
  <si>
    <t xml:space="preserve">Cavity_256_16</t>
  </si>
  <si>
    <t xml:space="preserve">Cavity_256_8</t>
  </si>
  <si>
    <t xml:space="preserve">Overall_256_16</t>
  </si>
  <si>
    <t xml:space="preserve">Overall_256_8</t>
  </si>
  <si>
    <t xml:space="preserve">Iteration_256_16</t>
  </si>
  <si>
    <t xml:space="preserve">Iteration_256_8</t>
  </si>
  <si>
    <t xml:space="preserve">Cavity_256_32</t>
  </si>
  <si>
    <t xml:space="preserve">Overall_256_32</t>
  </si>
  <si>
    <t xml:space="preserve">Iteration_256_32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</si>
</sst>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Sheet1!$C$5:$C$10</c:f>
              <c:strCache>
                <c:ptCount val="6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  <c:pt idx="5">
                  <c:v>File writing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18.762087</c:v>
                </c:pt>
                <c:pt idx="1">
                  <c:v>20.98168</c:v>
                </c:pt>
                <c:pt idx="2">
                  <c:v>6.355627</c:v>
                </c:pt>
                <c:pt idx="3">
                  <c:v>10.612173</c:v>
                </c:pt>
                <c:pt idx="4">
                  <c:v>40.668854</c:v>
                </c:pt>
                <c:pt idx="5">
                  <c:v>2.12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92614696008952"/>
          <c:y val="0.0833223986353497"/>
          <c:w val="0.890152928011936"/>
          <c:h val="0.73573021913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Received code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Sheet1!$C$2:$C$3;Sheet1!$C$15:$C$16</c:f>
              <c:strCache>
                <c:ptCount val="4"/>
                <c:pt idx="0">
                  <c:v>Overall_128_16</c:v>
                </c:pt>
                <c:pt idx="1">
                  <c:v>Iteration_128_16</c:v>
                </c:pt>
                <c:pt idx="2">
                  <c:v>Overall_256_16</c:v>
                </c:pt>
                <c:pt idx="3">
                  <c:v>Iteration_256_16</c:v>
                </c:pt>
              </c:strCache>
            </c:strRef>
          </c:cat>
          <c:val>
            <c:numRef>
              <c:f>Sheet1!$D$2:$D$3;Sheet1!$D$15:$D$16</c:f>
              <c:numCache>
                <c:formatCode>General</c:formatCode>
                <c:ptCount val="4"/>
                <c:pt idx="0">
                  <c:v>98.010002</c:v>
                </c:pt>
                <c:pt idx="1">
                  <c:v>87.839996</c:v>
                </c:pt>
                <c:pt idx="2">
                  <c:v>619.830017</c:v>
                </c:pt>
                <c:pt idx="3">
                  <c:v>545.640015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Previous code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Sheet1!$C$2:$C$3;Sheet1!$C$15:$C$16</c:f>
              <c:strCache>
                <c:ptCount val="4"/>
                <c:pt idx="0">
                  <c:v>Overall_128_16</c:v>
                </c:pt>
                <c:pt idx="1">
                  <c:v>Iteration_128_16</c:v>
                </c:pt>
                <c:pt idx="2">
                  <c:v>Overall_256_16</c:v>
                </c:pt>
                <c:pt idx="3">
                  <c:v>Iteration_256_16</c:v>
                </c:pt>
              </c:strCache>
            </c:strRef>
          </c:cat>
          <c:val>
            <c:numRef>
              <c:f>Sheet1!$E$2:$E$3;Sheet1!$E$15:$E$16</c:f>
              <c:numCache>
                <c:formatCode>General</c:formatCode>
                <c:ptCount val="4"/>
                <c:pt idx="0">
                  <c:v>103.02</c:v>
                </c:pt>
                <c:pt idx="1">
                  <c:v>92.55</c:v>
                </c:pt>
                <c:pt idx="2">
                  <c:v>616.47</c:v>
                </c:pt>
                <c:pt idx="3">
                  <c:v>544.71</c:v>
                </c:pt>
              </c:numCache>
            </c:numRef>
          </c:val>
        </c:ser>
        <c:gapWidth val="219"/>
        <c:overlap val="-27"/>
        <c:axId val="17743426"/>
        <c:axId val="32774412"/>
      </c:barChart>
      <c:catAx>
        <c:axId val="177434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774412"/>
        <c:crosses val="autoZero"/>
        <c:auto val="1"/>
        <c:lblAlgn val="ctr"/>
        <c:lblOffset val="100"/>
      </c:catAx>
      <c:valAx>
        <c:axId val="32774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43426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5477909011374"/>
          <c:y val="0.9079855643044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"16x16"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</c:f>
              <c:numCache>
                <c:formatCode>General</c:formatCode>
                <c:ptCount val="1"/>
                <c:pt idx="0">
                  <c:v>98.010002</c:v>
                </c:pt>
              </c:numCache>
            </c:numRef>
          </c:val>
        </c:ser>
        <c:ser>
          <c:idx val="1"/>
          <c:order val="1"/>
          <c:tx>
            <c:strRef>
              <c:f>"32x32"</c:f>
              <c:strCache>
                <c:ptCount val="1"/>
                <c:pt idx="0">
                  <c:v>32x32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Sheet1!$J$7</c:f>
              <c:numCache>
                <c:formatCode>General</c:formatCode>
                <c:ptCount val="1"/>
                <c:pt idx="0">
                  <c:v>120.919998</c:v>
                </c:pt>
              </c:numCache>
            </c:numRef>
          </c:val>
        </c:ser>
        <c:ser>
          <c:idx val="2"/>
          <c:order val="2"/>
          <c:tx>
            <c:strRef>
              <c:f>"8x8"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</c:f>
              <c:numCache>
                <c:formatCode>General</c:formatCode>
                <c:ptCount val="1"/>
                <c:pt idx="0">
                  <c:v>120.190002</c:v>
                </c:pt>
              </c:numCache>
            </c:numRef>
          </c:val>
        </c:ser>
        <c:gapWidth val="219"/>
        <c:overlap val="-27"/>
        <c:axId val="95983623"/>
        <c:axId val="92228922"/>
      </c:barChart>
      <c:catAx>
        <c:axId val="95983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228922"/>
        <c:crosses val="autoZero"/>
        <c:auto val="1"/>
        <c:lblAlgn val="ctr"/>
        <c:lblOffset val="100"/>
      </c:catAx>
      <c:valAx>
        <c:axId val="92228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9836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"16x16"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Sheet1!$D$15</c:f>
              <c:numCache>
                <c:formatCode>General</c:formatCode>
                <c:ptCount val="1"/>
                <c:pt idx="0">
                  <c:v>619.830017</c:v>
                </c:pt>
              </c:numCache>
            </c:numRef>
          </c:val>
        </c:ser>
        <c:ser>
          <c:idx val="1"/>
          <c:order val="1"/>
          <c:tx>
            <c:strRef>
              <c:f>"8x8"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Sheet1!$J$15</c:f>
              <c:numCache>
                <c:formatCode>General</c:formatCode>
                <c:ptCount val="1"/>
                <c:pt idx="0">
                  <c:v>762.929993</c:v>
                </c:pt>
              </c:numCache>
            </c:numRef>
          </c:val>
        </c:ser>
        <c:ser>
          <c:idx val="2"/>
          <c:order val="2"/>
          <c:tx>
            <c:strRef>
              <c:f>"32x32"</c:f>
              <c:strCache>
                <c:ptCount val="1"/>
                <c:pt idx="0">
                  <c:v>32x32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</c:f>
              <c:numCache>
                <c:formatCode>General</c:formatCode>
                <c:ptCount val="1"/>
                <c:pt idx="0">
                  <c:v>763.529968</c:v>
                </c:pt>
              </c:numCache>
            </c:numRef>
          </c:val>
        </c:ser>
        <c:gapWidth val="219"/>
        <c:overlap val="-27"/>
        <c:axId val="45023684"/>
        <c:axId val="81403499"/>
      </c:barChart>
      <c:catAx>
        <c:axId val="45023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403499"/>
        <c:crosses val="autoZero"/>
        <c:auto val="1"/>
        <c:lblAlgn val="ctr"/>
        <c:lblOffset val="100"/>
      </c:catAx>
      <c:valAx>
        <c:axId val="814034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236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285840</xdr:colOff>
      <xdr:row>0</xdr:row>
      <xdr:rowOff>114480</xdr:rowOff>
    </xdr:from>
    <xdr:to>
      <xdr:col>20</xdr:col>
      <xdr:colOff>590400</xdr:colOff>
      <xdr:row>14</xdr:row>
      <xdr:rowOff>190440</xdr:rowOff>
    </xdr:to>
    <xdr:graphicFrame>
      <xdr:nvGraphicFramePr>
        <xdr:cNvPr id="0" name="Chart 2"/>
        <xdr:cNvGraphicFramePr/>
      </xdr:nvGraphicFramePr>
      <xdr:xfrm>
        <a:off x="15544800" y="11448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385920</xdr:colOff>
      <xdr:row>17</xdr:row>
      <xdr:rowOff>47520</xdr:rowOff>
    </xdr:from>
    <xdr:to>
      <xdr:col>21</xdr:col>
      <xdr:colOff>80640</xdr:colOff>
      <xdr:row>31</xdr:row>
      <xdr:rowOff>123480</xdr:rowOff>
    </xdr:to>
    <xdr:graphicFrame>
      <xdr:nvGraphicFramePr>
        <xdr:cNvPr id="1" name="Chart 5"/>
        <xdr:cNvGraphicFramePr/>
      </xdr:nvGraphicFramePr>
      <xdr:xfrm>
        <a:off x="15644880" y="3285720"/>
        <a:ext cx="579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685800</xdr:colOff>
      <xdr:row>25</xdr:row>
      <xdr:rowOff>38160</xdr:rowOff>
    </xdr:from>
    <xdr:to>
      <xdr:col>7</xdr:col>
      <xdr:colOff>114120</xdr:colOff>
      <xdr:row>39</xdr:row>
      <xdr:rowOff>114120</xdr:rowOff>
    </xdr:to>
    <xdr:graphicFrame>
      <xdr:nvGraphicFramePr>
        <xdr:cNvPr id="2" name="Chart 3"/>
        <xdr:cNvGraphicFramePr/>
      </xdr:nvGraphicFramePr>
      <xdr:xfrm>
        <a:off x="2209680" y="4800600"/>
        <a:ext cx="633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324000</xdr:colOff>
      <xdr:row>23</xdr:row>
      <xdr:rowOff>57240</xdr:rowOff>
    </xdr:from>
    <xdr:to>
      <xdr:col>12</xdr:col>
      <xdr:colOff>333000</xdr:colOff>
      <xdr:row>37</xdr:row>
      <xdr:rowOff>133200</xdr:rowOff>
    </xdr:to>
    <xdr:graphicFrame>
      <xdr:nvGraphicFramePr>
        <xdr:cNvPr id="3" name="Chart 4"/>
        <xdr:cNvGraphicFramePr/>
      </xdr:nvGraphicFramePr>
      <xdr:xfrm>
        <a:off x="8753400" y="4438440"/>
        <a:ext cx="6076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J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2" min="1" style="0" width="8.57085020242915"/>
    <col collapsed="false" hidden="false" max="4" min="3" style="0" width="16.497975708502"/>
    <col collapsed="false" hidden="false" max="5" min="5" style="0" width="14.4615384615385"/>
    <col collapsed="false" hidden="false" max="6" min="6" style="0" width="15.4251012145749"/>
    <col collapsed="false" hidden="false" max="7" min="7" style="0" width="14.7813765182186"/>
    <col collapsed="false" hidden="false" max="8" min="8" style="0" width="14.6761133603239"/>
    <col collapsed="false" hidden="false" max="9" min="9" style="0" width="17.5668016194332"/>
    <col collapsed="false" hidden="false" max="10" min="10" style="0" width="13.9271255060729"/>
    <col collapsed="false" hidden="false" max="11" min="11" style="0" width="13.497975708502"/>
    <col collapsed="false" hidden="false" max="1025" min="12" style="0" width="8.57085020242915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I1" s="0" t="s">
        <v>5</v>
      </c>
      <c r="J1" s="0" t="s">
        <v>6</v>
      </c>
    </row>
    <row r="2" customFormat="false" ht="15" hidden="false" customHeight="false" outlineLevel="0" collapsed="false">
      <c r="C2" s="0" t="s">
        <v>7</v>
      </c>
      <c r="D2" s="0" t="n">
        <v>98.010002</v>
      </c>
      <c r="E2" s="1" t="n">
        <v>103.02</v>
      </c>
      <c r="F2" s="0" t="n">
        <f aca="false">ABS(D2-E2)</f>
        <v>5.009998</v>
      </c>
      <c r="G2" s="0" t="n">
        <f aca="false">(F2/D2)*100</f>
        <v>5.11172114862317</v>
      </c>
      <c r="I2" s="0" t="s">
        <v>8</v>
      </c>
      <c r="J2" s="0" t="n">
        <v>120.190002</v>
      </c>
    </row>
    <row r="3" customFormat="false" ht="15" hidden="false" customHeight="false" outlineLevel="0" collapsed="false">
      <c r="C3" s="0" t="s">
        <v>9</v>
      </c>
      <c r="D3" s="0" t="n">
        <v>87.839996</v>
      </c>
      <c r="E3" s="1" t="n">
        <v>92.55</v>
      </c>
      <c r="F3" s="0" t="n">
        <f aca="false">ABS(D3-E3)</f>
        <v>4.710004</v>
      </c>
      <c r="G3" s="0" t="n">
        <f aca="false">(F3/D3)*100</f>
        <v>5.36202665582999</v>
      </c>
      <c r="I3" s="0" t="s">
        <v>10</v>
      </c>
      <c r="J3" s="0" t="n">
        <v>108.68</v>
      </c>
    </row>
    <row r="4" customFormat="false" ht="15" hidden="false" customHeight="false" outlineLevel="0" collapsed="false">
      <c r="C4" s="0" t="s">
        <v>11</v>
      </c>
      <c r="D4" s="0" t="n">
        <v>0.243656</v>
      </c>
      <c r="E4" s="2" t="n">
        <v>0.35</v>
      </c>
      <c r="F4" s="0" t="n">
        <f aca="false">ABS(D4-E4)</f>
        <v>0.106344</v>
      </c>
      <c r="G4" s="0" t="n">
        <f aca="false">(F4/D4)*100</f>
        <v>43.6451390484946</v>
      </c>
    </row>
    <row r="5" customFormat="false" ht="15" hidden="false" customHeight="false" outlineLevel="0" collapsed="false">
      <c r="C5" s="0" t="s">
        <v>12</v>
      </c>
      <c r="D5" s="0" t="n">
        <v>18.762087</v>
      </c>
      <c r="E5" s="2" t="n">
        <v>18.75</v>
      </c>
      <c r="F5" s="0" t="n">
        <f aca="false">ABS(D5-E5)</f>
        <v>0.0120870000000011</v>
      </c>
      <c r="G5" s="0" t="n">
        <f aca="false">(F5/D5)*100</f>
        <v>0.0644224706984946</v>
      </c>
    </row>
    <row r="6" customFormat="false" ht="15" hidden="false" customHeight="false" outlineLevel="0" collapsed="false">
      <c r="C6" s="0" t="s">
        <v>13</v>
      </c>
      <c r="D6" s="0" t="n">
        <v>20.98168</v>
      </c>
      <c r="E6" s="2" t="n">
        <v>21.04</v>
      </c>
      <c r="F6" s="0" t="n">
        <f aca="false">ABS(D6-E6)</f>
        <v>0.0583199999999984</v>
      </c>
      <c r="G6" s="0" t="n">
        <f aca="false">(F6/D6)*100</f>
        <v>0.277956769905929</v>
      </c>
      <c r="I6" s="0" t="s">
        <v>14</v>
      </c>
      <c r="J6" s="0" t="s">
        <v>6</v>
      </c>
    </row>
    <row r="7" customFormat="false" ht="15" hidden="false" customHeight="false" outlineLevel="0" collapsed="false">
      <c r="C7" s="0" t="s">
        <v>15</v>
      </c>
      <c r="D7" s="0" t="n">
        <v>6.355627</v>
      </c>
      <c r="E7" s="2" t="n">
        <v>6.43</v>
      </c>
      <c r="F7" s="0" t="n">
        <f aca="false">ABS(D7-E7)</f>
        <v>0.0743729999999996</v>
      </c>
      <c r="G7" s="0" t="n">
        <f aca="false">(F7/D7)*100</f>
        <v>1.17019139103034</v>
      </c>
      <c r="I7" s="0" t="s">
        <v>16</v>
      </c>
      <c r="J7" s="0" t="n">
        <v>120.919998</v>
      </c>
    </row>
    <row r="8" customFormat="false" ht="15" hidden="false" customHeight="false" outlineLevel="0" collapsed="false">
      <c r="C8" s="0" t="s">
        <v>17</v>
      </c>
      <c r="D8" s="0" t="n">
        <v>10.612173</v>
      </c>
      <c r="E8" s="2" t="n">
        <v>9.82</v>
      </c>
      <c r="F8" s="0" t="n">
        <f aca="false">ABS(D8-E8)</f>
        <v>0.792173</v>
      </c>
      <c r="G8" s="0" t="n">
        <f aca="false">(F8/D8)*100</f>
        <v>7.46475768911796</v>
      </c>
      <c r="I8" s="0" t="s">
        <v>18</v>
      </c>
      <c r="J8" s="0" t="n">
        <v>109.339996</v>
      </c>
    </row>
    <row r="9" customFormat="false" ht="15" hidden="false" customHeight="false" outlineLevel="0" collapsed="false">
      <c r="C9" s="0" t="s">
        <v>19</v>
      </c>
      <c r="D9" s="0" t="n">
        <v>40.668854</v>
      </c>
      <c r="E9" s="2" t="n">
        <v>34.53</v>
      </c>
      <c r="F9" s="0" t="n">
        <f aca="false">ABS(D9-E9)</f>
        <v>6.138854</v>
      </c>
      <c r="G9" s="0" t="n">
        <f aca="false">(F9/D9)*100</f>
        <v>15.0947307244015</v>
      </c>
    </row>
    <row r="10" customFormat="false" ht="15" hidden="false" customHeight="false" outlineLevel="0" collapsed="false">
      <c r="C10" s="0" t="s">
        <v>20</v>
      </c>
      <c r="D10" s="0" t="n">
        <v>2.12</v>
      </c>
      <c r="E10" s="2" t="n">
        <v>2.81</v>
      </c>
      <c r="F10" s="0" t="n">
        <f aca="false">ABS(D10-E10)</f>
        <v>0.69</v>
      </c>
      <c r="G10" s="0" t="n">
        <f aca="false">(F10/D10)*100</f>
        <v>32.5471698113208</v>
      </c>
    </row>
    <row r="11" customFormat="false" ht="15" hidden="false" customHeight="false" outlineLevel="0" collapsed="false">
      <c r="F11" s="0" t="n">
        <f aca="false">AVERAGE(F2:F10)</f>
        <v>1.95468366666667</v>
      </c>
    </row>
    <row r="14" customFormat="false" ht="15" hidden="false" customHeight="false" outlineLevel="0" collapsed="false">
      <c r="C14" s="0" t="s">
        <v>21</v>
      </c>
      <c r="D14" s="0" t="s">
        <v>1</v>
      </c>
      <c r="E14" s="0" t="s">
        <v>2</v>
      </c>
      <c r="F14" s="0" t="s">
        <v>3</v>
      </c>
      <c r="I14" s="0" t="s">
        <v>22</v>
      </c>
      <c r="J14" s="0" t="s">
        <v>6</v>
      </c>
    </row>
    <row r="15" customFormat="false" ht="15" hidden="false" customHeight="false" outlineLevel="0" collapsed="false">
      <c r="C15" s="0" t="s">
        <v>23</v>
      </c>
      <c r="D15" s="0" t="n">
        <v>619.830017</v>
      </c>
      <c r="E15" s="2" t="n">
        <v>616.47</v>
      </c>
      <c r="F15" s="0" t="n">
        <f aca="false">ABS(D15-E15)</f>
        <v>3.36001699999997</v>
      </c>
      <c r="G15" s="0" t="n">
        <f aca="false">(F15/D15)*100</f>
        <v>0.542086847659069</v>
      </c>
      <c r="I15" s="0" t="s">
        <v>24</v>
      </c>
      <c r="J15" s="0" t="n">
        <v>762.929993</v>
      </c>
    </row>
    <row r="16" customFormat="false" ht="15" hidden="false" customHeight="false" outlineLevel="0" collapsed="false">
      <c r="C16" s="0" t="s">
        <v>25</v>
      </c>
      <c r="D16" s="0" t="n">
        <v>545.640015</v>
      </c>
      <c r="E16" s="1" t="n">
        <v>544.71</v>
      </c>
      <c r="F16" s="0" t="n">
        <f aca="false">ABS(D16-E16)</f>
        <v>0.930014999999912</v>
      </c>
      <c r="G16" s="0" t="n">
        <f aca="false">(F16/D16)*100</f>
        <v>0.170444794082764</v>
      </c>
      <c r="I16" s="0" t="s">
        <v>26</v>
      </c>
      <c r="J16" s="0" t="n">
        <v>689.710022</v>
      </c>
    </row>
    <row r="17" customFormat="false" ht="15" hidden="false" customHeight="false" outlineLevel="0" collapsed="false">
      <c r="C17" s="0" t="s">
        <v>11</v>
      </c>
      <c r="D17" s="0" t="n">
        <v>2.18056</v>
      </c>
      <c r="E17" s="2" t="n">
        <v>2.48</v>
      </c>
      <c r="F17" s="0" t="n">
        <f aca="false">ABS(D17-E17)</f>
        <v>0.29944</v>
      </c>
      <c r="G17" s="0" t="n">
        <f aca="false">(F17/D17)*100</f>
        <v>13.7322522654731</v>
      </c>
    </row>
    <row r="18" customFormat="false" ht="15" hidden="false" customHeight="false" outlineLevel="0" collapsed="false">
      <c r="C18" s="0" t="s">
        <v>12</v>
      </c>
      <c r="D18" s="0" t="n">
        <v>147.406189</v>
      </c>
      <c r="E18" s="2" t="n">
        <v>147.35</v>
      </c>
      <c r="F18" s="0" t="n">
        <f aca="false">ABS(D18-E18)</f>
        <v>0.0561890000000176</v>
      </c>
      <c r="G18" s="0" t="n">
        <f aca="false">(F18/D18)*100</f>
        <v>0.0381184809004306</v>
      </c>
    </row>
    <row r="19" customFormat="false" ht="15" hidden="false" customHeight="false" outlineLevel="0" collapsed="false">
      <c r="C19" s="0" t="s">
        <v>13</v>
      </c>
      <c r="D19" s="0" t="n">
        <v>167.582199</v>
      </c>
      <c r="E19" s="2" t="n">
        <v>166.78</v>
      </c>
      <c r="F19" s="0" t="n">
        <f aca="false">ABS(D19-E19)</f>
        <v>0.802199000000002</v>
      </c>
      <c r="G19" s="0" t="n">
        <f aca="false">(F19/D19)*100</f>
        <v>0.478689863712793</v>
      </c>
      <c r="I19" s="0" t="s">
        <v>27</v>
      </c>
      <c r="J19" s="0" t="s">
        <v>6</v>
      </c>
    </row>
    <row r="20" customFormat="false" ht="15" hidden="false" customHeight="false" outlineLevel="0" collapsed="false">
      <c r="C20" s="0" t="s">
        <v>15</v>
      </c>
      <c r="D20" s="0" t="n">
        <v>23.712564</v>
      </c>
      <c r="E20" s="2" t="n">
        <v>23.68</v>
      </c>
      <c r="F20" s="0" t="n">
        <f aca="false">ABS(D20-E20)</f>
        <v>0.0325640000000007</v>
      </c>
      <c r="G20" s="0" t="n">
        <f aca="false">(F20/D20)*100</f>
        <v>0.137328042635966</v>
      </c>
      <c r="I20" s="0" t="s">
        <v>28</v>
      </c>
      <c r="J20" s="0" t="n">
        <v>763.529968</v>
      </c>
    </row>
    <row r="21" customFormat="false" ht="15" hidden="false" customHeight="false" outlineLevel="0" collapsed="false">
      <c r="C21" s="0" t="s">
        <v>17</v>
      </c>
      <c r="D21" s="0" t="n">
        <v>83.47715</v>
      </c>
      <c r="E21" s="2" t="n">
        <v>76.82</v>
      </c>
      <c r="F21" s="0" t="n">
        <f aca="false">ABS(D21-E21)</f>
        <v>6.65715</v>
      </c>
      <c r="G21" s="0" t="n">
        <f aca="false">(F21/D21)*100</f>
        <v>7.97481706071662</v>
      </c>
      <c r="I21" s="0" t="s">
        <v>29</v>
      </c>
      <c r="J21" s="0" t="n">
        <v>690.140015</v>
      </c>
    </row>
    <row r="22" customFormat="false" ht="15" hidden="false" customHeight="false" outlineLevel="0" collapsed="false">
      <c r="C22" s="0" t="s">
        <v>19</v>
      </c>
      <c r="D22" s="0" t="n">
        <v>144.777191</v>
      </c>
      <c r="E22" s="2" t="n">
        <v>136.96</v>
      </c>
      <c r="F22" s="0" t="n">
        <f aca="false">ABS(D22-E22)</f>
        <v>7.81719099999998</v>
      </c>
      <c r="G22" s="0" t="n">
        <f aca="false">(F22/D22)*100</f>
        <v>5.39946309636577</v>
      </c>
    </row>
    <row r="23" customFormat="false" ht="15" hidden="false" customHeight="false" outlineLevel="0" collapsed="false">
      <c r="C23" s="0" t="s">
        <v>20</v>
      </c>
      <c r="D23" s="0" t="n">
        <v>22.41</v>
      </c>
      <c r="E23" s="1" t="n">
        <v>22.29</v>
      </c>
      <c r="F23" s="0" t="n">
        <f aca="false">ABS(D23-E23)</f>
        <v>0.120000000000001</v>
      </c>
      <c r="G23" s="0" t="n">
        <f aca="false">(F23/D23)*100</f>
        <v>0.535475234270419</v>
      </c>
    </row>
    <row r="24" customFormat="false" ht="15" hidden="false" customHeight="false" outlineLevel="0" collapsed="false">
      <c r="F24" s="0" t="n">
        <f aca="false">AVERAGE(F15:F23)</f>
        <v>2.23052944444443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pt-PT</dc:language>
  <cp:lastModifiedBy/>
  <dcterms:modified xsi:type="dcterms:W3CDTF">2017-07-19T16:27:55Z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