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mue\Downloads\"/>
    </mc:Choice>
  </mc:AlternateContent>
  <bookViews>
    <workbookView xWindow="0" yWindow="0" windowWidth="23040" windowHeight="9372"/>
  </bookViews>
  <sheets>
    <sheet name="Open Action Items" sheetId="4" r:id="rId1"/>
    <sheet name="Closed Action Items" sheetId="3" r:id="rId2"/>
    <sheet name="Instructions and Lists" sheetId="2" r:id="rId3"/>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8" i="4" l="1"/>
  <c r="F4" i="4"/>
  <c r="E14" i="3"/>
  <c r="E13" i="3"/>
  <c r="E12" i="3"/>
  <c r="E11" i="3" l="1"/>
  <c r="E10" i="3"/>
  <c r="E9" i="3"/>
  <c r="F5" i="4" l="1"/>
  <c r="E8" i="3" l="1"/>
  <c r="E7" i="3"/>
  <c r="E6" i="3"/>
  <c r="F7" i="4" l="1"/>
  <c r="F6" i="4"/>
  <c r="C11" i="4"/>
  <c r="B11" i="4" s="1"/>
  <c r="C12" i="4"/>
  <c r="B12" i="4" s="1"/>
  <c r="C13" i="4"/>
  <c r="B13" i="4" s="1"/>
  <c r="B24" i="3" l="1"/>
  <c r="A24" i="3" s="1"/>
  <c r="B23" i="3"/>
  <c r="A23" i="3" s="1"/>
  <c r="B22" i="3"/>
  <c r="A22" i="3" s="1"/>
  <c r="B21" i="3"/>
  <c r="A21" i="3" s="1"/>
  <c r="E5" i="3"/>
  <c r="E4" i="3"/>
</calcChain>
</file>

<file path=xl/comments1.xml><?xml version="1.0" encoding="utf-8"?>
<comments xmlns="http://schemas.openxmlformats.org/spreadsheetml/2006/main">
  <authors>
    <author>Hinkle, Lee B</author>
  </authors>
  <commentList>
    <comment ref="B2" authorId="0" shapeId="0">
      <text>
        <r>
          <rPr>
            <b/>
            <sz val="9"/>
            <color indexed="81"/>
            <rFont val="Tahoma"/>
            <family val="2"/>
          </rPr>
          <t>Hinkle, Lee B:</t>
        </r>
        <r>
          <rPr>
            <sz val="9"/>
            <color indexed="81"/>
            <rFont val="Tahoma"/>
            <family val="2"/>
          </rPr>
          <t xml:space="preserve">
To automatically add todays date hold down &lt;cntrl&gt; press = key then ; key.  This will enter a static date that won't change.
If you use =TODAY(); it will update automatically.</t>
        </r>
      </text>
    </comment>
  </commentList>
</comments>
</file>

<file path=xl/comments2.xml><?xml version="1.0" encoding="utf-8"?>
<comments xmlns="http://schemas.openxmlformats.org/spreadsheetml/2006/main">
  <authors>
    <author>Hinkle, Lee B</author>
  </authors>
  <commentList>
    <comment ref="A2" authorId="0" shapeId="0">
      <text>
        <r>
          <rPr>
            <b/>
            <sz val="9"/>
            <color indexed="81"/>
            <rFont val="Tahoma"/>
            <family val="2"/>
          </rPr>
          <t>Hinkle, Lee B:</t>
        </r>
        <r>
          <rPr>
            <sz val="9"/>
            <color indexed="81"/>
            <rFont val="Tahoma"/>
            <family val="2"/>
          </rPr>
          <t xml:space="preserve">
To automatically add todays date hold down &lt;cntrl&gt; press = key then ; key.  This will enter a static date that won't change.
If you use =TODAY(); it will update automatically.</t>
        </r>
      </text>
    </comment>
  </commentList>
</comments>
</file>

<file path=xl/sharedStrings.xml><?xml version="1.0" encoding="utf-8"?>
<sst xmlns="http://schemas.openxmlformats.org/spreadsheetml/2006/main" count="72" uniqueCount="40">
  <si>
    <t>Date</t>
  </si>
  <si>
    <t>Description</t>
  </si>
  <si>
    <t>Due By</t>
  </si>
  <si>
    <t>Notes / Comments</t>
  </si>
  <si>
    <t>DRI</t>
  </si>
  <si>
    <t>#D</t>
  </si>
  <si>
    <t>Today's Date</t>
  </si>
  <si>
    <t>Team Members</t>
  </si>
  <si>
    <t># items</t>
  </si>
  <si>
    <t>Team Member</t>
  </si>
  <si>
    <t>Last Update</t>
  </si>
  <si>
    <t>James Bell</t>
  </si>
  <si>
    <t>Zachary Schneiderman</t>
  </si>
  <si>
    <t>Rough draft of assigned sections in statement of work</t>
  </si>
  <si>
    <t>Gather contact information for each member of the team</t>
  </si>
  <si>
    <t xml:space="preserve">CLOSED: It was done and we now have clear methods of communication </t>
  </si>
  <si>
    <t>Create a github for repository of documentation and information</t>
  </si>
  <si>
    <t>CLOSED:  Done on 9/5/2018 and in use currently.</t>
  </si>
  <si>
    <t>Watch and take notes of videos for SDR Prototype</t>
  </si>
  <si>
    <t>1.12 Software Defined Radio Open Action Items</t>
  </si>
  <si>
    <t>CLOSED:  Done on 9/12/2018.</t>
  </si>
  <si>
    <t>Organizing, and commenting pre-existing code for Prototype</t>
  </si>
  <si>
    <t>Schematics for Prototype in multi-sim or other such software</t>
  </si>
  <si>
    <t>List of components in Prototype priced and deliver estimates</t>
  </si>
  <si>
    <t>Samuel Hussey</t>
  </si>
  <si>
    <t>CLOSED:  Done on 9/14/2018.</t>
  </si>
  <si>
    <t>Compiling list</t>
  </si>
  <si>
    <t xml:space="preserve">Understand the fundamentals of digital signal processing within the bounds of our design and project. </t>
  </si>
  <si>
    <t>Ordering Parts</t>
  </si>
  <si>
    <t>Fill out and submit paperwork for ordering parts.</t>
  </si>
  <si>
    <t xml:space="preserve">Working on RF Ampligier and Bandpass filter design as our simulations and test for the amplifier design did not meet our needs. </t>
  </si>
  <si>
    <t xml:space="preserve">Review/ redesign our bandpass filters and amplifer. </t>
  </si>
  <si>
    <t>Samual Hussey</t>
  </si>
  <si>
    <t>Completed</t>
  </si>
  <si>
    <t xml:space="preserve">Completed for analog components we are biulding </t>
  </si>
  <si>
    <t>My goal is to be able to completely understand the data flow and processing for the desgin. This will take longer then first thought</t>
  </si>
  <si>
    <t>Labor Cost Schedule</t>
  </si>
  <si>
    <t xml:space="preserve">This is a class deliverable </t>
  </si>
  <si>
    <t>Updating simulations of analog components with most recent information from research</t>
  </si>
  <si>
    <t>Working with Zackary to update simulations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</si>
</sst>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20"/>
      <color theme="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0">
    <xf numFmtId="0" fontId="0" fillId="0" borderId="0" xfId="0"/>
    <xf numFmtId="0" fontId="1" fillId="0" borderId="0" xfId="0" applyFont="1"/>
    <xf numFmtId="0" fontId="1" fillId="0" borderId="1" xfId="0" applyFont="1" applyBorder="1"/>
    <xf numFmtId="0" fontId="0" fillId="0" borderId="1" xfId="0" applyBorder="1"/>
    <xf numFmtId="0" fontId="2" fillId="0" borderId="0" xfId="0" applyFont="1"/>
    <xf numFmtId="14" fontId="0" fillId="0" borderId="0" xfId="0" applyNumberFormat="1"/>
    <xf numFmtId="0" fontId="0" fillId="0" borderId="0" xfId="0" applyAlignment="1">
      <alignment horizontal="center"/>
    </xf>
    <xf numFmtId="0" fontId="1" fillId="0" borderId="1" xfId="0" applyFont="1" applyBorder="1" applyAlignment="1">
      <alignment horizontal="center"/>
    </xf>
    <xf numFmtId="14" fontId="0" fillId="0" borderId="1" xfId="0" applyNumberFormat="1" applyBorder="1" applyAlignment="1">
      <alignment horizontal="center"/>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0" fillId="0" borderId="0" xfId="0" applyAlignment="1">
      <alignment horizontal="right" indent="1"/>
    </xf>
    <xf numFmtId="0" fontId="0" fillId="2" borderId="0" xfId="0" applyFill="1" applyAlignment="1">
      <alignment horizontal="right" indent="1"/>
    </xf>
    <xf numFmtId="1" fontId="0" fillId="2" borderId="1" xfId="0" applyNumberFormat="1" applyFill="1" applyBorder="1" applyAlignment="1">
      <alignment horizontal="center" vertical="center"/>
    </xf>
    <xf numFmtId="0" fontId="0" fillId="0" borderId="1" xfId="0" applyBorder="1" applyAlignment="1">
      <alignment wrapText="1"/>
    </xf>
    <xf numFmtId="14" fontId="0" fillId="0" borderId="0" xfId="0" applyNumberFormat="1" applyBorder="1" applyAlignment="1">
      <alignment horizontal="center" vertical="center"/>
    </xf>
    <xf numFmtId="0" fontId="0" fillId="0" borderId="0" xfId="0" applyBorder="1" applyAlignment="1">
      <alignment vertical="center" wrapText="1"/>
    </xf>
    <xf numFmtId="14" fontId="0" fillId="0" borderId="1" xfId="0" applyNumberFormat="1" applyFont="1" applyBorder="1" applyAlignment="1">
      <alignment horizontal="center" vertical="center"/>
    </xf>
    <xf numFmtId="14" fontId="0" fillId="3" borderId="1" xfId="0" applyNumberFormat="1" applyFill="1" applyBorder="1" applyAlignment="1">
      <alignment horizontal="center" vertical="center"/>
    </xf>
    <xf numFmtId="0" fontId="0" fillId="0" borderId="1" xfId="0" applyFont="1" applyBorder="1" applyAlignment="1">
      <alignment horizontal="left" vertical="top" wrapText="1"/>
    </xf>
    <xf numFmtId="0" fontId="0" fillId="0" borderId="0" xfId="0" applyAlignment="1">
      <alignment horizontal="left" vertical="top"/>
    </xf>
    <xf numFmtId="0" fontId="1" fillId="0" borderId="1" xfId="0" applyFont="1" applyBorder="1" applyAlignment="1">
      <alignment horizontal="left" vertical="top"/>
    </xf>
    <xf numFmtId="0" fontId="0" fillId="0" borderId="1" xfId="0" applyFont="1" applyBorder="1" applyAlignment="1">
      <alignment horizontal="left" vertical="top"/>
    </xf>
    <xf numFmtId="0" fontId="0" fillId="0" borderId="1" xfId="0" applyBorder="1" applyAlignment="1">
      <alignment horizontal="left" vertical="top" wrapText="1"/>
    </xf>
    <xf numFmtId="0" fontId="0" fillId="0" borderId="2" xfId="0" applyBorder="1" applyAlignment="1">
      <alignment vertical="center" wrapText="1"/>
    </xf>
    <xf numFmtId="14" fontId="0" fillId="0" borderId="3" xfId="0" applyNumberFormat="1" applyBorder="1" applyAlignment="1">
      <alignment horizontal="center" vertical="center"/>
    </xf>
    <xf numFmtId="0" fontId="0" fillId="0" borderId="4" xfId="0" applyBorder="1" applyAlignment="1">
      <alignment vertical="center"/>
    </xf>
    <xf numFmtId="14" fontId="0" fillId="0" borderId="0" xfId="0" applyNumberFormat="1" applyFont="1" applyBorder="1" applyAlignment="1">
      <alignment horizontal="center" vertical="center"/>
    </xf>
    <xf numFmtId="0" fontId="0" fillId="0" borderId="4" xfId="0" applyBorder="1" applyAlignment="1">
      <alignment wrapText="1"/>
    </xf>
    <xf numFmtId="1" fontId="0" fillId="2" borderId="4" xfId="0" applyNumberFormat="1" applyFill="1" applyBorder="1" applyAlignment="1">
      <alignment horizontal="center" vertical="center"/>
    </xf>
    <xf numFmtId="0" fontId="0" fillId="0" borderId="4" xfId="0" applyFont="1" applyBorder="1" applyAlignment="1">
      <alignment horizontal="left" vertical="top" wrapText="1"/>
    </xf>
    <xf numFmtId="0" fontId="0" fillId="0" borderId="0" xfId="0" applyFill="1" applyBorder="1" applyAlignment="1">
      <alignment wrapText="1"/>
    </xf>
    <xf numFmtId="0" fontId="0" fillId="0" borderId="0" xfId="0" applyFill="1" applyBorder="1" applyAlignment="1">
      <alignment vertical="center"/>
    </xf>
    <xf numFmtId="14" fontId="0" fillId="0" borderId="0" xfId="0" applyNumberFormat="1" applyFill="1" applyBorder="1" applyAlignment="1">
      <alignment horizontal="center" vertical="center"/>
    </xf>
    <xf numFmtId="1" fontId="0" fillId="0" borderId="0" xfId="0" applyNumberFormat="1" applyFill="1" applyBorder="1" applyAlignment="1">
      <alignment horizontal="center" vertical="center"/>
    </xf>
    <xf numFmtId="0" fontId="0" fillId="0" borderId="0" xfId="0" applyFont="1" applyFill="1" applyBorder="1" applyAlignment="1">
      <alignment horizontal="left" vertical="top" wrapText="1"/>
    </xf>
    <xf numFmtId="14" fontId="0" fillId="0" borderId="4" xfId="0" applyNumberFormat="1" applyFill="1" applyBorder="1" applyAlignment="1">
      <alignment horizontal="center" vertical="center"/>
    </xf>
    <xf numFmtId="0" fontId="0" fillId="0" borderId="1" xfId="0"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381000</xdr:colOff>
      <xdr:row>7</xdr:row>
      <xdr:rowOff>28575</xdr:rowOff>
    </xdr:from>
    <xdr:to>
      <xdr:col>10</xdr:col>
      <xdr:colOff>381000</xdr:colOff>
      <xdr:row>24</xdr:row>
      <xdr:rowOff>0</xdr:rowOff>
    </xdr:to>
    <xdr:sp macro="" textlink="">
      <xdr:nvSpPr>
        <xdr:cNvPr id="2" name="TextBox 1">
          <a:extLst>
            <a:ext uri="{FF2B5EF4-FFF2-40B4-BE49-F238E27FC236}">
              <a16:creationId xmlns:a16="http://schemas.microsoft.com/office/drawing/2014/main" xmlns="" id="{C4B2D8D9-BEA9-4173-B84B-AD4339F3EBD7}"/>
            </a:ext>
          </a:extLst>
        </xdr:cNvPr>
        <xdr:cNvSpPr txBox="1"/>
      </xdr:nvSpPr>
      <xdr:spPr>
        <a:xfrm>
          <a:off x="381000" y="1362075"/>
          <a:ext cx="6629400" cy="3209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DRI field uses the Data &gt;</a:t>
          </a:r>
          <a:r>
            <a:rPr lang="en-US" sz="1100" baseline="0"/>
            <a:t> Data Validation function in Excel, this allows you to quickly select the team members names.   Change the names above to match your team.</a:t>
          </a:r>
        </a:p>
        <a:p>
          <a:endParaRPr lang="en-US" sz="1100" baseline="0"/>
        </a:p>
        <a:p>
          <a:r>
            <a:rPr lang="en-US" sz="1100" baseline="0"/>
            <a:t>If you copy and paste the last action item it will likely mess up the formulas below.   Try inserting a row above then pasting the last row into the added row.</a:t>
          </a:r>
        </a:p>
        <a:p>
          <a:endParaRPr lang="en-US" sz="1100" baseline="0"/>
        </a:p>
        <a:p>
          <a:r>
            <a:rPr lang="en-US" sz="1100" baseline="0"/>
            <a:t>You can use the Data &gt; Sort &amp; Filter &gt; Filter function on the row headings if you want to sort by DRI or due date.   Same issue applies as above, have to be careful about adding rows below areas that are used in formulas.</a:t>
          </a:r>
        </a:p>
        <a:p>
          <a:endParaRPr lang="en-US" sz="1100" baseline="0"/>
        </a:p>
        <a:p>
          <a:r>
            <a:rPr lang="en-US" sz="1100" baseline="0"/>
            <a:t>Having column A blank makes it easier to capture a screenshot to paste in weekly.   Also you can go into view and turn off gridlines if you want a cleaner look.</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G14"/>
  <sheetViews>
    <sheetView showGridLines="0" tabSelected="1" workbookViewId="0">
      <selection activeCell="L17" sqref="L17"/>
    </sheetView>
  </sheetViews>
  <sheetFormatPr defaultRowHeight="14.4" x14ac:dyDescent="0.3"/>
  <cols>
    <col min="1" max="1" width="4" customWidth="1"/>
    <col min="2" max="2" width="10.6640625" bestFit="1" customWidth="1"/>
    <col min="3" max="3" width="36.6640625" customWidth="1"/>
    <col min="4" max="4" width="21.5546875" customWidth="1"/>
    <col min="5" max="5" width="11.33203125" customWidth="1"/>
    <col min="6" max="6" width="5.33203125" style="6" customWidth="1"/>
    <col min="7" max="7" width="27.33203125" style="22" customWidth="1"/>
  </cols>
  <sheetData>
    <row r="1" spans="2:7" ht="25.8" x14ac:dyDescent="0.5">
      <c r="B1" s="4" t="s">
        <v>19</v>
      </c>
    </row>
    <row r="2" spans="2:7" x14ac:dyDescent="0.3">
      <c r="B2" s="5">
        <v>43397</v>
      </c>
      <c r="C2" t="s">
        <v>10</v>
      </c>
    </row>
    <row r="3" spans="2:7" s="1" customFormat="1" x14ac:dyDescent="0.3">
      <c r="B3" s="2" t="s">
        <v>0</v>
      </c>
      <c r="C3" s="2" t="s">
        <v>1</v>
      </c>
      <c r="D3" s="2" t="s">
        <v>4</v>
      </c>
      <c r="E3" s="7" t="s">
        <v>2</v>
      </c>
      <c r="F3" s="7" t="s">
        <v>5</v>
      </c>
      <c r="G3" s="23" t="s">
        <v>3</v>
      </c>
    </row>
    <row r="4" spans="2:7" s="1" customFormat="1" ht="43.2" x14ac:dyDescent="0.3">
      <c r="B4" s="19">
        <v>43397</v>
      </c>
      <c r="C4" s="25" t="s">
        <v>38</v>
      </c>
      <c r="D4" s="10" t="s">
        <v>32</v>
      </c>
      <c r="E4" s="20">
        <v>43405</v>
      </c>
      <c r="F4" s="15">
        <f t="shared" ref="F4:F5" si="0">IF(ISERROR(DATEDIF($B$2,E4,"d")),"-",DATEDIF($B$2,E4,"d"))</f>
        <v>8</v>
      </c>
      <c r="G4" s="21" t="s">
        <v>39</v>
      </c>
    </row>
    <row r="5" spans="2:7" s="1" customFormat="1" x14ac:dyDescent="0.3">
      <c r="B5" s="19">
        <v>43397</v>
      </c>
      <c r="C5" s="25" t="s">
        <v>36</v>
      </c>
      <c r="D5" s="10" t="s">
        <v>11</v>
      </c>
      <c r="E5" s="20">
        <v>43422</v>
      </c>
      <c r="F5" s="15">
        <f t="shared" si="0"/>
        <v>25</v>
      </c>
      <c r="G5" s="24" t="s">
        <v>37</v>
      </c>
    </row>
    <row r="6" spans="2:7" ht="72" x14ac:dyDescent="0.3">
      <c r="B6" s="12">
        <v>43383</v>
      </c>
      <c r="C6" s="9" t="s">
        <v>27</v>
      </c>
      <c r="D6" s="10" t="s">
        <v>11</v>
      </c>
      <c r="E6" s="12">
        <v>43426</v>
      </c>
      <c r="F6" s="15">
        <f>IF(ISERROR(DATEDIF($B$2,E6,"d")),"-",DATEDIF($B$2,E6,"d"))</f>
        <v>29</v>
      </c>
      <c r="G6" s="25" t="s">
        <v>35</v>
      </c>
    </row>
    <row r="7" spans="2:7" ht="28.8" x14ac:dyDescent="0.3">
      <c r="B7" s="12">
        <v>43376</v>
      </c>
      <c r="C7" s="9" t="s">
        <v>28</v>
      </c>
      <c r="D7" s="28" t="s">
        <v>11</v>
      </c>
      <c r="E7" s="12">
        <v>43401</v>
      </c>
      <c r="F7" s="15">
        <f>IF(ISERROR(DATEDIF($B$2,E7,"d")),"-",DATEDIF($B$2,E7,"d"))</f>
        <v>4</v>
      </c>
      <c r="G7" s="25" t="s">
        <v>29</v>
      </c>
    </row>
    <row r="8" spans="2:7" ht="57.6" x14ac:dyDescent="0.3">
      <c r="B8" s="12">
        <v>43383</v>
      </c>
      <c r="C8" s="26" t="s">
        <v>30</v>
      </c>
      <c r="D8" s="10" t="s">
        <v>12</v>
      </c>
      <c r="E8" s="27">
        <v>43395</v>
      </c>
      <c r="F8" s="15" t="str">
        <f>IF(ISERROR(DATEDIF($B$2,E8,"d")),"-",DATEDIF($B$2,E8,"d"))</f>
        <v>-</v>
      </c>
      <c r="G8" s="25" t="s">
        <v>31</v>
      </c>
    </row>
    <row r="9" spans="2:7" x14ac:dyDescent="0.3">
      <c r="B9" s="17"/>
      <c r="C9" s="18"/>
      <c r="D9" s="18"/>
      <c r="E9" s="18"/>
      <c r="F9" s="18"/>
      <c r="G9" s="18"/>
    </row>
    <row r="10" spans="2:7" x14ac:dyDescent="0.3">
      <c r="B10" t="s">
        <v>8</v>
      </c>
      <c r="C10" t="s">
        <v>9</v>
      </c>
    </row>
    <row r="11" spans="2:7" x14ac:dyDescent="0.3">
      <c r="B11" s="14">
        <f>COUNTIF(D$4:D$9,C11)</f>
        <v>3</v>
      </c>
      <c r="C11" t="str">
        <f>'Instructions and Lists'!$A$2</f>
        <v>James Bell</v>
      </c>
    </row>
    <row r="12" spans="2:7" x14ac:dyDescent="0.3">
      <c r="B12" s="14">
        <f>COUNTIF(D$4:D$9,C12)</f>
        <v>1</v>
      </c>
      <c r="C12" t="str">
        <f>'Instructions and Lists'!$A$3</f>
        <v>Samual Hussey</v>
      </c>
    </row>
    <row r="13" spans="2:7" x14ac:dyDescent="0.3">
      <c r="B13" s="14">
        <f>COUNTIF(D$4:D$9,C13)</f>
        <v>1</v>
      </c>
      <c r="C13" t="str">
        <f>'Instructions and Lists'!$A$4</f>
        <v>Zachary Schneiderman</v>
      </c>
    </row>
    <row r="14" spans="2:7" x14ac:dyDescent="0.3">
      <c r="B14" s="14"/>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'Instructions and Lists'!$A$2:$A$5</xm:f>
          </x14:formula1>
          <xm:sqref>D4:D8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4"/>
  <sheetViews>
    <sheetView topLeftCell="B1" workbookViewId="0">
      <selection activeCell="C7" sqref="C7"/>
    </sheetView>
  </sheetViews>
  <sheetFormatPr defaultRowHeight="14.4" x14ac:dyDescent="0.3"/>
  <cols>
    <col min="1" max="1" width="9.6640625" bestFit="1" customWidth="1"/>
    <col min="2" max="2" width="36.6640625" customWidth="1"/>
    <col min="3" max="3" width="19.44140625" customWidth="1"/>
    <col min="4" max="4" width="11.33203125" customWidth="1"/>
    <col min="5" max="5" width="5.88671875" style="6" customWidth="1"/>
    <col min="6" max="6" width="27.33203125" customWidth="1"/>
  </cols>
  <sheetData>
    <row r="1" spans="1:6" ht="25.8" x14ac:dyDescent="0.5">
      <c r="A1" s="4" t="s">
        <v>19</v>
      </c>
    </row>
    <row r="2" spans="1:6" x14ac:dyDescent="0.3">
      <c r="A2" s="5">
        <v>43353</v>
      </c>
      <c r="B2" t="s">
        <v>6</v>
      </c>
    </row>
    <row r="3" spans="1:6" s="1" customFormat="1" x14ac:dyDescent="0.3">
      <c r="A3" s="2" t="s">
        <v>0</v>
      </c>
      <c r="B3" s="2" t="s">
        <v>1</v>
      </c>
      <c r="C3" s="2" t="s">
        <v>4</v>
      </c>
      <c r="D3" s="7" t="s">
        <v>2</v>
      </c>
      <c r="E3" s="7" t="s">
        <v>5</v>
      </c>
      <c r="F3" s="2" t="s">
        <v>3</v>
      </c>
    </row>
    <row r="4" spans="1:6" ht="28.8" x14ac:dyDescent="0.3">
      <c r="A4" s="12">
        <v>43343</v>
      </c>
      <c r="B4" s="9" t="s">
        <v>14</v>
      </c>
      <c r="C4" s="10" t="s">
        <v>11</v>
      </c>
      <c r="D4" s="12">
        <v>43344</v>
      </c>
      <c r="E4" s="11" t="str">
        <f t="shared" ref="E4:E5" si="0">IF(ISERROR(DATEDIF($A$2,D4,"d")),"-",DATEDIF($A$2,D4,"d"))</f>
        <v>-</v>
      </c>
      <c r="F4" s="10" t="s">
        <v>15</v>
      </c>
    </row>
    <row r="5" spans="1:6" ht="27" customHeight="1" x14ac:dyDescent="0.3">
      <c r="A5" s="8">
        <v>43343</v>
      </c>
      <c r="B5" s="16" t="s">
        <v>16</v>
      </c>
      <c r="C5" s="10" t="s">
        <v>12</v>
      </c>
      <c r="D5" s="8">
        <v>43353</v>
      </c>
      <c r="E5" s="11">
        <f t="shared" si="0"/>
        <v>0</v>
      </c>
      <c r="F5" s="3" t="s">
        <v>17</v>
      </c>
    </row>
    <row r="6" spans="1:6" ht="28.8" x14ac:dyDescent="0.3">
      <c r="A6" s="12">
        <v>43343</v>
      </c>
      <c r="B6" s="9" t="s">
        <v>13</v>
      </c>
      <c r="C6" s="10" t="s">
        <v>11</v>
      </c>
      <c r="D6" s="12">
        <v>43355</v>
      </c>
      <c r="E6" s="15" t="str">
        <f t="shared" ref="E6:E7" si="1">IF(ISERROR(DATEDIF($B$2,D6,"d")),"-",DATEDIF($B$2,D6,"d"))</f>
        <v>-</v>
      </c>
      <c r="F6" s="3" t="s">
        <v>20</v>
      </c>
    </row>
    <row r="7" spans="1:6" ht="28.8" x14ac:dyDescent="0.3">
      <c r="A7" s="12">
        <v>43343</v>
      </c>
      <c r="B7" s="9" t="s">
        <v>13</v>
      </c>
      <c r="C7" s="10" t="s">
        <v>32</v>
      </c>
      <c r="D7" s="12">
        <v>43355</v>
      </c>
      <c r="E7" s="15" t="str">
        <f t="shared" si="1"/>
        <v>-</v>
      </c>
      <c r="F7" s="3" t="s">
        <v>20</v>
      </c>
    </row>
    <row r="8" spans="1:6" ht="28.8" x14ac:dyDescent="0.3">
      <c r="A8" s="12">
        <v>43343</v>
      </c>
      <c r="B8" s="9" t="s">
        <v>13</v>
      </c>
      <c r="C8" s="10" t="s">
        <v>12</v>
      </c>
      <c r="D8" s="12">
        <v>43355</v>
      </c>
      <c r="E8" s="15" t="str">
        <f>IF(ISERROR(DATEDIF($B$2,D8,"d")),"-",DATEDIF($B$2,D8,"d"))</f>
        <v>-</v>
      </c>
      <c r="F8" s="3" t="s">
        <v>20</v>
      </c>
    </row>
    <row r="9" spans="1:6" ht="28.8" x14ac:dyDescent="0.3">
      <c r="A9" s="12">
        <v>43343</v>
      </c>
      <c r="B9" s="9" t="s">
        <v>18</v>
      </c>
      <c r="C9" s="10" t="s">
        <v>11</v>
      </c>
      <c r="D9" s="12">
        <v>43357</v>
      </c>
      <c r="E9" s="15" t="str">
        <f>IF(ISERROR(DATEDIF($B$2,D9,"d")),"-",DATEDIF($B$2,D9,"d"))</f>
        <v>-</v>
      </c>
      <c r="F9" s="3" t="s">
        <v>25</v>
      </c>
    </row>
    <row r="10" spans="1:6" ht="28.8" x14ac:dyDescent="0.3">
      <c r="A10" s="12">
        <v>43343</v>
      </c>
      <c r="B10" s="9" t="s">
        <v>18</v>
      </c>
      <c r="C10" s="10" t="s">
        <v>32</v>
      </c>
      <c r="D10" s="12">
        <v>43357</v>
      </c>
      <c r="E10" s="15" t="str">
        <f>IF(ISERROR(DATEDIF($B$2,D10,"d")),"-",DATEDIF($B$2,D10,"d"))</f>
        <v>-</v>
      </c>
      <c r="F10" s="3" t="s">
        <v>25</v>
      </c>
    </row>
    <row r="11" spans="1:6" ht="28.8" x14ac:dyDescent="0.3">
      <c r="A11" s="12">
        <v>43343</v>
      </c>
      <c r="B11" s="9" t="s">
        <v>18</v>
      </c>
      <c r="C11" s="10" t="s">
        <v>12</v>
      </c>
      <c r="D11" s="12">
        <v>43357</v>
      </c>
      <c r="E11" s="15" t="str">
        <f>IF(ISERROR(DATEDIF($B$2,D11,"d")),"-",DATEDIF($B$2,D11,"d"))</f>
        <v>-</v>
      </c>
      <c r="F11" s="3" t="s">
        <v>25</v>
      </c>
    </row>
    <row r="12" spans="1:6" ht="28.8" x14ac:dyDescent="0.3">
      <c r="A12" s="19">
        <v>43355</v>
      </c>
      <c r="B12" s="30" t="s">
        <v>21</v>
      </c>
      <c r="C12" s="10" t="s">
        <v>11</v>
      </c>
      <c r="D12" s="38">
        <v>43391</v>
      </c>
      <c r="E12" s="31" t="str">
        <f>IF(ISERROR(DATEDIF($B$2,D12,"d")),"-",DATEDIF($B$2,D12,"d"))</f>
        <v>-</v>
      </c>
      <c r="F12" s="32" t="s">
        <v>33</v>
      </c>
    </row>
    <row r="13" spans="1:6" ht="28.8" x14ac:dyDescent="0.3">
      <c r="A13" s="19">
        <v>43355</v>
      </c>
      <c r="B13" s="16" t="s">
        <v>22</v>
      </c>
      <c r="C13" s="39" t="s">
        <v>24</v>
      </c>
      <c r="D13" s="20">
        <v>43395</v>
      </c>
      <c r="E13" s="15" t="str">
        <f t="shared" ref="E13:E14" si="2">IF(ISERROR(DATEDIF($B$2,D13,"d")),"-",DATEDIF($B$2,D13,"d"))</f>
        <v>-</v>
      </c>
      <c r="F13" s="21" t="s">
        <v>34</v>
      </c>
    </row>
    <row r="14" spans="1:6" ht="28.8" x14ac:dyDescent="0.3">
      <c r="A14" s="19">
        <v>43355</v>
      </c>
      <c r="B14" s="25" t="s">
        <v>23</v>
      </c>
      <c r="C14" s="10" t="s">
        <v>12</v>
      </c>
      <c r="D14" s="20">
        <v>43395</v>
      </c>
      <c r="E14" s="15" t="str">
        <f t="shared" si="2"/>
        <v>-</v>
      </c>
      <c r="F14" s="24" t="s">
        <v>26</v>
      </c>
    </row>
    <row r="15" spans="1:6" x14ac:dyDescent="0.3">
      <c r="A15" s="29"/>
      <c r="B15" s="33"/>
      <c r="C15" s="34"/>
      <c r="D15" s="35"/>
      <c r="E15" s="36"/>
      <c r="F15" s="37"/>
    </row>
    <row r="16" spans="1:6" x14ac:dyDescent="0.3">
      <c r="A16" s="29"/>
      <c r="B16" s="33"/>
      <c r="C16" s="34"/>
      <c r="D16" s="35"/>
      <c r="E16" s="36"/>
      <c r="F16" s="37"/>
    </row>
    <row r="17" spans="1:6" x14ac:dyDescent="0.3">
      <c r="A17" s="29"/>
      <c r="B17" s="33"/>
      <c r="C17" s="34"/>
      <c r="D17" s="35"/>
      <c r="E17" s="36"/>
      <c r="F17" s="37"/>
    </row>
    <row r="18" spans="1:6" x14ac:dyDescent="0.3">
      <c r="A18" s="29"/>
      <c r="B18" s="33"/>
      <c r="C18" s="34"/>
      <c r="D18" s="35"/>
      <c r="E18" s="36"/>
      <c r="F18" s="37"/>
    </row>
    <row r="20" spans="1:6" x14ac:dyDescent="0.3">
      <c r="A20" t="s">
        <v>8</v>
      </c>
      <c r="B20" t="s">
        <v>9</v>
      </c>
    </row>
    <row r="21" spans="1:6" x14ac:dyDescent="0.3">
      <c r="A21" s="13">
        <f>COUNTIF(C$4:C$11,B21)</f>
        <v>3</v>
      </c>
      <c r="B21" t="str">
        <f>'Instructions and Lists'!$A$2</f>
        <v>James Bell</v>
      </c>
    </row>
    <row r="22" spans="1:6" x14ac:dyDescent="0.3">
      <c r="A22" s="13">
        <f>COUNTIF(C$4:C$11,B22)</f>
        <v>2</v>
      </c>
      <c r="B22" t="str">
        <f>'Instructions and Lists'!$A$3</f>
        <v>Samual Hussey</v>
      </c>
    </row>
    <row r="23" spans="1:6" x14ac:dyDescent="0.3">
      <c r="A23" s="13">
        <f>COUNTIF(C$4:C$11,B23)</f>
        <v>3</v>
      </c>
      <c r="B23" t="str">
        <f>'Instructions and Lists'!$A$4</f>
        <v>Zachary Schneiderman</v>
      </c>
    </row>
    <row r="24" spans="1:6" x14ac:dyDescent="0.3">
      <c r="A24" s="13">
        <f>COUNTIF(C$4:C$5,B24)</f>
        <v>0</v>
      </c>
      <c r="B24">
        <f>'Instructions and Lists'!$A$5</f>
        <v>0</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'Instructions and Lists'!$A$2:$A$5</xm:f>
          </x14:formula1>
          <xm:sqref>C4:C12 C14:C18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F4" sqref="F4"/>
    </sheetView>
  </sheetViews>
  <sheetFormatPr defaultRowHeight="14.4" x14ac:dyDescent="0.3"/>
  <cols>
    <col min="1" max="1" width="17.109375" customWidth="1"/>
  </cols>
  <sheetData>
    <row r="1" spans="1:1" x14ac:dyDescent="0.3">
      <c r="A1" t="s">
        <v>7</v>
      </c>
    </row>
    <row r="2" spans="1:1" x14ac:dyDescent="0.3">
      <c r="A2" t="s">
        <v>11</v>
      </c>
    </row>
    <row r="3" spans="1:1" x14ac:dyDescent="0.3">
      <c r="A3" t="s">
        <v>32</v>
      </c>
    </row>
    <row r="4" spans="1:1" x14ac:dyDescent="0.3">
      <c r="A4" t="s">
        <v>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Open Action Items</vt:lpstr>
      <vt:lpstr>Closed Action Items</vt:lpstr>
      <vt:lpstr>Instructions and Lists</vt:lpstr>
    </vt:vector>
  </TitlesOfParts>
  <Company>Texas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Compeau, Cecil R</dc:creator>
  <cp:lastModifiedBy>Samuel Hussey</cp:lastModifiedBy>
  <dcterms:created xsi:type="dcterms:W3CDTF">2015-09-28T19:29:38Z</dcterms:created>
  <dcterms:modified xsi:type="dcterms:W3CDTF">2018-10-24T15:53:52Z</dcterms:modified>
</cp:coreProperties>
</file>