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L:\2021\实习汇总\Swissre_Solutions_210104\"/>
    </mc:Choice>
  </mc:AlternateContent>
  <bookViews>
    <workbookView xWindow="0" yWindow="0" windowWidth="23040" windowHeight="9144"/>
  </bookViews>
  <sheets>
    <sheet name="Sheet1" sheetId="1" r:id="rId1"/>
    <sheet name="Sheet2" sheetId="2" r:id="rId2"/>
    <sheet name="Sheet3" sheetId="3" r:id="rId3"/>
    <sheet name="copy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14" i="1"/>
  <c r="F15" i="1"/>
  <c r="F16" i="1"/>
  <c r="F18" i="1"/>
  <c r="F3" i="1"/>
  <c r="F4" i="1"/>
  <c r="F5" i="1"/>
  <c r="F6" i="1"/>
  <c r="F7" i="1"/>
  <c r="F10" i="1"/>
  <c r="F11" i="1"/>
  <c r="F13" i="1"/>
  <c r="M3" i="4"/>
  <c r="M2" i="1"/>
</calcChain>
</file>

<file path=xl/sharedStrings.xml><?xml version="1.0" encoding="utf-8"?>
<sst xmlns="http://schemas.openxmlformats.org/spreadsheetml/2006/main" count="207" uniqueCount="81">
  <si>
    <t>event id</t>
    <phoneticPr fontId="1" type="noConversion"/>
  </si>
  <si>
    <t>event name</t>
    <phoneticPr fontId="1" type="noConversion"/>
  </si>
  <si>
    <t>province</t>
    <phoneticPr fontId="1" type="noConversion"/>
  </si>
  <si>
    <t>guohuo area</t>
    <phoneticPr fontId="1" type="noConversion"/>
  </si>
  <si>
    <t>economic loss</t>
    <phoneticPr fontId="1" type="noConversion"/>
  </si>
  <si>
    <t>damage area</t>
    <phoneticPr fontId="1" type="noConversion"/>
  </si>
  <si>
    <t>year</t>
    <phoneticPr fontId="1" type="noConversion"/>
  </si>
  <si>
    <t>date</t>
    <phoneticPr fontId="1" type="noConversion"/>
  </si>
  <si>
    <t>duration</t>
    <phoneticPr fontId="1" type="noConversion"/>
  </si>
  <si>
    <t>impacted city</t>
    <phoneticPr fontId="1" type="noConversion"/>
  </si>
  <si>
    <t>1977年内蒙古自治区白狼林业局“9·24”特大森林火灾</t>
  </si>
  <si>
    <t>1981年内蒙古自治区绰源林业局梨子山林场“9·21”重大森林火灾</t>
  </si>
  <si>
    <t>1987年内蒙古自治区库都尔林业局育林林场“4·19”特大森林火灾</t>
  </si>
  <si>
    <t>1994年内蒙古自治区红花尔基林业局“4·16”特大森林火灾</t>
  </si>
  <si>
    <t>1995年内蒙古自治区大杨树林业局查拉巴奇林场“5·12”特大森林火灾</t>
  </si>
  <si>
    <t>1996年内蒙古自治区新巴尔虎左旗“4·23”特大森林火灾</t>
  </si>
  <si>
    <t>1996年内蒙古自治区兴安盟“4·23”特大森林火灾</t>
  </si>
  <si>
    <t>1997年内蒙古自治区绰尔林业局敖尼尔林场“5·2”特大森林火灾</t>
  </si>
  <si>
    <t>1998年内蒙古自治区阿尔山林业局天池林场“5·13”特大森林火灾</t>
  </si>
  <si>
    <t xml:space="preserve">2002年内蒙古自治区大兴安岭北部原始林区“7·28”特大森林火灾 </t>
  </si>
  <si>
    <t>2002年内蒙古自治区伊图里河林业局觉苟荀管护所“9·24”重大森林火灾</t>
  </si>
  <si>
    <t>2003年内蒙古自治区金河林业局“5·5”特大森林火灾</t>
  </si>
  <si>
    <t>2003年内蒙古自治区白狼林业局“5·21”特大森林火灾</t>
  </si>
  <si>
    <t>2003年内蒙古自治区阿尔山林业局“5·21”特大森林火灾</t>
  </si>
  <si>
    <t>2005年内蒙古自治区乌奴耳林业局高吉山林场“10·12”特大森林火灾</t>
    <phoneticPr fontId="1" type="noConversion"/>
  </si>
  <si>
    <t>2004年内蒙古自治区大兴安岭北部原始林区管护局“6·22”重大森林火灾</t>
    <phoneticPr fontId="1" type="noConversion"/>
  </si>
  <si>
    <t>5/1</t>
  </si>
  <si>
    <t>9/24</t>
  </si>
  <si>
    <t>9/21</t>
  </si>
  <si>
    <t>4/19</t>
  </si>
  <si>
    <t>4/16</t>
  </si>
  <si>
    <t>5/12</t>
  </si>
  <si>
    <t>4/23</t>
  </si>
  <si>
    <t>5/2</t>
  </si>
  <si>
    <t>5/13</t>
  </si>
  <si>
    <t>7/28</t>
  </si>
  <si>
    <t>5/5</t>
  </si>
  <si>
    <t>5/21</t>
  </si>
  <si>
    <t>6/22</t>
  </si>
  <si>
    <t>10/12</t>
  </si>
  <si>
    <t>内蒙古自治区</t>
  </si>
  <si>
    <t>发生省份</t>
    <phoneticPr fontId="1" type="noConversion"/>
  </si>
  <si>
    <t>受灾城市</t>
    <phoneticPr fontId="1" type="noConversion"/>
  </si>
  <si>
    <t>死亡人数</t>
    <phoneticPr fontId="1" type="noConversion"/>
  </si>
  <si>
    <t>受伤人数</t>
    <phoneticPr fontId="1" type="noConversion"/>
  </si>
  <si>
    <t>火场面积/公顷</t>
    <phoneticPr fontId="1" type="noConversion"/>
  </si>
  <si>
    <t>受害森林面积/公顷</t>
    <phoneticPr fontId="1" type="noConversion"/>
  </si>
  <si>
    <t>1967年内蒙古自治区绰尔林业局塔尔气林场“5·1”特大森林火灾</t>
    <phoneticPr fontId="1" type="noConversion"/>
  </si>
  <si>
    <t>兴安盟阿尔山市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</si>
  <si>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</si>
  <si>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</si>
  <si>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</si>
  <si>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</si>
  <si>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</si>
  <si>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</si>
  <si>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经济损失（含扑火费用）/万元</t>
    <phoneticPr fontId="1" type="noConversion"/>
  </si>
  <si>
    <t>-</t>
    <phoneticPr fontId="1" type="noConversion"/>
  </si>
  <si>
    <t>-</t>
    <phoneticPr fontId="1" type="noConversion"/>
  </si>
  <si>
    <t>cost of fire fighting</t>
    <phoneticPr fontId="1" type="noConversion"/>
  </si>
  <si>
    <t>扑火费用/万元</t>
    <phoneticPr fontId="1" type="noConversion"/>
  </si>
  <si>
    <t>持续时间/天</t>
    <phoneticPr fontId="1" type="noConversion"/>
  </si>
  <si>
    <t>事故编号</t>
    <phoneticPr fontId="1" type="noConversion"/>
  </si>
  <si>
    <t>发生日期</t>
    <phoneticPr fontId="1" type="noConversion"/>
  </si>
  <si>
    <t>发生年份</t>
    <phoneticPr fontId="1" type="noConversion"/>
  </si>
  <si>
    <t>事故名称</t>
    <phoneticPr fontId="1" type="noConversion"/>
  </si>
  <si>
    <t>injured</t>
    <phoneticPr fontId="1" type="noConversion"/>
  </si>
  <si>
    <t>death</t>
    <phoneticPr fontId="1" type="noConversion"/>
  </si>
  <si>
    <t>呼伦贝尔市牙克石市</t>
  </si>
  <si>
    <t>呼伦贝尔市额尔古纳市</t>
  </si>
  <si>
    <t>-</t>
    <phoneticPr fontId="1" type="noConversion"/>
  </si>
  <si>
    <t>呼伦贝尔市红花尔镇</t>
    <phoneticPr fontId="1" type="noConversion"/>
  </si>
  <si>
    <t>鄂伦春旗大杨树镇</t>
    <phoneticPr fontId="1" type="noConversion"/>
  </si>
  <si>
    <t>0</t>
  </si>
  <si>
    <t>新巴尔虎左旗</t>
    <phoneticPr fontId="1" type="noConversion"/>
  </si>
  <si>
    <t>兴安盟</t>
    <phoneticPr fontId="1" type="noConversion"/>
  </si>
  <si>
    <t>呼伦贝尔市扎兰屯市</t>
    <phoneticPr fontId="1" type="noConversion"/>
  </si>
  <si>
    <t>兴安盟阿尔山市</t>
    <phoneticPr fontId="1" type="noConversion"/>
  </si>
  <si>
    <t>呼伦贝尔市根河市</t>
    <phoneticPr fontId="1" type="noConversion"/>
  </si>
  <si>
    <t>1967年内蒙古自治区绰尔林业局塔尔气林场“5·1”特大森林火灾</t>
    <phoneticPr fontId="1" type="noConversion"/>
  </si>
  <si>
    <t>大兴安岭北部</t>
    <phoneticPr fontId="1" type="noConversion"/>
  </si>
  <si>
    <t>新巴尔虎左旗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</si>
</sst>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/d;@"/>
  </numFmts>
  <fonts count="2">
    <font>
      <sz val="11"/>
      <color theme="1"/>
      <name val="SwissReSans"/>
      <family val="2"/>
      <charset val="134"/>
    </font>
    <font>
      <sz val="9"/>
      <name val="SwissReSan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235" zoomScaleNormal="235" workbookViewId="0"/>
  </sheetViews>
  <sheetFormatPr defaultRowHeight="14.4"/>
  <cols>
    <col min="4" max="4" width="72" bestFit="1" customWidth="1"/>
    <col min="5" max="5" width="8.88671875" hidden="1" customWidth="1"/>
    <col min="6" max="6" width="12.77734375" customWidth="1"/>
    <col min="7" max="7" width="11.44140625" customWidth="1"/>
    <col min="8" max="8" width="11.5546875" customWidth="1"/>
    <col min="9" max="11" width="12.88671875" customWidth="1"/>
  </cols>
  <sheetData>
    <row r="1" spans="1:1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9</v>
      </c>
      <c r="G1" t="s">
        <v>3</v>
      </c>
      <c r="H1" t="s">
        <v>5</v>
      </c>
      <c r="I1" t="s">
        <v>4</v>
      </c>
      <c r="J1" t="s">
        <v>58</v>
      </c>
      <c r="K1" t="s">
        <v>66</v>
      </c>
      <c r="L1" t="s">
        <v>65</v>
      </c>
      <c r="M1" t="s">
        <v>8</v>
      </c>
    </row>
    <row r="2" spans="1:13">
      <c r="A2">
        <v>1</v>
      </c>
      <c r="B2">
        <v>1967</v>
      </c>
      <c r="C2" s="1" t="s">
        <v>26</v>
      </c>
      <c r="D2" t="s">
        <v>78</v>
      </c>
      <c r="E2" t="s">
        <v>40</v>
      </c>
      <c r="F2" t="str">
        <f>MID(D2,FIND("区",D2)+1, FIND("林业",D2)-FIND("区",D2)-1)</f>
        <v>绰尔</v>
      </c>
      <c r="G2">
        <v>3870</v>
      </c>
      <c r="H2">
        <v>2709</v>
      </c>
      <c r="I2" t="s">
        <v>49</v>
      </c>
      <c r="J2" t="s">
        <v>69</v>
      </c>
      <c r="K2">
        <v>3</v>
      </c>
      <c r="L2">
        <v>22</v>
      </c>
      <c r="M2">
        <f>58/24</f>
        <v>2.4166666666666665</v>
      </c>
    </row>
    <row r="3" spans="1:13">
      <c r="A3">
        <v>2</v>
      </c>
      <c r="B3" s="3">
        <v>1977</v>
      </c>
      <c r="C3" s="1" t="s">
        <v>27</v>
      </c>
      <c r="D3" t="s">
        <v>10</v>
      </c>
      <c r="E3" t="s">
        <v>40</v>
      </c>
      <c r="F3" t="str">
        <f t="shared" ref="F3:F18" si="0">MID(D3,FIND("区",D3)+1, FIND("林业",D3)-FIND("区",D3)-1)</f>
        <v>白狼</v>
      </c>
      <c r="G3">
        <v>56700</v>
      </c>
      <c r="H3">
        <v>42100</v>
      </c>
      <c r="I3" t="s">
        <v>52</v>
      </c>
      <c r="J3">
        <v>36.1</v>
      </c>
      <c r="K3">
        <v>0</v>
      </c>
      <c r="L3">
        <v>0</v>
      </c>
      <c r="M3">
        <v>12</v>
      </c>
    </row>
    <row r="4" spans="1:13">
      <c r="A4">
        <v>3</v>
      </c>
      <c r="B4" s="3">
        <v>1981</v>
      </c>
      <c r="C4" s="1" t="s">
        <v>28</v>
      </c>
      <c r="D4" t="s">
        <v>11</v>
      </c>
      <c r="E4" t="s">
        <v>40</v>
      </c>
      <c r="F4" t="str">
        <f t="shared" si="0"/>
        <v>绰源</v>
      </c>
      <c r="G4">
        <v>1200</v>
      </c>
      <c r="H4">
        <v>900</v>
      </c>
      <c r="I4" t="s">
        <v>52</v>
      </c>
      <c r="J4" t="s">
        <v>49</v>
      </c>
      <c r="K4">
        <v>0</v>
      </c>
      <c r="L4">
        <v>0</v>
      </c>
      <c r="M4">
        <v>9</v>
      </c>
    </row>
    <row r="5" spans="1:13">
      <c r="A5">
        <v>4</v>
      </c>
      <c r="B5" s="3">
        <v>1987</v>
      </c>
      <c r="C5" s="1" t="s">
        <v>29</v>
      </c>
      <c r="D5" t="s">
        <v>12</v>
      </c>
      <c r="E5" t="s">
        <v>40</v>
      </c>
      <c r="F5" t="str">
        <f t="shared" si="0"/>
        <v>库都尔</v>
      </c>
      <c r="G5" t="s">
        <v>50</v>
      </c>
      <c r="H5">
        <v>60200</v>
      </c>
      <c r="I5" t="s">
        <v>52</v>
      </c>
      <c r="J5">
        <v>241</v>
      </c>
      <c r="K5">
        <v>52</v>
      </c>
      <c r="L5">
        <v>24</v>
      </c>
      <c r="M5">
        <v>10</v>
      </c>
    </row>
    <row r="6" spans="1:13">
      <c r="A6">
        <v>5</v>
      </c>
      <c r="B6" s="3">
        <v>1994</v>
      </c>
      <c r="C6" s="1" t="s">
        <v>30</v>
      </c>
      <c r="D6" t="s">
        <v>13</v>
      </c>
      <c r="E6" t="s">
        <v>40</v>
      </c>
      <c r="F6" t="str">
        <f t="shared" si="0"/>
        <v>红花尔基</v>
      </c>
      <c r="G6">
        <v>50000</v>
      </c>
      <c r="H6">
        <v>10000</v>
      </c>
      <c r="I6" t="s">
        <v>53</v>
      </c>
      <c r="J6">
        <v>537</v>
      </c>
      <c r="K6" s="2" t="s">
        <v>72</v>
      </c>
      <c r="L6">
        <v>0</v>
      </c>
      <c r="M6">
        <v>7</v>
      </c>
    </row>
    <row r="7" spans="1:13">
      <c r="A7">
        <v>6</v>
      </c>
      <c r="B7" s="3">
        <v>1995</v>
      </c>
      <c r="C7" s="1" t="s">
        <v>31</v>
      </c>
      <c r="D7" t="s">
        <v>14</v>
      </c>
      <c r="E7" t="s">
        <v>40</v>
      </c>
      <c r="F7" t="str">
        <f t="shared" si="0"/>
        <v>大杨树</v>
      </c>
      <c r="G7" t="s">
        <v>51</v>
      </c>
      <c r="H7" t="s">
        <v>49</v>
      </c>
      <c r="I7" t="s">
        <v>50</v>
      </c>
      <c r="J7">
        <v>434</v>
      </c>
      <c r="K7">
        <v>0</v>
      </c>
      <c r="L7">
        <v>0</v>
      </c>
      <c r="M7">
        <v>10</v>
      </c>
    </row>
    <row r="8" spans="1:13">
      <c r="A8">
        <v>7</v>
      </c>
      <c r="B8" s="3">
        <v>1996</v>
      </c>
      <c r="C8" s="1" t="s">
        <v>32</v>
      </c>
      <c r="D8" t="s">
        <v>15</v>
      </c>
      <c r="E8" t="s">
        <v>40</v>
      </c>
      <c r="F8" t="s">
        <v>80</v>
      </c>
      <c r="G8">
        <v>204000</v>
      </c>
      <c r="H8">
        <v>30320</v>
      </c>
      <c r="I8">
        <v>1957</v>
      </c>
      <c r="J8">
        <v>997</v>
      </c>
      <c r="K8">
        <v>9</v>
      </c>
      <c r="L8">
        <v>2</v>
      </c>
      <c r="M8">
        <v>8</v>
      </c>
    </row>
    <row r="9" spans="1:13">
      <c r="A9">
        <v>8</v>
      </c>
      <c r="B9" s="3">
        <v>1996</v>
      </c>
      <c r="C9" s="1" t="s">
        <v>32</v>
      </c>
      <c r="D9" t="s">
        <v>16</v>
      </c>
      <c r="E9" t="s">
        <v>40</v>
      </c>
      <c r="F9" t="s">
        <v>74</v>
      </c>
      <c r="G9">
        <v>254000</v>
      </c>
      <c r="H9">
        <v>86300</v>
      </c>
      <c r="I9">
        <v>10000</v>
      </c>
      <c r="J9">
        <v>287</v>
      </c>
      <c r="K9">
        <v>0</v>
      </c>
      <c r="L9">
        <v>0</v>
      </c>
      <c r="M9">
        <v>10</v>
      </c>
    </row>
    <row r="10" spans="1:13">
      <c r="A10">
        <v>9</v>
      </c>
      <c r="B10" s="3">
        <v>1997</v>
      </c>
      <c r="C10" s="1" t="s">
        <v>33</v>
      </c>
      <c r="D10" t="s">
        <v>17</v>
      </c>
      <c r="E10" t="s">
        <v>40</v>
      </c>
      <c r="F10" t="str">
        <f t="shared" si="0"/>
        <v>绰尔</v>
      </c>
      <c r="G10">
        <v>58000</v>
      </c>
      <c r="H10">
        <v>26100</v>
      </c>
      <c r="I10" t="s">
        <v>51</v>
      </c>
      <c r="J10">
        <v>1675.6</v>
      </c>
      <c r="K10">
        <v>0</v>
      </c>
      <c r="L10">
        <v>0</v>
      </c>
      <c r="M10">
        <v>9</v>
      </c>
    </row>
    <row r="11" spans="1:13">
      <c r="A11">
        <v>10</v>
      </c>
      <c r="B11" s="3">
        <v>1998</v>
      </c>
      <c r="C11" s="1" t="s">
        <v>34</v>
      </c>
      <c r="D11" t="s">
        <v>18</v>
      </c>
      <c r="E11" t="s">
        <v>40</v>
      </c>
      <c r="F11" t="str">
        <f t="shared" si="0"/>
        <v>阿尔山</v>
      </c>
      <c r="G11">
        <v>12060</v>
      </c>
      <c r="H11">
        <v>6754</v>
      </c>
      <c r="I11" t="s">
        <v>54</v>
      </c>
      <c r="J11">
        <v>3000</v>
      </c>
      <c r="K11">
        <v>0</v>
      </c>
      <c r="L11">
        <v>0</v>
      </c>
      <c r="M11">
        <v>10</v>
      </c>
    </row>
    <row r="12" spans="1:13">
      <c r="A12">
        <v>11</v>
      </c>
      <c r="B12" s="3">
        <v>2002</v>
      </c>
      <c r="C12" s="1" t="s">
        <v>35</v>
      </c>
      <c r="D12" t="s">
        <v>19</v>
      </c>
      <c r="E12" t="s">
        <v>40</v>
      </c>
      <c r="F12" t="s">
        <v>79</v>
      </c>
      <c r="G12">
        <v>16493.2</v>
      </c>
      <c r="H12">
        <v>13808</v>
      </c>
      <c r="I12" t="s">
        <v>49</v>
      </c>
      <c r="J12">
        <v>15000</v>
      </c>
      <c r="K12">
        <v>0</v>
      </c>
      <c r="L12">
        <v>11</v>
      </c>
      <c r="M12">
        <v>23</v>
      </c>
    </row>
    <row r="13" spans="1:13">
      <c r="A13">
        <v>12</v>
      </c>
      <c r="B13" s="3">
        <v>2002</v>
      </c>
      <c r="C13" s="1" t="s">
        <v>27</v>
      </c>
      <c r="D13" t="s">
        <v>20</v>
      </c>
      <c r="E13" t="s">
        <v>40</v>
      </c>
      <c r="F13" t="str">
        <f t="shared" si="0"/>
        <v>伊图里河</v>
      </c>
      <c r="G13">
        <v>1122</v>
      </c>
      <c r="H13">
        <v>788.7</v>
      </c>
      <c r="I13" t="s">
        <v>49</v>
      </c>
      <c r="J13">
        <v>69.8</v>
      </c>
      <c r="K13">
        <v>0</v>
      </c>
      <c r="L13">
        <v>0</v>
      </c>
      <c r="M13">
        <v>5</v>
      </c>
    </row>
    <row r="14" spans="1:13">
      <c r="A14">
        <v>13</v>
      </c>
      <c r="B14" s="3">
        <v>2003</v>
      </c>
      <c r="C14" s="1" t="s">
        <v>36</v>
      </c>
      <c r="D14" t="s">
        <v>21</v>
      </c>
      <c r="E14" t="s">
        <v>40</v>
      </c>
      <c r="F14" t="str">
        <f>MID(D14,FIND("区",D14)+1, FIND("林业",D14)-FIND("区",D14)-1)</f>
        <v>金河</v>
      </c>
      <c r="G14">
        <v>79037</v>
      </c>
      <c r="H14">
        <v>62740</v>
      </c>
      <c r="I14" t="s">
        <v>51</v>
      </c>
      <c r="J14">
        <v>1528.3</v>
      </c>
      <c r="K14">
        <v>0</v>
      </c>
      <c r="L14">
        <v>0</v>
      </c>
      <c r="M14">
        <v>7</v>
      </c>
    </row>
    <row r="15" spans="1:13">
      <c r="A15">
        <v>14</v>
      </c>
      <c r="B15" s="3">
        <v>2003</v>
      </c>
      <c r="C15" s="1" t="s">
        <v>37</v>
      </c>
      <c r="D15" t="s">
        <v>22</v>
      </c>
      <c r="E15" t="s">
        <v>40</v>
      </c>
      <c r="F15" t="str">
        <f t="shared" si="0"/>
        <v>白狼</v>
      </c>
      <c r="G15" t="s">
        <v>50</v>
      </c>
      <c r="H15">
        <v>55433</v>
      </c>
      <c r="I15">
        <v>33300</v>
      </c>
      <c r="J15">
        <v>3300</v>
      </c>
      <c r="K15">
        <v>0</v>
      </c>
      <c r="L15">
        <v>0</v>
      </c>
      <c r="M15">
        <v>8</v>
      </c>
    </row>
    <row r="16" spans="1:13">
      <c r="A16">
        <v>15</v>
      </c>
      <c r="B16" s="3">
        <v>2003</v>
      </c>
      <c r="C16" s="1" t="s">
        <v>37</v>
      </c>
      <c r="D16" t="s">
        <v>23</v>
      </c>
      <c r="E16" t="s">
        <v>40</v>
      </c>
      <c r="F16" t="str">
        <f t="shared" si="0"/>
        <v>阿尔山</v>
      </c>
      <c r="G16" t="s">
        <v>49</v>
      </c>
      <c r="H16">
        <v>9505</v>
      </c>
      <c r="I16" t="s">
        <v>56</v>
      </c>
      <c r="J16">
        <v>370.19</v>
      </c>
      <c r="K16">
        <v>0</v>
      </c>
      <c r="L16">
        <v>0</v>
      </c>
      <c r="M16">
        <v>3</v>
      </c>
    </row>
    <row r="17" spans="1:13">
      <c r="A17">
        <v>16</v>
      </c>
      <c r="B17" s="3">
        <v>2004</v>
      </c>
      <c r="C17" s="1" t="s">
        <v>38</v>
      </c>
      <c r="D17" t="s">
        <v>25</v>
      </c>
      <c r="E17" t="s">
        <v>40</v>
      </c>
      <c r="F17" t="s">
        <v>79</v>
      </c>
      <c r="G17" t="s">
        <v>49</v>
      </c>
      <c r="H17">
        <v>853.7</v>
      </c>
      <c r="I17" t="s">
        <v>54</v>
      </c>
      <c r="J17">
        <v>113.76</v>
      </c>
      <c r="K17">
        <v>0</v>
      </c>
      <c r="L17">
        <v>0</v>
      </c>
      <c r="M17">
        <v>5</v>
      </c>
    </row>
    <row r="18" spans="1:13">
      <c r="A18">
        <v>17</v>
      </c>
      <c r="B18" s="3">
        <v>2005</v>
      </c>
      <c r="C18" s="1" t="s">
        <v>39</v>
      </c>
      <c r="D18" t="s">
        <v>24</v>
      </c>
      <c r="E18" t="s">
        <v>40</v>
      </c>
      <c r="F18" t="str">
        <f t="shared" si="0"/>
        <v>乌奴耳</v>
      </c>
      <c r="G18">
        <v>5616</v>
      </c>
      <c r="H18" t="s">
        <v>51</v>
      </c>
      <c r="I18" t="s">
        <v>57</v>
      </c>
      <c r="J18">
        <v>824</v>
      </c>
      <c r="K18">
        <v>0</v>
      </c>
      <c r="L18">
        <v>0</v>
      </c>
      <c r="M18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0" zoomScaleNormal="190" workbookViewId="0">
      <selection activeCell="D9" sqref="D9"/>
    </sheetView>
  </sheetViews>
  <sheetFormatPr defaultRowHeight="14.4"/>
  <cols>
    <col min="1" max="1" width="23.88671875" bestFit="1" customWidth="1"/>
    <col min="2" max="6" width="9.5546875" bestFit="1" customWidth="1"/>
    <col min="7" max="7" width="15" bestFit="1" customWidth="1"/>
    <col min="8" max="8" width="19.33203125" bestFit="1" customWidth="1"/>
    <col min="9" max="9" width="30.33203125" bestFit="1" customWidth="1"/>
    <col min="10" max="10" width="15" bestFit="1" customWidth="1"/>
    <col min="11" max="12" width="9.5546875" bestFit="1" customWidth="1"/>
    <col min="13" max="13" width="12.77734375" bestFit="1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E24"/>
  <sheetViews>
    <sheetView zoomScale="175" zoomScaleNormal="175" workbookViewId="0">
      <selection activeCell="C8" sqref="C8:I24"/>
    </sheetView>
  </sheetViews>
  <sheetFormatPr defaultRowHeight="14.4"/>
  <sheetData>
    <row r="8" spans="5:5">
      <c r="E8" s="1"/>
    </row>
    <row r="9" spans="5:5">
      <c r="E9" s="1"/>
    </row>
    <row r="10" spans="5:5">
      <c r="E10" s="1"/>
    </row>
    <row r="11" spans="5:5">
      <c r="E11" s="1"/>
    </row>
    <row r="12" spans="5:5">
      <c r="E12" s="1"/>
    </row>
    <row r="13" spans="5:5">
      <c r="E13" s="1"/>
    </row>
    <row r="14" spans="5:5">
      <c r="E14" s="1"/>
    </row>
    <row r="15" spans="5:5">
      <c r="E15" s="1"/>
    </row>
    <row r="16" spans="5:5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  <row r="23" spans="5:5">
      <c r="E23" s="1"/>
    </row>
    <row r="24" spans="5:5">
      <c r="E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235" zoomScaleNormal="235" workbookViewId="0">
      <selection sqref="A1:XFD19"/>
    </sheetView>
  </sheetViews>
  <sheetFormatPr defaultRowHeight="14.4"/>
  <cols>
    <col min="4" max="4" width="72" bestFit="1" customWidth="1"/>
    <col min="5" max="5" width="8.88671875" hidden="1" customWidth="1"/>
    <col min="6" max="6" width="12.77734375" customWidth="1"/>
    <col min="7" max="7" width="11.44140625" customWidth="1"/>
    <col min="8" max="8" width="11.5546875" customWidth="1"/>
    <col min="9" max="11" width="12.88671875" customWidth="1"/>
  </cols>
  <sheetData>
    <row r="1" spans="1:1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9</v>
      </c>
      <c r="G1" t="s">
        <v>3</v>
      </c>
      <c r="H1" t="s">
        <v>5</v>
      </c>
      <c r="I1" t="s">
        <v>4</v>
      </c>
      <c r="J1" t="s">
        <v>58</v>
      </c>
      <c r="K1" t="s">
        <v>66</v>
      </c>
      <c r="L1" t="s">
        <v>65</v>
      </c>
      <c r="M1" t="s">
        <v>8</v>
      </c>
    </row>
    <row r="2" spans="1:13">
      <c r="A2" t="s">
        <v>61</v>
      </c>
      <c r="B2" t="s">
        <v>63</v>
      </c>
      <c r="C2" t="s">
        <v>62</v>
      </c>
      <c r="D2" t="s">
        <v>64</v>
      </c>
      <c r="E2" t="s">
        <v>41</v>
      </c>
      <c r="F2" t="s">
        <v>42</v>
      </c>
      <c r="G2" t="s">
        <v>45</v>
      </c>
      <c r="H2" t="s">
        <v>46</v>
      </c>
      <c r="I2" t="s">
        <v>55</v>
      </c>
      <c r="J2" t="s">
        <v>59</v>
      </c>
      <c r="K2" t="s">
        <v>43</v>
      </c>
      <c r="L2" t="s">
        <v>44</v>
      </c>
      <c r="M2" t="s">
        <v>60</v>
      </c>
    </row>
    <row r="3" spans="1:13">
      <c r="A3">
        <v>1</v>
      </c>
      <c r="B3" s="3">
        <v>1967</v>
      </c>
      <c r="C3" s="1" t="s">
        <v>26</v>
      </c>
      <c r="D3" t="s">
        <v>47</v>
      </c>
      <c r="E3" t="s">
        <v>40</v>
      </c>
      <c r="F3" t="s">
        <v>67</v>
      </c>
      <c r="G3">
        <v>3870</v>
      </c>
      <c r="H3">
        <v>2709</v>
      </c>
      <c r="I3" t="s">
        <v>49</v>
      </c>
      <c r="J3" t="s">
        <v>69</v>
      </c>
      <c r="K3">
        <v>3</v>
      </c>
      <c r="L3">
        <v>22</v>
      </c>
      <c r="M3">
        <f>58/24</f>
        <v>2.4166666666666665</v>
      </c>
    </row>
    <row r="4" spans="1:13">
      <c r="A4">
        <v>2</v>
      </c>
      <c r="B4" s="3">
        <v>1977</v>
      </c>
      <c r="C4" s="1" t="s">
        <v>27</v>
      </c>
      <c r="D4" t="s">
        <v>10</v>
      </c>
      <c r="E4" t="s">
        <v>40</v>
      </c>
      <c r="F4" t="s">
        <v>48</v>
      </c>
      <c r="G4">
        <v>56700</v>
      </c>
      <c r="H4">
        <v>42100</v>
      </c>
      <c r="I4" t="s">
        <v>52</v>
      </c>
      <c r="J4">
        <v>36.1</v>
      </c>
      <c r="K4">
        <v>0</v>
      </c>
      <c r="L4">
        <v>0</v>
      </c>
      <c r="M4">
        <v>12</v>
      </c>
    </row>
    <row r="5" spans="1:13">
      <c r="A5">
        <v>3</v>
      </c>
      <c r="B5" s="3">
        <v>1981</v>
      </c>
      <c r="C5" s="1" t="s">
        <v>28</v>
      </c>
      <c r="D5" t="s">
        <v>11</v>
      </c>
      <c r="E5" t="s">
        <v>40</v>
      </c>
      <c r="F5" t="s">
        <v>67</v>
      </c>
      <c r="G5">
        <v>1200</v>
      </c>
      <c r="H5">
        <v>900</v>
      </c>
      <c r="I5" t="s">
        <v>52</v>
      </c>
      <c r="J5" t="s">
        <v>49</v>
      </c>
      <c r="K5">
        <v>0</v>
      </c>
      <c r="L5">
        <v>0</v>
      </c>
      <c r="M5">
        <v>9</v>
      </c>
    </row>
    <row r="6" spans="1:13">
      <c r="A6">
        <v>4</v>
      </c>
      <c r="B6" s="3">
        <v>1987</v>
      </c>
      <c r="C6" s="1" t="s">
        <v>29</v>
      </c>
      <c r="D6" t="s">
        <v>12</v>
      </c>
      <c r="E6" t="s">
        <v>40</v>
      </c>
      <c r="F6" t="s">
        <v>67</v>
      </c>
      <c r="G6" t="s">
        <v>50</v>
      </c>
      <c r="H6">
        <v>60200</v>
      </c>
      <c r="I6" t="s">
        <v>52</v>
      </c>
      <c r="J6">
        <v>241</v>
      </c>
      <c r="K6">
        <v>52</v>
      </c>
      <c r="L6">
        <v>24</v>
      </c>
      <c r="M6">
        <v>10</v>
      </c>
    </row>
    <row r="7" spans="1:13">
      <c r="A7">
        <v>5</v>
      </c>
      <c r="B7" s="3">
        <v>1994</v>
      </c>
      <c r="C7" s="1" t="s">
        <v>30</v>
      </c>
      <c r="D7" t="s">
        <v>13</v>
      </c>
      <c r="E7" t="s">
        <v>40</v>
      </c>
      <c r="F7" t="s">
        <v>70</v>
      </c>
      <c r="G7">
        <v>50000</v>
      </c>
      <c r="H7">
        <v>10000</v>
      </c>
      <c r="I7" t="s">
        <v>53</v>
      </c>
      <c r="J7">
        <v>537</v>
      </c>
      <c r="K7" s="2" t="s">
        <v>72</v>
      </c>
      <c r="L7">
        <v>0</v>
      </c>
      <c r="M7">
        <v>7</v>
      </c>
    </row>
    <row r="8" spans="1:13">
      <c r="A8">
        <v>6</v>
      </c>
      <c r="B8" s="3">
        <v>1995</v>
      </c>
      <c r="C8" s="1" t="s">
        <v>31</v>
      </c>
      <c r="D8" t="s">
        <v>14</v>
      </c>
      <c r="E8" t="s">
        <v>40</v>
      </c>
      <c r="F8" t="s">
        <v>71</v>
      </c>
      <c r="G8" t="s">
        <v>51</v>
      </c>
      <c r="H8" t="s">
        <v>49</v>
      </c>
      <c r="I8" t="s">
        <v>50</v>
      </c>
      <c r="J8">
        <v>434</v>
      </c>
      <c r="K8">
        <v>0</v>
      </c>
      <c r="L8">
        <v>0</v>
      </c>
      <c r="M8">
        <v>10</v>
      </c>
    </row>
    <row r="9" spans="1:13">
      <c r="A9">
        <v>7</v>
      </c>
      <c r="B9" s="3">
        <v>1996</v>
      </c>
      <c r="C9" s="1" t="s">
        <v>32</v>
      </c>
      <c r="D9" t="s">
        <v>15</v>
      </c>
      <c r="E9" t="s">
        <v>40</v>
      </c>
      <c r="F9" t="s">
        <v>73</v>
      </c>
      <c r="G9">
        <v>204000</v>
      </c>
      <c r="H9">
        <v>30320</v>
      </c>
      <c r="I9">
        <v>1957</v>
      </c>
      <c r="J9">
        <v>997</v>
      </c>
      <c r="K9">
        <v>9</v>
      </c>
      <c r="L9">
        <v>2</v>
      </c>
      <c r="M9">
        <v>8</v>
      </c>
    </row>
    <row r="10" spans="1:13">
      <c r="A10">
        <v>8</v>
      </c>
      <c r="B10" s="3">
        <v>1996</v>
      </c>
      <c r="C10" s="1" t="s">
        <v>32</v>
      </c>
      <c r="D10" t="s">
        <v>16</v>
      </c>
      <c r="E10" t="s">
        <v>40</v>
      </c>
      <c r="F10" t="s">
        <v>74</v>
      </c>
      <c r="G10">
        <v>254000</v>
      </c>
      <c r="H10">
        <v>86300</v>
      </c>
      <c r="I10">
        <v>10000</v>
      </c>
      <c r="J10">
        <v>287</v>
      </c>
      <c r="K10">
        <v>0</v>
      </c>
      <c r="L10">
        <v>0</v>
      </c>
      <c r="M10">
        <v>10</v>
      </c>
    </row>
    <row r="11" spans="1:13">
      <c r="A11">
        <v>9</v>
      </c>
      <c r="B11" s="3">
        <v>1997</v>
      </c>
      <c r="C11" s="1" t="s">
        <v>33</v>
      </c>
      <c r="D11" t="s">
        <v>17</v>
      </c>
      <c r="E11" t="s">
        <v>40</v>
      </c>
      <c r="F11" t="s">
        <v>75</v>
      </c>
      <c r="G11">
        <v>58000</v>
      </c>
      <c r="H11">
        <v>26100</v>
      </c>
      <c r="I11" t="s">
        <v>51</v>
      </c>
      <c r="J11">
        <v>1675.6</v>
      </c>
      <c r="K11">
        <v>0</v>
      </c>
      <c r="L11">
        <v>0</v>
      </c>
      <c r="M11">
        <v>9</v>
      </c>
    </row>
    <row r="12" spans="1:13">
      <c r="A12">
        <v>10</v>
      </c>
      <c r="B12" s="3">
        <v>1998</v>
      </c>
      <c r="C12" s="1" t="s">
        <v>34</v>
      </c>
      <c r="D12" t="s">
        <v>18</v>
      </c>
      <c r="E12" t="s">
        <v>40</v>
      </c>
      <c r="F12" t="s">
        <v>76</v>
      </c>
      <c r="G12">
        <v>12060</v>
      </c>
      <c r="H12">
        <v>6754</v>
      </c>
      <c r="I12" t="s">
        <v>54</v>
      </c>
      <c r="J12">
        <v>3000</v>
      </c>
      <c r="K12">
        <v>0</v>
      </c>
      <c r="L12">
        <v>0</v>
      </c>
      <c r="M12">
        <v>10</v>
      </c>
    </row>
    <row r="13" spans="1:13">
      <c r="A13">
        <v>11</v>
      </c>
      <c r="B13" s="3">
        <v>2002</v>
      </c>
      <c r="C13" s="1" t="s">
        <v>35</v>
      </c>
      <c r="D13" t="s">
        <v>19</v>
      </c>
      <c r="E13" t="s">
        <v>40</v>
      </c>
      <c r="F13" t="s">
        <v>77</v>
      </c>
      <c r="G13">
        <v>16493.2</v>
      </c>
      <c r="H13">
        <v>13808</v>
      </c>
      <c r="I13" t="s">
        <v>49</v>
      </c>
      <c r="J13">
        <v>15000</v>
      </c>
      <c r="K13">
        <v>0</v>
      </c>
      <c r="L13">
        <v>11</v>
      </c>
      <c r="M13">
        <v>23</v>
      </c>
    </row>
    <row r="14" spans="1:13">
      <c r="A14">
        <v>12</v>
      </c>
      <c r="B14" s="3">
        <v>2002</v>
      </c>
      <c r="C14" s="1" t="s">
        <v>27</v>
      </c>
      <c r="D14" t="s">
        <v>20</v>
      </c>
      <c r="E14" t="s">
        <v>40</v>
      </c>
      <c r="F14" t="s">
        <v>67</v>
      </c>
      <c r="G14">
        <v>1122</v>
      </c>
      <c r="H14">
        <v>788.7</v>
      </c>
      <c r="I14" t="s">
        <v>49</v>
      </c>
      <c r="J14">
        <v>69.8</v>
      </c>
      <c r="K14">
        <v>0</v>
      </c>
      <c r="L14">
        <v>0</v>
      </c>
      <c r="M14">
        <v>5</v>
      </c>
    </row>
    <row r="15" spans="1:13">
      <c r="A15">
        <v>13</v>
      </c>
      <c r="B15" s="3">
        <v>2003</v>
      </c>
      <c r="C15" s="1" t="s">
        <v>36</v>
      </c>
      <c r="D15" t="s">
        <v>21</v>
      </c>
      <c r="E15" t="s">
        <v>40</v>
      </c>
      <c r="G15">
        <v>79037</v>
      </c>
      <c r="H15">
        <v>62740</v>
      </c>
      <c r="I15" t="s">
        <v>51</v>
      </c>
      <c r="J15">
        <v>1528.3</v>
      </c>
      <c r="K15">
        <v>0</v>
      </c>
      <c r="L15">
        <v>0</v>
      </c>
      <c r="M15">
        <v>7</v>
      </c>
    </row>
    <row r="16" spans="1:13">
      <c r="A16">
        <v>14</v>
      </c>
      <c r="B16" s="3">
        <v>2003</v>
      </c>
      <c r="C16" s="1" t="s">
        <v>37</v>
      </c>
      <c r="D16" t="s">
        <v>22</v>
      </c>
      <c r="E16" t="s">
        <v>40</v>
      </c>
      <c r="G16" t="s">
        <v>50</v>
      </c>
      <c r="H16">
        <v>55433</v>
      </c>
      <c r="I16">
        <v>33300</v>
      </c>
      <c r="J16">
        <v>3300</v>
      </c>
      <c r="K16">
        <v>0</v>
      </c>
      <c r="L16">
        <v>0</v>
      </c>
      <c r="M16">
        <v>8</v>
      </c>
    </row>
    <row r="17" spans="1:13">
      <c r="A17">
        <v>15</v>
      </c>
      <c r="B17" s="3">
        <v>2003</v>
      </c>
      <c r="C17" s="1" t="s">
        <v>37</v>
      </c>
      <c r="D17" t="s">
        <v>23</v>
      </c>
      <c r="E17" t="s">
        <v>40</v>
      </c>
      <c r="G17" t="s">
        <v>49</v>
      </c>
      <c r="H17">
        <v>9505</v>
      </c>
      <c r="I17" t="s">
        <v>56</v>
      </c>
      <c r="J17">
        <v>370.19</v>
      </c>
      <c r="K17">
        <v>0</v>
      </c>
      <c r="L17">
        <v>0</v>
      </c>
      <c r="M17">
        <v>3</v>
      </c>
    </row>
    <row r="18" spans="1:13">
      <c r="A18">
        <v>16</v>
      </c>
      <c r="B18" s="3">
        <v>2004</v>
      </c>
      <c r="C18" s="1" t="s">
        <v>38</v>
      </c>
      <c r="D18" t="s">
        <v>25</v>
      </c>
      <c r="E18" t="s">
        <v>40</v>
      </c>
      <c r="F18" t="s">
        <v>68</v>
      </c>
      <c r="G18" t="s">
        <v>49</v>
      </c>
      <c r="H18">
        <v>853.7</v>
      </c>
      <c r="I18" t="s">
        <v>54</v>
      </c>
      <c r="J18">
        <v>113.76</v>
      </c>
      <c r="K18">
        <v>0</v>
      </c>
      <c r="L18">
        <v>0</v>
      </c>
      <c r="M18">
        <v>5</v>
      </c>
    </row>
    <row r="19" spans="1:13">
      <c r="A19">
        <v>17</v>
      </c>
      <c r="B19" s="3">
        <v>2005</v>
      </c>
      <c r="C19" s="1" t="s">
        <v>39</v>
      </c>
      <c r="D19" t="s">
        <v>24</v>
      </c>
      <c r="E19" t="s">
        <v>40</v>
      </c>
      <c r="F19" t="s">
        <v>67</v>
      </c>
      <c r="G19">
        <v>5616</v>
      </c>
      <c r="H19" t="s">
        <v>51</v>
      </c>
      <c r="I19" t="s">
        <v>57</v>
      </c>
      <c r="J19">
        <v>824</v>
      </c>
      <c r="K19">
        <v>0</v>
      </c>
      <c r="L19">
        <v>0</v>
      </c>
      <c r="M19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Mei</dc:creator>
  <cp:lastModifiedBy>ZIv Wang</cp:lastModifiedBy>
  <dcterms:created xsi:type="dcterms:W3CDTF">2021-03-02T08:37:11Z</dcterms:created>
  <dcterms:modified xsi:type="dcterms:W3CDTF">2021-03-03T04:58:28Z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0c2fedb-0da6-4717-8531-d16a1b9930f4_Enabled">
    <vt:lpwstr>true</vt:lpwstr>
  </property>
  <property fmtid="{D5CDD505-2E9C-101B-9397-08002B2CF9AE}" pid="3" name="MSIP_Label_90c2fedb-0da6-4717-8531-d16a1b9930f4_SetDate">
    <vt:lpwstr>2021-03-02T09:22:32Z</vt:lpwstr>
  </property>
  <property fmtid="{D5CDD505-2E9C-101B-9397-08002B2CF9AE}" pid="4" name="MSIP_Label_90c2fedb-0da6-4717-8531-d16a1b9930f4_Method">
    <vt:lpwstr>Standard</vt:lpwstr>
  </property>
  <property fmtid="{D5CDD505-2E9C-101B-9397-08002B2CF9AE}" pid="5" name="MSIP_Label_90c2fedb-0da6-4717-8531-d16a1b9930f4_Name">
    <vt:lpwstr>90c2fedb-0da6-4717-8531-d16a1b9930f4</vt:lpwstr>
  </property>
  <property fmtid="{D5CDD505-2E9C-101B-9397-08002B2CF9AE}" pid="6" name="MSIP_Label_90c2fedb-0da6-4717-8531-d16a1b9930f4_SiteId">
    <vt:lpwstr>45597f60-6e37-4be7-acfb-4c9e23b261ea</vt:lpwstr>
  </property>
  <property fmtid="{D5CDD505-2E9C-101B-9397-08002B2CF9AE}" pid="7" name="MSIP_Label_90c2fedb-0da6-4717-8531-d16a1b9930f4_ActionId">
    <vt:lpwstr>6fc5ce4d-b64b-4270-abd5-c9ac2cc45b31</vt:lpwstr>
  </property>
  <property fmtid="{D5CDD505-2E9C-101B-9397-08002B2CF9AE}" pid="8" name="MSIP_Label_90c2fedb-0da6-4717-8531-d16a1b9930f4_ContentBits">
    <vt:lpwstr>0</vt:lpwstr>
  </property>
  <property fmtid="{D5CDD505-2E9C-101B-9397-08002B2CF9AE}" pid="9" name="Sensitivity">
    <vt:lpwstr>Internal</vt:lpwstr>
  </property>
</Properties>
</file>