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.fort\Downloads\"/>
    </mc:Choice>
  </mc:AlternateContent>
  <xr:revisionPtr revIDLastSave="0" documentId="13_ncr:1_{745F69DA-FF1B-4072-B5E5-7BD5EB172E4F}" xr6:coauthVersionLast="46" xr6:coauthVersionMax="47" xr10:uidLastSave="{00000000-0000-0000-0000-000000000000}"/>
  <bookViews>
    <workbookView xWindow="18105" yWindow="5460" windowWidth="3765" windowHeight="7110" activeTab="4" xr2:uid="{7E0FFA49-A6F2-4D52-9160-B025FD014F8B}"/>
  </bookViews>
  <sheets>
    <sheet name="QB" sheetId="1" r:id="rId1"/>
    <sheet name="RB" sheetId="2" r:id="rId2"/>
    <sheet name="WR" sheetId="3" r:id="rId3"/>
    <sheet name="TE" sheetId="4" r:id="rId4"/>
    <sheet name="DST" sheetId="5" r:id="rId5"/>
    <sheet name="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K17" i="5" s="1"/>
  <c r="J4" i="5"/>
  <c r="J5" i="5"/>
  <c r="J6" i="5"/>
  <c r="J7" i="5"/>
  <c r="K7" i="5" s="1"/>
  <c r="L8" i="5" s="1"/>
  <c r="J8" i="5"/>
  <c r="J9" i="5"/>
  <c r="J10" i="5"/>
  <c r="K10" i="5" s="1"/>
  <c r="J11" i="5"/>
  <c r="J12" i="5"/>
  <c r="J13" i="5"/>
  <c r="J14" i="5"/>
  <c r="J15" i="5"/>
  <c r="K15" i="5" s="1"/>
  <c r="J16" i="5"/>
  <c r="J17" i="5"/>
  <c r="J18" i="5"/>
  <c r="J19" i="5"/>
  <c r="K19" i="5" s="1"/>
  <c r="J20" i="5"/>
  <c r="J21" i="5"/>
  <c r="J22" i="5"/>
  <c r="J23" i="5"/>
  <c r="J24" i="5"/>
  <c r="J25" i="5"/>
  <c r="J26" i="5"/>
  <c r="K26" i="5" s="1"/>
  <c r="L27" i="5" s="1"/>
  <c r="J27" i="5"/>
  <c r="J28" i="5"/>
  <c r="J29" i="5"/>
  <c r="J30" i="5"/>
  <c r="J31" i="5"/>
  <c r="K31" i="5" s="1"/>
  <c r="J32" i="5"/>
  <c r="J33" i="5"/>
  <c r="J2" i="5"/>
  <c r="K11" i="5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3" i="2"/>
  <c r="N12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3" i="3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" i="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" i="6"/>
  <c r="L3" i="6"/>
  <c r="L6" i="6"/>
  <c r="L7" i="6"/>
  <c r="L14" i="6"/>
  <c r="L8" i="6"/>
  <c r="L16" i="6"/>
  <c r="L22" i="6"/>
  <c r="L5" i="6"/>
  <c r="L9" i="6"/>
  <c r="L17" i="6"/>
  <c r="L12" i="6"/>
  <c r="L19" i="6"/>
  <c r="L21" i="6"/>
  <c r="L15" i="6"/>
  <c r="L10" i="6"/>
  <c r="L24" i="6"/>
  <c r="L2" i="6"/>
  <c r="L11" i="6"/>
  <c r="L13" i="6"/>
  <c r="L18" i="6"/>
  <c r="L26" i="6"/>
  <c r="L27" i="6"/>
  <c r="L25" i="6"/>
  <c r="L28" i="6"/>
  <c r="L29" i="6"/>
  <c r="L20" i="6"/>
  <c r="L23" i="6"/>
  <c r="L4" i="6"/>
  <c r="L2" i="3"/>
  <c r="C22" i="6"/>
  <c r="C10" i="6"/>
  <c r="G3" i="6"/>
  <c r="C3" i="6" s="1"/>
  <c r="G6" i="6"/>
  <c r="C6" i="6" s="1"/>
  <c r="G7" i="6"/>
  <c r="C7" i="6" s="1"/>
  <c r="G14" i="6"/>
  <c r="C14" i="6" s="1"/>
  <c r="G8" i="6"/>
  <c r="C8" i="6" s="1"/>
  <c r="G16" i="6"/>
  <c r="C16" i="6" s="1"/>
  <c r="G22" i="6"/>
  <c r="G5" i="6"/>
  <c r="C5" i="6" s="1"/>
  <c r="G9" i="6"/>
  <c r="C9" i="6" s="1"/>
  <c r="G17" i="6"/>
  <c r="C17" i="6" s="1"/>
  <c r="G12" i="6"/>
  <c r="C12" i="6" s="1"/>
  <c r="G19" i="6"/>
  <c r="C19" i="6" s="1"/>
  <c r="G21" i="6"/>
  <c r="C21" i="6" s="1"/>
  <c r="G15" i="6"/>
  <c r="C15" i="6" s="1"/>
  <c r="G10" i="6"/>
  <c r="G24" i="6"/>
  <c r="C24" i="6" s="1"/>
  <c r="G2" i="6"/>
  <c r="C2" i="6" s="1"/>
  <c r="G11" i="6"/>
  <c r="C11" i="6" s="1"/>
  <c r="G13" i="6"/>
  <c r="C13" i="6" s="1"/>
  <c r="G18" i="6"/>
  <c r="C18" i="6" s="1"/>
  <c r="G26" i="6"/>
  <c r="C26" i="6" s="1"/>
  <c r="G27" i="6"/>
  <c r="C27" i="6" s="1"/>
  <c r="G25" i="6"/>
  <c r="C25" i="6" s="1"/>
  <c r="G28" i="6"/>
  <c r="C28" i="6" s="1"/>
  <c r="G29" i="6"/>
  <c r="C29" i="6" s="1"/>
  <c r="G20" i="6"/>
  <c r="C20" i="6" s="1"/>
  <c r="G23" i="6"/>
  <c r="C23" i="6" s="1"/>
  <c r="G4" i="6"/>
  <c r="C4" i="6" s="1"/>
  <c r="K8" i="5"/>
  <c r="L9" i="5" s="1"/>
  <c r="K18" i="5"/>
  <c r="K9" i="5"/>
  <c r="K21" i="5"/>
  <c r="K12" i="5"/>
  <c r="K22" i="5"/>
  <c r="K29" i="5"/>
  <c r="K25" i="5"/>
  <c r="K27" i="5"/>
  <c r="K4" i="5"/>
  <c r="L2" i="4"/>
  <c r="M2" i="3"/>
  <c r="L3" i="4"/>
  <c r="L4" i="4"/>
  <c r="L6" i="4"/>
  <c r="L14" i="4"/>
  <c r="L9" i="4"/>
  <c r="M9" i="4" s="1"/>
  <c r="L18" i="4"/>
  <c r="L8" i="4"/>
  <c r="L17" i="4"/>
  <c r="L19" i="4"/>
  <c r="L21" i="4"/>
  <c r="L5" i="4"/>
  <c r="L13" i="4"/>
  <c r="L23" i="4"/>
  <c r="L10" i="4"/>
  <c r="L12" i="4"/>
  <c r="L11" i="4"/>
  <c r="M11" i="4" s="1"/>
  <c r="L20" i="4"/>
  <c r="L30" i="4"/>
  <c r="L16" i="4"/>
  <c r="L7" i="4"/>
  <c r="L22" i="4"/>
  <c r="L15" i="4"/>
  <c r="L24" i="4"/>
  <c r="L26" i="4"/>
  <c r="M26" i="4" s="1"/>
  <c r="L29" i="4"/>
  <c r="L31" i="4"/>
  <c r="L25" i="4"/>
  <c r="M25" i="4" s="1"/>
  <c r="L27" i="4"/>
  <c r="L28" i="4"/>
  <c r="C17" i="4"/>
  <c r="C23" i="4"/>
  <c r="C27" i="4"/>
  <c r="C2" i="4"/>
  <c r="G4" i="4"/>
  <c r="C4" i="4" s="1"/>
  <c r="G6" i="4"/>
  <c r="C6" i="4" s="1"/>
  <c r="G14" i="4"/>
  <c r="C14" i="4" s="1"/>
  <c r="G9" i="4"/>
  <c r="C9" i="4" s="1"/>
  <c r="G18" i="4"/>
  <c r="C18" i="4" s="1"/>
  <c r="G8" i="4"/>
  <c r="C8" i="4" s="1"/>
  <c r="G17" i="4"/>
  <c r="G19" i="4"/>
  <c r="C19" i="4" s="1"/>
  <c r="G21" i="4"/>
  <c r="C21" i="4" s="1"/>
  <c r="G5" i="4"/>
  <c r="C5" i="4" s="1"/>
  <c r="G13" i="4"/>
  <c r="C13" i="4" s="1"/>
  <c r="G23" i="4"/>
  <c r="G10" i="4"/>
  <c r="C10" i="4" s="1"/>
  <c r="G12" i="4"/>
  <c r="C12" i="4" s="1"/>
  <c r="G11" i="4"/>
  <c r="C11" i="4" s="1"/>
  <c r="G20" i="4"/>
  <c r="C20" i="4" s="1"/>
  <c r="G30" i="4"/>
  <c r="C30" i="4" s="1"/>
  <c r="G16" i="4"/>
  <c r="C16" i="4" s="1"/>
  <c r="G7" i="4"/>
  <c r="C7" i="4" s="1"/>
  <c r="G22" i="4"/>
  <c r="C22" i="4" s="1"/>
  <c r="G15" i="4"/>
  <c r="C15" i="4" s="1"/>
  <c r="G24" i="4"/>
  <c r="C24" i="4" s="1"/>
  <c r="G26" i="4"/>
  <c r="C26" i="4" s="1"/>
  <c r="G29" i="4"/>
  <c r="C29" i="4" s="1"/>
  <c r="G31" i="4"/>
  <c r="C31" i="4" s="1"/>
  <c r="G25" i="4"/>
  <c r="C25" i="4" s="1"/>
  <c r="G27" i="4"/>
  <c r="G28" i="4"/>
  <c r="C28" i="4" s="1"/>
  <c r="G3" i="4"/>
  <c r="C3" i="4" s="1"/>
  <c r="G2" i="4"/>
  <c r="L3" i="3"/>
  <c r="M3" i="3" s="1"/>
  <c r="L6" i="3"/>
  <c r="M6" i="3" s="1"/>
  <c r="M83" i="3"/>
  <c r="L5" i="3"/>
  <c r="M5" i="3" s="1"/>
  <c r="L7" i="3"/>
  <c r="M7" i="3" s="1"/>
  <c r="L24" i="3"/>
  <c r="L27" i="3"/>
  <c r="L11" i="3"/>
  <c r="L14" i="3"/>
  <c r="M14" i="3" s="1"/>
  <c r="L15" i="3"/>
  <c r="M15" i="3" s="1"/>
  <c r="L10" i="3"/>
  <c r="M10" i="3" s="1"/>
  <c r="L20" i="3"/>
  <c r="M20" i="3" s="1"/>
  <c r="L18" i="3"/>
  <c r="M18" i="3" s="1"/>
  <c r="L21" i="3"/>
  <c r="L23" i="3"/>
  <c r="L9" i="3"/>
  <c r="L8" i="3"/>
  <c r="M8" i="3" s="1"/>
  <c r="L16" i="3"/>
  <c r="M16" i="3" s="1"/>
  <c r="L13" i="3"/>
  <c r="M13" i="3" s="1"/>
  <c r="L19" i="3"/>
  <c r="M19" i="3" s="1"/>
  <c r="L30" i="3"/>
  <c r="M30" i="3" s="1"/>
  <c r="L52" i="3"/>
  <c r="L22" i="3"/>
  <c r="L12" i="3"/>
  <c r="L39" i="3"/>
  <c r="M39" i="3" s="1"/>
  <c r="L58" i="3"/>
  <c r="M58" i="3" s="1"/>
  <c r="L17" i="3"/>
  <c r="M17" i="3" s="1"/>
  <c r="L31" i="3"/>
  <c r="M31" i="3" s="1"/>
  <c r="L26" i="3"/>
  <c r="M26" i="3" s="1"/>
  <c r="L25" i="3"/>
  <c r="L40" i="3"/>
  <c r="L45" i="3"/>
  <c r="L36" i="3"/>
  <c r="M36" i="3" s="1"/>
  <c r="L38" i="3"/>
  <c r="M38" i="3" s="1"/>
  <c r="L44" i="3"/>
  <c r="M44" i="3" s="1"/>
  <c r="L46" i="3"/>
  <c r="M46" i="3" s="1"/>
  <c r="L61" i="3"/>
  <c r="M61" i="3" s="1"/>
  <c r="L83" i="3"/>
  <c r="L28" i="3"/>
  <c r="L34" i="3"/>
  <c r="L35" i="3"/>
  <c r="M35" i="3" s="1"/>
  <c r="L29" i="3"/>
  <c r="M29" i="3" s="1"/>
  <c r="L43" i="3"/>
  <c r="M43" i="3" s="1"/>
  <c r="L33" i="3"/>
  <c r="M33" i="3" s="1"/>
  <c r="L49" i="3"/>
  <c r="M49" i="3" s="1"/>
  <c r="L68" i="3"/>
  <c r="L60" i="3"/>
  <c r="L69" i="3"/>
  <c r="L71" i="3"/>
  <c r="M71" i="3" s="1"/>
  <c r="L32" i="3"/>
  <c r="M32" i="3" s="1"/>
  <c r="L42" i="3"/>
  <c r="M42" i="3" s="1"/>
  <c r="L37" i="3"/>
  <c r="M37" i="3" s="1"/>
  <c r="L47" i="3"/>
  <c r="M47" i="3" s="1"/>
  <c r="L62" i="3"/>
  <c r="L50" i="3"/>
  <c r="L57" i="3"/>
  <c r="L64" i="3"/>
  <c r="M64" i="3" s="1"/>
  <c r="L73" i="3"/>
  <c r="M73" i="3" s="1"/>
  <c r="L85" i="3"/>
  <c r="M85" i="3" s="1"/>
  <c r="L48" i="3"/>
  <c r="M48" i="3" s="1"/>
  <c r="L63" i="3"/>
  <c r="M63" i="3" s="1"/>
  <c r="L51" i="3"/>
  <c r="L66" i="3"/>
  <c r="L65" i="3"/>
  <c r="L67" i="3"/>
  <c r="M67" i="3" s="1"/>
  <c r="L72" i="3"/>
  <c r="M72" i="3" s="1"/>
  <c r="L81" i="3"/>
  <c r="M81" i="3" s="1"/>
  <c r="L84" i="3"/>
  <c r="M84" i="3" s="1"/>
  <c r="L55" i="3"/>
  <c r="M55" i="3" s="1"/>
  <c r="L59" i="3"/>
  <c r="L70" i="3"/>
  <c r="L74" i="3"/>
  <c r="L76" i="3"/>
  <c r="M76" i="3" s="1"/>
  <c r="L77" i="3"/>
  <c r="M77" i="3" s="1"/>
  <c r="L79" i="3"/>
  <c r="M79" i="3" s="1"/>
  <c r="L78" i="3"/>
  <c r="M78" i="3" s="1"/>
  <c r="L80" i="3"/>
  <c r="M80" i="3" s="1"/>
  <c r="L41" i="3"/>
  <c r="L56" i="3"/>
  <c r="L53" i="3"/>
  <c r="L54" i="3"/>
  <c r="M54" i="3" s="1"/>
  <c r="L75" i="3"/>
  <c r="M75" i="3" s="1"/>
  <c r="L82" i="3"/>
  <c r="M82" i="3" s="1"/>
  <c r="L4" i="3"/>
  <c r="M12" i="3" s="1"/>
  <c r="C24" i="3"/>
  <c r="C27" i="3"/>
  <c r="C11" i="3"/>
  <c r="C21" i="3"/>
  <c r="C23" i="3"/>
  <c r="C9" i="3"/>
  <c r="C52" i="3"/>
  <c r="C22" i="3"/>
  <c r="C12" i="3"/>
  <c r="C25" i="3"/>
  <c r="C40" i="3"/>
  <c r="C45" i="3"/>
  <c r="C83" i="3"/>
  <c r="C28" i="3"/>
  <c r="C34" i="3"/>
  <c r="C68" i="3"/>
  <c r="C60" i="3"/>
  <c r="C69" i="3"/>
  <c r="C62" i="3"/>
  <c r="C50" i="3"/>
  <c r="C57" i="3"/>
  <c r="C51" i="3"/>
  <c r="C66" i="3"/>
  <c r="C65" i="3"/>
  <c r="C59" i="3"/>
  <c r="C70" i="3"/>
  <c r="C74" i="3"/>
  <c r="C41" i="3"/>
  <c r="C56" i="3"/>
  <c r="C53" i="3"/>
  <c r="G3" i="3"/>
  <c r="C3" i="3" s="1"/>
  <c r="G6" i="3"/>
  <c r="C6" i="3" s="1"/>
  <c r="G2" i="3"/>
  <c r="C2" i="3" s="1"/>
  <c r="G5" i="3"/>
  <c r="C5" i="3" s="1"/>
  <c r="G7" i="3"/>
  <c r="C7" i="3" s="1"/>
  <c r="G24" i="3"/>
  <c r="G27" i="3"/>
  <c r="G11" i="3"/>
  <c r="G14" i="3"/>
  <c r="C14" i="3" s="1"/>
  <c r="G15" i="3"/>
  <c r="C15" i="3" s="1"/>
  <c r="G10" i="3"/>
  <c r="C10" i="3" s="1"/>
  <c r="G20" i="3"/>
  <c r="C20" i="3" s="1"/>
  <c r="G18" i="3"/>
  <c r="C18" i="3" s="1"/>
  <c r="G21" i="3"/>
  <c r="G23" i="3"/>
  <c r="G9" i="3"/>
  <c r="G8" i="3"/>
  <c r="C8" i="3" s="1"/>
  <c r="G16" i="3"/>
  <c r="C16" i="3" s="1"/>
  <c r="G13" i="3"/>
  <c r="C13" i="3" s="1"/>
  <c r="G19" i="3"/>
  <c r="C19" i="3" s="1"/>
  <c r="G30" i="3"/>
  <c r="C30" i="3" s="1"/>
  <c r="G52" i="3"/>
  <c r="G22" i="3"/>
  <c r="G12" i="3"/>
  <c r="G39" i="3"/>
  <c r="C39" i="3" s="1"/>
  <c r="G58" i="3"/>
  <c r="C58" i="3" s="1"/>
  <c r="G17" i="3"/>
  <c r="C17" i="3" s="1"/>
  <c r="G31" i="3"/>
  <c r="C31" i="3" s="1"/>
  <c r="G26" i="3"/>
  <c r="C26" i="3" s="1"/>
  <c r="G25" i="3"/>
  <c r="G40" i="3"/>
  <c r="G45" i="3"/>
  <c r="G36" i="3"/>
  <c r="C36" i="3" s="1"/>
  <c r="G38" i="3"/>
  <c r="C38" i="3" s="1"/>
  <c r="G44" i="3"/>
  <c r="C44" i="3" s="1"/>
  <c r="G46" i="3"/>
  <c r="C46" i="3" s="1"/>
  <c r="G61" i="3"/>
  <c r="C61" i="3" s="1"/>
  <c r="G83" i="3"/>
  <c r="G28" i="3"/>
  <c r="G34" i="3"/>
  <c r="G35" i="3"/>
  <c r="C35" i="3" s="1"/>
  <c r="G29" i="3"/>
  <c r="C29" i="3" s="1"/>
  <c r="G43" i="3"/>
  <c r="C43" i="3" s="1"/>
  <c r="G33" i="3"/>
  <c r="C33" i="3" s="1"/>
  <c r="G49" i="3"/>
  <c r="C49" i="3" s="1"/>
  <c r="G68" i="3"/>
  <c r="G60" i="3"/>
  <c r="G69" i="3"/>
  <c r="G71" i="3"/>
  <c r="C71" i="3" s="1"/>
  <c r="G32" i="3"/>
  <c r="C32" i="3" s="1"/>
  <c r="G42" i="3"/>
  <c r="C42" i="3" s="1"/>
  <c r="G37" i="3"/>
  <c r="C37" i="3" s="1"/>
  <c r="G47" i="3"/>
  <c r="C47" i="3" s="1"/>
  <c r="G62" i="3"/>
  <c r="G50" i="3"/>
  <c r="G57" i="3"/>
  <c r="G64" i="3"/>
  <c r="C64" i="3" s="1"/>
  <c r="G73" i="3"/>
  <c r="C73" i="3" s="1"/>
  <c r="G85" i="3"/>
  <c r="C85" i="3" s="1"/>
  <c r="G48" i="3"/>
  <c r="C48" i="3" s="1"/>
  <c r="G63" i="3"/>
  <c r="C63" i="3" s="1"/>
  <c r="G51" i="3"/>
  <c r="G66" i="3"/>
  <c r="G65" i="3"/>
  <c r="G67" i="3"/>
  <c r="C67" i="3" s="1"/>
  <c r="G72" i="3"/>
  <c r="C72" i="3" s="1"/>
  <c r="G81" i="3"/>
  <c r="C81" i="3" s="1"/>
  <c r="G84" i="3"/>
  <c r="C84" i="3" s="1"/>
  <c r="G55" i="3"/>
  <c r="C55" i="3" s="1"/>
  <c r="G59" i="3"/>
  <c r="G70" i="3"/>
  <c r="G74" i="3"/>
  <c r="G76" i="3"/>
  <c r="C76" i="3" s="1"/>
  <c r="G77" i="3"/>
  <c r="C77" i="3" s="1"/>
  <c r="G79" i="3"/>
  <c r="C79" i="3" s="1"/>
  <c r="G78" i="3"/>
  <c r="C78" i="3" s="1"/>
  <c r="G80" i="3"/>
  <c r="C80" i="3" s="1"/>
  <c r="G41" i="3"/>
  <c r="G56" i="3"/>
  <c r="G53" i="3"/>
  <c r="G54" i="3"/>
  <c r="C54" i="3" s="1"/>
  <c r="G75" i="3"/>
  <c r="C75" i="3" s="1"/>
  <c r="G82" i="3"/>
  <c r="C82" i="3" s="1"/>
  <c r="G4" i="3"/>
  <c r="C4" i="3" s="1"/>
  <c r="L11" i="1"/>
  <c r="L4" i="1"/>
  <c r="L3" i="1"/>
  <c r="L5" i="1"/>
  <c r="L10" i="1"/>
  <c r="L6" i="1"/>
  <c r="L9" i="1"/>
  <c r="L13" i="1"/>
  <c r="L8" i="1"/>
  <c r="L14" i="1"/>
  <c r="L12" i="1"/>
  <c r="L16" i="1"/>
  <c r="L22" i="1"/>
  <c r="L27" i="1"/>
  <c r="L15" i="1"/>
  <c r="L19" i="1"/>
  <c r="L20" i="1"/>
  <c r="L24" i="1"/>
  <c r="L23" i="1"/>
  <c r="M23" i="1" s="1"/>
  <c r="L26" i="1"/>
  <c r="L29" i="1"/>
  <c r="L17" i="1"/>
  <c r="L7" i="1"/>
  <c r="L18" i="1"/>
  <c r="L21" i="1"/>
  <c r="L25" i="1"/>
  <c r="L28" i="1"/>
  <c r="L30" i="1"/>
  <c r="L31" i="1"/>
  <c r="L32" i="1"/>
  <c r="L2" i="1"/>
  <c r="C11" i="1"/>
  <c r="C4" i="1"/>
  <c r="C3" i="1"/>
  <c r="C5" i="1"/>
  <c r="C10" i="1"/>
  <c r="C6" i="1"/>
  <c r="C9" i="1"/>
  <c r="C13" i="1"/>
  <c r="C8" i="1"/>
  <c r="C14" i="1"/>
  <c r="C12" i="1"/>
  <c r="C16" i="1"/>
  <c r="C22" i="1"/>
  <c r="C27" i="1"/>
  <c r="C15" i="1"/>
  <c r="C19" i="1"/>
  <c r="C20" i="1"/>
  <c r="C24" i="1"/>
  <c r="C23" i="1"/>
  <c r="C26" i="1"/>
  <c r="C29" i="1"/>
  <c r="C17" i="1"/>
  <c r="C7" i="1"/>
  <c r="C18" i="1"/>
  <c r="C21" i="1"/>
  <c r="C25" i="1"/>
  <c r="C28" i="1"/>
  <c r="C30" i="1"/>
  <c r="C31" i="1"/>
  <c r="C32" i="1"/>
  <c r="C2" i="1"/>
  <c r="C4" i="2"/>
  <c r="C5" i="2"/>
  <c r="C7" i="2"/>
  <c r="C9" i="2"/>
  <c r="C10" i="2"/>
  <c r="C14" i="2"/>
  <c r="C6" i="2"/>
  <c r="C15" i="2"/>
  <c r="C22" i="2"/>
  <c r="C19" i="2"/>
  <c r="C17" i="2"/>
  <c r="C18" i="2"/>
  <c r="C12" i="2"/>
  <c r="C8" i="2"/>
  <c r="C16" i="2"/>
  <c r="C21" i="2"/>
  <c r="C24" i="2"/>
  <c r="C28" i="2"/>
  <c r="C26" i="2"/>
  <c r="C29" i="2"/>
  <c r="C11" i="2"/>
  <c r="C13" i="2"/>
  <c r="C20" i="2"/>
  <c r="C25" i="2"/>
  <c r="C31" i="2"/>
  <c r="C30" i="2"/>
  <c r="C23" i="2"/>
  <c r="C33" i="2"/>
  <c r="C38" i="2"/>
  <c r="C39" i="2"/>
  <c r="C27" i="2"/>
  <c r="C35" i="2"/>
  <c r="C36" i="2"/>
  <c r="C40" i="2"/>
  <c r="C2" i="2"/>
  <c r="C34" i="2"/>
  <c r="C37" i="2"/>
  <c r="C32" i="2"/>
  <c r="C3" i="2"/>
  <c r="L20" i="5" l="1"/>
  <c r="L32" i="5"/>
  <c r="L12" i="5"/>
  <c r="K28" i="5"/>
  <c r="L29" i="5" s="1"/>
  <c r="L19" i="5"/>
  <c r="K32" i="5"/>
  <c r="K5" i="5"/>
  <c r="L5" i="5"/>
  <c r="K16" i="5"/>
  <c r="L17" i="5" s="1"/>
  <c r="K13" i="5"/>
  <c r="K6" i="5"/>
  <c r="L7" i="5" s="1"/>
  <c r="K30" i="5"/>
  <c r="L31" i="5" s="1"/>
  <c r="K24" i="5"/>
  <c r="L25" i="5" s="1"/>
  <c r="L22" i="5"/>
  <c r="K20" i="5"/>
  <c r="L28" i="5"/>
  <c r="L11" i="5"/>
  <c r="L21" i="5"/>
  <c r="L26" i="5"/>
  <c r="L18" i="5"/>
  <c r="K33" i="5"/>
  <c r="L33" i="5" s="1"/>
  <c r="K23" i="5"/>
  <c r="K14" i="5"/>
  <c r="L15" i="5" s="1"/>
  <c r="K3" i="5"/>
  <c r="L4" i="5" s="1"/>
  <c r="L16" i="5"/>
  <c r="L13" i="5"/>
  <c r="L10" i="5"/>
  <c r="K2" i="5"/>
  <c r="L3" i="5" s="1"/>
  <c r="L30" i="5"/>
  <c r="M28" i="2"/>
  <c r="M24" i="2"/>
  <c r="M7" i="2"/>
  <c r="M17" i="2"/>
  <c r="M4" i="2"/>
  <c r="M36" i="2"/>
  <c r="M40" i="2"/>
  <c r="M20" i="2"/>
  <c r="M5" i="2"/>
  <c r="M9" i="2"/>
  <c r="M38" i="2"/>
  <c r="M32" i="2"/>
  <c r="M33" i="2"/>
  <c r="M19" i="2"/>
  <c r="M37" i="2"/>
  <c r="M25" i="2"/>
  <c r="M22" i="2"/>
  <c r="M23" i="2"/>
  <c r="M15" i="2"/>
  <c r="M3" i="2"/>
  <c r="M35" i="2"/>
  <c r="M11" i="2"/>
  <c r="M16" i="2"/>
  <c r="M6" i="2"/>
  <c r="M34" i="2"/>
  <c r="M8" i="2"/>
  <c r="M14" i="2"/>
  <c r="M13" i="2"/>
  <c r="M21" i="2"/>
  <c r="M2" i="2"/>
  <c r="M27" i="2"/>
  <c r="M30" i="2"/>
  <c r="M29" i="2"/>
  <c r="M12" i="2"/>
  <c r="M10" i="2"/>
  <c r="M39" i="2"/>
  <c r="M31" i="2"/>
  <c r="M26" i="2"/>
  <c r="M18" i="2"/>
  <c r="M30" i="1"/>
  <c r="M26" i="1"/>
  <c r="M16" i="1"/>
  <c r="M5" i="1"/>
  <c r="M28" i="1"/>
  <c r="M25" i="1"/>
  <c r="N26" i="1" s="1"/>
  <c r="M24" i="1"/>
  <c r="M14" i="1"/>
  <c r="M4" i="1"/>
  <c r="N5" i="1" s="1"/>
  <c r="M21" i="1"/>
  <c r="M20" i="1"/>
  <c r="N21" i="1" s="1"/>
  <c r="M8" i="1"/>
  <c r="M11" i="1"/>
  <c r="M18" i="1"/>
  <c r="N19" i="1" s="1"/>
  <c r="M19" i="1"/>
  <c r="N20" i="1" s="1"/>
  <c r="M13" i="1"/>
  <c r="N14" i="1" s="1"/>
  <c r="M12" i="1"/>
  <c r="M2" i="1"/>
  <c r="M7" i="1"/>
  <c r="N8" i="1" s="1"/>
  <c r="M15" i="1"/>
  <c r="N16" i="1" s="1"/>
  <c r="M9" i="1"/>
  <c r="M3" i="1"/>
  <c r="N4" i="1" s="1"/>
  <c r="M32" i="1"/>
  <c r="M17" i="1"/>
  <c r="M27" i="1"/>
  <c r="N28" i="1" s="1"/>
  <c r="M6" i="1"/>
  <c r="N7" i="1" s="1"/>
  <c r="M31" i="1"/>
  <c r="N32" i="1" s="1"/>
  <c r="M29" i="1"/>
  <c r="N30" i="1" s="1"/>
  <c r="M22" i="1"/>
  <c r="N23" i="1" s="1"/>
  <c r="M10" i="1"/>
  <c r="N11" i="1" s="1"/>
  <c r="M5" i="4"/>
  <c r="M4" i="4"/>
  <c r="M3" i="4"/>
  <c r="M17" i="4"/>
  <c r="M24" i="4"/>
  <c r="M12" i="4"/>
  <c r="M8" i="4"/>
  <c r="M16" i="4"/>
  <c r="M30" i="4"/>
  <c r="M20" i="4"/>
  <c r="M2" i="4"/>
  <c r="M15" i="4"/>
  <c r="M10" i="4"/>
  <c r="M18" i="4"/>
  <c r="M6" i="4"/>
  <c r="M31" i="4"/>
  <c r="M21" i="4"/>
  <c r="M29" i="4"/>
  <c r="M19" i="4"/>
  <c r="M28" i="4"/>
  <c r="M22" i="4"/>
  <c r="M23" i="4"/>
  <c r="M27" i="4"/>
  <c r="M7" i="4"/>
  <c r="M13" i="4"/>
  <c r="M14" i="4"/>
  <c r="M10" i="6"/>
  <c r="M27" i="6"/>
  <c r="M15" i="6"/>
  <c r="M16" i="6"/>
  <c r="M25" i="6"/>
  <c r="M22" i="6"/>
  <c r="M4" i="6"/>
  <c r="M14" i="6"/>
  <c r="M23" i="6"/>
  <c r="M13" i="6"/>
  <c r="M12" i="6"/>
  <c r="M7" i="6"/>
  <c r="M19" i="6"/>
  <c r="M20" i="6"/>
  <c r="M11" i="6"/>
  <c r="M17" i="6"/>
  <c r="M6" i="6"/>
  <c r="M18" i="6"/>
  <c r="M29" i="6"/>
  <c r="M2" i="6"/>
  <c r="M9" i="6"/>
  <c r="M3" i="6"/>
  <c r="M28" i="6"/>
  <c r="M24" i="6"/>
  <c r="M5" i="6"/>
  <c r="M8" i="6"/>
  <c r="M26" i="6"/>
  <c r="M21" i="6"/>
  <c r="M9" i="3"/>
  <c r="M70" i="3"/>
  <c r="M22" i="3"/>
  <c r="M59" i="3"/>
  <c r="M24" i="3"/>
  <c r="M34" i="3"/>
  <c r="M66" i="3"/>
  <c r="M28" i="3"/>
  <c r="M68" i="3"/>
  <c r="M52" i="3"/>
  <c r="M4" i="3"/>
  <c r="M65" i="3"/>
  <c r="M57" i="3"/>
  <c r="M45" i="3"/>
  <c r="M56" i="3"/>
  <c r="M60" i="3"/>
  <c r="M40" i="3"/>
  <c r="M41" i="3"/>
  <c r="M25" i="3"/>
  <c r="M53" i="3"/>
  <c r="M11" i="3"/>
  <c r="M27" i="3"/>
  <c r="M62" i="3"/>
  <c r="M21" i="3"/>
  <c r="M74" i="3"/>
  <c r="M69" i="3"/>
  <c r="M50" i="3"/>
  <c r="M23" i="3"/>
  <c r="M51" i="3"/>
  <c r="L24" i="5" l="1"/>
  <c r="L6" i="5"/>
  <c r="L23" i="5"/>
  <c r="L14" i="5"/>
  <c r="N3" i="2"/>
  <c r="N25" i="1"/>
  <c r="N10" i="1"/>
  <c r="N29" i="1"/>
  <c r="N9" i="1"/>
  <c r="N6" i="1"/>
  <c r="N17" i="1"/>
  <c r="N3" i="1"/>
  <c r="N22" i="1"/>
  <c r="N27" i="1"/>
  <c r="N13" i="1"/>
  <c r="N31" i="1"/>
  <c r="N18" i="1"/>
  <c r="N15" i="1"/>
  <c r="N24" i="1"/>
</calcChain>
</file>

<file path=xl/sharedStrings.xml><?xml version="1.0" encoding="utf-8"?>
<sst xmlns="http://schemas.openxmlformats.org/spreadsheetml/2006/main" count="326" uniqueCount="260">
  <si>
    <t>PLAYER</t>
  </si>
  <si>
    <t>START%</t>
  </si>
  <si>
    <t>CR</t>
  </si>
  <si>
    <t>NPPR%</t>
  </si>
  <si>
    <t>FPTS/G</t>
  </si>
  <si>
    <t>START</t>
  </si>
  <si>
    <t>STAR</t>
  </si>
  <si>
    <t>STIFF</t>
  </si>
  <si>
    <t>SAT</t>
  </si>
  <si>
    <t>Aaron Rodgers</t>
  </si>
  <si>
    <t>Kyler Murray</t>
  </si>
  <si>
    <t>Deshaun Watson</t>
  </si>
  <si>
    <t>Patrick Mahomes</t>
  </si>
  <si>
    <t>Josh Allen</t>
  </si>
  <si>
    <t>Justin Herbert</t>
  </si>
  <si>
    <t>Lamar Jackson</t>
  </si>
  <si>
    <t>Ryan Tannehill</t>
  </si>
  <si>
    <t>Tom Brady</t>
  </si>
  <si>
    <t>Russell Wilson</t>
  </si>
  <si>
    <t>Kirk Cousins</t>
  </si>
  <si>
    <t>Ben Roethlisberger</t>
  </si>
  <si>
    <t>Matt Ryan</t>
  </si>
  <si>
    <t>Derek Carr</t>
  </si>
  <si>
    <t>Cam Newton</t>
  </si>
  <si>
    <t>Matthew Stafford</t>
  </si>
  <si>
    <t>Teddy Bridgewater</t>
  </si>
  <si>
    <t>Jared Goff</t>
  </si>
  <si>
    <t>Mitchell Trubisky</t>
  </si>
  <si>
    <t>Ryan Fitzpatrick</t>
  </si>
  <si>
    <t>Baker Mayfield</t>
  </si>
  <si>
    <t>Drew Lock</t>
  </si>
  <si>
    <t>Philip Rivers</t>
  </si>
  <si>
    <t>Dak Prescott</t>
  </si>
  <si>
    <t>Joe Burrow</t>
  </si>
  <si>
    <t>Carson Wentz</t>
  </si>
  <si>
    <t>Daniel Jones</t>
  </si>
  <si>
    <t>Tua Tagovailoa</t>
  </si>
  <si>
    <t>Sam Darnold</t>
  </si>
  <si>
    <t>Andy Dalton</t>
  </si>
  <si>
    <t>Jimmy Garoppolo</t>
  </si>
  <si>
    <t>Dalvin Cook</t>
  </si>
  <si>
    <t>Alvin Kamara</t>
  </si>
  <si>
    <t>James Robinson</t>
  </si>
  <si>
    <t>David Montgomery</t>
  </si>
  <si>
    <t>Aaron Jones</t>
  </si>
  <si>
    <t>Derrick Henry</t>
  </si>
  <si>
    <t>Jonathan Taylor</t>
  </si>
  <si>
    <t>Nick Chubb</t>
  </si>
  <si>
    <t>Ezekiel Elliott</t>
  </si>
  <si>
    <t>Melvin Gordon III</t>
  </si>
  <si>
    <t>Josh Jacobs</t>
  </si>
  <si>
    <t>David Johnson</t>
  </si>
  <si>
    <t>Kareem Hunt</t>
  </si>
  <si>
    <t>Clyde Edwards-Helaire</t>
  </si>
  <si>
    <t>Myles Gaskin</t>
  </si>
  <si>
    <t>D'Andre Swift</t>
  </si>
  <si>
    <t>Ronald Jones II</t>
  </si>
  <si>
    <t>James Conner</t>
  </si>
  <si>
    <t>Chase Edmonds</t>
  </si>
  <si>
    <t>Mike Davis</t>
  </si>
  <si>
    <t>J.K. Dobbins</t>
  </si>
  <si>
    <t>Chris Carson</t>
  </si>
  <si>
    <t>Austin Ekeler</t>
  </si>
  <si>
    <t>Miles Sanders</t>
  </si>
  <si>
    <t>Antonio Gibson</t>
  </si>
  <si>
    <t>Devin Singletary</t>
  </si>
  <si>
    <t>Nyheim Hines</t>
  </si>
  <si>
    <t>Raheem Mostert</t>
  </si>
  <si>
    <t>James White</t>
  </si>
  <si>
    <t>Leonard Fournette</t>
  </si>
  <si>
    <t>Darrell Henderson Jr.</t>
  </si>
  <si>
    <t>Damien Harris</t>
  </si>
  <si>
    <t>Jamaal Williams</t>
  </si>
  <si>
    <t>Latavius Murray</t>
  </si>
  <si>
    <t>Justin Jackson</t>
  </si>
  <si>
    <t>Christian McCaffrey</t>
  </si>
  <si>
    <t>Gus Edwards</t>
  </si>
  <si>
    <t>Zack Moss</t>
  </si>
  <si>
    <t>Joe Mixon</t>
  </si>
  <si>
    <t>Tyreek Hill</t>
  </si>
  <si>
    <t>Stefon Diggs</t>
  </si>
  <si>
    <t>Calvin Ridley</t>
  </si>
  <si>
    <t>Davante Adams</t>
  </si>
  <si>
    <t>DeAndre Hopkins</t>
  </si>
  <si>
    <t>A.J. Brown</t>
  </si>
  <si>
    <t>Amari Cooper</t>
  </si>
  <si>
    <t>Mike Evans</t>
  </si>
  <si>
    <t>Robby Anderson</t>
  </si>
  <si>
    <t>Terry McLaurin</t>
  </si>
  <si>
    <t>Robert Woods</t>
  </si>
  <si>
    <t>Keenan Allen</t>
  </si>
  <si>
    <t>JuJu Smith-Schuster</t>
  </si>
  <si>
    <t>DK Metcalf</t>
  </si>
  <si>
    <t>Adam Thielen</t>
  </si>
  <si>
    <t>Justin Jefferson</t>
  </si>
  <si>
    <t>Chris Godwin</t>
  </si>
  <si>
    <t>Allen Robinson II</t>
  </si>
  <si>
    <t>DJ Moore</t>
  </si>
  <si>
    <t>Brandon Aiyuk</t>
  </si>
  <si>
    <t>Curtis Samuel</t>
  </si>
  <si>
    <t>Diontae Johnson</t>
  </si>
  <si>
    <t>Chase Claypool</t>
  </si>
  <si>
    <t>CeeDee Lamb</t>
  </si>
  <si>
    <t>Will Fuller V</t>
  </si>
  <si>
    <t>Tyler Boyd</t>
  </si>
  <si>
    <t>Tyler Lockett</t>
  </si>
  <si>
    <t>Cooper Kupp</t>
  </si>
  <si>
    <t>DeVante Parker</t>
  </si>
  <si>
    <t>Cole Beasley</t>
  </si>
  <si>
    <t>Julio Jones</t>
  </si>
  <si>
    <t>Tee Higgins</t>
  </si>
  <si>
    <t>Russell Gage</t>
  </si>
  <si>
    <t>Jamison Crowder</t>
  </si>
  <si>
    <t>Brandin Cooks</t>
  </si>
  <si>
    <t>Marvin Jones Jr.</t>
  </si>
  <si>
    <t>Corey Davis</t>
  </si>
  <si>
    <t>Keelan Cole Sr.</t>
  </si>
  <si>
    <t>Marquez Valdes-Scantling</t>
  </si>
  <si>
    <t>Jarvis Landry</t>
  </si>
  <si>
    <t>Laviska Shenault Jr.</t>
  </si>
  <si>
    <t>Marquise Brown</t>
  </si>
  <si>
    <t>Kenny Golladay</t>
  </si>
  <si>
    <t>Tim Patrick</t>
  </si>
  <si>
    <t>Sterling Shepard</t>
  </si>
  <si>
    <t>Nelson Agholor</t>
  </si>
  <si>
    <t>Gabriel Davis</t>
  </si>
  <si>
    <t>John Brown</t>
  </si>
  <si>
    <t>Jakobi Meyers</t>
  </si>
  <si>
    <t>Mike Williams</t>
  </si>
  <si>
    <t>Michael Thomas</t>
  </si>
  <si>
    <t>Darnell Mooney</t>
  </si>
  <si>
    <t>Emmanuel Sanders</t>
  </si>
  <si>
    <t>T.Y. Hilton</t>
  </si>
  <si>
    <t>Zach Pascal</t>
  </si>
  <si>
    <t>DJ Chark Jr.</t>
  </si>
  <si>
    <t>Christian Kirk</t>
  </si>
  <si>
    <t>Michael Gallup</t>
  </si>
  <si>
    <t>Darius Slayton</t>
  </si>
  <si>
    <t>Travis Fulgham</t>
  </si>
  <si>
    <t>Kendrick Bourne</t>
  </si>
  <si>
    <t>Michael Pittman Jr.</t>
  </si>
  <si>
    <t>Deebo Samuel</t>
  </si>
  <si>
    <t>Greg Ward</t>
  </si>
  <si>
    <t>Jerry Jeudy</t>
  </si>
  <si>
    <t>Allen Lazard</t>
  </si>
  <si>
    <t>David Moore</t>
  </si>
  <si>
    <t>A.J. Green</t>
  </si>
  <si>
    <t>Odell Beckham Jr.</t>
  </si>
  <si>
    <t>Josh Reynolds</t>
  </si>
  <si>
    <t>Sammy Watkins</t>
  </si>
  <si>
    <t>Demarcus Robinson</t>
  </si>
  <si>
    <t>Tre'Quan Smith</t>
  </si>
  <si>
    <t>Breshad Perriman</t>
  </si>
  <si>
    <t>Henry Ruggs III</t>
  </si>
  <si>
    <t>N'Keal Harry</t>
  </si>
  <si>
    <t>Damiere Byrd</t>
  </si>
  <si>
    <t>Julian Edelman</t>
  </si>
  <si>
    <t>Jalen Reagor</t>
  </si>
  <si>
    <t>Denzel Mims</t>
  </si>
  <si>
    <t>Larry Fitzgerald</t>
  </si>
  <si>
    <t>Chad Hansen</t>
  </si>
  <si>
    <t>Jalen Guyton</t>
  </si>
  <si>
    <t>Chris Hogan</t>
  </si>
  <si>
    <t>Travis Kelce</t>
  </si>
  <si>
    <t>Darren Waller</t>
  </si>
  <si>
    <t>T.J. Hockenson</t>
  </si>
  <si>
    <t>Mark Andrews</t>
  </si>
  <si>
    <t>Hayden Hurst</t>
  </si>
  <si>
    <t>Logan Thomas</t>
  </si>
  <si>
    <t>Robert Tonyan</t>
  </si>
  <si>
    <t>Eric Ebron</t>
  </si>
  <si>
    <t>Jared Cook</t>
  </si>
  <si>
    <t>Rob Gronkowski</t>
  </si>
  <si>
    <t>Jonnu Smith</t>
  </si>
  <si>
    <t>Hunter Henry</t>
  </si>
  <si>
    <t>Dalton Schultz</t>
  </si>
  <si>
    <t>Jimmy Graham</t>
  </si>
  <si>
    <t>Evan Engram</t>
  </si>
  <si>
    <t>Austin Hooper</t>
  </si>
  <si>
    <t>Noah Fant</t>
  </si>
  <si>
    <t>Mike Gesicki</t>
  </si>
  <si>
    <t>Richard Rodgers</t>
  </si>
  <si>
    <t>Dallas Goedert</t>
  </si>
  <si>
    <t>George Kittle</t>
  </si>
  <si>
    <t>Tyler Higbee</t>
  </si>
  <si>
    <t>Zach Ertz</t>
  </si>
  <si>
    <t>Kyle Rudolph</t>
  </si>
  <si>
    <t>Trey Burton</t>
  </si>
  <si>
    <t>Nick Boyle</t>
  </si>
  <si>
    <t>Chris Herndon</t>
  </si>
  <si>
    <t>Drew Sample</t>
  </si>
  <si>
    <t>Ryan Izzo</t>
  </si>
  <si>
    <t>Ian Thomas</t>
  </si>
  <si>
    <t>Jason Myers</t>
  </si>
  <si>
    <t>Daniel Carlson</t>
  </si>
  <si>
    <t>Younghoe Koo</t>
  </si>
  <si>
    <t>Jason Sanders</t>
  </si>
  <si>
    <t>Greg Zuerlein</t>
  </si>
  <si>
    <t>Rodrigo Blankenship</t>
  </si>
  <si>
    <t>Wil Lutz</t>
  </si>
  <si>
    <t>Ka'imi Fairbairn</t>
  </si>
  <si>
    <t>Justin Tucker</t>
  </si>
  <si>
    <t>Ryan Succop</t>
  </si>
  <si>
    <t>Joey Slye</t>
  </si>
  <si>
    <t>Cairo Santos</t>
  </si>
  <si>
    <t>Nick Folk</t>
  </si>
  <si>
    <t>Graham Gano</t>
  </si>
  <si>
    <t>Dustin Hopkins</t>
  </si>
  <si>
    <t>Tyler Bass</t>
  </si>
  <si>
    <t>Randy Bullock</t>
  </si>
  <si>
    <t>Matt Gay</t>
  </si>
  <si>
    <t>Chris Boswell</t>
  </si>
  <si>
    <t>Harrison Butker</t>
  </si>
  <si>
    <t>Mason Crosby</t>
  </si>
  <si>
    <t>Robbie Gould</t>
  </si>
  <si>
    <t>Michael Badgley</t>
  </si>
  <si>
    <t>Brandon McManus</t>
  </si>
  <si>
    <t>Matt Prater</t>
  </si>
  <si>
    <t>Stephen Gostkowski</t>
  </si>
  <si>
    <t>Cody Parkey</t>
  </si>
  <si>
    <t>Zane Gonzalez</t>
  </si>
  <si>
    <t>Colts D/ST</t>
  </si>
  <si>
    <t>Steelers D/ST</t>
  </si>
  <si>
    <t>Rams D/ST</t>
  </si>
  <si>
    <t>Ravens D/ST</t>
  </si>
  <si>
    <t>Buccaneers D/ST</t>
  </si>
  <si>
    <t>Dolphins D/ST</t>
  </si>
  <si>
    <t>Saints D/ST</t>
  </si>
  <si>
    <t>Washington D/ST</t>
  </si>
  <si>
    <t>49ers D/ST</t>
  </si>
  <si>
    <t>Giants D/ST</t>
  </si>
  <si>
    <t>Bills D/ST</t>
  </si>
  <si>
    <t>Bears D/ST</t>
  </si>
  <si>
    <t>Eagles D/ST</t>
  </si>
  <si>
    <t>Cardinals D/ST</t>
  </si>
  <si>
    <t>Chiefs D/ST</t>
  </si>
  <si>
    <t>Packers D/ST</t>
  </si>
  <si>
    <t>Chargers D/ST</t>
  </si>
  <si>
    <t>Seahawks D/ST</t>
  </si>
  <si>
    <t>Patriots D/ST</t>
  </si>
  <si>
    <t>Panthers D/ST</t>
  </si>
  <si>
    <t>Broncos D/ST</t>
  </si>
  <si>
    <t>Jets D/ST</t>
  </si>
  <si>
    <t>Browns D/ST</t>
  </si>
  <si>
    <t>Cowboys D/ST</t>
  </si>
  <si>
    <t>Falcons D/ST</t>
  </si>
  <si>
    <t>Vikings D/ST</t>
  </si>
  <si>
    <t>Raiders D/ST</t>
  </si>
  <si>
    <t>Titans D/ST</t>
  </si>
  <si>
    <t>Jaguars D/ST</t>
  </si>
  <si>
    <t>Texans D/ST</t>
  </si>
  <si>
    <t>Lions D/ST</t>
  </si>
  <si>
    <t>Bengals D/ST</t>
  </si>
  <si>
    <t>G</t>
  </si>
  <si>
    <t>SZN START%</t>
  </si>
  <si>
    <t>START %</t>
  </si>
  <si>
    <t>CR FPTS</t>
  </si>
  <si>
    <t>RATING</t>
  </si>
  <si>
    <t>DIFF</t>
  </si>
  <si>
    <t>CRFPTS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</si>
</sst>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7"/>
      <color rgb="FF1D1E1F"/>
      <name val="Inherit"/>
    </font>
    <font>
      <sz val="7"/>
      <color rgb="FF48494A"/>
      <name val="Inherit"/>
    </font>
    <font>
      <sz val="9"/>
      <color rgb="FF48494A"/>
      <name val="Inherit"/>
    </font>
    <font>
      <sz val="9"/>
      <color theme="1"/>
      <name val="Calibri"/>
      <family val="2"/>
      <scheme val="minor"/>
    </font>
    <font>
      <b/>
      <sz val="10"/>
      <color rgb="FF1D1E1F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DEEF0"/>
      </top>
      <bottom/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E32D-FE4E-48CB-AD0A-1C5DF8EC2585}">
  <dimension ref="A1:N32"/>
  <sheetViews>
    <sheetView workbookViewId="0">
      <selection activeCell="A14" sqref="A2:XFD14"/>
    </sheetView>
  </sheetViews>
  <sheetFormatPr defaultRowHeight="15"/>
  <cols>
    <col min="1" max="1" width="18.28515625" bestFit="1" customWidth="1"/>
    <col min="2" max="2" width="12.7109375" style="6" bestFit="1" customWidth="1"/>
    <col min="3" max="3" width="12" style="6" bestFit="1" customWidth="1"/>
    <col min="4" max="4" width="6" style="6" bestFit="1" customWidth="1"/>
    <col min="5" max="5" width="7.5703125" style="6" bestFit="1" customWidth="1"/>
    <col min="6" max="6" width="7.85546875" style="6" bestFit="1" customWidth="1"/>
    <col min="7" max="7" width="3" style="6" bestFit="1" customWidth="1"/>
    <col min="8" max="8" width="7.140625" style="6" bestFit="1" customWidth="1"/>
    <col min="9" max="9" width="6" style="6" bestFit="1" customWidth="1"/>
    <col min="10" max="10" width="6.28515625" style="6" bestFit="1" customWidth="1"/>
    <col min="11" max="11" width="4.7109375" style="6" bestFit="1" customWidth="1"/>
    <col min="12" max="12" width="9" bestFit="1" customWidth="1"/>
    <col min="13" max="13" width="8" bestFit="1" customWidth="1"/>
  </cols>
  <sheetData>
    <row r="1" spans="1:14" ht="15.75" thickBot="1">
      <c r="A1" s="7" t="s">
        <v>0</v>
      </c>
      <c r="B1" s="7" t="s">
        <v>254</v>
      </c>
      <c r="C1" s="7" t="s">
        <v>255</v>
      </c>
      <c r="D1" s="7" t="s">
        <v>2</v>
      </c>
      <c r="E1" s="7" t="s">
        <v>3</v>
      </c>
      <c r="F1" s="7" t="s">
        <v>4</v>
      </c>
      <c r="G1" s="7" t="s">
        <v>253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256</v>
      </c>
      <c r="M1" s="7" t="s">
        <v>257</v>
      </c>
      <c r="N1" s="7" t="s">
        <v>258</v>
      </c>
    </row>
    <row r="2" spans="1:14" ht="15.75" thickBot="1">
      <c r="A2" s="4" t="s">
        <v>9</v>
      </c>
      <c r="B2" s="5">
        <v>81.3</v>
      </c>
      <c r="C2" s="5">
        <f>H2/G2</f>
        <v>0.8125</v>
      </c>
      <c r="D2" s="5">
        <v>0.27300000000000002</v>
      </c>
      <c r="E2" s="5">
        <v>81.3</v>
      </c>
      <c r="F2" s="5">
        <v>24</v>
      </c>
      <c r="G2" s="5">
        <v>16</v>
      </c>
      <c r="H2" s="5">
        <v>13</v>
      </c>
      <c r="I2" s="5">
        <v>2</v>
      </c>
      <c r="J2" s="5">
        <v>1</v>
      </c>
      <c r="K2" s="5">
        <v>0</v>
      </c>
      <c r="L2">
        <f>F2*(1-D2)</f>
        <v>17.448</v>
      </c>
      <c r="M2" s="8">
        <f>L2/MAX($L$2:$L$32)*10</f>
        <v>10</v>
      </c>
    </row>
    <row r="3" spans="1:14" ht="15.75" thickBot="1">
      <c r="A3" s="4" t="s">
        <v>12</v>
      </c>
      <c r="B3" s="5">
        <v>56.3</v>
      </c>
      <c r="C3" s="5">
        <f>H3/G3</f>
        <v>0.6</v>
      </c>
      <c r="D3" s="5">
        <v>0.307</v>
      </c>
      <c r="E3" s="5">
        <v>56.3</v>
      </c>
      <c r="F3" s="5">
        <v>25</v>
      </c>
      <c r="G3" s="5">
        <v>15</v>
      </c>
      <c r="H3" s="5">
        <v>9</v>
      </c>
      <c r="I3" s="5">
        <v>4</v>
      </c>
      <c r="J3" s="5">
        <v>1</v>
      </c>
      <c r="K3" s="5">
        <v>1</v>
      </c>
      <c r="L3">
        <f>F3*(1-D3)</f>
        <v>17.325000000000003</v>
      </c>
      <c r="M3" s="8">
        <f>L3/MAX($L$2:$L$32)*10</f>
        <v>9.9295048143053659</v>
      </c>
      <c r="N3" s="8">
        <f>M2-M3</f>
        <v>7.0495185694634088E-2</v>
      </c>
    </row>
    <row r="4" spans="1:14" ht="15.75" thickBot="1">
      <c r="A4" s="4" t="s">
        <v>11</v>
      </c>
      <c r="B4" s="5">
        <v>56.3</v>
      </c>
      <c r="C4" s="5">
        <f>H4/G4</f>
        <v>0.5625</v>
      </c>
      <c r="D4" s="5">
        <v>0.25700000000000001</v>
      </c>
      <c r="E4" s="5">
        <v>56.3</v>
      </c>
      <c r="F4" s="5">
        <v>23.1</v>
      </c>
      <c r="G4" s="5">
        <v>16</v>
      </c>
      <c r="H4" s="5">
        <v>9</v>
      </c>
      <c r="I4" s="5">
        <v>3</v>
      </c>
      <c r="J4" s="5">
        <v>1</v>
      </c>
      <c r="K4" s="5">
        <v>0</v>
      </c>
      <c r="L4">
        <f>F4*(1-D4)</f>
        <v>17.1633</v>
      </c>
      <c r="M4" s="8">
        <f>L4/MAX($L$2:$L$32)*10</f>
        <v>9.8368294360385136</v>
      </c>
      <c r="N4" s="8">
        <f t="shared" ref="N4:N32" si="0">M3-M4</f>
        <v>9.2675378266852348E-2</v>
      </c>
    </row>
    <row r="5" spans="1:14" ht="15.75" thickBot="1">
      <c r="A5" s="4" t="s">
        <v>13</v>
      </c>
      <c r="B5" s="5">
        <v>56.3</v>
      </c>
      <c r="C5" s="5">
        <f>H5/G5</f>
        <v>0.5625</v>
      </c>
      <c r="D5" s="5">
        <v>0.34200000000000003</v>
      </c>
      <c r="E5" s="5">
        <v>56.3</v>
      </c>
      <c r="F5" s="5">
        <v>24.8</v>
      </c>
      <c r="G5" s="5">
        <v>16</v>
      </c>
      <c r="H5" s="5">
        <v>9</v>
      </c>
      <c r="I5" s="5">
        <v>4</v>
      </c>
      <c r="J5" s="5">
        <v>1</v>
      </c>
      <c r="K5" s="5">
        <v>0</v>
      </c>
      <c r="L5">
        <f>F5*(1-D5)</f>
        <v>16.318399999999997</v>
      </c>
      <c r="M5" s="8">
        <f>L5/MAX($L$2:$L$32)*10</f>
        <v>9.3525905547913784</v>
      </c>
      <c r="N5" s="8">
        <f t="shared" si="0"/>
        <v>0.48423888124713521</v>
      </c>
    </row>
    <row r="6" spans="1:14" ht="15.75" thickBot="1">
      <c r="A6" s="4" t="s">
        <v>15</v>
      </c>
      <c r="B6" s="5">
        <v>50</v>
      </c>
      <c r="C6" s="5">
        <f>H6/G6</f>
        <v>0.53333333333333333</v>
      </c>
      <c r="D6" s="5">
        <v>0.28599999999999998</v>
      </c>
      <c r="E6" s="5">
        <v>50</v>
      </c>
      <c r="F6" s="5">
        <v>22.2</v>
      </c>
      <c r="G6" s="5">
        <v>15</v>
      </c>
      <c r="H6" s="5">
        <v>8</v>
      </c>
      <c r="I6" s="5">
        <v>1</v>
      </c>
      <c r="J6" s="5">
        <v>1</v>
      </c>
      <c r="K6" s="5">
        <v>1</v>
      </c>
      <c r="L6">
        <f>F6*(1-D6)</f>
        <v>15.8508</v>
      </c>
      <c r="M6" s="8">
        <f>L6/MAX($L$2:$L$32)*10</f>
        <v>9.0845942228335623</v>
      </c>
      <c r="N6" s="8">
        <f t="shared" si="0"/>
        <v>0.26799633195781603</v>
      </c>
    </row>
    <row r="7" spans="1:14" ht="15.75" thickBot="1">
      <c r="A7" s="4" t="s">
        <v>32</v>
      </c>
      <c r="B7" s="5">
        <v>18.8</v>
      </c>
      <c r="C7" s="5">
        <f>H7/G7</f>
        <v>0.6</v>
      </c>
      <c r="D7" s="5">
        <v>0.42899999999999999</v>
      </c>
      <c r="E7" s="5">
        <v>18.8</v>
      </c>
      <c r="F7" s="5">
        <v>27.1</v>
      </c>
      <c r="G7" s="5">
        <v>5</v>
      </c>
      <c r="H7" s="5">
        <v>3</v>
      </c>
      <c r="I7" s="5">
        <v>2</v>
      </c>
      <c r="J7" s="5">
        <v>1</v>
      </c>
      <c r="K7" s="5">
        <v>11</v>
      </c>
      <c r="L7">
        <f>F7*(1-D7)</f>
        <v>15.4741</v>
      </c>
      <c r="M7" s="8">
        <f>L7/MAX($L$2:$L$32)*10</f>
        <v>8.8686955524988527</v>
      </c>
      <c r="N7" s="8">
        <f t="shared" si="0"/>
        <v>0.21589867033470966</v>
      </c>
    </row>
    <row r="8" spans="1:14" ht="15.75" thickBot="1">
      <c r="A8" s="4" t="s">
        <v>18</v>
      </c>
      <c r="B8" s="5">
        <v>43.8</v>
      </c>
      <c r="C8" s="5">
        <f>H8/G8</f>
        <v>0.4375</v>
      </c>
      <c r="D8" s="5">
        <v>0.35</v>
      </c>
      <c r="E8" s="5">
        <v>43.8</v>
      </c>
      <c r="F8" s="5">
        <v>22.5</v>
      </c>
      <c r="G8" s="5">
        <v>16</v>
      </c>
      <c r="H8" s="5">
        <v>7</v>
      </c>
      <c r="I8" s="5">
        <v>3</v>
      </c>
      <c r="J8" s="5">
        <v>3</v>
      </c>
      <c r="K8" s="5">
        <v>0</v>
      </c>
      <c r="L8">
        <f>F8*(1-D8)</f>
        <v>14.625</v>
      </c>
      <c r="M8" s="8">
        <f>L8/MAX($L$2:$L$32)*10</f>
        <v>8.3820495185694632</v>
      </c>
      <c r="N8" s="8">
        <f t="shared" si="0"/>
        <v>0.48664603392938943</v>
      </c>
    </row>
    <row r="9" spans="1:14" ht="15.75" thickBot="1">
      <c r="A9" s="4" t="s">
        <v>16</v>
      </c>
      <c r="B9" s="5">
        <v>50</v>
      </c>
      <c r="C9" s="5">
        <f>H9/G9</f>
        <v>0.5</v>
      </c>
      <c r="D9" s="5">
        <v>0.34200000000000003</v>
      </c>
      <c r="E9" s="5">
        <v>50</v>
      </c>
      <c r="F9" s="5">
        <v>21.5</v>
      </c>
      <c r="G9" s="5">
        <v>16</v>
      </c>
      <c r="H9" s="5">
        <v>8</v>
      </c>
      <c r="I9" s="5">
        <v>1</v>
      </c>
      <c r="J9" s="5">
        <v>1</v>
      </c>
      <c r="K9" s="5">
        <v>0</v>
      </c>
      <c r="L9">
        <f>F9*(1-D9)</f>
        <v>14.146999999999998</v>
      </c>
      <c r="M9" s="8">
        <f>L9/MAX($L$2:$L$32)*10</f>
        <v>8.1080926180651076</v>
      </c>
      <c r="N9" s="8">
        <f t="shared" si="0"/>
        <v>0.27395690050435562</v>
      </c>
    </row>
    <row r="10" spans="1:14" ht="15.75" thickBot="1">
      <c r="A10" s="4" t="s">
        <v>14</v>
      </c>
      <c r="B10" s="5">
        <v>56.3</v>
      </c>
      <c r="C10" s="5">
        <f>H10/G10</f>
        <v>0.6</v>
      </c>
      <c r="D10" s="5">
        <v>0.373</v>
      </c>
      <c r="E10" s="5">
        <v>56.3</v>
      </c>
      <c r="F10" s="5">
        <v>22.2</v>
      </c>
      <c r="G10" s="5">
        <v>15</v>
      </c>
      <c r="H10" s="5">
        <v>9</v>
      </c>
      <c r="I10" s="5">
        <v>2</v>
      </c>
      <c r="J10" s="5">
        <v>1</v>
      </c>
      <c r="K10" s="5">
        <v>1</v>
      </c>
      <c r="L10">
        <f>F10*(1-D10)</f>
        <v>13.9194</v>
      </c>
      <c r="M10" s="8">
        <f>L10/MAX($L$2:$L$32)*10</f>
        <v>7.9776478679504814</v>
      </c>
      <c r="N10" s="8">
        <f t="shared" si="0"/>
        <v>0.1304447501146262</v>
      </c>
    </row>
    <row r="11" spans="1:14" ht="15.75" thickBot="1">
      <c r="A11" s="4" t="s">
        <v>10</v>
      </c>
      <c r="B11" s="5">
        <v>62.5</v>
      </c>
      <c r="C11" s="5">
        <f>H11/G11</f>
        <v>0.625</v>
      </c>
      <c r="D11" s="5">
        <v>0.41299999999999998</v>
      </c>
      <c r="E11" s="5">
        <v>62.5</v>
      </c>
      <c r="F11" s="5">
        <v>23.7</v>
      </c>
      <c r="G11" s="5">
        <v>16</v>
      </c>
      <c r="H11" s="5">
        <v>10</v>
      </c>
      <c r="I11" s="5">
        <v>3</v>
      </c>
      <c r="J11" s="5">
        <v>2</v>
      </c>
      <c r="K11" s="5">
        <v>0</v>
      </c>
      <c r="L11">
        <f>F11*(1-D11)</f>
        <v>13.911899999999999</v>
      </c>
      <c r="M11" s="8">
        <f>L11/MAX($L$2:$L$32)*10</f>
        <v>7.973349381017881</v>
      </c>
      <c r="N11" s="8">
        <f t="shared" si="0"/>
        <v>4.2984869326003761E-3</v>
      </c>
    </row>
    <row r="12" spans="1:14" ht="15.75" thickBot="1">
      <c r="A12" s="4" t="s">
        <v>20</v>
      </c>
      <c r="B12" s="5">
        <v>31.3</v>
      </c>
      <c r="C12" s="5">
        <f>H12/G12</f>
        <v>0.33333333333333331</v>
      </c>
      <c r="D12" s="5">
        <v>0.34499999999999997</v>
      </c>
      <c r="E12" s="5">
        <v>31.3</v>
      </c>
      <c r="F12" s="5">
        <v>17.8</v>
      </c>
      <c r="G12" s="5">
        <v>15</v>
      </c>
      <c r="H12" s="5">
        <v>5</v>
      </c>
      <c r="I12" s="5">
        <v>0</v>
      </c>
      <c r="J12" s="5">
        <v>4</v>
      </c>
      <c r="K12" s="5">
        <v>1</v>
      </c>
      <c r="L12">
        <f>F12*(1-D12)</f>
        <v>11.659000000000001</v>
      </c>
      <c r="M12" s="8">
        <f>L12/MAX($L$2:$L$32)*10</f>
        <v>6.6821412196240262</v>
      </c>
      <c r="N12" s="8">
        <f>M11-M12</f>
        <v>1.2912081613938549</v>
      </c>
    </row>
    <row r="13" spans="1:14" ht="15.75" thickBot="1">
      <c r="A13" s="4" t="s">
        <v>17</v>
      </c>
      <c r="B13" s="5">
        <v>50</v>
      </c>
      <c r="C13" s="5">
        <f>H13/G13</f>
        <v>0.5</v>
      </c>
      <c r="D13" s="5">
        <v>0.45200000000000001</v>
      </c>
      <c r="E13" s="5">
        <v>50</v>
      </c>
      <c r="F13" s="5">
        <v>21.1</v>
      </c>
      <c r="G13" s="5">
        <v>16</v>
      </c>
      <c r="H13" s="5">
        <v>8</v>
      </c>
      <c r="I13" s="5">
        <v>3</v>
      </c>
      <c r="J13" s="5">
        <v>2</v>
      </c>
      <c r="K13" s="5">
        <v>0</v>
      </c>
      <c r="L13">
        <f>F13*(1-D13)</f>
        <v>11.562800000000001</v>
      </c>
      <c r="M13" s="8">
        <f>L13/MAX($L$2:$L$32)*10</f>
        <v>6.627005960568547</v>
      </c>
      <c r="N13" s="8">
        <f t="shared" si="0"/>
        <v>5.5135259055479224E-2</v>
      </c>
    </row>
    <row r="14" spans="1:14" ht="15.75" thickBot="1">
      <c r="A14" s="4" t="s">
        <v>19</v>
      </c>
      <c r="B14" s="5">
        <v>37.5</v>
      </c>
      <c r="C14" s="5">
        <f>H14/G14</f>
        <v>0.375</v>
      </c>
      <c r="D14" s="5">
        <v>0.40500000000000003</v>
      </c>
      <c r="E14" s="5">
        <v>37.5</v>
      </c>
      <c r="F14" s="5">
        <v>19.100000000000001</v>
      </c>
      <c r="G14" s="5">
        <v>16</v>
      </c>
      <c r="H14" s="5">
        <v>6</v>
      </c>
      <c r="I14" s="5">
        <v>1</v>
      </c>
      <c r="J14" s="5">
        <v>3</v>
      </c>
      <c r="K14" s="5">
        <v>0</v>
      </c>
      <c r="L14">
        <f>F14*(1-D14)</f>
        <v>11.3645</v>
      </c>
      <c r="M14" s="8">
        <f>L14/MAX($L$2:$L$32)*10</f>
        <v>6.5133539660706097</v>
      </c>
      <c r="N14" s="8">
        <f t="shared" si="0"/>
        <v>0.11365199449793728</v>
      </c>
    </row>
    <row r="15" spans="1:14" ht="15.75" thickBot="1">
      <c r="A15" s="4" t="s">
        <v>24</v>
      </c>
      <c r="B15" s="5">
        <v>25</v>
      </c>
      <c r="C15" s="5">
        <f>H15/G15</f>
        <v>0.25</v>
      </c>
      <c r="D15" s="5">
        <v>0.40899999999999997</v>
      </c>
      <c r="E15" s="5">
        <v>25</v>
      </c>
      <c r="F15" s="5">
        <v>16.3</v>
      </c>
      <c r="G15" s="5">
        <v>16</v>
      </c>
      <c r="H15" s="5">
        <v>4</v>
      </c>
      <c r="I15" s="5">
        <v>0</v>
      </c>
      <c r="J15" s="5">
        <v>7</v>
      </c>
      <c r="K15" s="5">
        <v>0</v>
      </c>
      <c r="L15">
        <f>F15*(1-D15)</f>
        <v>9.6333000000000002</v>
      </c>
      <c r="M15" s="8">
        <f>L15/MAX($L$2:$L$32)*10</f>
        <v>5.5211485557083906</v>
      </c>
      <c r="N15" s="8">
        <f t="shared" si="0"/>
        <v>0.9922054103622191</v>
      </c>
    </row>
    <row r="16" spans="1:14" ht="15.75" thickBot="1">
      <c r="A16" s="4" t="s">
        <v>21</v>
      </c>
      <c r="B16" s="5">
        <v>31.3</v>
      </c>
      <c r="C16" s="5">
        <f>H16/G16</f>
        <v>0.3125</v>
      </c>
      <c r="D16" s="5">
        <v>0.46</v>
      </c>
      <c r="E16" s="5">
        <v>31.3</v>
      </c>
      <c r="F16" s="5">
        <v>17.7</v>
      </c>
      <c r="G16" s="5">
        <v>16</v>
      </c>
      <c r="H16" s="5">
        <v>5</v>
      </c>
      <c r="I16" s="5">
        <v>1</v>
      </c>
      <c r="J16" s="5">
        <v>6</v>
      </c>
      <c r="K16" s="5">
        <v>0</v>
      </c>
      <c r="L16">
        <f>F16*(1-D16)</f>
        <v>9.5579999999999998</v>
      </c>
      <c r="M16" s="8">
        <f>L16/MAX($L$2:$L$32)*10</f>
        <v>5.4779917469050883</v>
      </c>
      <c r="N16" s="8">
        <f t="shared" si="0"/>
        <v>4.3156808803302305E-2</v>
      </c>
    </row>
    <row r="17" spans="1:14" ht="15.75" thickBot="1">
      <c r="A17" s="4" t="s">
        <v>31</v>
      </c>
      <c r="B17" s="5">
        <v>18.8</v>
      </c>
      <c r="C17" s="5">
        <f>H17/G17</f>
        <v>0.1875</v>
      </c>
      <c r="D17" s="5">
        <v>0.36699999999999999</v>
      </c>
      <c r="E17" s="5">
        <v>18.8</v>
      </c>
      <c r="F17" s="5">
        <v>15</v>
      </c>
      <c r="G17" s="5">
        <v>16</v>
      </c>
      <c r="H17" s="5">
        <v>3</v>
      </c>
      <c r="I17" s="5">
        <v>0</v>
      </c>
      <c r="J17" s="5">
        <v>8</v>
      </c>
      <c r="K17" s="5">
        <v>0</v>
      </c>
      <c r="L17">
        <f>F17*(1-D17)</f>
        <v>9.495000000000001</v>
      </c>
      <c r="M17" s="8">
        <f>L17/MAX($L$2:$L$32)*10</f>
        <v>5.4418844566712519</v>
      </c>
      <c r="N17" s="8">
        <f t="shared" si="0"/>
        <v>3.6107290233836409E-2</v>
      </c>
    </row>
    <row r="18" spans="1:14" ht="15.75" thickBot="1">
      <c r="A18" s="4" t="s">
        <v>33</v>
      </c>
      <c r="B18" s="5">
        <v>18.8</v>
      </c>
      <c r="C18" s="5">
        <f>H18/G18</f>
        <v>0.3</v>
      </c>
      <c r="D18" s="5">
        <v>0.45600000000000002</v>
      </c>
      <c r="E18" s="5">
        <v>18.8</v>
      </c>
      <c r="F18" s="5">
        <v>17.399999999999999</v>
      </c>
      <c r="G18" s="5">
        <v>10</v>
      </c>
      <c r="H18" s="5">
        <v>3</v>
      </c>
      <c r="I18" s="5">
        <v>0</v>
      </c>
      <c r="J18" s="5">
        <v>2</v>
      </c>
      <c r="K18" s="5">
        <v>6</v>
      </c>
      <c r="L18">
        <f>F18*(1-D18)</f>
        <v>9.4656000000000002</v>
      </c>
      <c r="M18" s="8">
        <f>L18/MAX($L$2:$L$32)*10</f>
        <v>5.4250343878954608</v>
      </c>
      <c r="N18" s="8">
        <f t="shared" si="0"/>
        <v>1.6850068775791094E-2</v>
      </c>
    </row>
    <row r="19" spans="1:14" ht="15.75" thickBot="1">
      <c r="A19" s="4" t="s">
        <v>25</v>
      </c>
      <c r="B19" s="5">
        <v>25</v>
      </c>
      <c r="C19" s="5">
        <f>H19/G19</f>
        <v>0.26666666666666666</v>
      </c>
      <c r="D19" s="5">
        <v>0.42499999999999999</v>
      </c>
      <c r="E19" s="5">
        <v>25</v>
      </c>
      <c r="F19" s="5">
        <v>16.100000000000001</v>
      </c>
      <c r="G19" s="5">
        <v>15</v>
      </c>
      <c r="H19" s="5">
        <v>4</v>
      </c>
      <c r="I19" s="5">
        <v>0</v>
      </c>
      <c r="J19" s="5">
        <v>6</v>
      </c>
      <c r="K19" s="5">
        <v>1</v>
      </c>
      <c r="L19">
        <f>F19*(1-D19)</f>
        <v>9.2575000000000003</v>
      </c>
      <c r="M19" s="8">
        <f>L19/MAX($L$2:$L$32)*10</f>
        <v>5.3057657038055943</v>
      </c>
      <c r="N19" s="8">
        <f t="shared" si="0"/>
        <v>0.11926868408986646</v>
      </c>
    </row>
    <row r="20" spans="1:14" ht="15.75" thickBot="1">
      <c r="A20" s="4" t="s">
        <v>26</v>
      </c>
      <c r="B20" s="5">
        <v>25</v>
      </c>
      <c r="C20" s="5">
        <f>H20/G20</f>
        <v>0.26666666666666666</v>
      </c>
      <c r="D20" s="5">
        <v>0.443</v>
      </c>
      <c r="E20" s="5">
        <v>25</v>
      </c>
      <c r="F20" s="5">
        <v>16</v>
      </c>
      <c r="G20" s="5">
        <v>15</v>
      </c>
      <c r="H20" s="5">
        <v>4</v>
      </c>
      <c r="I20" s="5">
        <v>0</v>
      </c>
      <c r="J20" s="5">
        <v>7</v>
      </c>
      <c r="K20" s="5">
        <v>1</v>
      </c>
      <c r="L20">
        <f>F20*(1-D20)</f>
        <v>8.911999999999999</v>
      </c>
      <c r="M20" s="8">
        <f>L20/MAX($L$2:$L$32)*10</f>
        <v>5.107748739110499</v>
      </c>
      <c r="N20" s="8">
        <f t="shared" si="0"/>
        <v>0.19801696469509533</v>
      </c>
    </row>
    <row r="21" spans="1:14" ht="15.75" thickBot="1">
      <c r="A21" s="4" t="s">
        <v>34</v>
      </c>
      <c r="B21" s="5">
        <v>18.8</v>
      </c>
      <c r="C21" s="5">
        <f>H21/G21</f>
        <v>0.25</v>
      </c>
      <c r="D21" s="5">
        <v>0.46100000000000002</v>
      </c>
      <c r="E21" s="5">
        <v>18.8</v>
      </c>
      <c r="F21" s="5">
        <v>16.5</v>
      </c>
      <c r="G21" s="5">
        <v>12</v>
      </c>
      <c r="H21" s="5">
        <v>3</v>
      </c>
      <c r="I21" s="5">
        <v>0</v>
      </c>
      <c r="J21" s="5">
        <v>5</v>
      </c>
      <c r="K21" s="5">
        <v>4</v>
      </c>
      <c r="L21">
        <f>F21*(1-D21)</f>
        <v>8.8934999999999995</v>
      </c>
      <c r="M21" s="8">
        <f>L21/MAX($L$2:$L$32)*10</f>
        <v>5.0971458046767539</v>
      </c>
      <c r="N21" s="8">
        <f t="shared" si="0"/>
        <v>1.0602934433745048E-2</v>
      </c>
    </row>
    <row r="22" spans="1:14" ht="15.75" thickBot="1">
      <c r="A22" s="4" t="s">
        <v>22</v>
      </c>
      <c r="B22" s="5">
        <v>31.3</v>
      </c>
      <c r="C22" s="5">
        <f>H22/G22</f>
        <v>0.3125</v>
      </c>
      <c r="D22" s="5">
        <v>0.49399999999999999</v>
      </c>
      <c r="E22" s="5">
        <v>31.3</v>
      </c>
      <c r="F22" s="5">
        <v>17</v>
      </c>
      <c r="G22" s="5">
        <v>16</v>
      </c>
      <c r="H22" s="5">
        <v>5</v>
      </c>
      <c r="I22" s="5">
        <v>1</v>
      </c>
      <c r="J22" s="5">
        <v>5</v>
      </c>
      <c r="K22" s="5">
        <v>0</v>
      </c>
      <c r="L22">
        <f>F22*(1-D22)</f>
        <v>8.6020000000000003</v>
      </c>
      <c r="M22" s="8">
        <f>L22/MAX($L$2:$L$32)*10</f>
        <v>4.9300779458963779</v>
      </c>
      <c r="N22" s="8">
        <f t="shared" si="0"/>
        <v>0.167067858780376</v>
      </c>
    </row>
    <row r="23" spans="1:14" ht="15.75" thickBot="1">
      <c r="A23" s="4" t="s">
        <v>28</v>
      </c>
      <c r="B23" s="5">
        <v>25</v>
      </c>
      <c r="C23" s="5">
        <f>H23/G23</f>
        <v>0.44444444444444442</v>
      </c>
      <c r="D23" s="5">
        <v>0.51200000000000001</v>
      </c>
      <c r="E23" s="5">
        <v>25</v>
      </c>
      <c r="F23" s="5">
        <v>17.100000000000001</v>
      </c>
      <c r="G23" s="5">
        <v>9</v>
      </c>
      <c r="H23" s="5">
        <v>4</v>
      </c>
      <c r="I23" s="5">
        <v>0</v>
      </c>
      <c r="J23" s="5">
        <v>3</v>
      </c>
      <c r="K23" s="5">
        <v>7</v>
      </c>
      <c r="L23">
        <f>F23*(1-D23)</f>
        <v>8.3448000000000011</v>
      </c>
      <c r="M23" s="8">
        <f>L23/MAX($L$2:$L$32)*10</f>
        <v>4.7826685006877581</v>
      </c>
      <c r="N23" s="8">
        <f t="shared" si="0"/>
        <v>0.14740944520861987</v>
      </c>
    </row>
    <row r="24" spans="1:14" ht="15.75" thickBot="1">
      <c r="A24" s="4" t="s">
        <v>27</v>
      </c>
      <c r="B24" s="5">
        <v>25</v>
      </c>
      <c r="C24" s="5">
        <f>H24/G24</f>
        <v>0.4</v>
      </c>
      <c r="D24" s="5">
        <v>0.499</v>
      </c>
      <c r="E24" s="5">
        <v>25</v>
      </c>
      <c r="F24" s="5">
        <v>15.4</v>
      </c>
      <c r="G24" s="5">
        <v>10</v>
      </c>
      <c r="H24" s="5">
        <v>4</v>
      </c>
      <c r="I24" s="5">
        <v>0</v>
      </c>
      <c r="J24" s="5">
        <v>6</v>
      </c>
      <c r="K24" s="5">
        <v>6</v>
      </c>
      <c r="L24">
        <f>F24*(1-D24)</f>
        <v>7.7153999999999998</v>
      </c>
      <c r="M24" s="8">
        <f>L24/MAX($L$2:$L$32)*10</f>
        <v>4.4219394773039884</v>
      </c>
      <c r="N24" s="8">
        <f t="shared" si="0"/>
        <v>0.36072902338376966</v>
      </c>
    </row>
    <row r="25" spans="1:14" ht="15.75" thickBot="1">
      <c r="A25" s="4" t="s">
        <v>35</v>
      </c>
      <c r="B25" s="5">
        <v>6.3</v>
      </c>
      <c r="C25" s="5">
        <f>H25/G25</f>
        <v>7.1428571428571425E-2</v>
      </c>
      <c r="D25" s="5">
        <v>0.41299999999999998</v>
      </c>
      <c r="E25" s="5">
        <v>6.3</v>
      </c>
      <c r="F25" s="5">
        <v>12.9</v>
      </c>
      <c r="G25" s="5">
        <v>14</v>
      </c>
      <c r="H25" s="5">
        <v>1</v>
      </c>
      <c r="I25" s="5">
        <v>0</v>
      </c>
      <c r="J25" s="5">
        <v>9</v>
      </c>
      <c r="K25" s="5">
        <v>2</v>
      </c>
      <c r="L25">
        <f>F25*(1-D25)</f>
        <v>7.5722999999999994</v>
      </c>
      <c r="M25" s="8">
        <f>L25/MAX($L$2:$L$32)*10</f>
        <v>4.3399243466299859</v>
      </c>
      <c r="N25" s="8">
        <f t="shared" si="0"/>
        <v>8.2015130674002457E-2</v>
      </c>
    </row>
    <row r="26" spans="1:14" ht="15.75" thickBot="1">
      <c r="A26" s="4" t="s">
        <v>29</v>
      </c>
      <c r="B26" s="5">
        <v>25</v>
      </c>
      <c r="C26" s="5">
        <f>H26/G26</f>
        <v>0.25</v>
      </c>
      <c r="D26" s="5">
        <v>0.54500000000000004</v>
      </c>
      <c r="E26" s="5">
        <v>25</v>
      </c>
      <c r="F26" s="5">
        <v>15.5</v>
      </c>
      <c r="G26" s="5">
        <v>16</v>
      </c>
      <c r="H26" s="5">
        <v>4</v>
      </c>
      <c r="I26" s="5">
        <v>0</v>
      </c>
      <c r="J26" s="5">
        <v>7</v>
      </c>
      <c r="K26" s="5">
        <v>0</v>
      </c>
      <c r="L26">
        <f>F26*(1-D26)</f>
        <v>7.0524999999999993</v>
      </c>
      <c r="M26" s="8">
        <f>L26/MAX($L$2:$L$32)*10</f>
        <v>4.0420105456212738</v>
      </c>
      <c r="N26" s="8">
        <f t="shared" si="0"/>
        <v>0.29791380100871212</v>
      </c>
    </row>
    <row r="27" spans="1:14" ht="15.75" thickBot="1">
      <c r="A27" s="4" t="s">
        <v>23</v>
      </c>
      <c r="B27" s="5">
        <v>31.3</v>
      </c>
      <c r="C27" s="5">
        <f>H27/G27</f>
        <v>0.33333333333333331</v>
      </c>
      <c r="D27" s="5">
        <v>0.63100000000000001</v>
      </c>
      <c r="E27" s="5">
        <v>31.3</v>
      </c>
      <c r="F27" s="5">
        <v>17.399999999999999</v>
      </c>
      <c r="G27" s="5">
        <v>15</v>
      </c>
      <c r="H27" s="5">
        <v>5</v>
      </c>
      <c r="I27" s="5">
        <v>2</v>
      </c>
      <c r="J27" s="5">
        <v>6</v>
      </c>
      <c r="K27" s="5">
        <v>1</v>
      </c>
      <c r="L27">
        <f>F27*(1-D27)</f>
        <v>6.4205999999999994</v>
      </c>
      <c r="M27" s="8">
        <f>L27/MAX($L$2:$L$32)*10</f>
        <v>3.6798486932599723</v>
      </c>
      <c r="N27" s="8">
        <f t="shared" si="0"/>
        <v>0.3621618523613015</v>
      </c>
    </row>
    <row r="28" spans="1:14" ht="15.75" thickBot="1">
      <c r="A28" s="4" t="s">
        <v>36</v>
      </c>
      <c r="B28" s="5">
        <v>6.3</v>
      </c>
      <c r="C28" s="5">
        <f>H28/G28</f>
        <v>0.1</v>
      </c>
      <c r="D28" s="5">
        <v>0.59099999999999997</v>
      </c>
      <c r="E28" s="5">
        <v>6.3</v>
      </c>
      <c r="F28" s="5">
        <v>13.5</v>
      </c>
      <c r="G28" s="5">
        <v>10</v>
      </c>
      <c r="H28" s="5">
        <v>1</v>
      </c>
      <c r="I28" s="5">
        <v>0</v>
      </c>
      <c r="J28" s="5">
        <v>5</v>
      </c>
      <c r="K28" s="5">
        <v>6</v>
      </c>
      <c r="L28">
        <f>F28*(1-D28)</f>
        <v>5.5215000000000005</v>
      </c>
      <c r="M28" s="8">
        <f>L28/MAX($L$2:$L$32)*10</f>
        <v>3.1645460797799174</v>
      </c>
      <c r="N28" s="8">
        <f t="shared" si="0"/>
        <v>0.51530261348005491</v>
      </c>
    </row>
    <row r="29" spans="1:14" ht="15.75" thickBot="1">
      <c r="A29" s="4" t="s">
        <v>30</v>
      </c>
      <c r="B29" s="5">
        <v>25</v>
      </c>
      <c r="C29" s="5">
        <f>H29/G29</f>
        <v>0.30769230769230771</v>
      </c>
      <c r="D29" s="5">
        <v>0.63</v>
      </c>
      <c r="E29" s="5">
        <v>25</v>
      </c>
      <c r="F29" s="5">
        <v>13.9</v>
      </c>
      <c r="G29" s="5">
        <v>13</v>
      </c>
      <c r="H29" s="5">
        <v>4</v>
      </c>
      <c r="I29" s="5">
        <v>0</v>
      </c>
      <c r="J29" s="5">
        <v>9</v>
      </c>
      <c r="K29" s="5">
        <v>3</v>
      </c>
      <c r="L29">
        <f>F29*(1-D29)</f>
        <v>5.1429999999999998</v>
      </c>
      <c r="M29" s="8">
        <f>L29/MAX($L$2:$L$32)*10</f>
        <v>2.9476157725813845</v>
      </c>
      <c r="N29" s="8">
        <f t="shared" si="0"/>
        <v>0.2169303071985329</v>
      </c>
    </row>
    <row r="30" spans="1:14" ht="15.75" thickBot="1">
      <c r="A30" s="4" t="s">
        <v>37</v>
      </c>
      <c r="B30" s="5">
        <v>6.3</v>
      </c>
      <c r="C30" s="5">
        <f>H30/G30</f>
        <v>8.3333333333333329E-2</v>
      </c>
      <c r="D30" s="5">
        <v>0.59699999999999998</v>
      </c>
      <c r="E30" s="5">
        <v>6.3</v>
      </c>
      <c r="F30" s="5">
        <v>11.2</v>
      </c>
      <c r="G30" s="5">
        <v>12</v>
      </c>
      <c r="H30" s="5">
        <v>1</v>
      </c>
      <c r="I30" s="5">
        <v>0</v>
      </c>
      <c r="J30" s="5">
        <v>9</v>
      </c>
      <c r="K30" s="5">
        <v>4</v>
      </c>
      <c r="L30">
        <f>F30*(1-D30)</f>
        <v>4.5136000000000003</v>
      </c>
      <c r="M30" s="8">
        <f>L30/MAX($L$2:$L$32)*10</f>
        <v>2.5868867491976162</v>
      </c>
      <c r="N30" s="8">
        <f t="shared" si="0"/>
        <v>0.36072902338376833</v>
      </c>
    </row>
    <row r="31" spans="1:14" ht="15.75" thickBot="1">
      <c r="A31" s="4" t="s">
        <v>38</v>
      </c>
      <c r="B31" s="5">
        <v>6.3</v>
      </c>
      <c r="C31" s="5">
        <f>H31/G31</f>
        <v>9.0909090909090912E-2</v>
      </c>
      <c r="D31" s="5">
        <v>0.65200000000000002</v>
      </c>
      <c r="E31" s="5">
        <v>6.3</v>
      </c>
      <c r="F31" s="5">
        <v>12.4</v>
      </c>
      <c r="G31" s="5">
        <v>11</v>
      </c>
      <c r="H31" s="5">
        <v>1</v>
      </c>
      <c r="I31" s="5">
        <v>0</v>
      </c>
      <c r="J31" s="5">
        <v>7</v>
      </c>
      <c r="K31" s="5">
        <v>5</v>
      </c>
      <c r="L31">
        <f>F31*(1-D31)</f>
        <v>4.3151999999999999</v>
      </c>
      <c r="M31" s="8">
        <f>L31/MAX($L$2:$L$32)*10</f>
        <v>2.4731774415405776</v>
      </c>
      <c r="N31" s="8">
        <f t="shared" si="0"/>
        <v>0.11370930765703857</v>
      </c>
    </row>
    <row r="32" spans="1:14">
      <c r="A32" s="4" t="s">
        <v>39</v>
      </c>
      <c r="B32" s="5">
        <v>6.3</v>
      </c>
      <c r="C32" s="5">
        <f>H32/G32</f>
        <v>0.16666666666666666</v>
      </c>
      <c r="D32" s="5">
        <v>0.90400000000000003</v>
      </c>
      <c r="E32" s="5">
        <v>6.3</v>
      </c>
      <c r="F32" s="5">
        <v>10.7</v>
      </c>
      <c r="G32" s="5">
        <v>6</v>
      </c>
      <c r="H32" s="5">
        <v>1</v>
      </c>
      <c r="I32" s="5">
        <v>0</v>
      </c>
      <c r="J32" s="5">
        <v>4</v>
      </c>
      <c r="K32" s="5">
        <v>10</v>
      </c>
      <c r="L32">
        <f>F32*(1-D32)</f>
        <v>1.0271999999999997</v>
      </c>
      <c r="M32" s="8">
        <f>L32/MAX($L$2:$L$32)*10</f>
        <v>0.58872077028885816</v>
      </c>
      <c r="N32" s="8">
        <f t="shared" si="0"/>
        <v>1.8844566712517195</v>
      </c>
    </row>
  </sheetData>
  <sortState xmlns:xlrd2="http://schemas.microsoft.com/office/spreadsheetml/2017/richdata2" ref="A2:M32">
    <sortCondition descending="1" ref="M2:M32"/>
  </sortState>
  <conditionalFormatting sqref="N3:N32">
    <cfRule type="top10" dxfId="9" priority="3" percent="1" rank="10"/>
  </conditionalFormatting>
  <conditionalFormatting sqref="M2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EAA0-6CED-4476-8785-1FC5A00370EC}">
  <dimension ref="A1:N40"/>
  <sheetViews>
    <sheetView zoomScale="90" zoomScaleNormal="90" workbookViewId="0">
      <selection activeCell="N4" sqref="N4:N5"/>
    </sheetView>
  </sheetViews>
  <sheetFormatPr defaultRowHeight="15"/>
  <cols>
    <col min="1" max="1" width="21.42578125" bestFit="1" customWidth="1"/>
    <col min="2" max="2" width="9.5703125" hidden="1" customWidth="1"/>
    <col min="3" max="3" width="0" hidden="1" customWidth="1"/>
    <col min="5" max="5" width="0" hidden="1" customWidth="1"/>
    <col min="7" max="11" width="0" hidden="1" customWidth="1"/>
  </cols>
  <sheetData>
    <row r="1" spans="1:14" ht="15.75" thickBot="1">
      <c r="A1" s="2" t="s">
        <v>0</v>
      </c>
      <c r="B1" s="3" t="s">
        <v>254</v>
      </c>
      <c r="C1" s="3" t="s">
        <v>255</v>
      </c>
      <c r="D1" s="3" t="s">
        <v>2</v>
      </c>
      <c r="E1" s="3" t="s">
        <v>3</v>
      </c>
      <c r="F1" s="3" t="s">
        <v>4</v>
      </c>
      <c r="G1" s="3" t="s">
        <v>253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256</v>
      </c>
      <c r="M1" s="3" t="s">
        <v>257</v>
      </c>
      <c r="N1" s="3" t="s">
        <v>258</v>
      </c>
    </row>
    <row r="2" spans="1:14" ht="15.75" thickBot="1">
      <c r="A2" s="4" t="s">
        <v>75</v>
      </c>
      <c r="B2" s="1">
        <v>0.188</v>
      </c>
      <c r="C2" s="1">
        <f>H2/G2</f>
        <v>1</v>
      </c>
      <c r="D2" s="1">
        <v>0.20899999999999999</v>
      </c>
      <c r="E2" s="1">
        <v>18.8</v>
      </c>
      <c r="F2" s="1">
        <v>30.1</v>
      </c>
      <c r="G2" s="1">
        <v>3</v>
      </c>
      <c r="H2" s="1">
        <v>3</v>
      </c>
      <c r="I2" s="1">
        <v>3</v>
      </c>
      <c r="J2" s="1">
        <v>0</v>
      </c>
      <c r="K2" s="1">
        <v>13</v>
      </c>
      <c r="L2">
        <v>14.146699999999999</v>
      </c>
      <c r="M2" s="8">
        <f>L2/MAX($L$2:$L$40)*10</f>
        <v>10</v>
      </c>
    </row>
    <row r="3" spans="1:14" ht="15.75" thickBot="1">
      <c r="A3" s="4" t="s">
        <v>40</v>
      </c>
      <c r="B3" s="1">
        <v>0.875</v>
      </c>
      <c r="C3" s="1">
        <f>H3/G3</f>
        <v>1</v>
      </c>
      <c r="D3" s="1">
        <v>0.41299999999999998</v>
      </c>
      <c r="E3" s="1">
        <v>81.3</v>
      </c>
      <c r="F3" s="1">
        <v>24.1</v>
      </c>
      <c r="G3" s="1">
        <v>14</v>
      </c>
      <c r="H3" s="1">
        <v>14</v>
      </c>
      <c r="I3" s="1">
        <v>6</v>
      </c>
      <c r="J3" s="1">
        <v>0</v>
      </c>
      <c r="K3" s="1">
        <v>2</v>
      </c>
      <c r="L3">
        <f>F3*(1-D3)</f>
        <v>14.146699999999999</v>
      </c>
      <c r="M3" s="8">
        <f>L3/MAX($L$2:$L$40)*10</f>
        <v>10</v>
      </c>
      <c r="N3" s="8">
        <f>M2-M3</f>
        <v>0</v>
      </c>
    </row>
    <row r="4" spans="1:14" ht="15.75" thickBot="1">
      <c r="A4" s="4" t="s">
        <v>41</v>
      </c>
      <c r="B4" s="1">
        <v>0.875</v>
      </c>
      <c r="C4" s="1">
        <f>H4/G4</f>
        <v>0.93333333333333335</v>
      </c>
      <c r="D4" s="1">
        <v>0.52400000000000002</v>
      </c>
      <c r="E4" s="1">
        <v>87.5</v>
      </c>
      <c r="F4" s="1">
        <v>25.2</v>
      </c>
      <c r="G4" s="1">
        <v>15</v>
      </c>
      <c r="H4" s="1">
        <v>14</v>
      </c>
      <c r="I4" s="1">
        <v>7</v>
      </c>
      <c r="J4" s="1">
        <v>0</v>
      </c>
      <c r="K4" s="1">
        <v>1</v>
      </c>
      <c r="L4">
        <f>F4*(1-D4)</f>
        <v>11.995199999999999</v>
      </c>
      <c r="M4" s="8">
        <f>L4/MAX($L$2:$L$40)*10</f>
        <v>8.4791506146309743</v>
      </c>
      <c r="N4" s="8">
        <f t="shared" ref="N4:N40" si="0">M3-M4</f>
        <v>1.5208493853690257</v>
      </c>
    </row>
    <row r="5" spans="1:14" ht="15.75" thickBot="1">
      <c r="A5" s="4" t="s">
        <v>42</v>
      </c>
      <c r="B5" s="1">
        <v>0.75</v>
      </c>
      <c r="C5" s="1">
        <f>H5/G5</f>
        <v>0.8571428571428571</v>
      </c>
      <c r="D5" s="1">
        <v>0.41899999999999998</v>
      </c>
      <c r="E5" s="1">
        <v>75</v>
      </c>
      <c r="F5" s="1">
        <v>17.899999999999999</v>
      </c>
      <c r="G5" s="1">
        <v>14</v>
      </c>
      <c r="H5" s="1">
        <v>12</v>
      </c>
      <c r="I5" s="1">
        <v>5</v>
      </c>
      <c r="J5" s="1">
        <v>0</v>
      </c>
      <c r="K5" s="1">
        <v>2</v>
      </c>
      <c r="L5">
        <f>F5*(1-D5)</f>
        <v>10.399899999999999</v>
      </c>
      <c r="M5" s="8">
        <f>L5/MAX($L$2:$L$40)*10</f>
        <v>7.3514671266090321</v>
      </c>
      <c r="N5" s="8">
        <f t="shared" si="0"/>
        <v>1.1276834880219422</v>
      </c>
    </row>
    <row r="6" spans="1:14" ht="15.75" thickBot="1">
      <c r="A6" s="4" t="s">
        <v>47</v>
      </c>
      <c r="B6" s="1">
        <v>0.625</v>
      </c>
      <c r="C6" s="1">
        <f>H6/G6</f>
        <v>0.83333333333333337</v>
      </c>
      <c r="D6" s="1">
        <v>0.43099999999999999</v>
      </c>
      <c r="E6" s="1">
        <v>62.5</v>
      </c>
      <c r="F6" s="1">
        <v>17.3</v>
      </c>
      <c r="G6" s="1">
        <v>12</v>
      </c>
      <c r="H6" s="1">
        <v>10</v>
      </c>
      <c r="I6" s="1">
        <v>2</v>
      </c>
      <c r="J6" s="1">
        <v>1</v>
      </c>
      <c r="K6" s="1">
        <v>4</v>
      </c>
      <c r="L6">
        <f>F6*(1-D6)</f>
        <v>9.8437000000000001</v>
      </c>
      <c r="M6" s="8">
        <f>L6/MAX($L$2:$L$40)*10</f>
        <v>6.9583012292619486</v>
      </c>
      <c r="N6" s="8">
        <f t="shared" si="0"/>
        <v>0.39316589734708352</v>
      </c>
    </row>
    <row r="7" spans="1:14" ht="15.75" thickBot="1">
      <c r="A7" s="4" t="s">
        <v>43</v>
      </c>
      <c r="B7" s="1">
        <v>0.75</v>
      </c>
      <c r="C7" s="1">
        <f>H7/G7</f>
        <v>0.8</v>
      </c>
      <c r="D7" s="1">
        <v>0.46200000000000002</v>
      </c>
      <c r="E7" s="1">
        <v>62.5</v>
      </c>
      <c r="F7" s="1">
        <v>17.7</v>
      </c>
      <c r="G7" s="1">
        <v>15</v>
      </c>
      <c r="H7" s="1">
        <v>12</v>
      </c>
      <c r="I7" s="1">
        <v>3</v>
      </c>
      <c r="J7" s="1">
        <v>0</v>
      </c>
      <c r="K7" s="1">
        <v>1</v>
      </c>
      <c r="L7">
        <f>F7*(1-D7)</f>
        <v>9.5226000000000006</v>
      </c>
      <c r="M7" s="8">
        <f>L7/MAX($L$2:$L$40)*10</f>
        <v>6.7313224992401066</v>
      </c>
      <c r="N7" s="8">
        <f t="shared" si="0"/>
        <v>0.22697873002184199</v>
      </c>
    </row>
    <row r="8" spans="1:14" ht="15.75" thickBot="1">
      <c r="A8" s="4" t="s">
        <v>54</v>
      </c>
      <c r="B8" s="1">
        <v>0.5</v>
      </c>
      <c r="C8" s="1">
        <f>H8/G8</f>
        <v>0.8</v>
      </c>
      <c r="D8" s="1">
        <v>0.42099999999999999</v>
      </c>
      <c r="E8" s="1">
        <v>43.8</v>
      </c>
      <c r="F8" s="1">
        <v>16.399999999999999</v>
      </c>
      <c r="G8" s="1">
        <v>10</v>
      </c>
      <c r="H8" s="1">
        <v>8</v>
      </c>
      <c r="I8" s="1">
        <v>1</v>
      </c>
      <c r="J8" s="1">
        <v>0</v>
      </c>
      <c r="K8" s="1">
        <v>6</v>
      </c>
      <c r="L8">
        <f>F8*(1-D8)</f>
        <v>9.4955999999999978</v>
      </c>
      <c r="M8" s="8">
        <f>L8/MAX($L$2:$L$40)*10</f>
        <v>6.7122367760679156</v>
      </c>
      <c r="N8" s="8">
        <f t="shared" si="0"/>
        <v>1.9085723172191038E-2</v>
      </c>
    </row>
    <row r="9" spans="1:14" ht="15.75" thickBot="1">
      <c r="A9" s="4" t="s">
        <v>44</v>
      </c>
      <c r="B9" s="1">
        <v>0.75</v>
      </c>
      <c r="C9" s="1">
        <f>H9/G9</f>
        <v>0.8571428571428571</v>
      </c>
      <c r="D9" s="1">
        <v>0.49399999999999999</v>
      </c>
      <c r="E9" s="1">
        <v>81.3</v>
      </c>
      <c r="F9" s="1">
        <v>18.5</v>
      </c>
      <c r="G9" s="1">
        <v>14</v>
      </c>
      <c r="H9" s="1">
        <v>12</v>
      </c>
      <c r="I9" s="1">
        <v>2</v>
      </c>
      <c r="J9" s="1">
        <v>0</v>
      </c>
      <c r="K9" s="1">
        <v>2</v>
      </c>
      <c r="L9">
        <f>F9*(1-D9)</f>
        <v>9.3610000000000007</v>
      </c>
      <c r="M9" s="8">
        <f>L9/MAX($L$2:$L$40)*10</f>
        <v>6.6170909116613776</v>
      </c>
      <c r="N9" s="8">
        <f t="shared" si="0"/>
        <v>9.5145864406537939E-2</v>
      </c>
    </row>
    <row r="10" spans="1:14" ht="15.75" thickBot="1">
      <c r="A10" s="4" t="s">
        <v>45</v>
      </c>
      <c r="B10" s="1">
        <v>0.75</v>
      </c>
      <c r="C10" s="1">
        <f>H10/G10</f>
        <v>0.75</v>
      </c>
      <c r="D10" s="1">
        <v>0.55900000000000005</v>
      </c>
      <c r="E10" s="1">
        <v>81.3</v>
      </c>
      <c r="F10" s="1">
        <v>20.8</v>
      </c>
      <c r="G10" s="1">
        <v>16</v>
      </c>
      <c r="H10" s="1">
        <v>12</v>
      </c>
      <c r="I10" s="1">
        <v>7</v>
      </c>
      <c r="J10" s="1">
        <v>0</v>
      </c>
      <c r="K10" s="1">
        <v>0</v>
      </c>
      <c r="L10">
        <f>F10*(1-D10)</f>
        <v>9.1727999999999987</v>
      </c>
      <c r="M10" s="8">
        <f>L10/MAX($L$2:$L$40)*10</f>
        <v>6.4840563523648616</v>
      </c>
      <c r="N10" s="8">
        <f t="shared" si="0"/>
        <v>0.13303455929651609</v>
      </c>
    </row>
    <row r="11" spans="1:14" ht="15.75" thickBot="1">
      <c r="A11" s="4" t="s">
        <v>61</v>
      </c>
      <c r="B11" s="1">
        <v>0.43799999999999994</v>
      </c>
      <c r="C11" s="1">
        <f>H11/G11</f>
        <v>0.58333333333333337</v>
      </c>
      <c r="D11" s="1">
        <v>0.41699999999999998</v>
      </c>
      <c r="E11" s="1">
        <v>43.8</v>
      </c>
      <c r="F11" s="1">
        <v>15.7</v>
      </c>
      <c r="G11" s="1">
        <v>12</v>
      </c>
      <c r="H11" s="1">
        <v>7</v>
      </c>
      <c r="I11" s="1">
        <v>1</v>
      </c>
      <c r="J11" s="1">
        <v>0</v>
      </c>
      <c r="K11" s="1">
        <v>4</v>
      </c>
      <c r="L11">
        <f>F11*(1-D11)</f>
        <v>9.1530999999999985</v>
      </c>
      <c r="M11" s="8">
        <f>L11/MAX($L$2:$L$40)*10</f>
        <v>6.4701308432355242</v>
      </c>
      <c r="N11" s="8">
        <f t="shared" si="0"/>
        <v>1.3925509129337321E-2</v>
      </c>
    </row>
    <row r="12" spans="1:14" ht="15.75" thickBot="1">
      <c r="A12" s="4" t="s">
        <v>53</v>
      </c>
      <c r="B12" s="1">
        <v>0.5</v>
      </c>
      <c r="C12" s="1">
        <f>H12/G12</f>
        <v>0.61538461538461542</v>
      </c>
      <c r="D12" s="1">
        <v>0.38500000000000001</v>
      </c>
      <c r="E12" s="1">
        <v>43.8</v>
      </c>
      <c r="F12" s="1">
        <v>13.5</v>
      </c>
      <c r="G12" s="1">
        <v>13</v>
      </c>
      <c r="H12" s="1">
        <v>8</v>
      </c>
      <c r="I12" s="1">
        <v>2</v>
      </c>
      <c r="J12" s="1">
        <v>0</v>
      </c>
      <c r="K12" s="1">
        <v>3</v>
      </c>
      <c r="L12">
        <f>F12*(1-D12)</f>
        <v>8.3025000000000002</v>
      </c>
      <c r="M12" s="8">
        <f>L12/MAX($L$2:$L$40)*10</f>
        <v>5.8688598754479848</v>
      </c>
      <c r="N12" s="8">
        <f t="shared" si="0"/>
        <v>0.60127096778753941</v>
      </c>
    </row>
    <row r="13" spans="1:14" ht="15.75" thickBot="1">
      <c r="A13" s="4" t="s">
        <v>62</v>
      </c>
      <c r="B13" s="1">
        <v>0.43799999999999994</v>
      </c>
      <c r="C13" s="1">
        <f>H13/G13</f>
        <v>0.7</v>
      </c>
      <c r="D13" s="1">
        <v>0.50600000000000001</v>
      </c>
      <c r="E13" s="1">
        <v>37.5</v>
      </c>
      <c r="F13" s="1">
        <v>16.5</v>
      </c>
      <c r="G13" s="1">
        <v>10</v>
      </c>
      <c r="H13" s="1">
        <v>7</v>
      </c>
      <c r="I13" s="1">
        <v>1</v>
      </c>
      <c r="J13" s="1">
        <v>1</v>
      </c>
      <c r="K13" s="1">
        <v>6</v>
      </c>
      <c r="L13">
        <f>F13*(1-D13)</f>
        <v>8.1509999999999998</v>
      </c>
      <c r="M13" s="8">
        <f>L13/MAX($L$2:$L$40)*10</f>
        <v>5.7617677620929264</v>
      </c>
      <c r="N13" s="8">
        <f t="shared" si="0"/>
        <v>0.10709211335505842</v>
      </c>
    </row>
    <row r="14" spans="1:14" ht="15.75" thickBot="1">
      <c r="A14" s="4" t="s">
        <v>46</v>
      </c>
      <c r="B14" s="1">
        <v>0.68799999999999994</v>
      </c>
      <c r="C14" s="1">
        <f>H14/G14</f>
        <v>0.73333333333333328</v>
      </c>
      <c r="D14" s="1">
        <v>0.52700000000000002</v>
      </c>
      <c r="E14" s="1">
        <v>68.8</v>
      </c>
      <c r="F14" s="1">
        <v>16.899999999999999</v>
      </c>
      <c r="G14" s="1">
        <v>15</v>
      </c>
      <c r="H14" s="1">
        <v>11</v>
      </c>
      <c r="I14" s="1">
        <v>3</v>
      </c>
      <c r="J14" s="1">
        <v>0</v>
      </c>
      <c r="K14" s="1">
        <v>1</v>
      </c>
      <c r="L14">
        <f>F14*(1-D14)</f>
        <v>7.9936999999999987</v>
      </c>
      <c r="M14" s="8">
        <f>L14/MAX($L$2:$L$40)*10</f>
        <v>5.6505757526490275</v>
      </c>
      <c r="N14" s="8">
        <f t="shared" si="0"/>
        <v>0.11119200944389895</v>
      </c>
    </row>
    <row r="15" spans="1:14" ht="15.75" thickBot="1">
      <c r="A15" s="4" t="s">
        <v>48</v>
      </c>
      <c r="B15" s="1">
        <v>0.625</v>
      </c>
      <c r="C15" s="1">
        <f>H15/G15</f>
        <v>0.66666666666666663</v>
      </c>
      <c r="D15" s="1">
        <v>0.48099999999999998</v>
      </c>
      <c r="E15" s="1">
        <v>56.3</v>
      </c>
      <c r="F15" s="1">
        <v>14.9</v>
      </c>
      <c r="G15" s="1">
        <v>15</v>
      </c>
      <c r="H15" s="1">
        <v>10</v>
      </c>
      <c r="I15" s="1">
        <v>3</v>
      </c>
      <c r="J15" s="1">
        <v>1</v>
      </c>
      <c r="K15" s="1">
        <v>1</v>
      </c>
      <c r="L15">
        <f>F15*(1-D15)</f>
        <v>7.7331000000000003</v>
      </c>
      <c r="M15" s="8">
        <f>L15/MAX($L$2:$L$40)*10</f>
        <v>5.4663631801056081</v>
      </c>
      <c r="N15" s="8">
        <f t="shared" si="0"/>
        <v>0.18421257254341938</v>
      </c>
    </row>
    <row r="16" spans="1:14" ht="15.75" thickBot="1">
      <c r="A16" s="4" t="s">
        <v>55</v>
      </c>
      <c r="B16" s="1">
        <v>0.5</v>
      </c>
      <c r="C16" s="1">
        <f>H16/G16</f>
        <v>0.61538461538461542</v>
      </c>
      <c r="D16" s="1">
        <v>0.49399999999999999</v>
      </c>
      <c r="E16" s="1">
        <v>50</v>
      </c>
      <c r="F16" s="1">
        <v>14.6</v>
      </c>
      <c r="G16" s="1">
        <v>13</v>
      </c>
      <c r="H16" s="1">
        <v>8</v>
      </c>
      <c r="I16" s="1">
        <v>2</v>
      </c>
      <c r="J16" s="1">
        <v>1</v>
      </c>
      <c r="K16" s="1">
        <v>3</v>
      </c>
      <c r="L16">
        <f>F16*(1-D16)</f>
        <v>7.3875999999999999</v>
      </c>
      <c r="M16" s="8">
        <f>L16/MAX($L$2:$L$40)*10</f>
        <v>5.2221366113651948</v>
      </c>
      <c r="N16" s="8">
        <f t="shared" si="0"/>
        <v>0.24422656874041326</v>
      </c>
    </row>
    <row r="17" spans="1:14" ht="15.75" thickBot="1">
      <c r="A17" s="4" t="s">
        <v>51</v>
      </c>
      <c r="B17" s="1">
        <v>0.56299999999999994</v>
      </c>
      <c r="C17" s="1">
        <f>H17/G17</f>
        <v>0.75</v>
      </c>
      <c r="D17" s="1">
        <v>0.50800000000000001</v>
      </c>
      <c r="E17" s="1">
        <v>62.5</v>
      </c>
      <c r="F17" s="1">
        <v>15</v>
      </c>
      <c r="G17" s="1">
        <v>12</v>
      </c>
      <c r="H17" s="1">
        <v>9</v>
      </c>
      <c r="I17" s="1">
        <v>1</v>
      </c>
      <c r="J17" s="1">
        <v>1</v>
      </c>
      <c r="K17" s="1">
        <v>4</v>
      </c>
      <c r="L17">
        <f>F17*(1-D17)</f>
        <v>7.38</v>
      </c>
      <c r="M17" s="8">
        <f>L17/MAX($L$2:$L$40)*10</f>
        <v>5.2167643337315415</v>
      </c>
      <c r="N17" s="8">
        <f t="shared" si="0"/>
        <v>5.3722776336533329E-3</v>
      </c>
    </row>
    <row r="18" spans="1:14" ht="15.75" thickBot="1">
      <c r="A18" s="4" t="s">
        <v>52</v>
      </c>
      <c r="B18" s="1">
        <v>0.56299999999999994</v>
      </c>
      <c r="C18" s="1">
        <f>H18/G18</f>
        <v>0.5625</v>
      </c>
      <c r="D18" s="1">
        <v>0.51</v>
      </c>
      <c r="E18" s="1">
        <v>50</v>
      </c>
      <c r="F18" s="1">
        <v>13.7</v>
      </c>
      <c r="G18" s="1">
        <v>16</v>
      </c>
      <c r="H18" s="1">
        <v>9</v>
      </c>
      <c r="I18" s="1">
        <v>1</v>
      </c>
      <c r="J18" s="1">
        <v>0</v>
      </c>
      <c r="K18" s="1">
        <v>0</v>
      </c>
      <c r="L18">
        <f>F18*(1-D18)</f>
        <v>6.7129999999999992</v>
      </c>
      <c r="M18" s="8">
        <f>L18/MAX($L$2:$L$40)*10</f>
        <v>4.7452762835148832</v>
      </c>
      <c r="N18" s="8">
        <f t="shared" si="0"/>
        <v>0.47148805021665829</v>
      </c>
    </row>
    <row r="19" spans="1:14" ht="15.75" thickBot="1">
      <c r="A19" s="4" t="s">
        <v>50</v>
      </c>
      <c r="B19" s="1">
        <v>0.625</v>
      </c>
      <c r="C19" s="1">
        <f>H19/G19</f>
        <v>0.66666666666666663</v>
      </c>
      <c r="D19" s="1">
        <v>0.57199999999999995</v>
      </c>
      <c r="E19" s="1">
        <v>56.3</v>
      </c>
      <c r="F19" s="1">
        <v>15.4</v>
      </c>
      <c r="G19" s="1">
        <v>15</v>
      </c>
      <c r="H19" s="1">
        <v>10</v>
      </c>
      <c r="I19" s="1">
        <v>3</v>
      </c>
      <c r="J19" s="1">
        <v>0</v>
      </c>
      <c r="K19" s="1">
        <v>1</v>
      </c>
      <c r="L19">
        <f>F19*(1-D19)</f>
        <v>6.5912000000000006</v>
      </c>
      <c r="M19" s="8">
        <f>L19/MAX($L$2:$L$40)*10</f>
        <v>4.6591784656492337</v>
      </c>
      <c r="N19" s="8">
        <f t="shared" si="0"/>
        <v>8.6097817865649517E-2</v>
      </c>
    </row>
    <row r="20" spans="1:14" ht="15.75" thickBot="1">
      <c r="A20" s="4" t="s">
        <v>63</v>
      </c>
      <c r="B20" s="1">
        <v>0.43799999999999994</v>
      </c>
      <c r="C20" s="1">
        <f>H20/G20</f>
        <v>0.58333333333333337</v>
      </c>
      <c r="D20" s="1">
        <v>0.53700000000000003</v>
      </c>
      <c r="E20" s="1">
        <v>43.8</v>
      </c>
      <c r="F20" s="1">
        <v>14.2</v>
      </c>
      <c r="G20" s="1">
        <v>12</v>
      </c>
      <c r="H20" s="1">
        <v>7</v>
      </c>
      <c r="I20" s="1">
        <v>2</v>
      </c>
      <c r="J20" s="1">
        <v>1</v>
      </c>
      <c r="K20" s="1">
        <v>4</v>
      </c>
      <c r="L20">
        <f>F20*(1-D20)</f>
        <v>6.5745999999999993</v>
      </c>
      <c r="M20" s="8">
        <f>L20/MAX($L$2:$L$40)*10</f>
        <v>4.6474442802915163</v>
      </c>
      <c r="N20" s="8">
        <f t="shared" si="0"/>
        <v>1.1734185357717308E-2</v>
      </c>
    </row>
    <row r="21" spans="1:14" ht="15.75" thickBot="1">
      <c r="A21" s="4" t="s">
        <v>56</v>
      </c>
      <c r="B21" s="1">
        <v>0.5</v>
      </c>
      <c r="C21" s="1">
        <f>H21/G21</f>
        <v>0.5714285714285714</v>
      </c>
      <c r="D21" s="1">
        <v>0.52200000000000002</v>
      </c>
      <c r="E21" s="1">
        <v>50</v>
      </c>
      <c r="F21" s="1">
        <v>13.3</v>
      </c>
      <c r="G21" s="1">
        <v>14</v>
      </c>
      <c r="H21" s="1">
        <v>8</v>
      </c>
      <c r="I21" s="1">
        <v>2</v>
      </c>
      <c r="J21" s="1">
        <v>1</v>
      </c>
      <c r="K21" s="1">
        <v>2</v>
      </c>
      <c r="L21">
        <f>F21*(1-D21)</f>
        <v>6.3574000000000002</v>
      </c>
      <c r="M21" s="8">
        <f>L21/MAX($L$2:$L$40)*10</f>
        <v>4.4939102405508002</v>
      </c>
      <c r="N21" s="8">
        <f t="shared" si="0"/>
        <v>0.15353403974071611</v>
      </c>
    </row>
    <row r="22" spans="1:14" ht="15.75" thickBot="1">
      <c r="A22" s="4" t="s">
        <v>49</v>
      </c>
      <c r="B22" s="1">
        <v>0.625</v>
      </c>
      <c r="C22" s="1">
        <f>H22/G22</f>
        <v>0.66666666666666663</v>
      </c>
      <c r="D22" s="1">
        <v>0.54100000000000004</v>
      </c>
      <c r="E22" s="1">
        <v>56.3</v>
      </c>
      <c r="F22" s="1">
        <v>13.2</v>
      </c>
      <c r="G22" s="1">
        <v>15</v>
      </c>
      <c r="H22" s="1">
        <v>10</v>
      </c>
      <c r="I22" s="1">
        <v>1</v>
      </c>
      <c r="J22" s="1">
        <v>2</v>
      </c>
      <c r="K22" s="1">
        <v>1</v>
      </c>
      <c r="L22">
        <f>F22*(1-D22)</f>
        <v>6.0587999999999989</v>
      </c>
      <c r="M22" s="8">
        <f>L22/MAX($L$2:$L$40)*10</f>
        <v>4.2828362798391142</v>
      </c>
      <c r="N22" s="8">
        <f t="shared" si="0"/>
        <v>0.21107396071168605</v>
      </c>
    </row>
    <row r="23" spans="1:14" ht="15.75" thickBot="1">
      <c r="A23" s="4" t="s">
        <v>67</v>
      </c>
      <c r="B23" s="1">
        <v>0.313</v>
      </c>
      <c r="C23" s="1">
        <f>H23/G23</f>
        <v>0.625</v>
      </c>
      <c r="D23" s="1">
        <v>0.53600000000000003</v>
      </c>
      <c r="E23" s="1">
        <v>31.3</v>
      </c>
      <c r="F23" s="1">
        <v>12.5</v>
      </c>
      <c r="G23" s="1">
        <v>8</v>
      </c>
      <c r="H23" s="1">
        <v>5</v>
      </c>
      <c r="I23" s="1">
        <v>0</v>
      </c>
      <c r="J23" s="1">
        <v>0</v>
      </c>
      <c r="K23" s="1">
        <v>8</v>
      </c>
      <c r="L23">
        <f>F23*(1-D23)</f>
        <v>5.8</v>
      </c>
      <c r="M23" s="8">
        <f>L23/MAX($L$2:$L$40)*10</f>
        <v>4.0998960888405076</v>
      </c>
      <c r="N23" s="8">
        <f t="shared" si="0"/>
        <v>0.18294019099860659</v>
      </c>
    </row>
    <row r="24" spans="1:14" ht="15.75" thickBot="1">
      <c r="A24" s="4" t="s">
        <v>57</v>
      </c>
      <c r="B24" s="1">
        <v>0.5</v>
      </c>
      <c r="C24" s="1">
        <f>H24/G24</f>
        <v>0.61538461538461542</v>
      </c>
      <c r="D24" s="1">
        <v>0.54600000000000004</v>
      </c>
      <c r="E24" s="1">
        <v>50</v>
      </c>
      <c r="F24" s="1">
        <v>12.7</v>
      </c>
      <c r="G24" s="1">
        <v>13</v>
      </c>
      <c r="H24" s="1">
        <v>8</v>
      </c>
      <c r="I24" s="1">
        <v>0</v>
      </c>
      <c r="J24" s="1">
        <v>3</v>
      </c>
      <c r="K24" s="1">
        <v>3</v>
      </c>
      <c r="L24">
        <f>F24*(1-D24)</f>
        <v>5.7657999999999996</v>
      </c>
      <c r="M24" s="8">
        <f>L24/MAX($L$2:$L$40)*10</f>
        <v>4.075720839489068</v>
      </c>
      <c r="N24" s="8">
        <f t="shared" si="0"/>
        <v>2.4175249351439554E-2</v>
      </c>
    </row>
    <row r="25" spans="1:14" ht="15.75" thickBot="1">
      <c r="A25" s="4" t="s">
        <v>64</v>
      </c>
      <c r="B25" s="1">
        <v>0.43799999999999994</v>
      </c>
      <c r="C25" s="1">
        <f>H25/G25</f>
        <v>0.5</v>
      </c>
      <c r="D25" s="1">
        <v>0.60499999999999998</v>
      </c>
      <c r="E25" s="1">
        <v>50</v>
      </c>
      <c r="F25" s="1">
        <v>14.4</v>
      </c>
      <c r="G25" s="1">
        <v>14</v>
      </c>
      <c r="H25" s="1">
        <v>7</v>
      </c>
      <c r="I25" s="1">
        <v>2</v>
      </c>
      <c r="J25" s="1">
        <v>1</v>
      </c>
      <c r="K25" s="1">
        <v>2</v>
      </c>
      <c r="L25">
        <f>F25*(1-D25)</f>
        <v>5.6880000000000006</v>
      </c>
      <c r="M25" s="8">
        <f>L25/MAX($L$2:$L$40)*10</f>
        <v>4.0207256816077255</v>
      </c>
      <c r="N25" s="8">
        <f t="shared" si="0"/>
        <v>5.4995157881342571E-2</v>
      </c>
    </row>
    <row r="26" spans="1:14" ht="15.75" thickBot="1">
      <c r="A26" s="4" t="s">
        <v>59</v>
      </c>
      <c r="B26" s="1">
        <v>0.5</v>
      </c>
      <c r="C26" s="1">
        <f>H26/G26</f>
        <v>0.53333333333333333</v>
      </c>
      <c r="D26" s="1">
        <v>0.59799999999999998</v>
      </c>
      <c r="E26" s="1">
        <v>43.8</v>
      </c>
      <c r="F26" s="1">
        <v>13.8</v>
      </c>
      <c r="G26" s="1">
        <v>15</v>
      </c>
      <c r="H26" s="1">
        <v>8</v>
      </c>
      <c r="I26" s="1">
        <v>2</v>
      </c>
      <c r="J26" s="1">
        <v>1</v>
      </c>
      <c r="K26" s="1">
        <v>1</v>
      </c>
      <c r="L26">
        <f>F26*(1-D26)</f>
        <v>5.547600000000001</v>
      </c>
      <c r="M26" s="8">
        <f>L26/MAX($L$2:$L$40)*10</f>
        <v>3.9214799211123452</v>
      </c>
      <c r="N26" s="8">
        <f t="shared" si="0"/>
        <v>9.9245760495380253E-2</v>
      </c>
    </row>
    <row r="27" spans="1:14" ht="15.75" thickBot="1">
      <c r="A27" s="4" t="s">
        <v>71</v>
      </c>
      <c r="B27" s="1">
        <v>0.25</v>
      </c>
      <c r="C27" s="1">
        <f>H27/G27</f>
        <v>0.4</v>
      </c>
      <c r="D27" s="1">
        <v>0.41699999999999998</v>
      </c>
      <c r="E27" s="1">
        <v>31.3</v>
      </c>
      <c r="F27" s="1">
        <v>9.1</v>
      </c>
      <c r="G27" s="1">
        <v>10</v>
      </c>
      <c r="H27" s="1">
        <v>4</v>
      </c>
      <c r="I27" s="1">
        <v>0</v>
      </c>
      <c r="J27" s="1">
        <v>1</v>
      </c>
      <c r="K27" s="1">
        <v>6</v>
      </c>
      <c r="L27">
        <f>F27*(1-D27)</f>
        <v>5.305299999999999</v>
      </c>
      <c r="M27" s="8">
        <f>L27/MAX($L$2:$L$40)*10</f>
        <v>3.7502032276078516</v>
      </c>
      <c r="N27" s="8">
        <f t="shared" si="0"/>
        <v>0.17127669350449359</v>
      </c>
    </row>
    <row r="28" spans="1:14" ht="15.75" thickBot="1">
      <c r="A28" s="4" t="s">
        <v>58</v>
      </c>
      <c r="B28" s="1">
        <v>0.5</v>
      </c>
      <c r="C28" s="1">
        <f>H28/G28</f>
        <v>0.5</v>
      </c>
      <c r="D28" s="1">
        <v>0.56000000000000005</v>
      </c>
      <c r="E28" s="1">
        <v>43.8</v>
      </c>
      <c r="F28" s="1">
        <v>10.5</v>
      </c>
      <c r="G28" s="1">
        <v>16</v>
      </c>
      <c r="H28" s="1">
        <v>8</v>
      </c>
      <c r="I28" s="1">
        <v>1</v>
      </c>
      <c r="J28" s="1">
        <v>3</v>
      </c>
      <c r="K28" s="1">
        <v>0</v>
      </c>
      <c r="L28">
        <f>F28*(1-D28)</f>
        <v>4.6199999999999992</v>
      </c>
      <c r="M28" s="8">
        <f>L28/MAX($L$2:$L$40)*10</f>
        <v>3.2657792983522653</v>
      </c>
      <c r="N28" s="8">
        <f t="shared" si="0"/>
        <v>0.48442392925558631</v>
      </c>
    </row>
    <row r="29" spans="1:14" ht="15.75" thickBot="1">
      <c r="A29" s="4" t="s">
        <v>60</v>
      </c>
      <c r="B29" s="1">
        <v>0.5</v>
      </c>
      <c r="C29" s="1">
        <f>H29/G29</f>
        <v>0.53333333333333333</v>
      </c>
      <c r="D29" s="1">
        <v>0.59799999999999998</v>
      </c>
      <c r="E29" s="1">
        <v>50</v>
      </c>
      <c r="F29" s="1">
        <v>11.2</v>
      </c>
      <c r="G29" s="1">
        <v>15</v>
      </c>
      <c r="H29" s="1">
        <v>8</v>
      </c>
      <c r="I29" s="1">
        <v>1</v>
      </c>
      <c r="J29" s="1">
        <v>2</v>
      </c>
      <c r="K29" s="1">
        <v>1</v>
      </c>
      <c r="L29">
        <f>F29*(1-D29)</f>
        <v>4.5023999999999997</v>
      </c>
      <c r="M29" s="8">
        <f>L29/MAX($L$2:$L$40)*10</f>
        <v>3.1826503707578446</v>
      </c>
      <c r="N29" s="8">
        <f t="shared" si="0"/>
        <v>8.3128927594420698E-2</v>
      </c>
    </row>
    <row r="30" spans="1:14" ht="15.75" thickBot="1">
      <c r="A30" s="4" t="s">
        <v>66</v>
      </c>
      <c r="B30" s="1">
        <v>0.375</v>
      </c>
      <c r="C30" s="1">
        <f>H30/G30</f>
        <v>0.375</v>
      </c>
      <c r="D30" s="1">
        <v>0.64700000000000002</v>
      </c>
      <c r="E30" s="1">
        <v>31.3</v>
      </c>
      <c r="F30" s="1">
        <v>12.1</v>
      </c>
      <c r="G30" s="1">
        <v>16</v>
      </c>
      <c r="H30" s="1">
        <v>6</v>
      </c>
      <c r="I30" s="1">
        <v>3</v>
      </c>
      <c r="J30" s="1">
        <v>1</v>
      </c>
      <c r="K30" s="1">
        <v>0</v>
      </c>
      <c r="L30">
        <f>F30*(1-D30)</f>
        <v>4.2712999999999992</v>
      </c>
      <c r="M30" s="8">
        <f>L30/MAX($L$2:$L$40)*10</f>
        <v>3.0192907179766304</v>
      </c>
      <c r="N30" s="8">
        <f t="shared" si="0"/>
        <v>0.16335965278121423</v>
      </c>
    </row>
    <row r="31" spans="1:14" ht="15.75" thickBot="1">
      <c r="A31" s="4" t="s">
        <v>65</v>
      </c>
      <c r="B31" s="1">
        <v>0.375</v>
      </c>
      <c r="C31" s="1">
        <f>H31/G31</f>
        <v>0.375</v>
      </c>
      <c r="D31" s="1">
        <v>0.57099999999999995</v>
      </c>
      <c r="E31" s="1">
        <v>37.5</v>
      </c>
      <c r="F31" s="1">
        <v>9</v>
      </c>
      <c r="G31" s="1">
        <v>16</v>
      </c>
      <c r="H31" s="1">
        <v>6</v>
      </c>
      <c r="I31" s="1">
        <v>0</v>
      </c>
      <c r="J31" s="1">
        <v>3</v>
      </c>
      <c r="K31" s="1">
        <v>0</v>
      </c>
      <c r="L31">
        <f>F31*(1-D31)</f>
        <v>3.8610000000000007</v>
      </c>
      <c r="M31" s="8">
        <f>L31/MAX($L$2:$L$40)*10</f>
        <v>2.7292584136229658</v>
      </c>
      <c r="N31" s="8">
        <f t="shared" si="0"/>
        <v>0.29003230435366456</v>
      </c>
    </row>
    <row r="32" spans="1:14" ht="15.75" thickBot="1">
      <c r="A32" s="4" t="s">
        <v>78</v>
      </c>
      <c r="B32" s="1">
        <v>0.188</v>
      </c>
      <c r="C32" s="1">
        <f>H32/G32</f>
        <v>0.5</v>
      </c>
      <c r="D32" s="1">
        <v>0.78400000000000003</v>
      </c>
      <c r="E32" s="1">
        <v>18.8</v>
      </c>
      <c r="F32" s="1">
        <v>16.600000000000001</v>
      </c>
      <c r="G32" s="1">
        <v>6</v>
      </c>
      <c r="H32" s="1">
        <v>3</v>
      </c>
      <c r="I32" s="1">
        <v>1</v>
      </c>
      <c r="J32" s="1">
        <v>0</v>
      </c>
      <c r="K32" s="1">
        <v>10</v>
      </c>
      <c r="L32">
        <f>F32*(1-D32)</f>
        <v>3.5855999999999999</v>
      </c>
      <c r="M32" s="8">
        <f>L32/MAX($L$2:$L$40)*10</f>
        <v>2.5345840372666419</v>
      </c>
      <c r="N32" s="8">
        <f t="shared" si="0"/>
        <v>0.1946743763563239</v>
      </c>
    </row>
    <row r="33" spans="1:14" ht="15.75" thickBot="1">
      <c r="A33" s="4" t="s">
        <v>68</v>
      </c>
      <c r="B33" s="1">
        <v>0.313</v>
      </c>
      <c r="C33" s="1">
        <f>H33/G33</f>
        <v>0.35714285714285715</v>
      </c>
      <c r="D33" s="1">
        <v>0.59799999999999998</v>
      </c>
      <c r="E33" s="1">
        <v>12.5</v>
      </c>
      <c r="F33" s="1">
        <v>8.3000000000000007</v>
      </c>
      <c r="G33" s="1">
        <v>14</v>
      </c>
      <c r="H33" s="1">
        <v>5</v>
      </c>
      <c r="I33" s="1">
        <v>0</v>
      </c>
      <c r="J33" s="1">
        <v>4</v>
      </c>
      <c r="K33" s="1">
        <v>2</v>
      </c>
      <c r="L33">
        <f>F33*(1-D33)</f>
        <v>3.3366000000000007</v>
      </c>
      <c r="M33" s="8">
        <f>L33/MAX($L$2:$L$40)*10</f>
        <v>2.3585712569009032</v>
      </c>
      <c r="N33" s="8">
        <f t="shared" si="0"/>
        <v>0.17601278036573875</v>
      </c>
    </row>
    <row r="34" spans="1:14" ht="15.75" thickBot="1">
      <c r="A34" s="4" t="s">
        <v>76</v>
      </c>
      <c r="B34" s="1">
        <v>0.188</v>
      </c>
      <c r="C34" s="1">
        <f>H34/G34</f>
        <v>0.1875</v>
      </c>
      <c r="D34" s="1">
        <v>0.61199999999999999</v>
      </c>
      <c r="E34" s="1">
        <v>37.5</v>
      </c>
      <c r="F34" s="1">
        <v>8</v>
      </c>
      <c r="G34" s="1">
        <v>16</v>
      </c>
      <c r="H34" s="1">
        <v>3</v>
      </c>
      <c r="I34" s="1">
        <v>0</v>
      </c>
      <c r="J34" s="1">
        <v>5</v>
      </c>
      <c r="K34" s="1">
        <v>0</v>
      </c>
      <c r="L34">
        <f>F34*(1-D34)</f>
        <v>3.1040000000000001</v>
      </c>
      <c r="M34" s="8">
        <f>L34/MAX($L$2:$L$40)*10</f>
        <v>2.1941512861656784</v>
      </c>
      <c r="N34" s="8">
        <f t="shared" si="0"/>
        <v>0.16441997073522474</v>
      </c>
    </row>
    <row r="35" spans="1:14" ht="15.75" thickBot="1">
      <c r="A35" s="4" t="s">
        <v>72</v>
      </c>
      <c r="B35" s="1">
        <v>0.25</v>
      </c>
      <c r="C35" s="1">
        <f>H35/G35</f>
        <v>0.2857142857142857</v>
      </c>
      <c r="D35" s="1">
        <v>0.69899999999999995</v>
      </c>
      <c r="E35" s="1">
        <v>25</v>
      </c>
      <c r="F35" s="1">
        <v>9.1</v>
      </c>
      <c r="G35" s="1">
        <v>14</v>
      </c>
      <c r="H35" s="1">
        <v>4</v>
      </c>
      <c r="I35" s="1">
        <v>0</v>
      </c>
      <c r="J35" s="1">
        <v>5</v>
      </c>
      <c r="K35" s="1">
        <v>2</v>
      </c>
      <c r="L35">
        <f>F35*(1-D35)</f>
        <v>2.7391000000000001</v>
      </c>
      <c r="M35" s="8">
        <f>L35/MAX($L$2:$L$40)*10</f>
        <v>1.9362112718867299</v>
      </c>
      <c r="N35" s="8">
        <f t="shared" si="0"/>
        <v>0.25794001427894853</v>
      </c>
    </row>
    <row r="36" spans="1:14" ht="15.75" thickBot="1">
      <c r="A36" s="4" t="s">
        <v>73</v>
      </c>
      <c r="B36" s="1">
        <v>0.25</v>
      </c>
      <c r="C36" s="1">
        <f>H36/G36</f>
        <v>0.26666666666666666</v>
      </c>
      <c r="D36" s="1">
        <v>0.71799999999999997</v>
      </c>
      <c r="E36" s="1">
        <v>18.8</v>
      </c>
      <c r="F36" s="1">
        <v>9.1</v>
      </c>
      <c r="G36" s="1">
        <v>15</v>
      </c>
      <c r="H36" s="1">
        <v>4</v>
      </c>
      <c r="I36" s="1">
        <v>1</v>
      </c>
      <c r="J36" s="1">
        <v>4</v>
      </c>
      <c r="K36" s="1">
        <v>1</v>
      </c>
      <c r="L36">
        <f>F36*(1-D36)</f>
        <v>2.5662000000000003</v>
      </c>
      <c r="M36" s="8">
        <f>L36/MAX($L$2:$L$40)*10</f>
        <v>1.8139919557211226</v>
      </c>
      <c r="N36" s="8">
        <f t="shared" si="0"/>
        <v>0.12221931616560733</v>
      </c>
    </row>
    <row r="37" spans="1:14" ht="15.75" thickBot="1">
      <c r="A37" s="4" t="s">
        <v>77</v>
      </c>
      <c r="B37" s="1">
        <v>0.188</v>
      </c>
      <c r="C37" s="1">
        <f>H37/G37</f>
        <v>0.23076923076923078</v>
      </c>
      <c r="D37" s="1">
        <v>0.71499999999999997</v>
      </c>
      <c r="E37" s="1">
        <v>18.8</v>
      </c>
      <c r="F37" s="1">
        <v>7.8</v>
      </c>
      <c r="G37" s="1">
        <v>13</v>
      </c>
      <c r="H37" s="1">
        <v>3</v>
      </c>
      <c r="I37" s="1">
        <v>0</v>
      </c>
      <c r="J37" s="1">
        <v>6</v>
      </c>
      <c r="K37" s="1">
        <v>3</v>
      </c>
      <c r="L37">
        <f>F37*(1-D37)</f>
        <v>2.2230000000000003</v>
      </c>
      <c r="M37" s="8">
        <f>L37/MAX($L$2:$L$40)*10</f>
        <v>1.5713912078435257</v>
      </c>
      <c r="N37" s="8">
        <f t="shared" si="0"/>
        <v>0.24260074787759689</v>
      </c>
    </row>
    <row r="38" spans="1:14" ht="15.75" thickBot="1">
      <c r="A38" s="4" t="s">
        <v>69</v>
      </c>
      <c r="B38" s="1">
        <v>0.313</v>
      </c>
      <c r="C38" s="1">
        <f>H38/G38</f>
        <v>0.38461538461538464</v>
      </c>
      <c r="D38" s="1">
        <v>0.78800000000000003</v>
      </c>
      <c r="E38" s="1">
        <v>31.3</v>
      </c>
      <c r="F38" s="1">
        <v>10.199999999999999</v>
      </c>
      <c r="G38" s="1">
        <v>13</v>
      </c>
      <c r="H38" s="1">
        <v>5</v>
      </c>
      <c r="I38" s="1">
        <v>1</v>
      </c>
      <c r="J38" s="1">
        <v>4</v>
      </c>
      <c r="K38" s="1">
        <v>3</v>
      </c>
      <c r="L38">
        <f>F38*(1-D38)</f>
        <v>2.1623999999999994</v>
      </c>
      <c r="M38" s="8">
        <f>L38/MAX($L$2:$L$40)*10</f>
        <v>1.5285543625015019</v>
      </c>
      <c r="N38" s="8">
        <f t="shared" si="0"/>
        <v>4.283684534202381E-2</v>
      </c>
    </row>
    <row r="39" spans="1:14" ht="15.75" thickBot="1">
      <c r="A39" s="4" t="s">
        <v>70</v>
      </c>
      <c r="B39" s="1">
        <v>0.313</v>
      </c>
      <c r="C39" s="1">
        <f>H39/G39</f>
        <v>0.33333333333333331</v>
      </c>
      <c r="D39" s="1">
        <v>0.84199999999999997</v>
      </c>
      <c r="E39" s="1">
        <v>43.8</v>
      </c>
      <c r="F39" s="1">
        <v>8.6999999999999993</v>
      </c>
      <c r="G39" s="1">
        <v>15</v>
      </c>
      <c r="H39" s="1">
        <v>5</v>
      </c>
      <c r="I39" s="1">
        <v>0</v>
      </c>
      <c r="J39" s="1">
        <v>5</v>
      </c>
      <c r="K39" s="1">
        <v>1</v>
      </c>
      <c r="L39">
        <f>F39*(1-D39)</f>
        <v>1.3746</v>
      </c>
      <c r="M39" s="8">
        <f>L39/MAX($L$2:$L$40)*10</f>
        <v>0.97167537305520024</v>
      </c>
      <c r="N39" s="8">
        <f t="shared" si="0"/>
        <v>0.55687898944630165</v>
      </c>
    </row>
    <row r="40" spans="1:14">
      <c r="A40" s="4" t="s">
        <v>74</v>
      </c>
      <c r="B40" s="1">
        <v>0.25</v>
      </c>
      <c r="C40" s="1">
        <f>H40/G40</f>
        <v>0.44444444444444442</v>
      </c>
      <c r="D40" s="1">
        <v>0.92500000000000004</v>
      </c>
      <c r="E40" s="1">
        <v>18.8</v>
      </c>
      <c r="F40" s="1">
        <v>7.3</v>
      </c>
      <c r="G40" s="1">
        <v>9</v>
      </c>
      <c r="H40" s="1">
        <v>4</v>
      </c>
      <c r="I40" s="1">
        <v>0</v>
      </c>
      <c r="J40" s="1">
        <v>5</v>
      </c>
      <c r="K40" s="1">
        <v>7</v>
      </c>
      <c r="L40">
        <f>F40*(1-D40)</f>
        <v>0.54749999999999965</v>
      </c>
      <c r="M40" s="8">
        <f>L40/MAX($L$2:$L$40)*10</f>
        <v>0.38701605321382349</v>
      </c>
      <c r="N40" s="8">
        <f t="shared" si="0"/>
        <v>0.58465931984137676</v>
      </c>
    </row>
  </sheetData>
  <sortState xmlns:xlrd2="http://schemas.microsoft.com/office/spreadsheetml/2017/richdata2" ref="A2:N40">
    <sortCondition descending="1" ref="M2:M40"/>
  </sortState>
  <conditionalFormatting sqref="N4:N40">
    <cfRule type="top10" dxfId="4" priority="40" percent="1" rank="10"/>
  </conditionalFormatting>
  <conditionalFormatting sqref="M2:M4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0">
    <cfRule type="top10" dxfId="0" priority="44" percent="1" rank="10"/>
    <cfRule type="top10" dxfId="1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CA29-4C06-4D9F-B1C3-F02B934C3D48}">
  <dimension ref="A1:N85"/>
  <sheetViews>
    <sheetView zoomScale="90" zoomScaleNormal="90" workbookViewId="0">
      <selection activeCell="A30" sqref="A2:XFD30"/>
    </sheetView>
  </sheetViews>
  <sheetFormatPr defaultRowHeight="15"/>
  <cols>
    <col min="1" max="1" width="22.140625" bestFit="1" customWidth="1"/>
  </cols>
  <sheetData>
    <row r="1" spans="1:14" ht="15.75" thickBot="1">
      <c r="A1" s="2" t="s">
        <v>0</v>
      </c>
      <c r="B1" s="3" t="s">
        <v>254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253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256</v>
      </c>
      <c r="M1" s="3" t="s">
        <v>257</v>
      </c>
      <c r="N1" s="9" t="s">
        <v>258</v>
      </c>
    </row>
    <row r="2" spans="1:14" ht="15.75" thickBot="1">
      <c r="A2" s="4" t="s">
        <v>82</v>
      </c>
      <c r="B2" s="1">
        <v>62.5</v>
      </c>
      <c r="C2" s="1">
        <f>H2/G2</f>
        <v>0.7142857142857143</v>
      </c>
      <c r="D2" s="1">
        <v>0.48699999999999999</v>
      </c>
      <c r="E2" s="1">
        <v>62.5</v>
      </c>
      <c r="F2" s="1">
        <v>25.6</v>
      </c>
      <c r="G2" s="1">
        <f>16-K2</f>
        <v>14</v>
      </c>
      <c r="H2" s="1">
        <v>10</v>
      </c>
      <c r="I2" s="1">
        <v>6</v>
      </c>
      <c r="J2" s="1">
        <v>1</v>
      </c>
      <c r="K2" s="1">
        <v>2</v>
      </c>
      <c r="L2">
        <f>F2*(1-D2)</f>
        <v>13.132800000000001</v>
      </c>
      <c r="M2" s="8">
        <f>L2/MAX($L$2:$L$85)*10</f>
        <v>10</v>
      </c>
    </row>
    <row r="3" spans="1:14" ht="15.75" thickBot="1">
      <c r="A3" s="4" t="s">
        <v>80</v>
      </c>
      <c r="B3" s="1">
        <v>68.8</v>
      </c>
      <c r="C3" s="1">
        <f>H3/G3</f>
        <v>0.6875</v>
      </c>
      <c r="D3" s="1">
        <v>0.39</v>
      </c>
      <c r="E3" s="1">
        <v>56.3</v>
      </c>
      <c r="F3" s="1">
        <v>20.5</v>
      </c>
      <c r="G3" s="1">
        <f>16-K3</f>
        <v>16</v>
      </c>
      <c r="H3" s="1">
        <v>11</v>
      </c>
      <c r="I3" s="1">
        <v>5</v>
      </c>
      <c r="J3" s="1">
        <v>0</v>
      </c>
      <c r="K3" s="1">
        <v>0</v>
      </c>
      <c r="L3">
        <f>F3*(1-D3)</f>
        <v>12.504999999999999</v>
      </c>
      <c r="M3" s="8">
        <f>L3/MAX($L$2:$L$85)*10</f>
        <v>9.5219602826510705</v>
      </c>
      <c r="N3" s="8">
        <f>M2-M3</f>
        <v>0.47803971734892947</v>
      </c>
    </row>
    <row r="4" spans="1:14" ht="15.75" thickBot="1">
      <c r="A4" s="4" t="s">
        <v>79</v>
      </c>
      <c r="B4" s="1">
        <v>75</v>
      </c>
      <c r="C4" s="1">
        <f>H4/G4</f>
        <v>0.8</v>
      </c>
      <c r="D4" s="1">
        <v>0.55200000000000005</v>
      </c>
      <c r="E4" s="1">
        <v>75</v>
      </c>
      <c r="F4" s="1">
        <v>21.9</v>
      </c>
      <c r="G4" s="1">
        <f>16-K4</f>
        <v>15</v>
      </c>
      <c r="H4" s="1">
        <v>12</v>
      </c>
      <c r="I4" s="1">
        <v>5</v>
      </c>
      <c r="J4" s="1">
        <v>1</v>
      </c>
      <c r="K4" s="1">
        <v>1</v>
      </c>
      <c r="L4">
        <f>F4*(1-D4)</f>
        <v>9.8111999999999977</v>
      </c>
      <c r="M4" s="8">
        <f>L4/MAX($L$2:$L$85)*10</f>
        <v>7.470760233918126</v>
      </c>
      <c r="N4" s="8">
        <f t="shared" ref="N4:N67" si="0">M3-M4</f>
        <v>2.0512000487329445</v>
      </c>
    </row>
    <row r="5" spans="1:14" ht="15.75" thickBot="1">
      <c r="A5" s="4" t="s">
        <v>83</v>
      </c>
      <c r="B5" s="1">
        <v>56.3</v>
      </c>
      <c r="C5" s="1">
        <f>H5/G5</f>
        <v>0.5625</v>
      </c>
      <c r="D5" s="1">
        <v>0.45500000000000002</v>
      </c>
      <c r="E5" s="1">
        <v>50</v>
      </c>
      <c r="F5" s="1">
        <v>18</v>
      </c>
      <c r="G5" s="1">
        <f>16-K5</f>
        <v>16</v>
      </c>
      <c r="H5" s="1">
        <v>9</v>
      </c>
      <c r="I5" s="1">
        <v>3</v>
      </c>
      <c r="J5" s="1">
        <v>2</v>
      </c>
      <c r="K5" s="1">
        <v>0</v>
      </c>
      <c r="L5">
        <f>F5*(1-D5)</f>
        <v>9.8099999999999987</v>
      </c>
      <c r="M5" s="8">
        <f>L5/MAX($L$2:$L$85)*10</f>
        <v>7.4698464912280684</v>
      </c>
      <c r="N5" s="8">
        <f t="shared" si="0"/>
        <v>9.1374269005761732E-4</v>
      </c>
    </row>
    <row r="6" spans="1:14" ht="15.75" thickBot="1">
      <c r="A6" s="4" t="s">
        <v>81</v>
      </c>
      <c r="B6" s="1">
        <v>68.8</v>
      </c>
      <c r="C6" s="1">
        <f>H6/G6</f>
        <v>0.73333333333333328</v>
      </c>
      <c r="D6" s="1">
        <v>0.49299999999999999</v>
      </c>
      <c r="E6" s="1">
        <v>56.3</v>
      </c>
      <c r="F6" s="1">
        <v>18.8</v>
      </c>
      <c r="G6" s="1">
        <f>16-K6</f>
        <v>15</v>
      </c>
      <c r="H6" s="1">
        <v>11</v>
      </c>
      <c r="I6" s="1">
        <v>4</v>
      </c>
      <c r="J6" s="1">
        <v>2</v>
      </c>
      <c r="K6" s="1">
        <v>1</v>
      </c>
      <c r="L6">
        <f>F6*(1-D6)</f>
        <v>9.531600000000001</v>
      </c>
      <c r="M6" s="8">
        <f>L6/MAX($L$2:$L$85)*10</f>
        <v>7.2578581871345023</v>
      </c>
      <c r="N6" s="8">
        <f t="shared" si="0"/>
        <v>0.21198830409356617</v>
      </c>
    </row>
    <row r="7" spans="1:14" ht="15.75" thickBot="1">
      <c r="A7" s="4" t="s">
        <v>84</v>
      </c>
      <c r="B7" s="1">
        <v>56.3</v>
      </c>
      <c r="C7" s="1">
        <f>H7/G7</f>
        <v>0.6428571428571429</v>
      </c>
      <c r="D7" s="1">
        <v>0.46700000000000003</v>
      </c>
      <c r="E7" s="1">
        <v>56.3</v>
      </c>
      <c r="F7" s="1">
        <v>17.7</v>
      </c>
      <c r="G7" s="1">
        <f>16-K7</f>
        <v>14</v>
      </c>
      <c r="H7" s="1">
        <v>9</v>
      </c>
      <c r="I7" s="1">
        <v>2</v>
      </c>
      <c r="J7" s="1">
        <v>3</v>
      </c>
      <c r="K7" s="1">
        <v>2</v>
      </c>
      <c r="L7">
        <f>F7*(1-D7)</f>
        <v>9.434099999999999</v>
      </c>
      <c r="M7" s="8">
        <f>L7/MAX($L$2:$L$85)*10</f>
        <v>7.1836165935672502</v>
      </c>
      <c r="N7" s="8">
        <f t="shared" si="0"/>
        <v>7.4241593567252018E-2</v>
      </c>
    </row>
    <row r="8" spans="1:14" ht="15.75" thickBot="1">
      <c r="A8" s="4" t="s">
        <v>96</v>
      </c>
      <c r="B8" s="1">
        <v>43.8</v>
      </c>
      <c r="C8" s="1">
        <f>H8/G8</f>
        <v>0.4375</v>
      </c>
      <c r="D8" s="1">
        <v>0.45300000000000001</v>
      </c>
      <c r="E8" s="1">
        <v>37.5</v>
      </c>
      <c r="F8" s="1">
        <v>16.399999999999999</v>
      </c>
      <c r="G8" s="1">
        <f>16-K8</f>
        <v>16</v>
      </c>
      <c r="H8" s="1">
        <v>7</v>
      </c>
      <c r="I8" s="1">
        <v>3</v>
      </c>
      <c r="J8" s="1">
        <v>2</v>
      </c>
      <c r="K8" s="1">
        <v>0</v>
      </c>
      <c r="L8">
        <f>F8*(1-D8)</f>
        <v>8.9707999999999988</v>
      </c>
      <c r="M8" s="8">
        <f>L8/MAX($L$2:$L$85)*10</f>
        <v>6.8308357699805056</v>
      </c>
      <c r="N8" s="8">
        <f t="shared" si="0"/>
        <v>0.35278082358674467</v>
      </c>
    </row>
    <row r="9" spans="1:14" ht="15.75" thickBot="1">
      <c r="A9" s="4" t="s">
        <v>95</v>
      </c>
      <c r="B9" s="1">
        <v>43.8</v>
      </c>
      <c r="C9" s="1">
        <f>H9/G9</f>
        <v>0.58333333333333337</v>
      </c>
      <c r="D9" s="1">
        <v>0.443</v>
      </c>
      <c r="E9" s="1">
        <v>37.5</v>
      </c>
      <c r="F9" s="1">
        <v>15.9</v>
      </c>
      <c r="G9" s="1">
        <f>16-K9</f>
        <v>12</v>
      </c>
      <c r="H9" s="1">
        <v>7</v>
      </c>
      <c r="I9" s="1">
        <v>0</v>
      </c>
      <c r="J9" s="1">
        <v>2</v>
      </c>
      <c r="K9" s="1">
        <v>4</v>
      </c>
      <c r="L9">
        <f>F9*(1-D9)</f>
        <v>8.8562999999999992</v>
      </c>
      <c r="M9" s="8">
        <f>L9/MAX($L$2:$L$85)*10</f>
        <v>6.7436494883040918</v>
      </c>
      <c r="N9" s="8">
        <f t="shared" si="0"/>
        <v>8.7186281676413735E-2</v>
      </c>
    </row>
    <row r="10" spans="1:14" ht="15.75" thickBot="1">
      <c r="A10" s="4" t="s">
        <v>90</v>
      </c>
      <c r="B10" s="1">
        <v>50</v>
      </c>
      <c r="C10" s="1">
        <f>H10/G10</f>
        <v>0.5714285714285714</v>
      </c>
      <c r="D10" s="1">
        <v>0.505</v>
      </c>
      <c r="E10" s="1">
        <v>56.3</v>
      </c>
      <c r="F10" s="1">
        <v>17.5</v>
      </c>
      <c r="G10" s="1">
        <f>16-K10</f>
        <v>14</v>
      </c>
      <c r="H10" s="1">
        <v>8</v>
      </c>
      <c r="I10" s="1">
        <v>2</v>
      </c>
      <c r="J10" s="1">
        <v>3</v>
      </c>
      <c r="K10" s="1">
        <v>2</v>
      </c>
      <c r="L10">
        <f>F10*(1-D10)</f>
        <v>8.6624999999999996</v>
      </c>
      <c r="M10" s="8">
        <f>L10/MAX($L$2:$L$85)*10</f>
        <v>6.5960800438596481</v>
      </c>
      <c r="N10" s="8">
        <f t="shared" si="0"/>
        <v>0.14756944444444375</v>
      </c>
    </row>
    <row r="11" spans="1:14" ht="15.75" thickBot="1">
      <c r="A11" s="4" t="s">
        <v>87</v>
      </c>
      <c r="B11" s="1">
        <v>50</v>
      </c>
      <c r="C11" s="1">
        <f>H11/G11</f>
        <v>0.5</v>
      </c>
      <c r="D11" s="1">
        <v>0.41099999999999998</v>
      </c>
      <c r="E11" s="1">
        <v>31.3</v>
      </c>
      <c r="F11" s="1">
        <v>14</v>
      </c>
      <c r="G11" s="1">
        <f>16-K11</f>
        <v>16</v>
      </c>
      <c r="H11" s="1">
        <v>8</v>
      </c>
      <c r="I11" s="1">
        <v>0</v>
      </c>
      <c r="J11" s="1">
        <v>3</v>
      </c>
      <c r="K11" s="1">
        <v>0</v>
      </c>
      <c r="L11">
        <f>F11*(1-D11)</f>
        <v>8.2459999999999987</v>
      </c>
      <c r="M11" s="8">
        <f>L11/MAX($L$2:$L$85)*10</f>
        <v>6.2789351851851833</v>
      </c>
      <c r="N11" s="8">
        <f t="shared" si="0"/>
        <v>0.31714485867446474</v>
      </c>
    </row>
    <row r="12" spans="1:14" ht="15.75" thickBot="1">
      <c r="A12" s="4" t="s">
        <v>103</v>
      </c>
      <c r="B12" s="1">
        <v>37.5</v>
      </c>
      <c r="C12" s="1">
        <f>H12/G12</f>
        <v>0.54545454545454541</v>
      </c>
      <c r="D12" s="1">
        <v>0.52900000000000003</v>
      </c>
      <c r="E12" s="1">
        <v>37.5</v>
      </c>
      <c r="F12" s="1">
        <v>17.2</v>
      </c>
      <c r="G12" s="1">
        <f>16-K12</f>
        <v>11</v>
      </c>
      <c r="H12" s="1">
        <v>6</v>
      </c>
      <c r="I12" s="1">
        <v>2</v>
      </c>
      <c r="J12" s="1">
        <v>1</v>
      </c>
      <c r="K12" s="1">
        <v>5</v>
      </c>
      <c r="L12">
        <f>F12*(1-D12)</f>
        <v>8.1011999999999986</v>
      </c>
      <c r="M12" s="8">
        <f>L12/MAX($L$2:$L$85)*10</f>
        <v>6.1686769005847939</v>
      </c>
      <c r="N12" s="8">
        <f t="shared" si="0"/>
        <v>0.11025828460038944</v>
      </c>
    </row>
    <row r="13" spans="1:14" ht="15.75" thickBot="1">
      <c r="A13" s="4" t="s">
        <v>98</v>
      </c>
      <c r="B13" s="1">
        <v>43.8</v>
      </c>
      <c r="C13" s="1">
        <f>H13/G13</f>
        <v>0.58333333333333337</v>
      </c>
      <c r="D13" s="1">
        <v>0.47699999999999998</v>
      </c>
      <c r="E13" s="1">
        <v>50</v>
      </c>
      <c r="F13" s="1">
        <v>15.4</v>
      </c>
      <c r="G13" s="1">
        <f>16-K13</f>
        <v>12</v>
      </c>
      <c r="H13" s="1">
        <v>7</v>
      </c>
      <c r="I13" s="1">
        <v>0</v>
      </c>
      <c r="J13" s="1">
        <v>3</v>
      </c>
      <c r="K13" s="1">
        <v>4</v>
      </c>
      <c r="L13">
        <f>F13*(1-D13)</f>
        <v>8.0541999999999998</v>
      </c>
      <c r="M13" s="8">
        <f>L13/MAX($L$2:$L$85)*10</f>
        <v>6.1328886452241704</v>
      </c>
      <c r="N13" s="8">
        <f t="shared" si="0"/>
        <v>3.5788255360623467E-2</v>
      </c>
    </row>
    <row r="14" spans="1:14" ht="15.75" thickBot="1">
      <c r="A14" s="4" t="s">
        <v>88</v>
      </c>
      <c r="B14" s="1">
        <v>50</v>
      </c>
      <c r="C14" s="1">
        <f>H14/G14</f>
        <v>0.53333333333333333</v>
      </c>
      <c r="D14" s="1">
        <v>0.46200000000000002</v>
      </c>
      <c r="E14" s="1">
        <v>31.3</v>
      </c>
      <c r="F14" s="1">
        <v>14.9</v>
      </c>
      <c r="G14" s="1">
        <f>16-K14</f>
        <v>15</v>
      </c>
      <c r="H14" s="1">
        <v>8</v>
      </c>
      <c r="I14" s="1">
        <v>1</v>
      </c>
      <c r="J14" s="1">
        <v>3</v>
      </c>
      <c r="K14" s="1">
        <v>1</v>
      </c>
      <c r="L14">
        <f>F14*(1-D14)</f>
        <v>8.0162000000000013</v>
      </c>
      <c r="M14" s="8">
        <f>L14/MAX($L$2:$L$85)*10</f>
        <v>6.1039534600389871</v>
      </c>
      <c r="N14" s="8">
        <f t="shared" si="0"/>
        <v>2.8935185185183343E-2</v>
      </c>
    </row>
    <row r="15" spans="1:14" ht="15.75" thickBot="1">
      <c r="A15" s="4" t="s">
        <v>89</v>
      </c>
      <c r="B15" s="1">
        <v>50</v>
      </c>
      <c r="C15" s="1">
        <f>H15/G15</f>
        <v>0.5</v>
      </c>
      <c r="D15" s="1">
        <v>0.49</v>
      </c>
      <c r="E15" s="1">
        <v>43.8</v>
      </c>
      <c r="F15" s="1">
        <v>15.3</v>
      </c>
      <c r="G15" s="1">
        <f>16-K15</f>
        <v>16</v>
      </c>
      <c r="H15" s="1">
        <v>8</v>
      </c>
      <c r="I15" s="1">
        <v>2</v>
      </c>
      <c r="J15" s="1">
        <v>3</v>
      </c>
      <c r="K15" s="1">
        <v>0</v>
      </c>
      <c r="L15">
        <f>F15*(1-D15)</f>
        <v>7.8030000000000008</v>
      </c>
      <c r="M15" s="8">
        <f>L15/MAX($L$2:$L$85)*10</f>
        <v>5.9416118421052637</v>
      </c>
      <c r="N15" s="8">
        <f t="shared" si="0"/>
        <v>0.16234161793372337</v>
      </c>
    </row>
    <row r="16" spans="1:14" ht="15.75" thickBot="1">
      <c r="A16" s="4" t="s">
        <v>97</v>
      </c>
      <c r="B16" s="1">
        <v>43.8</v>
      </c>
      <c r="C16" s="1">
        <f>H16/G16</f>
        <v>0.46666666666666667</v>
      </c>
      <c r="D16" s="1">
        <v>0.45600000000000002</v>
      </c>
      <c r="E16" s="1">
        <v>37.5</v>
      </c>
      <c r="F16" s="1">
        <v>14.1</v>
      </c>
      <c r="G16" s="1">
        <f>16-K16</f>
        <v>15</v>
      </c>
      <c r="H16" s="1">
        <v>7</v>
      </c>
      <c r="I16" s="1">
        <v>0</v>
      </c>
      <c r="J16" s="1">
        <v>4</v>
      </c>
      <c r="K16" s="1">
        <v>1</v>
      </c>
      <c r="L16">
        <f>F16*(1-D16)</f>
        <v>7.6704000000000008</v>
      </c>
      <c r="M16" s="8">
        <f>L16/MAX($L$2:$L$85)*10</f>
        <v>5.8406432748538002</v>
      </c>
      <c r="N16" s="8">
        <f t="shared" si="0"/>
        <v>0.10096856725146353</v>
      </c>
    </row>
    <row r="17" spans="1:14" ht="15.75" thickBot="1">
      <c r="A17" s="4" t="s">
        <v>106</v>
      </c>
      <c r="B17" s="1">
        <v>31.3</v>
      </c>
      <c r="C17" s="1">
        <f>H17/G17</f>
        <v>0.33333333333333331</v>
      </c>
      <c r="D17" s="1">
        <v>0.47</v>
      </c>
      <c r="E17" s="1">
        <v>25</v>
      </c>
      <c r="F17" s="1">
        <v>13.9</v>
      </c>
      <c r="G17" s="1">
        <f>16-K17</f>
        <v>15</v>
      </c>
      <c r="H17" s="1">
        <v>5</v>
      </c>
      <c r="I17" s="1">
        <v>0</v>
      </c>
      <c r="J17" s="1">
        <v>4</v>
      </c>
      <c r="K17" s="1">
        <v>1</v>
      </c>
      <c r="L17">
        <f>F17*(1-D17)</f>
        <v>7.3670000000000009</v>
      </c>
      <c r="M17" s="8">
        <f>L17/MAX($L$2:$L$85)*10</f>
        <v>5.6096186647173489</v>
      </c>
      <c r="N17" s="8">
        <f t="shared" si="0"/>
        <v>0.23102461013645126</v>
      </c>
    </row>
    <row r="18" spans="1:14" ht="15.75" thickBot="1">
      <c r="A18" s="4" t="s">
        <v>92</v>
      </c>
      <c r="B18" s="1">
        <v>50</v>
      </c>
      <c r="C18" s="1">
        <f>H18/G18</f>
        <v>0.5</v>
      </c>
      <c r="D18" s="1">
        <v>0.56699999999999995</v>
      </c>
      <c r="E18" s="1">
        <v>62.5</v>
      </c>
      <c r="F18" s="1">
        <v>17</v>
      </c>
      <c r="G18" s="1">
        <f>16-K18</f>
        <v>16</v>
      </c>
      <c r="H18" s="1">
        <v>8</v>
      </c>
      <c r="I18" s="1">
        <v>2</v>
      </c>
      <c r="J18" s="1">
        <v>3</v>
      </c>
      <c r="K18" s="1">
        <v>0</v>
      </c>
      <c r="L18">
        <f>F18*(1-D18)</f>
        <v>7.3610000000000007</v>
      </c>
      <c r="M18" s="8">
        <f>L18/MAX($L$2:$L$85)*10</f>
        <v>5.6050499512670555</v>
      </c>
      <c r="N18" s="8">
        <f t="shared" si="0"/>
        <v>4.5687134502934157E-3</v>
      </c>
    </row>
    <row r="19" spans="1:14" ht="15.75" thickBot="1">
      <c r="A19" s="4" t="s">
        <v>99</v>
      </c>
      <c r="B19" s="1">
        <v>43.8</v>
      </c>
      <c r="C19" s="1">
        <f>H19/G19</f>
        <v>0.46666666666666667</v>
      </c>
      <c r="D19" s="1">
        <v>0.47899999999999998</v>
      </c>
      <c r="E19" s="1">
        <v>37.5</v>
      </c>
      <c r="F19" s="1">
        <v>14.1</v>
      </c>
      <c r="G19" s="1">
        <f>16-K19</f>
        <v>15</v>
      </c>
      <c r="H19" s="1">
        <v>7</v>
      </c>
      <c r="I19" s="1">
        <v>0</v>
      </c>
      <c r="J19" s="1">
        <v>4</v>
      </c>
      <c r="K19" s="1">
        <v>1</v>
      </c>
      <c r="L19">
        <f>F19*(1-D19)</f>
        <v>7.3460999999999999</v>
      </c>
      <c r="M19" s="8">
        <f>L19/MAX($L$2:$L$85)*10</f>
        <v>5.593704312865496</v>
      </c>
      <c r="N19" s="8">
        <f t="shared" si="0"/>
        <v>1.1345638401559555E-2</v>
      </c>
    </row>
    <row r="20" spans="1:14" ht="15.75" thickBot="1">
      <c r="A20" s="4" t="s">
        <v>91</v>
      </c>
      <c r="B20" s="1">
        <v>50</v>
      </c>
      <c r="C20" s="1">
        <f>H20/G20</f>
        <v>0.5</v>
      </c>
      <c r="D20" s="1">
        <v>0.505</v>
      </c>
      <c r="E20" s="1">
        <v>50</v>
      </c>
      <c r="F20" s="1">
        <v>14.6</v>
      </c>
      <c r="G20" s="1">
        <f>16-K20</f>
        <v>16</v>
      </c>
      <c r="H20" s="1">
        <v>8</v>
      </c>
      <c r="I20" s="1">
        <v>0</v>
      </c>
      <c r="J20" s="1">
        <v>5</v>
      </c>
      <c r="K20" s="1">
        <v>0</v>
      </c>
      <c r="L20">
        <f>F20*(1-D20)</f>
        <v>7.2269999999999994</v>
      </c>
      <c r="M20" s="8">
        <f>L20/MAX($L$2:$L$85)*10</f>
        <v>5.5030153508771917</v>
      </c>
      <c r="N20" s="8">
        <f t="shared" si="0"/>
        <v>9.0688961988304229E-2</v>
      </c>
    </row>
    <row r="21" spans="1:14" ht="15.75" thickBot="1">
      <c r="A21" s="4" t="s">
        <v>93</v>
      </c>
      <c r="B21" s="1">
        <v>50</v>
      </c>
      <c r="C21" s="1">
        <f>H21/G21</f>
        <v>0.53333333333333333</v>
      </c>
      <c r="D21" s="1">
        <v>0.58299999999999996</v>
      </c>
      <c r="E21" s="1">
        <v>50</v>
      </c>
      <c r="F21" s="1">
        <v>16.899999999999999</v>
      </c>
      <c r="G21" s="1">
        <f>16-K21</f>
        <v>15</v>
      </c>
      <c r="H21" s="1">
        <v>8</v>
      </c>
      <c r="I21" s="1">
        <v>4</v>
      </c>
      <c r="J21" s="1">
        <v>4</v>
      </c>
      <c r="K21" s="1">
        <v>1</v>
      </c>
      <c r="L21">
        <f>F21*(1-D21)</f>
        <v>7.0472999999999999</v>
      </c>
      <c r="M21" s="8">
        <f>L21/MAX($L$2:$L$85)*10</f>
        <v>5.3661823830409352</v>
      </c>
      <c r="N21" s="8">
        <f t="shared" si="0"/>
        <v>0.13683296783625654</v>
      </c>
    </row>
    <row r="22" spans="1:14" ht="15.75" thickBot="1">
      <c r="A22" s="4" t="s">
        <v>102</v>
      </c>
      <c r="B22" s="1">
        <v>37.5</v>
      </c>
      <c r="C22" s="1">
        <f>H22/G22</f>
        <v>0.375</v>
      </c>
      <c r="D22" s="1">
        <v>0.48499999999999999</v>
      </c>
      <c r="E22" s="1">
        <v>43.8</v>
      </c>
      <c r="F22" s="1">
        <v>13.6</v>
      </c>
      <c r="G22" s="1">
        <f>16-K22</f>
        <v>16</v>
      </c>
      <c r="H22" s="1">
        <v>6</v>
      </c>
      <c r="I22" s="1">
        <v>1</v>
      </c>
      <c r="J22" s="1">
        <v>4</v>
      </c>
      <c r="K22" s="1">
        <v>0</v>
      </c>
      <c r="L22">
        <f>F22*(1-D22)</f>
        <v>7.0039999999999996</v>
      </c>
      <c r="M22" s="8">
        <f>L22/MAX($L$2:$L$85)*10</f>
        <v>5.3332115009746586</v>
      </c>
      <c r="N22" s="8">
        <f t="shared" si="0"/>
        <v>3.297088206627663E-2</v>
      </c>
    </row>
    <row r="23" spans="1:14" ht="15.75" thickBot="1">
      <c r="A23" s="4" t="s">
        <v>94</v>
      </c>
      <c r="B23" s="1">
        <v>50</v>
      </c>
      <c r="C23" s="1">
        <f>H23/G23</f>
        <v>0.5</v>
      </c>
      <c r="D23" s="1">
        <v>0.59599999999999997</v>
      </c>
      <c r="E23" s="1">
        <v>50</v>
      </c>
      <c r="F23" s="1">
        <v>17.100000000000001</v>
      </c>
      <c r="G23" s="1">
        <f>16-K23</f>
        <v>16</v>
      </c>
      <c r="H23" s="1">
        <v>8</v>
      </c>
      <c r="I23" s="1">
        <v>3</v>
      </c>
      <c r="J23" s="1">
        <v>5</v>
      </c>
      <c r="K23" s="1">
        <v>0</v>
      </c>
      <c r="L23">
        <f>F23*(1-D23)</f>
        <v>6.9084000000000012</v>
      </c>
      <c r="M23" s="8">
        <f>L23/MAX($L$2:$L$85)*10</f>
        <v>5.2604166666666679</v>
      </c>
      <c r="N23" s="8">
        <f t="shared" si="0"/>
        <v>7.2794834307990719E-2</v>
      </c>
    </row>
    <row r="24" spans="1:14" ht="15.75" thickBot="1">
      <c r="A24" s="4" t="s">
        <v>85</v>
      </c>
      <c r="B24" s="1">
        <v>56.3</v>
      </c>
      <c r="C24" s="1">
        <f>H24/G24</f>
        <v>0.5625</v>
      </c>
      <c r="D24" s="1">
        <v>0.53900000000000003</v>
      </c>
      <c r="E24" s="1">
        <v>37.5</v>
      </c>
      <c r="F24" s="1">
        <v>14.8</v>
      </c>
      <c r="G24" s="1">
        <f>16-K24</f>
        <v>16</v>
      </c>
      <c r="H24" s="1">
        <v>9</v>
      </c>
      <c r="I24" s="1">
        <v>1</v>
      </c>
      <c r="J24" s="1">
        <v>3</v>
      </c>
      <c r="K24" s="1">
        <v>0</v>
      </c>
      <c r="L24">
        <f>F24*(1-D24)</f>
        <v>6.8228</v>
      </c>
      <c r="M24" s="8">
        <f>L24/MAX($L$2:$L$85)*10</f>
        <v>5.1952363547758287</v>
      </c>
      <c r="N24" s="8">
        <f t="shared" si="0"/>
        <v>6.5180311890839171E-2</v>
      </c>
    </row>
    <row r="25" spans="1:14" ht="15.75" thickBot="1">
      <c r="A25" s="4" t="s">
        <v>109</v>
      </c>
      <c r="B25" s="1">
        <v>31.3</v>
      </c>
      <c r="C25" s="1">
        <f>H25/G25</f>
        <v>0.55555555555555558</v>
      </c>
      <c r="D25" s="1">
        <v>0.58799999999999997</v>
      </c>
      <c r="E25" s="1">
        <v>25</v>
      </c>
      <c r="F25" s="1">
        <v>16.2</v>
      </c>
      <c r="G25" s="1">
        <f>16-K25</f>
        <v>9</v>
      </c>
      <c r="H25" s="1">
        <v>5</v>
      </c>
      <c r="I25" s="1">
        <v>1</v>
      </c>
      <c r="J25" s="1">
        <v>3</v>
      </c>
      <c r="K25" s="1">
        <v>7</v>
      </c>
      <c r="L25">
        <f>F25*(1-D25)</f>
        <v>6.6744000000000003</v>
      </c>
      <c r="M25" s="8">
        <f>L25/MAX($L$2:$L$85)*10</f>
        <v>5.0822368421052637</v>
      </c>
      <c r="N25" s="8">
        <f t="shared" si="0"/>
        <v>0.11299951267056496</v>
      </c>
    </row>
    <row r="26" spans="1:14" ht="15.75" thickBot="1">
      <c r="A26" s="4" t="s">
        <v>108</v>
      </c>
      <c r="B26" s="1">
        <v>31.3</v>
      </c>
      <c r="C26" s="1">
        <f>H26/G26</f>
        <v>0.33333333333333331</v>
      </c>
      <c r="D26" s="1">
        <v>0.54500000000000004</v>
      </c>
      <c r="E26" s="1">
        <v>31.3</v>
      </c>
      <c r="F26" s="1">
        <v>13.8</v>
      </c>
      <c r="G26" s="1">
        <f>16-K26</f>
        <v>15</v>
      </c>
      <c r="H26" s="1">
        <v>5</v>
      </c>
      <c r="I26" s="1">
        <v>2</v>
      </c>
      <c r="J26" s="1">
        <v>3</v>
      </c>
      <c r="K26" s="1">
        <v>1</v>
      </c>
      <c r="L26">
        <f>F26*(1-D26)</f>
        <v>6.2789999999999999</v>
      </c>
      <c r="M26" s="8">
        <f>L26/MAX($L$2:$L$85)*10</f>
        <v>4.7811586257309937</v>
      </c>
      <c r="N26" s="8">
        <f t="shared" si="0"/>
        <v>0.30107821637427001</v>
      </c>
    </row>
    <row r="27" spans="1:14" ht="15.75" thickBot="1">
      <c r="A27" s="4" t="s">
        <v>86</v>
      </c>
      <c r="B27" s="1">
        <v>56.3</v>
      </c>
      <c r="C27" s="1">
        <f>H27/G27</f>
        <v>0.5625</v>
      </c>
      <c r="D27" s="1">
        <v>0.59599999999999997</v>
      </c>
      <c r="E27" s="1">
        <v>62.5</v>
      </c>
      <c r="F27" s="1">
        <v>15.5</v>
      </c>
      <c r="G27" s="1">
        <f>16-K27</f>
        <v>16</v>
      </c>
      <c r="H27" s="1">
        <v>9</v>
      </c>
      <c r="I27" s="1">
        <v>3</v>
      </c>
      <c r="J27" s="1">
        <v>5</v>
      </c>
      <c r="K27" s="1">
        <v>0</v>
      </c>
      <c r="L27">
        <f>F27*(1-D27)</f>
        <v>6.2620000000000005</v>
      </c>
      <c r="M27" s="8">
        <f>L27/MAX($L$2:$L$85)*10</f>
        <v>4.768213937621832</v>
      </c>
      <c r="N27" s="8">
        <f t="shared" si="0"/>
        <v>1.2944688109161717E-2</v>
      </c>
    </row>
    <row r="28" spans="1:14" ht="15.75" thickBot="1">
      <c r="A28" s="4" t="s">
        <v>118</v>
      </c>
      <c r="B28" s="1">
        <v>25</v>
      </c>
      <c r="C28" s="1">
        <f>H28/G28</f>
        <v>0.26666666666666666</v>
      </c>
      <c r="D28" s="1">
        <v>0.51300000000000001</v>
      </c>
      <c r="E28" s="1">
        <v>25</v>
      </c>
      <c r="F28" s="1">
        <v>12.5</v>
      </c>
      <c r="G28" s="1">
        <f>16-K28</f>
        <v>15</v>
      </c>
      <c r="H28" s="1">
        <v>4</v>
      </c>
      <c r="I28" s="1">
        <v>1</v>
      </c>
      <c r="J28" s="1">
        <v>5</v>
      </c>
      <c r="K28" s="1">
        <v>1</v>
      </c>
      <c r="L28">
        <f>F28*(1-D28)</f>
        <v>6.0874999999999995</v>
      </c>
      <c r="M28" s="8">
        <f>L28/MAX($L$2:$L$85)*10</f>
        <v>4.6353405214424939</v>
      </c>
      <c r="N28" s="8">
        <f t="shared" si="0"/>
        <v>0.13287341617933812</v>
      </c>
    </row>
    <row r="29" spans="1:14" ht="15.75" thickBot="1">
      <c r="A29" s="4" t="s">
        <v>121</v>
      </c>
      <c r="B29" s="1">
        <v>25</v>
      </c>
      <c r="C29" s="1">
        <f>H29/G29</f>
        <v>0.8</v>
      </c>
      <c r="D29" s="1">
        <v>0.56699999999999995</v>
      </c>
      <c r="E29" s="1">
        <v>18.8</v>
      </c>
      <c r="F29" s="1">
        <v>13.2</v>
      </c>
      <c r="G29" s="1">
        <f>16-K29</f>
        <v>5</v>
      </c>
      <c r="H29" s="1">
        <v>4</v>
      </c>
      <c r="I29" s="1">
        <v>0</v>
      </c>
      <c r="J29" s="1">
        <v>1</v>
      </c>
      <c r="K29" s="1">
        <v>11</v>
      </c>
      <c r="L29">
        <f>F29*(1-D29)</f>
        <v>5.7156000000000002</v>
      </c>
      <c r="M29" s="8">
        <f>L29/MAX($L$2:$L$85)*10</f>
        <v>4.3521564327485383</v>
      </c>
      <c r="N29" s="8">
        <f t="shared" si="0"/>
        <v>0.28318408869395562</v>
      </c>
    </row>
    <row r="30" spans="1:14" ht="15.75" thickBot="1">
      <c r="A30" s="4" t="s">
        <v>100</v>
      </c>
      <c r="B30" s="1">
        <v>43.8</v>
      </c>
      <c r="C30" s="1">
        <f>H30/G30</f>
        <v>0.46666666666666667</v>
      </c>
      <c r="D30" s="1">
        <v>0.62</v>
      </c>
      <c r="E30" s="1">
        <v>43.8</v>
      </c>
      <c r="F30" s="1">
        <v>14.8</v>
      </c>
      <c r="G30" s="1">
        <f>16-K30</f>
        <v>15</v>
      </c>
      <c r="H30" s="1">
        <v>7</v>
      </c>
      <c r="I30" s="1">
        <v>2</v>
      </c>
      <c r="J30" s="1">
        <v>4</v>
      </c>
      <c r="K30" s="1">
        <v>1</v>
      </c>
      <c r="L30">
        <f>F30*(1-D30)</f>
        <v>5.6240000000000006</v>
      </c>
      <c r="M30" s="8">
        <f>L30/MAX($L$2:$L$85)*10</f>
        <v>4.2824074074074074</v>
      </c>
      <c r="N30" s="8">
        <f t="shared" si="0"/>
        <v>6.974902534113081E-2</v>
      </c>
    </row>
    <row r="31" spans="1:14" ht="15.75" thickBot="1">
      <c r="A31" s="4" t="s">
        <v>107</v>
      </c>
      <c r="B31" s="1">
        <v>31.3</v>
      </c>
      <c r="C31" s="1">
        <f>H31/G31</f>
        <v>0.35714285714285715</v>
      </c>
      <c r="D31" s="1">
        <v>0.53200000000000003</v>
      </c>
      <c r="E31" s="1">
        <v>37.5</v>
      </c>
      <c r="F31" s="1">
        <v>11.9</v>
      </c>
      <c r="G31" s="1">
        <f>16-K31</f>
        <v>14</v>
      </c>
      <c r="H31" s="1">
        <v>5</v>
      </c>
      <c r="I31" s="1">
        <v>0</v>
      </c>
      <c r="J31" s="1">
        <v>6</v>
      </c>
      <c r="K31" s="1">
        <v>2</v>
      </c>
      <c r="L31">
        <f>F31*(1-D31)</f>
        <v>5.5691999999999995</v>
      </c>
      <c r="M31" s="8">
        <f>L31/MAX($L$2:$L$85)*10</f>
        <v>4.2406798245614024</v>
      </c>
      <c r="N31" s="8">
        <f t="shared" si="0"/>
        <v>4.1727582846005085E-2</v>
      </c>
    </row>
    <row r="32" spans="1:14" ht="15.75" thickBot="1">
      <c r="A32" s="4" t="s">
        <v>129</v>
      </c>
      <c r="B32" s="1">
        <v>18.8</v>
      </c>
      <c r="C32" s="1">
        <f>H32/G32</f>
        <v>0.42857142857142855</v>
      </c>
      <c r="D32" s="1">
        <v>0.53700000000000003</v>
      </c>
      <c r="E32" s="1">
        <v>0</v>
      </c>
      <c r="F32" s="1">
        <v>12</v>
      </c>
      <c r="G32" s="1">
        <f>16-K32</f>
        <v>7</v>
      </c>
      <c r="H32" s="1">
        <v>3</v>
      </c>
      <c r="I32" s="1">
        <v>0</v>
      </c>
      <c r="J32" s="1">
        <v>2</v>
      </c>
      <c r="K32" s="1">
        <v>9</v>
      </c>
      <c r="L32">
        <f>F32*(1-D32)</f>
        <v>5.5559999999999992</v>
      </c>
      <c r="M32" s="8">
        <f>L32/MAX($L$2:$L$85)*10</f>
        <v>4.2306286549707588</v>
      </c>
      <c r="N32" s="8">
        <f t="shared" si="0"/>
        <v>1.0051169590643561E-2</v>
      </c>
    </row>
    <row r="33" spans="1:14" ht="15.75" thickBot="1">
      <c r="A33" s="4" t="s">
        <v>123</v>
      </c>
      <c r="B33" s="1">
        <v>25</v>
      </c>
      <c r="C33" s="1">
        <f>H33/G33</f>
        <v>0.33333333333333331</v>
      </c>
      <c r="D33" s="1">
        <v>0.60299999999999998</v>
      </c>
      <c r="E33" s="1">
        <v>18.8</v>
      </c>
      <c r="F33" s="1">
        <v>13.5</v>
      </c>
      <c r="G33" s="1">
        <f>16-K33</f>
        <v>12</v>
      </c>
      <c r="H33" s="1">
        <v>4</v>
      </c>
      <c r="I33" s="1">
        <v>1</v>
      </c>
      <c r="J33" s="1">
        <v>4</v>
      </c>
      <c r="K33" s="1">
        <v>4</v>
      </c>
      <c r="L33">
        <f>F33*(1-D33)</f>
        <v>5.3595000000000006</v>
      </c>
      <c r="M33" s="8">
        <f>L33/MAX($L$2:$L$85)*10</f>
        <v>4.0810032894736841</v>
      </c>
      <c r="N33" s="8">
        <f t="shared" si="0"/>
        <v>0.14962536549707472</v>
      </c>
    </row>
    <row r="34" spans="1:14" ht="15.75" thickBot="1">
      <c r="A34" s="4" t="s">
        <v>119</v>
      </c>
      <c r="B34" s="1">
        <v>25</v>
      </c>
      <c r="C34" s="1">
        <f>H34/G34</f>
        <v>0.2857142857142857</v>
      </c>
      <c r="D34" s="1">
        <v>0.52600000000000002</v>
      </c>
      <c r="E34" s="1">
        <v>25</v>
      </c>
      <c r="F34" s="1">
        <v>11.2</v>
      </c>
      <c r="G34" s="1">
        <f>16-K34</f>
        <v>14</v>
      </c>
      <c r="H34" s="1">
        <v>4</v>
      </c>
      <c r="I34" s="1">
        <v>0</v>
      </c>
      <c r="J34" s="1">
        <v>5</v>
      </c>
      <c r="K34" s="1">
        <v>2</v>
      </c>
      <c r="L34">
        <f>F34*(1-D34)</f>
        <v>5.3087999999999997</v>
      </c>
      <c r="M34" s="8">
        <f>L34/MAX($L$2:$L$85)*10</f>
        <v>4.0423976608187129</v>
      </c>
      <c r="N34" s="8">
        <f t="shared" si="0"/>
        <v>3.8605628654971191E-2</v>
      </c>
    </row>
    <row r="35" spans="1:14" ht="15.75" thickBot="1">
      <c r="A35" s="4" t="s">
        <v>120</v>
      </c>
      <c r="B35" s="1">
        <v>25</v>
      </c>
      <c r="C35" s="1">
        <f>H35/G35</f>
        <v>0.25</v>
      </c>
      <c r="D35" s="1">
        <v>0.53900000000000003</v>
      </c>
      <c r="E35" s="1">
        <v>31.3</v>
      </c>
      <c r="F35" s="1">
        <v>11.4</v>
      </c>
      <c r="G35" s="1">
        <f>16-K35</f>
        <v>16</v>
      </c>
      <c r="H35" s="1">
        <v>4</v>
      </c>
      <c r="I35" s="1">
        <v>0</v>
      </c>
      <c r="J35" s="1">
        <v>6</v>
      </c>
      <c r="K35" s="1">
        <v>0</v>
      </c>
      <c r="L35">
        <f>F35*(1-D35)</f>
        <v>5.2553999999999998</v>
      </c>
      <c r="M35" s="8">
        <f>L35/MAX($L$2:$L$85)*10</f>
        <v>4.0017361111111107</v>
      </c>
      <c r="N35" s="8">
        <f t="shared" si="0"/>
        <v>4.0661549707602163E-2</v>
      </c>
    </row>
    <row r="36" spans="1:14" ht="15.75" thickBot="1">
      <c r="A36" s="4" t="s">
        <v>112</v>
      </c>
      <c r="B36" s="1">
        <v>31.3</v>
      </c>
      <c r="C36" s="1">
        <f>H36/G36</f>
        <v>0.41666666666666669</v>
      </c>
      <c r="D36" s="1">
        <v>0.64300000000000002</v>
      </c>
      <c r="E36" s="1">
        <v>31.3</v>
      </c>
      <c r="F36" s="1">
        <v>14.3</v>
      </c>
      <c r="G36" s="1">
        <f>16-K36</f>
        <v>12</v>
      </c>
      <c r="H36" s="1">
        <v>5</v>
      </c>
      <c r="I36" s="1">
        <v>1</v>
      </c>
      <c r="J36" s="1">
        <v>4</v>
      </c>
      <c r="K36" s="1">
        <v>4</v>
      </c>
      <c r="L36">
        <f>F36*(1-D36)</f>
        <v>5.1051000000000002</v>
      </c>
      <c r="M36" s="8">
        <f>L36/MAX($L$2:$L$85)*10</f>
        <v>3.8872898391812867</v>
      </c>
      <c r="N36" s="8">
        <f t="shared" si="0"/>
        <v>0.11444627192982404</v>
      </c>
    </row>
    <row r="37" spans="1:14" ht="15.75" thickBot="1">
      <c r="A37" s="4" t="s">
        <v>131</v>
      </c>
      <c r="B37" s="1">
        <v>18.8</v>
      </c>
      <c r="C37" s="1">
        <f>H37/G37</f>
        <v>0.21428571428571427</v>
      </c>
      <c r="D37" s="1">
        <v>0.57199999999999995</v>
      </c>
      <c r="E37" s="1">
        <v>25</v>
      </c>
      <c r="F37" s="1">
        <v>11.8</v>
      </c>
      <c r="G37" s="1">
        <f>16-K37</f>
        <v>14</v>
      </c>
      <c r="H37" s="1">
        <v>3</v>
      </c>
      <c r="I37" s="1">
        <v>0</v>
      </c>
      <c r="J37" s="1">
        <v>4</v>
      </c>
      <c r="K37" s="1">
        <v>2</v>
      </c>
      <c r="L37">
        <f>F37*(1-D37)</f>
        <v>5.0504000000000007</v>
      </c>
      <c r="M37" s="8">
        <f>L37/MAX($L$2:$L$85)*10</f>
        <v>3.8456384015594542</v>
      </c>
      <c r="N37" s="8">
        <f t="shared" si="0"/>
        <v>4.1651437621832432E-2</v>
      </c>
    </row>
    <row r="38" spans="1:14" ht="15.75" thickBot="1">
      <c r="A38" s="4" t="s">
        <v>113</v>
      </c>
      <c r="B38" s="1">
        <v>31.3</v>
      </c>
      <c r="C38" s="1">
        <f>H38/G38</f>
        <v>0.33333333333333331</v>
      </c>
      <c r="D38" s="1">
        <v>0.67600000000000005</v>
      </c>
      <c r="E38" s="1">
        <v>31.3</v>
      </c>
      <c r="F38" s="1">
        <v>15.5</v>
      </c>
      <c r="G38" s="1">
        <f>16-K38</f>
        <v>15</v>
      </c>
      <c r="H38" s="1">
        <v>5</v>
      </c>
      <c r="I38" s="1">
        <v>2</v>
      </c>
      <c r="J38" s="1">
        <v>3</v>
      </c>
      <c r="K38" s="1">
        <v>1</v>
      </c>
      <c r="L38">
        <f>F38*(1-D38)</f>
        <v>5.0219999999999994</v>
      </c>
      <c r="M38" s="8">
        <f>L38/MAX($L$2:$L$85)*10</f>
        <v>3.8240131578947363</v>
      </c>
      <c r="N38" s="8">
        <f t="shared" si="0"/>
        <v>2.1625243664717964E-2</v>
      </c>
    </row>
    <row r="39" spans="1:14" ht="15.75" thickBot="1">
      <c r="A39" s="4" t="s">
        <v>104</v>
      </c>
      <c r="B39" s="1">
        <v>37.5</v>
      </c>
      <c r="C39" s="1">
        <f>H39/G39</f>
        <v>0.4</v>
      </c>
      <c r="D39" s="1">
        <v>0.61399999999999999</v>
      </c>
      <c r="E39" s="1">
        <v>31.3</v>
      </c>
      <c r="F39" s="1">
        <v>12.8</v>
      </c>
      <c r="G39" s="1">
        <f>16-K39</f>
        <v>15</v>
      </c>
      <c r="H39" s="1">
        <v>6</v>
      </c>
      <c r="I39" s="1">
        <v>1</v>
      </c>
      <c r="J39" s="1">
        <v>5</v>
      </c>
      <c r="K39" s="1">
        <v>1</v>
      </c>
      <c r="L39">
        <f>F39*(1-D39)</f>
        <v>4.9408000000000003</v>
      </c>
      <c r="M39" s="8">
        <f>L39/MAX($L$2:$L$85)*10</f>
        <v>3.7621832358674463</v>
      </c>
      <c r="N39" s="8">
        <f t="shared" si="0"/>
        <v>6.1829922027289985E-2</v>
      </c>
    </row>
    <row r="40" spans="1:14" ht="15.75" thickBot="1">
      <c r="A40" s="4" t="s">
        <v>110</v>
      </c>
      <c r="B40" s="1">
        <v>31.3</v>
      </c>
      <c r="C40" s="1">
        <f>H40/G40</f>
        <v>0.3125</v>
      </c>
      <c r="D40" s="1">
        <v>0.60099999999999998</v>
      </c>
      <c r="E40" s="1">
        <v>37.5</v>
      </c>
      <c r="F40" s="1">
        <v>12.2</v>
      </c>
      <c r="G40" s="1">
        <f>16-K40</f>
        <v>16</v>
      </c>
      <c r="H40" s="1">
        <v>5</v>
      </c>
      <c r="I40" s="1">
        <v>0</v>
      </c>
      <c r="J40" s="1">
        <v>6</v>
      </c>
      <c r="K40" s="1">
        <v>0</v>
      </c>
      <c r="L40">
        <f>F40*(1-D40)</f>
        <v>4.8677999999999999</v>
      </c>
      <c r="M40" s="8">
        <f>L40/MAX($L$2:$L$85)*10</f>
        <v>3.7065972222222214</v>
      </c>
      <c r="N40" s="8">
        <f t="shared" si="0"/>
        <v>5.5586013645224863E-2</v>
      </c>
    </row>
    <row r="41" spans="1:14" ht="15.75" thickBot="1">
      <c r="A41" s="4" t="s">
        <v>157</v>
      </c>
      <c r="B41" s="1">
        <v>0</v>
      </c>
      <c r="C41" s="1">
        <f>H41/G41</f>
        <v>0</v>
      </c>
      <c r="D41" s="1">
        <v>0.38700000000000001</v>
      </c>
      <c r="E41" s="1">
        <v>6.3</v>
      </c>
      <c r="F41" s="1">
        <v>7.9</v>
      </c>
      <c r="G41" s="1">
        <f>16-K41</f>
        <v>11</v>
      </c>
      <c r="H41" s="1">
        <v>0</v>
      </c>
      <c r="I41" s="1">
        <v>0</v>
      </c>
      <c r="J41" s="1">
        <v>7</v>
      </c>
      <c r="K41" s="1">
        <v>5</v>
      </c>
      <c r="L41">
        <f>F41*(1-D41)</f>
        <v>4.8426999999999998</v>
      </c>
      <c r="M41" s="8">
        <f>L41/MAX($L$2:$L$85)*10</f>
        <v>3.687484770955165</v>
      </c>
      <c r="N41" s="8">
        <f t="shared" si="0"/>
        <v>1.9112451267056407E-2</v>
      </c>
    </row>
    <row r="42" spans="1:14" ht="15.75" thickBot="1">
      <c r="A42" s="4" t="s">
        <v>130</v>
      </c>
      <c r="B42" s="1">
        <v>18.8</v>
      </c>
      <c r="C42" s="1">
        <f>H42/G42</f>
        <v>0.1875</v>
      </c>
      <c r="D42" s="1">
        <v>0.53900000000000003</v>
      </c>
      <c r="E42" s="1">
        <v>18.8</v>
      </c>
      <c r="F42" s="1">
        <v>9.5</v>
      </c>
      <c r="G42" s="1">
        <f>16-K42</f>
        <v>16</v>
      </c>
      <c r="H42" s="1">
        <v>3</v>
      </c>
      <c r="I42" s="1">
        <v>0</v>
      </c>
      <c r="J42" s="1">
        <v>9</v>
      </c>
      <c r="K42" s="1">
        <v>0</v>
      </c>
      <c r="L42">
        <f>F42*(1-D42)</f>
        <v>4.3794999999999993</v>
      </c>
      <c r="M42" s="8">
        <f>L42/MAX($L$2:$L$85)*10</f>
        <v>3.3347800925925917</v>
      </c>
      <c r="N42" s="8">
        <f t="shared" si="0"/>
        <v>0.35270467836257335</v>
      </c>
    </row>
    <row r="43" spans="1:14" ht="15.75" thickBot="1">
      <c r="A43" s="4" t="s">
        <v>122</v>
      </c>
      <c r="B43" s="1">
        <v>25</v>
      </c>
      <c r="C43" s="1">
        <f>H43/G43</f>
        <v>0.26666666666666666</v>
      </c>
      <c r="D43" s="1">
        <v>0.59599999999999997</v>
      </c>
      <c r="E43" s="1">
        <v>25</v>
      </c>
      <c r="F43" s="1">
        <v>10.7</v>
      </c>
      <c r="G43" s="1">
        <f>16-K43</f>
        <v>15</v>
      </c>
      <c r="H43" s="1">
        <v>4</v>
      </c>
      <c r="I43" s="1">
        <v>0</v>
      </c>
      <c r="J43" s="1">
        <v>7</v>
      </c>
      <c r="K43" s="1">
        <v>1</v>
      </c>
      <c r="L43">
        <f>F43*(1-D43)</f>
        <v>4.3228</v>
      </c>
      <c r="M43" s="8">
        <f>L43/MAX($L$2:$L$85)*10</f>
        <v>3.2916057504873293</v>
      </c>
      <c r="N43" s="8">
        <f t="shared" si="0"/>
        <v>4.3174342105262387E-2</v>
      </c>
    </row>
    <row r="44" spans="1:14" ht="15.75" thickBot="1">
      <c r="A44" s="4" t="s">
        <v>114</v>
      </c>
      <c r="B44" s="1">
        <v>31.3</v>
      </c>
      <c r="C44" s="1">
        <f>H44/G44</f>
        <v>0.3125</v>
      </c>
      <c r="D44" s="1">
        <v>0.69699999999999995</v>
      </c>
      <c r="E44" s="1">
        <v>31.3</v>
      </c>
      <c r="F44" s="1">
        <v>14.2</v>
      </c>
      <c r="G44" s="1">
        <f>16-K44</f>
        <v>16</v>
      </c>
      <c r="H44" s="1">
        <v>5</v>
      </c>
      <c r="I44" s="1">
        <v>4</v>
      </c>
      <c r="J44" s="1">
        <v>5</v>
      </c>
      <c r="K44" s="1">
        <v>0</v>
      </c>
      <c r="L44">
        <f>F44*(1-D44)</f>
        <v>4.3026000000000009</v>
      </c>
      <c r="M44" s="8">
        <f>L44/MAX($L$2:$L$85)*10</f>
        <v>3.2762244152046787</v>
      </c>
      <c r="N44" s="8">
        <f t="shared" si="0"/>
        <v>1.5381335282650621E-2</v>
      </c>
    </row>
    <row r="45" spans="1:14" ht="15.75" thickBot="1">
      <c r="A45" s="4" t="s">
        <v>111</v>
      </c>
      <c r="B45" s="1">
        <v>31.3</v>
      </c>
      <c r="C45" s="1">
        <f>H45/G45</f>
        <v>0.3125</v>
      </c>
      <c r="D45" s="1">
        <v>0.62</v>
      </c>
      <c r="E45" s="1">
        <v>31.3</v>
      </c>
      <c r="F45" s="1">
        <v>11.3</v>
      </c>
      <c r="G45" s="1">
        <f>16-K45</f>
        <v>16</v>
      </c>
      <c r="H45" s="1">
        <v>5</v>
      </c>
      <c r="I45" s="1">
        <v>0</v>
      </c>
      <c r="J45" s="1">
        <v>7</v>
      </c>
      <c r="K45" s="1">
        <v>0</v>
      </c>
      <c r="L45">
        <f>F45*(1-D45)</f>
        <v>4.2940000000000005</v>
      </c>
      <c r="M45" s="8">
        <f>L45/MAX($L$2:$L$85)*10</f>
        <v>3.269675925925926</v>
      </c>
      <c r="N45" s="8">
        <f t="shared" si="0"/>
        <v>6.5484892787526228E-3</v>
      </c>
    </row>
    <row r="46" spans="1:14" ht="15.75" thickBot="1">
      <c r="A46" s="4" t="s">
        <v>115</v>
      </c>
      <c r="B46" s="1">
        <v>31.3</v>
      </c>
      <c r="C46" s="1">
        <f>H46/G46</f>
        <v>0.35714285714285715</v>
      </c>
      <c r="D46" s="1">
        <v>0.70699999999999996</v>
      </c>
      <c r="E46" s="1">
        <v>37.5</v>
      </c>
      <c r="F46" s="1">
        <v>13.7</v>
      </c>
      <c r="G46" s="1">
        <f>16-K46</f>
        <v>14</v>
      </c>
      <c r="H46" s="1">
        <v>5</v>
      </c>
      <c r="I46" s="1">
        <v>2</v>
      </c>
      <c r="J46" s="1">
        <v>4</v>
      </c>
      <c r="K46" s="1">
        <v>2</v>
      </c>
      <c r="L46">
        <f>F46*(1-D46)</f>
        <v>4.0141</v>
      </c>
      <c r="M46" s="8">
        <f>L46/MAX($L$2:$L$85)*10</f>
        <v>3.0565454434697852</v>
      </c>
      <c r="N46" s="8">
        <f t="shared" si="0"/>
        <v>0.21313048245614086</v>
      </c>
    </row>
    <row r="47" spans="1:14" ht="15.75" thickBot="1">
      <c r="A47" s="4" t="s">
        <v>132</v>
      </c>
      <c r="B47" s="1">
        <v>18.8</v>
      </c>
      <c r="C47" s="1">
        <f>H47/G47</f>
        <v>0.2</v>
      </c>
      <c r="D47" s="1">
        <v>0.65100000000000002</v>
      </c>
      <c r="E47" s="1">
        <v>18.8</v>
      </c>
      <c r="F47" s="1">
        <v>10.9</v>
      </c>
      <c r="G47" s="1">
        <f>16-K47</f>
        <v>15</v>
      </c>
      <c r="H47" s="1">
        <v>3</v>
      </c>
      <c r="I47" s="1">
        <v>1</v>
      </c>
      <c r="J47" s="1">
        <v>6</v>
      </c>
      <c r="K47" s="1">
        <v>1</v>
      </c>
      <c r="L47">
        <f>F47*(1-D47)</f>
        <v>3.8041</v>
      </c>
      <c r="M47" s="8">
        <f>L47/MAX($L$2:$L$85)*10</f>
        <v>2.8966404727095512</v>
      </c>
      <c r="N47" s="8">
        <f t="shared" si="0"/>
        <v>0.15990497076023402</v>
      </c>
    </row>
    <row r="48" spans="1:14" ht="15.75" thickBot="1">
      <c r="A48" s="4" t="s">
        <v>139</v>
      </c>
      <c r="B48" s="1">
        <v>12.5</v>
      </c>
      <c r="C48" s="1">
        <f>H48/G48</f>
        <v>0.13333333333333333</v>
      </c>
      <c r="D48" s="1">
        <v>0.55800000000000005</v>
      </c>
      <c r="E48" s="1">
        <v>6.3</v>
      </c>
      <c r="F48" s="1">
        <v>8.6</v>
      </c>
      <c r="G48" s="1">
        <f>16-K48</f>
        <v>15</v>
      </c>
      <c r="H48" s="1">
        <v>2</v>
      </c>
      <c r="I48" s="1">
        <v>0</v>
      </c>
      <c r="J48" s="1">
        <v>8</v>
      </c>
      <c r="K48" s="1">
        <v>1</v>
      </c>
      <c r="L48">
        <f>F48*(1-D48)</f>
        <v>3.8011999999999992</v>
      </c>
      <c r="M48" s="8">
        <f>L48/MAX($L$2:$L$85)*10</f>
        <v>2.8944322612085758</v>
      </c>
      <c r="N48" s="8">
        <f t="shared" si="0"/>
        <v>2.2082115009753878E-3</v>
      </c>
    </row>
    <row r="49" spans="1:14" ht="15.75" thickBot="1">
      <c r="A49" s="4" t="s">
        <v>124</v>
      </c>
      <c r="B49" s="1">
        <v>25</v>
      </c>
      <c r="C49" s="1">
        <f>H49/G49</f>
        <v>0.25</v>
      </c>
      <c r="D49" s="1">
        <v>0.67400000000000004</v>
      </c>
      <c r="E49" s="1">
        <v>43.8</v>
      </c>
      <c r="F49" s="1">
        <v>11.6</v>
      </c>
      <c r="G49" s="1">
        <f>16-K49</f>
        <v>16</v>
      </c>
      <c r="H49" s="1">
        <v>4</v>
      </c>
      <c r="I49" s="1">
        <v>0</v>
      </c>
      <c r="J49" s="1">
        <v>7</v>
      </c>
      <c r="K49" s="1">
        <v>0</v>
      </c>
      <c r="L49">
        <f>F49*(1-D49)</f>
        <v>3.7815999999999992</v>
      </c>
      <c r="M49" s="8">
        <f>L49/MAX($L$2:$L$85)*10</f>
        <v>2.8795077972709544</v>
      </c>
      <c r="N49" s="8">
        <f t="shared" si="0"/>
        <v>1.4924463937621368E-2</v>
      </c>
    </row>
    <row r="50" spans="1:14" ht="15.75" thickBot="1">
      <c r="A50" s="4" t="s">
        <v>134</v>
      </c>
      <c r="B50" s="1">
        <v>18.8</v>
      </c>
      <c r="C50" s="1">
        <f>H50/G50</f>
        <v>0.23076923076923078</v>
      </c>
      <c r="D50" s="1">
        <v>0.70199999999999996</v>
      </c>
      <c r="E50" s="1">
        <v>18.8</v>
      </c>
      <c r="F50" s="1">
        <v>11.8</v>
      </c>
      <c r="G50" s="1">
        <f>16-K50</f>
        <v>13</v>
      </c>
      <c r="H50" s="1">
        <v>3</v>
      </c>
      <c r="I50" s="1">
        <v>2</v>
      </c>
      <c r="J50" s="1">
        <v>5</v>
      </c>
      <c r="K50" s="1">
        <v>3</v>
      </c>
      <c r="L50">
        <f>F50*(1-D50)</f>
        <v>3.5164000000000009</v>
      </c>
      <c r="M50" s="8">
        <f>L50/MAX($L$2:$L$85)*10</f>
        <v>2.6775706627680318</v>
      </c>
      <c r="N50" s="8">
        <f t="shared" si="0"/>
        <v>0.20193713450292261</v>
      </c>
    </row>
    <row r="51" spans="1:14" ht="15.75" thickBot="1">
      <c r="A51" s="4" t="s">
        <v>141</v>
      </c>
      <c r="B51" s="1">
        <v>12.5</v>
      </c>
      <c r="C51" s="1">
        <f>H51/G51</f>
        <v>0.2857142857142857</v>
      </c>
      <c r="D51" s="1">
        <v>0.70199999999999996</v>
      </c>
      <c r="E51" s="1">
        <v>12.5</v>
      </c>
      <c r="F51" s="1">
        <v>11.5</v>
      </c>
      <c r="G51" s="1">
        <f>16-K51</f>
        <v>7</v>
      </c>
      <c r="H51" s="1">
        <v>2</v>
      </c>
      <c r="I51" s="1">
        <v>0</v>
      </c>
      <c r="J51" s="1">
        <v>3</v>
      </c>
      <c r="K51" s="1">
        <v>9</v>
      </c>
      <c r="L51">
        <f>F51*(1-D51)</f>
        <v>3.4270000000000005</v>
      </c>
      <c r="M51" s="8">
        <f>L51/MAX($L$2:$L$85)*10</f>
        <v>2.6094968323586749</v>
      </c>
      <c r="N51" s="8">
        <f t="shared" si="0"/>
        <v>6.8073830409356884E-2</v>
      </c>
    </row>
    <row r="52" spans="1:14" ht="15.75" thickBot="1">
      <c r="A52" s="4" t="s">
        <v>101</v>
      </c>
      <c r="B52" s="1">
        <v>43.8</v>
      </c>
      <c r="C52" s="1">
        <f>H52/G52</f>
        <v>0.4375</v>
      </c>
      <c r="D52" s="1">
        <v>0.749</v>
      </c>
      <c r="E52" s="1">
        <v>37.5</v>
      </c>
      <c r="F52" s="1">
        <v>13.4</v>
      </c>
      <c r="G52" s="1">
        <f>16-K52</f>
        <v>16</v>
      </c>
      <c r="H52" s="1">
        <v>7</v>
      </c>
      <c r="I52" s="1">
        <v>1</v>
      </c>
      <c r="J52" s="1">
        <v>6</v>
      </c>
      <c r="K52" s="1">
        <v>0</v>
      </c>
      <c r="L52">
        <f>F52*(1-D52)</f>
        <v>3.3633999999999999</v>
      </c>
      <c r="M52" s="8">
        <f>L52/MAX($L$2:$L$85)*10</f>
        <v>2.5610684697855746</v>
      </c>
      <c r="N52" s="8">
        <f t="shared" si="0"/>
        <v>4.8428362573100348E-2</v>
      </c>
    </row>
    <row r="53" spans="1:14" ht="15.75" thickBot="1">
      <c r="A53" s="4" t="s">
        <v>159</v>
      </c>
      <c r="B53" s="1">
        <v>0</v>
      </c>
      <c r="C53" s="1">
        <f>H53/G53</f>
        <v>0</v>
      </c>
      <c r="D53" s="1">
        <v>0.58899999999999997</v>
      </c>
      <c r="E53" s="1">
        <v>0</v>
      </c>
      <c r="F53" s="1">
        <v>7.8</v>
      </c>
      <c r="G53" s="1">
        <f>16-K53</f>
        <v>13</v>
      </c>
      <c r="H53" s="1">
        <v>0</v>
      </c>
      <c r="I53" s="1">
        <v>0</v>
      </c>
      <c r="J53" s="1">
        <v>8</v>
      </c>
      <c r="K53" s="1">
        <v>3</v>
      </c>
      <c r="L53">
        <f>F53*(1-D53)</f>
        <v>3.2058</v>
      </c>
      <c r="M53" s="8">
        <f>L53/MAX($L$2:$L$85)*10</f>
        <v>2.4410635964912277</v>
      </c>
      <c r="N53" s="8">
        <f t="shared" si="0"/>
        <v>0.12000487329434684</v>
      </c>
    </row>
    <row r="54" spans="1:14" ht="15.75" thickBot="1">
      <c r="A54" s="4" t="s">
        <v>160</v>
      </c>
      <c r="B54" s="1">
        <v>0</v>
      </c>
      <c r="C54" s="1">
        <f>H54/G54</f>
        <v>0</v>
      </c>
      <c r="D54" s="1">
        <v>0.65900000000000003</v>
      </c>
      <c r="E54" s="1">
        <v>6.3</v>
      </c>
      <c r="F54" s="1">
        <v>9.3000000000000007</v>
      </c>
      <c r="G54" s="1">
        <f>16-K54</f>
        <v>5</v>
      </c>
      <c r="H54" s="1">
        <v>0</v>
      </c>
      <c r="I54" s="1">
        <v>0</v>
      </c>
      <c r="J54" s="1">
        <v>2</v>
      </c>
      <c r="K54" s="1">
        <v>11</v>
      </c>
      <c r="L54">
        <f>F54*(1-D54)</f>
        <v>3.1713</v>
      </c>
      <c r="M54" s="8">
        <f>L54/MAX($L$2:$L$85)*10</f>
        <v>2.4147934941520468</v>
      </c>
      <c r="N54" s="8">
        <f t="shared" si="0"/>
        <v>2.6270102339180923E-2</v>
      </c>
    </row>
    <row r="55" spans="1:14" ht="15.75" thickBot="1">
      <c r="A55" s="4" t="s">
        <v>148</v>
      </c>
      <c r="B55" s="1">
        <v>6.3</v>
      </c>
      <c r="C55" s="1">
        <f>H55/G55</f>
        <v>6.25E-2</v>
      </c>
      <c r="D55" s="1">
        <v>0.59899999999999998</v>
      </c>
      <c r="E55" s="1">
        <v>18.8</v>
      </c>
      <c r="F55" s="1">
        <v>7.8</v>
      </c>
      <c r="G55" s="1">
        <f>16-K55</f>
        <v>16</v>
      </c>
      <c r="H55" s="1">
        <v>1</v>
      </c>
      <c r="I55" s="1">
        <v>0</v>
      </c>
      <c r="J55" s="1">
        <v>10</v>
      </c>
      <c r="K55" s="1">
        <v>0</v>
      </c>
      <c r="L55">
        <f>F55*(1-D55)</f>
        <v>3.1278000000000001</v>
      </c>
      <c r="M55" s="8">
        <f>L55/MAX($L$2:$L$85)*10</f>
        <v>2.3816703216374266</v>
      </c>
      <c r="N55" s="8">
        <f t="shared" si="0"/>
        <v>3.3123172514620158E-2</v>
      </c>
    </row>
    <row r="56" spans="1:14" ht="15.75" thickBot="1">
      <c r="A56" s="4" t="s">
        <v>158</v>
      </c>
      <c r="B56" s="1">
        <v>0</v>
      </c>
      <c r="C56" s="1">
        <f>H56/G56</f>
        <v>0</v>
      </c>
      <c r="D56" s="1">
        <v>0.55000000000000004</v>
      </c>
      <c r="E56" s="1">
        <v>0</v>
      </c>
      <c r="F56" s="1">
        <v>6.7</v>
      </c>
      <c r="G56" s="1">
        <f>16-K56</f>
        <v>9</v>
      </c>
      <c r="H56" s="1">
        <v>0</v>
      </c>
      <c r="I56" s="1">
        <v>0</v>
      </c>
      <c r="J56" s="1">
        <v>6</v>
      </c>
      <c r="K56" s="1">
        <v>7</v>
      </c>
      <c r="L56">
        <f>F56*(1-D56)</f>
        <v>3.0149999999999997</v>
      </c>
      <c r="M56" s="8">
        <f>L56/MAX($L$2:$L$85)*10</f>
        <v>2.2957785087719293</v>
      </c>
      <c r="N56" s="8">
        <f t="shared" si="0"/>
        <v>8.5891812865497297E-2</v>
      </c>
    </row>
    <row r="57" spans="1:14" ht="15.75" thickBot="1">
      <c r="A57" s="4" t="s">
        <v>135</v>
      </c>
      <c r="B57" s="1">
        <v>18.8</v>
      </c>
      <c r="C57" s="1">
        <f>H57/G57</f>
        <v>0.21428571428571427</v>
      </c>
      <c r="D57" s="1">
        <v>0.71299999999999997</v>
      </c>
      <c r="E57" s="1">
        <v>18.8</v>
      </c>
      <c r="F57" s="1">
        <v>10.5</v>
      </c>
      <c r="G57" s="1">
        <f>16-K57</f>
        <v>14</v>
      </c>
      <c r="H57" s="1">
        <v>3</v>
      </c>
      <c r="I57" s="1">
        <v>1</v>
      </c>
      <c r="J57" s="1">
        <v>7</v>
      </c>
      <c r="K57" s="1">
        <v>2</v>
      </c>
      <c r="L57">
        <f>F57*(1-D57)</f>
        <v>3.0135000000000005</v>
      </c>
      <c r="M57" s="8">
        <f>L57/MAX($L$2:$L$85)*10</f>
        <v>2.2946363304093569</v>
      </c>
      <c r="N57" s="8">
        <f t="shared" si="0"/>
        <v>1.1421783625724657E-3</v>
      </c>
    </row>
    <row r="58" spans="1:14" ht="15.75" thickBot="1">
      <c r="A58" s="4" t="s">
        <v>105</v>
      </c>
      <c r="B58" s="1">
        <v>37.5</v>
      </c>
      <c r="C58" s="1">
        <f>H58/G58</f>
        <v>0.375</v>
      </c>
      <c r="D58" s="1">
        <v>0.81899999999999995</v>
      </c>
      <c r="E58" s="1">
        <v>31.3</v>
      </c>
      <c r="F58" s="1">
        <v>16.600000000000001</v>
      </c>
      <c r="G58" s="1">
        <f>16-K58</f>
        <v>16</v>
      </c>
      <c r="H58" s="1">
        <v>6</v>
      </c>
      <c r="I58" s="1">
        <v>3</v>
      </c>
      <c r="J58" s="1">
        <v>6</v>
      </c>
      <c r="K58" s="1">
        <v>0</v>
      </c>
      <c r="L58">
        <f>F58*(1-D58)</f>
        <v>3.0046000000000013</v>
      </c>
      <c r="M58" s="8">
        <f>L58/MAX($L$2:$L$85)*10</f>
        <v>2.2878594054580903</v>
      </c>
      <c r="N58" s="8">
        <f t="shared" si="0"/>
        <v>6.776924951266583E-3</v>
      </c>
    </row>
    <row r="59" spans="1:14" ht="15.75" thickBot="1">
      <c r="A59" s="4" t="s">
        <v>149</v>
      </c>
      <c r="B59" s="1">
        <v>6.3</v>
      </c>
      <c r="C59" s="1">
        <f>H59/G59</f>
        <v>0.1</v>
      </c>
      <c r="D59" s="1">
        <v>0.65600000000000003</v>
      </c>
      <c r="E59" s="1">
        <v>6.3</v>
      </c>
      <c r="F59" s="1">
        <v>8.6999999999999993</v>
      </c>
      <c r="G59" s="1">
        <f>16-K59</f>
        <v>10</v>
      </c>
      <c r="H59" s="1">
        <v>1</v>
      </c>
      <c r="I59" s="1">
        <v>0</v>
      </c>
      <c r="J59" s="1">
        <v>6</v>
      </c>
      <c r="K59" s="1">
        <v>6</v>
      </c>
      <c r="L59">
        <f>F59*(1-D59)</f>
        <v>2.9927999999999995</v>
      </c>
      <c r="M59" s="8">
        <f>L59/MAX($L$2:$L$85)*10</f>
        <v>2.278874269005847</v>
      </c>
      <c r="N59" s="8">
        <f t="shared" si="0"/>
        <v>8.985136452243303E-3</v>
      </c>
    </row>
    <row r="60" spans="1:14" ht="15.75" thickBot="1">
      <c r="A60" s="4" t="s">
        <v>126</v>
      </c>
      <c r="B60" s="1">
        <v>25</v>
      </c>
      <c r="C60" s="1">
        <f>H60/G60</f>
        <v>0.44444444444444442</v>
      </c>
      <c r="D60" s="1">
        <v>0.748</v>
      </c>
      <c r="E60" s="1">
        <v>18.8</v>
      </c>
      <c r="F60" s="1">
        <v>10.8</v>
      </c>
      <c r="G60" s="1">
        <f>16-K60</f>
        <v>9</v>
      </c>
      <c r="H60" s="1">
        <v>4</v>
      </c>
      <c r="I60" s="1">
        <v>0</v>
      </c>
      <c r="J60" s="1">
        <v>4</v>
      </c>
      <c r="K60" s="1">
        <v>7</v>
      </c>
      <c r="L60">
        <f>F60*(1-D60)</f>
        <v>2.7216</v>
      </c>
      <c r="M60" s="8">
        <f>L60/MAX($L$2:$L$85)*10</f>
        <v>2.0723684210526314</v>
      </c>
      <c r="N60" s="8">
        <f t="shared" si="0"/>
        <v>0.20650584795321558</v>
      </c>
    </row>
    <row r="61" spans="1:14" ht="15.75" thickBot="1">
      <c r="A61" s="4" t="s">
        <v>116</v>
      </c>
      <c r="B61" s="1">
        <v>31.3</v>
      </c>
      <c r="C61" s="1">
        <f>H61/G61</f>
        <v>0.3125</v>
      </c>
      <c r="D61" s="1">
        <v>0.72599999999999998</v>
      </c>
      <c r="E61" s="1">
        <v>31.3</v>
      </c>
      <c r="F61" s="1">
        <v>9.6999999999999993</v>
      </c>
      <c r="G61" s="1">
        <f>16-K61</f>
        <v>16</v>
      </c>
      <c r="H61" s="1">
        <v>5</v>
      </c>
      <c r="I61" s="1">
        <v>0</v>
      </c>
      <c r="J61" s="1">
        <v>10</v>
      </c>
      <c r="K61" s="1">
        <v>0</v>
      </c>
      <c r="L61">
        <f>F61*(1-D61)</f>
        <v>2.6577999999999999</v>
      </c>
      <c r="M61" s="8">
        <f>L61/MAX($L$2:$L$85)*10</f>
        <v>2.0237877680311889</v>
      </c>
      <c r="N61" s="8">
        <f t="shared" si="0"/>
        <v>4.8580653021442544E-2</v>
      </c>
    </row>
    <row r="62" spans="1:14" ht="15.75" thickBot="1">
      <c r="A62" s="4" t="s">
        <v>133</v>
      </c>
      <c r="B62" s="1">
        <v>18.8</v>
      </c>
      <c r="C62" s="1">
        <f>H62/G62</f>
        <v>0.1875</v>
      </c>
      <c r="D62" s="1">
        <v>0.69499999999999995</v>
      </c>
      <c r="E62" s="1">
        <v>18.8</v>
      </c>
      <c r="F62" s="1">
        <v>8.6</v>
      </c>
      <c r="G62" s="1">
        <f>16-K62</f>
        <v>16</v>
      </c>
      <c r="H62" s="1">
        <v>3</v>
      </c>
      <c r="I62" s="1">
        <v>1</v>
      </c>
      <c r="J62" s="1">
        <v>10</v>
      </c>
      <c r="K62" s="1">
        <v>0</v>
      </c>
      <c r="L62">
        <f>F62*(1-D62)</f>
        <v>2.6230000000000002</v>
      </c>
      <c r="M62" s="8">
        <f>L62/MAX($L$2:$L$85)*10</f>
        <v>1.9972892300194931</v>
      </c>
      <c r="N62" s="8">
        <f t="shared" si="0"/>
        <v>2.6498538011695771E-2</v>
      </c>
    </row>
    <row r="63" spans="1:14" ht="15.75" thickBot="1">
      <c r="A63" s="4" t="s">
        <v>140</v>
      </c>
      <c r="B63" s="1">
        <v>12.5</v>
      </c>
      <c r="C63" s="1">
        <f>H63/G63</f>
        <v>0.15384615384615385</v>
      </c>
      <c r="D63" s="1">
        <v>0.65500000000000003</v>
      </c>
      <c r="E63" s="1">
        <v>12.5</v>
      </c>
      <c r="F63" s="1">
        <v>7.6</v>
      </c>
      <c r="G63" s="1">
        <f>16-K63</f>
        <v>13</v>
      </c>
      <c r="H63" s="1">
        <v>2</v>
      </c>
      <c r="I63" s="1">
        <v>0</v>
      </c>
      <c r="J63" s="1">
        <v>10</v>
      </c>
      <c r="K63" s="1">
        <v>3</v>
      </c>
      <c r="L63">
        <f>F63*(1-D63)</f>
        <v>2.6219999999999999</v>
      </c>
      <c r="M63" s="8">
        <f>L63/MAX($L$2:$L$85)*10</f>
        <v>1.9965277777777772</v>
      </c>
      <c r="N63" s="8">
        <f t="shared" si="0"/>
        <v>7.6145224171586534E-4</v>
      </c>
    </row>
    <row r="64" spans="1:14" ht="15.75" thickBot="1">
      <c r="A64" s="4" t="s">
        <v>136</v>
      </c>
      <c r="B64" s="1">
        <v>18.8</v>
      </c>
      <c r="C64" s="1">
        <f>H64/G64</f>
        <v>0.1875</v>
      </c>
      <c r="D64" s="1">
        <v>0.76500000000000001</v>
      </c>
      <c r="E64" s="1">
        <v>18.8</v>
      </c>
      <c r="F64" s="1">
        <v>10.8</v>
      </c>
      <c r="G64" s="1">
        <f>16-K64</f>
        <v>16</v>
      </c>
      <c r="H64" s="1">
        <v>3</v>
      </c>
      <c r="I64" s="1">
        <v>1</v>
      </c>
      <c r="J64" s="1">
        <v>9</v>
      </c>
      <c r="K64" s="1">
        <v>0</v>
      </c>
      <c r="L64">
        <f>F64*(1-D64)</f>
        <v>2.5379999999999998</v>
      </c>
      <c r="M64" s="8">
        <f>L64/MAX($L$2:$L$85)*10</f>
        <v>1.9325657894736838</v>
      </c>
      <c r="N64" s="8">
        <f t="shared" si="0"/>
        <v>6.3961988304093387E-2</v>
      </c>
    </row>
    <row r="65" spans="1:14" ht="15.75" thickBot="1">
      <c r="A65" s="4" t="s">
        <v>143</v>
      </c>
      <c r="B65" s="1">
        <v>12.5</v>
      </c>
      <c r="C65" s="1">
        <f>H65/G65</f>
        <v>0.125</v>
      </c>
      <c r="D65" s="1">
        <v>0.76900000000000002</v>
      </c>
      <c r="E65" s="1">
        <v>18.8</v>
      </c>
      <c r="F65" s="1">
        <v>9.9</v>
      </c>
      <c r="G65" s="1">
        <f>16-K65</f>
        <v>16</v>
      </c>
      <c r="H65" s="1">
        <v>2</v>
      </c>
      <c r="I65" s="1">
        <v>0</v>
      </c>
      <c r="J65" s="1">
        <v>7</v>
      </c>
      <c r="K65" s="1">
        <v>0</v>
      </c>
      <c r="L65">
        <f>F65*(1-D65)</f>
        <v>2.2868999999999997</v>
      </c>
      <c r="M65" s="8">
        <f>L65/MAX($L$2:$L$85)*10</f>
        <v>1.7413651315789469</v>
      </c>
      <c r="N65" s="8">
        <f t="shared" si="0"/>
        <v>0.19120065789473695</v>
      </c>
    </row>
    <row r="66" spans="1:14" ht="15.75" thickBot="1">
      <c r="A66" s="4" t="s">
        <v>142</v>
      </c>
      <c r="B66" s="1">
        <v>12.5</v>
      </c>
      <c r="C66" s="1">
        <f>H66/G66</f>
        <v>0.125</v>
      </c>
      <c r="D66" s="1">
        <v>0.72799999999999998</v>
      </c>
      <c r="E66" s="1">
        <v>18.8</v>
      </c>
      <c r="F66" s="1">
        <v>8.3000000000000007</v>
      </c>
      <c r="G66" s="1">
        <f>16-K66</f>
        <v>16</v>
      </c>
      <c r="H66" s="1">
        <v>2</v>
      </c>
      <c r="I66" s="1">
        <v>0</v>
      </c>
      <c r="J66" s="1">
        <v>10</v>
      </c>
      <c r="K66" s="1">
        <v>0</v>
      </c>
      <c r="L66">
        <f>F66*(1-D66)</f>
        <v>2.2576000000000005</v>
      </c>
      <c r="M66" s="8">
        <f>L66/MAX($L$2:$L$85)*10</f>
        <v>1.7190545808966864</v>
      </c>
      <c r="N66" s="8">
        <f t="shared" si="0"/>
        <v>2.231055068226051E-2</v>
      </c>
    </row>
    <row r="67" spans="1:14" ht="15.75" thickBot="1">
      <c r="A67" s="4" t="s">
        <v>144</v>
      </c>
      <c r="B67" s="1">
        <v>12.5</v>
      </c>
      <c r="C67" s="1">
        <f>H67/G67</f>
        <v>0.2</v>
      </c>
      <c r="D67" s="1">
        <v>0.77</v>
      </c>
      <c r="E67" s="1">
        <v>12.5</v>
      </c>
      <c r="F67" s="1">
        <v>9.8000000000000007</v>
      </c>
      <c r="G67" s="1">
        <f>16-K67</f>
        <v>10</v>
      </c>
      <c r="H67" s="1">
        <v>2</v>
      </c>
      <c r="I67" s="1">
        <v>0</v>
      </c>
      <c r="J67" s="1">
        <v>6</v>
      </c>
      <c r="K67" s="1">
        <v>6</v>
      </c>
      <c r="L67">
        <f>F67*(1-D67)</f>
        <v>2.254</v>
      </c>
      <c r="M67" s="8">
        <f>L67/MAX($L$2:$L$85)*10</f>
        <v>1.7163133528265107</v>
      </c>
      <c r="N67" s="8">
        <f t="shared" si="0"/>
        <v>2.7412280701757386E-3</v>
      </c>
    </row>
    <row r="68" spans="1:14" ht="15.75" thickBot="1">
      <c r="A68" s="4" t="s">
        <v>125</v>
      </c>
      <c r="B68" s="1">
        <v>25</v>
      </c>
      <c r="C68" s="1">
        <f>H68/G68</f>
        <v>0.25</v>
      </c>
      <c r="D68" s="1">
        <v>0.745</v>
      </c>
      <c r="E68" s="1">
        <v>25</v>
      </c>
      <c r="F68" s="1">
        <v>8.6</v>
      </c>
      <c r="G68" s="1">
        <f>16-K68</f>
        <v>16</v>
      </c>
      <c r="H68" s="1">
        <v>4</v>
      </c>
      <c r="I68" s="1">
        <v>0</v>
      </c>
      <c r="J68" s="1">
        <v>8</v>
      </c>
      <c r="K68" s="1">
        <v>0</v>
      </c>
      <c r="L68">
        <f>F68*(1-D68)</f>
        <v>2.1930000000000001</v>
      </c>
      <c r="M68" s="8">
        <f>L68/MAX($L$2:$L$85)*10</f>
        <v>1.6698647660818713</v>
      </c>
      <c r="N68" s="8">
        <f t="shared" ref="N68:N85" si="1">M67-M68</f>
        <v>4.6448586744639364E-2</v>
      </c>
    </row>
    <row r="69" spans="1:14" ht="15.75" thickBot="1">
      <c r="A69" s="4" t="s">
        <v>127</v>
      </c>
      <c r="B69" s="1">
        <v>25</v>
      </c>
      <c r="C69" s="1">
        <f>H69/G69</f>
        <v>0.2857142857142857</v>
      </c>
      <c r="D69" s="1">
        <v>0.78800000000000003</v>
      </c>
      <c r="E69" s="1">
        <v>18.8</v>
      </c>
      <c r="F69" s="1">
        <v>10.199999999999999</v>
      </c>
      <c r="G69" s="1">
        <f>16-K69</f>
        <v>14</v>
      </c>
      <c r="H69" s="1">
        <v>4</v>
      </c>
      <c r="I69" s="1">
        <v>1</v>
      </c>
      <c r="J69" s="1">
        <v>7</v>
      </c>
      <c r="K69" s="1">
        <v>2</v>
      </c>
      <c r="L69">
        <f>F69*(1-D69)</f>
        <v>2.1623999999999994</v>
      </c>
      <c r="M69" s="8">
        <f>L69/MAX($L$2:$L$85)*10</f>
        <v>1.6465643274853794</v>
      </c>
      <c r="N69" s="8">
        <f t="shared" si="1"/>
        <v>2.330043859649189E-2</v>
      </c>
    </row>
    <row r="70" spans="1:14" ht="15.75" thickBot="1">
      <c r="A70" s="4" t="s">
        <v>150</v>
      </c>
      <c r="B70" s="1">
        <v>6.3</v>
      </c>
      <c r="C70" s="1">
        <f>H70/G70</f>
        <v>6.25E-2</v>
      </c>
      <c r="D70" s="1">
        <v>0.72799999999999998</v>
      </c>
      <c r="E70" s="1">
        <v>6.3</v>
      </c>
      <c r="F70" s="1">
        <v>6.7</v>
      </c>
      <c r="G70" s="1">
        <f>16-K70</f>
        <v>16</v>
      </c>
      <c r="H70" s="1">
        <v>1</v>
      </c>
      <c r="I70" s="1">
        <v>0</v>
      </c>
      <c r="J70" s="1">
        <v>9</v>
      </c>
      <c r="K70" s="1">
        <v>0</v>
      </c>
      <c r="L70">
        <f>F70*(1-D70)</f>
        <v>1.8224000000000002</v>
      </c>
      <c r="M70" s="8">
        <f>L70/MAX($L$2:$L$85)*10</f>
        <v>1.3876705653021442</v>
      </c>
      <c r="N70" s="8">
        <f t="shared" si="1"/>
        <v>0.25889376218323523</v>
      </c>
    </row>
    <row r="71" spans="1:14" ht="15.75" thickBot="1">
      <c r="A71" s="4" t="s">
        <v>128</v>
      </c>
      <c r="B71" s="1">
        <v>25</v>
      </c>
      <c r="C71" s="1">
        <f>H71/G71</f>
        <v>0.26666666666666666</v>
      </c>
      <c r="D71" s="1">
        <v>0.82899999999999996</v>
      </c>
      <c r="E71" s="1">
        <v>25</v>
      </c>
      <c r="F71" s="1">
        <v>10.199999999999999</v>
      </c>
      <c r="G71" s="1">
        <f>16-K71</f>
        <v>15</v>
      </c>
      <c r="H71" s="1">
        <v>4</v>
      </c>
      <c r="I71" s="1">
        <v>1</v>
      </c>
      <c r="J71" s="1">
        <v>8</v>
      </c>
      <c r="K71" s="1">
        <v>1</v>
      </c>
      <c r="L71">
        <f>F71*(1-D71)</f>
        <v>1.7442000000000002</v>
      </c>
      <c r="M71" s="8">
        <f>L71/MAX($L$2:$L$85)*10</f>
        <v>1.328125</v>
      </c>
      <c r="N71" s="8">
        <f t="shared" si="1"/>
        <v>5.9545565302144166E-2</v>
      </c>
    </row>
    <row r="72" spans="1:14" ht="15.75" thickBot="1">
      <c r="A72" s="4" t="s">
        <v>145</v>
      </c>
      <c r="B72" s="1">
        <v>12.5</v>
      </c>
      <c r="C72" s="1">
        <f>H72/G72</f>
        <v>0.125</v>
      </c>
      <c r="D72" s="1">
        <v>0.80600000000000005</v>
      </c>
      <c r="E72" s="1">
        <v>25</v>
      </c>
      <c r="F72" s="1">
        <v>7.4</v>
      </c>
      <c r="G72" s="1">
        <f>16-K72</f>
        <v>16</v>
      </c>
      <c r="H72" s="1">
        <v>2</v>
      </c>
      <c r="I72" s="1">
        <v>0</v>
      </c>
      <c r="J72" s="1">
        <v>10</v>
      </c>
      <c r="K72" s="1">
        <v>0</v>
      </c>
      <c r="L72">
        <f>F72*(1-D72)</f>
        <v>1.4355999999999998</v>
      </c>
      <c r="M72" s="8">
        <f>L72/MAX($L$2:$L$85)*10</f>
        <v>1.0931408382066274</v>
      </c>
      <c r="N72" s="8">
        <f t="shared" si="1"/>
        <v>0.23498416179337256</v>
      </c>
    </row>
    <row r="73" spans="1:14" ht="15.75" thickBot="1">
      <c r="A73" s="4" t="s">
        <v>137</v>
      </c>
      <c r="B73" s="1">
        <v>18.8</v>
      </c>
      <c r="C73" s="1">
        <f>H73/G73</f>
        <v>0.1875</v>
      </c>
      <c r="D73" s="1">
        <v>0.83899999999999997</v>
      </c>
      <c r="E73" s="1">
        <v>18.8</v>
      </c>
      <c r="F73" s="1">
        <v>8.8000000000000007</v>
      </c>
      <c r="G73" s="1">
        <f>16-K73</f>
        <v>16</v>
      </c>
      <c r="H73" s="1">
        <v>3</v>
      </c>
      <c r="I73" s="1">
        <v>1</v>
      </c>
      <c r="J73" s="1">
        <v>10</v>
      </c>
      <c r="K73" s="1">
        <v>0</v>
      </c>
      <c r="L73">
        <f>F73*(1-D73)</f>
        <v>1.4168000000000005</v>
      </c>
      <c r="M73" s="8">
        <f>L73/MAX($L$2:$L$85)*10</f>
        <v>1.0788255360623784</v>
      </c>
      <c r="N73" s="8">
        <f t="shared" si="1"/>
        <v>1.4315302144249031E-2</v>
      </c>
    </row>
    <row r="74" spans="1:14" ht="15.75" thickBot="1">
      <c r="A74" s="4" t="s">
        <v>151</v>
      </c>
      <c r="B74" s="1">
        <v>6.3</v>
      </c>
      <c r="C74" s="1">
        <f>H74/G74</f>
        <v>7.1428571428571425E-2</v>
      </c>
      <c r="D74" s="1">
        <v>0.83199999999999996</v>
      </c>
      <c r="E74" s="1">
        <v>6.3</v>
      </c>
      <c r="F74" s="1">
        <v>7.4</v>
      </c>
      <c r="G74" s="1">
        <f>16-K74</f>
        <v>14</v>
      </c>
      <c r="H74" s="1">
        <v>1</v>
      </c>
      <c r="I74" s="1">
        <v>0</v>
      </c>
      <c r="J74" s="1">
        <v>9</v>
      </c>
      <c r="K74" s="1">
        <v>2</v>
      </c>
      <c r="L74">
        <f>F74*(1-D74)</f>
        <v>1.2432000000000003</v>
      </c>
      <c r="M74" s="8">
        <f>L74/MAX($L$2:$L$85)*10</f>
        <v>0.94663742690058494</v>
      </c>
      <c r="N74" s="8">
        <f t="shared" si="1"/>
        <v>0.13218810916179347</v>
      </c>
    </row>
    <row r="75" spans="1:14" ht="15.75" thickBot="1">
      <c r="A75" s="4" t="s">
        <v>161</v>
      </c>
      <c r="B75" s="1">
        <v>0</v>
      </c>
      <c r="C75" s="1">
        <f>H75/G75</f>
        <v>0</v>
      </c>
      <c r="D75" s="1">
        <v>0.81599999999999995</v>
      </c>
      <c r="E75" s="1">
        <v>12.5</v>
      </c>
      <c r="F75" s="1">
        <v>6.1</v>
      </c>
      <c r="G75" s="1">
        <f>16-K75</f>
        <v>16</v>
      </c>
      <c r="H75" s="1">
        <v>0</v>
      </c>
      <c r="I75" s="1">
        <v>0</v>
      </c>
      <c r="J75" s="1">
        <v>13</v>
      </c>
      <c r="K75" s="1">
        <v>0</v>
      </c>
      <c r="L75">
        <f>F75*(1-D75)</f>
        <v>1.1224000000000003</v>
      </c>
      <c r="M75" s="8">
        <f>L75/MAX($L$2:$L$85)*10</f>
        <v>0.85465399610136461</v>
      </c>
      <c r="N75" s="8">
        <f t="shared" si="1"/>
        <v>9.1983430799220334E-2</v>
      </c>
    </row>
    <row r="76" spans="1:14" ht="15.75" thickBot="1">
      <c r="A76" s="4" t="s">
        <v>152</v>
      </c>
      <c r="B76" s="1">
        <v>6.3</v>
      </c>
      <c r="C76" s="1">
        <f>H76/G76</f>
        <v>8.3333333333333329E-2</v>
      </c>
      <c r="D76" s="1">
        <v>0.877</v>
      </c>
      <c r="E76" s="1">
        <v>12.5</v>
      </c>
      <c r="F76" s="1">
        <v>8.3000000000000007</v>
      </c>
      <c r="G76" s="1">
        <f>16-K76</f>
        <v>12</v>
      </c>
      <c r="H76" s="1">
        <v>1</v>
      </c>
      <c r="I76" s="1">
        <v>0</v>
      </c>
      <c r="J76" s="1">
        <v>7</v>
      </c>
      <c r="K76" s="1">
        <v>4</v>
      </c>
      <c r="L76">
        <f>F76*(1-D76)</f>
        <v>1.0209000000000001</v>
      </c>
      <c r="M76" s="8">
        <f>L76/MAX($L$2:$L$85)*10</f>
        <v>0.77736659356725146</v>
      </c>
      <c r="N76" s="8">
        <f t="shared" si="1"/>
        <v>7.7287402534113148E-2</v>
      </c>
    </row>
    <row r="77" spans="1:14" ht="15.75" thickBot="1">
      <c r="A77" s="4" t="s">
        <v>153</v>
      </c>
      <c r="B77" s="1">
        <v>6.3</v>
      </c>
      <c r="C77" s="1">
        <f>H77/G77</f>
        <v>7.6923076923076927E-2</v>
      </c>
      <c r="D77" s="1">
        <v>0.88400000000000001</v>
      </c>
      <c r="E77" s="1">
        <v>12.5</v>
      </c>
      <c r="F77" s="1">
        <v>6.5</v>
      </c>
      <c r="G77" s="1">
        <f>16-K77</f>
        <v>13</v>
      </c>
      <c r="H77" s="1">
        <v>1</v>
      </c>
      <c r="I77" s="1">
        <v>0</v>
      </c>
      <c r="J77" s="1">
        <v>9</v>
      </c>
      <c r="K77" s="1">
        <v>3</v>
      </c>
      <c r="L77">
        <f>F77*(1-D77)</f>
        <v>0.754</v>
      </c>
      <c r="M77" s="8">
        <f>L77/MAX($L$2:$L$85)*10</f>
        <v>0.57413499025341119</v>
      </c>
      <c r="N77" s="8">
        <f t="shared" si="1"/>
        <v>0.20323160331384027</v>
      </c>
    </row>
    <row r="78" spans="1:14" ht="15.75" thickBot="1">
      <c r="A78" s="4" t="s">
        <v>155</v>
      </c>
      <c r="B78" s="1">
        <v>6.3</v>
      </c>
      <c r="C78" s="1">
        <f>H78/G78</f>
        <v>6.25E-2</v>
      </c>
      <c r="D78" s="1">
        <v>0.92400000000000004</v>
      </c>
      <c r="E78" s="1">
        <v>6.3</v>
      </c>
      <c r="F78" s="1">
        <v>7.2</v>
      </c>
      <c r="G78" s="1">
        <f>16-K78</f>
        <v>16</v>
      </c>
      <c r="H78" s="1">
        <v>1</v>
      </c>
      <c r="I78" s="1">
        <v>1</v>
      </c>
      <c r="J78" s="1">
        <v>11</v>
      </c>
      <c r="K78" s="1">
        <v>0</v>
      </c>
      <c r="L78">
        <f>F78*(1-D78)</f>
        <v>0.54719999999999969</v>
      </c>
      <c r="M78" s="8">
        <f>L78/MAX($L$2:$L$85)*10</f>
        <v>0.41666666666666635</v>
      </c>
      <c r="N78" s="8">
        <f t="shared" si="1"/>
        <v>0.15746832358674484</v>
      </c>
    </row>
    <row r="79" spans="1:14" ht="15.75" thickBot="1">
      <c r="A79" s="4" t="s">
        <v>154</v>
      </c>
      <c r="B79" s="1">
        <v>6.3</v>
      </c>
      <c r="C79" s="1">
        <f>H79/G79</f>
        <v>7.1428571428571425E-2</v>
      </c>
      <c r="D79" s="1">
        <v>0.91200000000000003</v>
      </c>
      <c r="E79" s="1">
        <v>0</v>
      </c>
      <c r="F79" s="1">
        <v>5.3</v>
      </c>
      <c r="G79" s="1">
        <f>16-K79</f>
        <v>14</v>
      </c>
      <c r="H79" s="1">
        <v>1</v>
      </c>
      <c r="I79" s="1">
        <v>0</v>
      </c>
      <c r="J79" s="1">
        <v>11</v>
      </c>
      <c r="K79" s="1">
        <v>2</v>
      </c>
      <c r="L79">
        <f>F79*(1-D79)</f>
        <v>0.46639999999999981</v>
      </c>
      <c r="M79" s="8">
        <f>L79/MAX($L$2:$L$85)*10</f>
        <v>0.3551413255360622</v>
      </c>
      <c r="N79" s="8">
        <f t="shared" si="1"/>
        <v>6.152534113060415E-2</v>
      </c>
    </row>
    <row r="80" spans="1:14" ht="15.75" thickBot="1">
      <c r="A80" s="4" t="s">
        <v>156</v>
      </c>
      <c r="B80" s="1">
        <v>6.3</v>
      </c>
      <c r="C80" s="1">
        <f>H80/G80</f>
        <v>0.16666666666666666</v>
      </c>
      <c r="D80" s="1">
        <v>0.95099999999999996</v>
      </c>
      <c r="E80" s="1">
        <v>6.3</v>
      </c>
      <c r="F80" s="1">
        <v>9.4</v>
      </c>
      <c r="G80" s="1">
        <f>16-K80</f>
        <v>6</v>
      </c>
      <c r="H80" s="1">
        <v>1</v>
      </c>
      <c r="I80" s="1">
        <v>1</v>
      </c>
      <c r="J80" s="1">
        <v>4</v>
      </c>
      <c r="K80" s="1">
        <v>10</v>
      </c>
      <c r="L80">
        <f>F80*(1-D80)</f>
        <v>0.46060000000000045</v>
      </c>
      <c r="M80" s="8">
        <f>L80/MAX($L$2:$L$85)*10</f>
        <v>0.35072490253411337</v>
      </c>
      <c r="N80" s="8">
        <f t="shared" si="1"/>
        <v>4.4164230019488326E-3</v>
      </c>
    </row>
    <row r="81" spans="1:14" ht="15.75" thickBot="1">
      <c r="A81" s="4" t="s">
        <v>146</v>
      </c>
      <c r="B81" s="1">
        <v>12.5</v>
      </c>
      <c r="C81" s="1">
        <f>H81/G81</f>
        <v>0.125</v>
      </c>
      <c r="D81" s="1">
        <v>0.96</v>
      </c>
      <c r="E81" s="1">
        <v>6.3</v>
      </c>
      <c r="F81" s="1">
        <v>7</v>
      </c>
      <c r="G81" s="1">
        <f>16-K81</f>
        <v>16</v>
      </c>
      <c r="H81" s="1">
        <v>2</v>
      </c>
      <c r="I81" s="1">
        <v>0</v>
      </c>
      <c r="J81" s="1">
        <v>10</v>
      </c>
      <c r="K81" s="1">
        <v>0</v>
      </c>
      <c r="L81">
        <f>F81*(1-D81)</f>
        <v>0.28000000000000025</v>
      </c>
      <c r="M81" s="8">
        <f>L81/MAX($L$2:$L$85)*10</f>
        <v>0.21320662768031207</v>
      </c>
      <c r="N81" s="8">
        <f t="shared" si="1"/>
        <v>0.1375182748538013</v>
      </c>
    </row>
    <row r="82" spans="1:14" ht="15.75" thickBot="1">
      <c r="A82" s="4" t="s">
        <v>162</v>
      </c>
      <c r="B82" s="1">
        <v>0</v>
      </c>
      <c r="C82" s="1">
        <f>H82/G82</f>
        <v>0</v>
      </c>
      <c r="D82" s="1">
        <v>1.038</v>
      </c>
      <c r="E82" s="1">
        <v>0</v>
      </c>
      <c r="F82" s="1">
        <v>5.2</v>
      </c>
      <c r="G82" s="1">
        <f>16-K82</f>
        <v>5</v>
      </c>
      <c r="H82" s="1">
        <v>0</v>
      </c>
      <c r="I82" s="1">
        <v>0</v>
      </c>
      <c r="J82" s="1">
        <v>4</v>
      </c>
      <c r="K82" s="1">
        <v>11</v>
      </c>
      <c r="L82">
        <f>F82*(1-D82)</f>
        <v>-0.19760000000000019</v>
      </c>
      <c r="M82" s="8">
        <f>L82/MAX($L$2:$L$85)*10</f>
        <v>-0.1504629629629631</v>
      </c>
      <c r="N82" s="8">
        <f t="shared" si="1"/>
        <v>0.3636695906432752</v>
      </c>
    </row>
    <row r="83" spans="1:14" ht="15.75" thickBot="1">
      <c r="A83" s="4" t="s">
        <v>117</v>
      </c>
      <c r="B83" s="1">
        <v>31.3</v>
      </c>
      <c r="C83" s="1">
        <f>H83/G83</f>
        <v>0.3125</v>
      </c>
      <c r="D83" s="1">
        <v>1.028</v>
      </c>
      <c r="E83" s="1">
        <v>31.3</v>
      </c>
      <c r="F83" s="1">
        <v>8.6</v>
      </c>
      <c r="G83" s="1">
        <f>16-K83</f>
        <v>16</v>
      </c>
      <c r="H83" s="1">
        <v>5</v>
      </c>
      <c r="I83" s="1">
        <v>1</v>
      </c>
      <c r="J83" s="1">
        <v>10</v>
      </c>
      <c r="K83" s="1">
        <v>0</v>
      </c>
      <c r="L83">
        <f>F83*(1-D83)</f>
        <v>-0.24080000000000021</v>
      </c>
      <c r="M83" s="8">
        <f>L83/MAX($L$2:$L$85)*10</f>
        <v>-0.18335769980506839</v>
      </c>
      <c r="N83" s="8">
        <f t="shared" si="1"/>
        <v>3.2894736842105282E-2</v>
      </c>
    </row>
    <row r="84" spans="1:14" ht="15.75" thickBot="1">
      <c r="A84" s="4" t="s">
        <v>147</v>
      </c>
      <c r="B84" s="1">
        <v>12.5</v>
      </c>
      <c r="C84" s="1">
        <f>H84/G84</f>
        <v>0.2857142857142857</v>
      </c>
      <c r="D84" s="1">
        <v>1.028</v>
      </c>
      <c r="E84" s="1">
        <v>12.5</v>
      </c>
      <c r="F84" s="1">
        <v>12.4</v>
      </c>
      <c r="G84" s="1">
        <f>16-K84</f>
        <v>7</v>
      </c>
      <c r="H84" s="1">
        <v>2</v>
      </c>
      <c r="I84" s="1">
        <v>1</v>
      </c>
      <c r="J84" s="1">
        <v>3</v>
      </c>
      <c r="K84" s="1">
        <v>9</v>
      </c>
      <c r="L84">
        <f>F84*(1-D84)</f>
        <v>-0.34720000000000034</v>
      </c>
      <c r="M84" s="8">
        <f>L84/MAX($L$2:$L$85)*10</f>
        <v>-0.26437621832358699</v>
      </c>
      <c r="N84" s="8">
        <f t="shared" si="1"/>
        <v>8.1018518518518601E-2</v>
      </c>
    </row>
    <row r="85" spans="1:14">
      <c r="A85" s="4" t="s">
        <v>138</v>
      </c>
      <c r="B85" s="1">
        <v>18.8</v>
      </c>
      <c r="C85" s="1">
        <f>H85/G85</f>
        <v>0.23076923076923078</v>
      </c>
      <c r="D85" s="1">
        <v>1.0860000000000001</v>
      </c>
      <c r="E85" s="1">
        <v>25</v>
      </c>
      <c r="F85" s="1">
        <v>8.9</v>
      </c>
      <c r="G85" s="1">
        <f>16-K85</f>
        <v>13</v>
      </c>
      <c r="H85" s="1">
        <v>3</v>
      </c>
      <c r="I85" s="1">
        <v>1</v>
      </c>
      <c r="J85" s="1">
        <v>8</v>
      </c>
      <c r="K85" s="1">
        <v>3</v>
      </c>
      <c r="L85">
        <f>F85*(1-D85)</f>
        <v>-0.76540000000000075</v>
      </c>
      <c r="M85" s="8">
        <f>L85/MAX($L$2:$L$85)*10</f>
        <v>-0.58281554580896744</v>
      </c>
      <c r="N85" s="8">
        <f t="shared" si="1"/>
        <v>0.31843932748538045</v>
      </c>
    </row>
  </sheetData>
  <sortState xmlns:xlrd2="http://schemas.microsoft.com/office/spreadsheetml/2017/richdata2" ref="A2:M85">
    <sortCondition descending="1" ref="M2:M85"/>
  </sortState>
  <conditionalFormatting sqref="N3:N85">
    <cfRule type="top10" dxfId="8" priority="2" percent="1" rank="10"/>
  </conditionalFormatting>
  <conditionalFormatting sqref="M2:M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81A9-85F8-494F-A4BF-3E6F9B02031E}">
  <dimension ref="A1:N31"/>
  <sheetViews>
    <sheetView workbookViewId="0">
      <selection activeCell="E12" sqref="E12"/>
    </sheetView>
  </sheetViews>
  <sheetFormatPr defaultRowHeight="15"/>
  <cols>
    <col min="1" max="1" width="14.28515625" bestFit="1" customWidth="1"/>
  </cols>
  <sheetData>
    <row r="1" spans="1:14" ht="15.75" thickBot="1">
      <c r="A1" s="2" t="s">
        <v>0</v>
      </c>
      <c r="B1" s="3" t="s">
        <v>254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253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256</v>
      </c>
      <c r="M1" s="3" t="s">
        <v>257</v>
      </c>
      <c r="N1" s="3" t="s">
        <v>258</v>
      </c>
    </row>
    <row r="2" spans="1:14" ht="15.75" thickBot="1">
      <c r="A2" s="4" t="s">
        <v>163</v>
      </c>
      <c r="B2" s="1">
        <v>87.5</v>
      </c>
      <c r="C2" s="1">
        <f>H2/G2</f>
        <v>0.93333333333333335</v>
      </c>
      <c r="D2" s="1">
        <v>0.317</v>
      </c>
      <c r="E2" s="1">
        <v>81.3</v>
      </c>
      <c r="F2" s="1">
        <v>20.9</v>
      </c>
      <c r="G2" s="1">
        <f>16-K2</f>
        <v>15</v>
      </c>
      <c r="H2" s="1">
        <v>14</v>
      </c>
      <c r="I2" s="1">
        <v>6</v>
      </c>
      <c r="J2" s="1">
        <v>1</v>
      </c>
      <c r="K2" s="1">
        <v>1</v>
      </c>
      <c r="L2">
        <f>F2*(1-D2)</f>
        <v>14.274699999999999</v>
      </c>
      <c r="M2" s="8">
        <f>L2/MAX($L$2:$L$31)*10</f>
        <v>10</v>
      </c>
      <c r="N2" s="8"/>
    </row>
    <row r="3" spans="1:14" ht="15.75" thickBot="1">
      <c r="A3" s="4" t="s">
        <v>164</v>
      </c>
      <c r="B3" s="1">
        <v>68.8</v>
      </c>
      <c r="C3" s="1">
        <f>H3/G3</f>
        <v>0.6875</v>
      </c>
      <c r="D3" s="1">
        <v>0.624</v>
      </c>
      <c r="E3" s="1">
        <v>56.3</v>
      </c>
      <c r="F3" s="1">
        <v>17.399999999999999</v>
      </c>
      <c r="G3" s="1">
        <f>16-K3</f>
        <v>16</v>
      </c>
      <c r="H3" s="1">
        <v>11</v>
      </c>
      <c r="I3" s="1">
        <v>5</v>
      </c>
      <c r="J3" s="1">
        <v>2</v>
      </c>
      <c r="K3" s="1">
        <v>0</v>
      </c>
      <c r="L3">
        <f>F3*(1-D3)</f>
        <v>6.5423999999999998</v>
      </c>
      <c r="M3" s="8">
        <f>L3/MAX($L$2:$L$31)*10</f>
        <v>4.5832136577301101</v>
      </c>
      <c r="N3" s="8">
        <f>M2-M3</f>
        <v>5.4167863422698899</v>
      </c>
    </row>
    <row r="4" spans="1:14" ht="15.75" thickBot="1">
      <c r="A4" s="4" t="s">
        <v>165</v>
      </c>
      <c r="B4" s="1">
        <v>50</v>
      </c>
      <c r="C4" s="1">
        <f>H4/G4</f>
        <v>0.5</v>
      </c>
      <c r="D4" s="1">
        <v>0.438</v>
      </c>
      <c r="E4" s="1">
        <v>37.5</v>
      </c>
      <c r="F4" s="1">
        <v>11</v>
      </c>
      <c r="G4" s="1">
        <f>16-K4</f>
        <v>16</v>
      </c>
      <c r="H4" s="1">
        <v>8</v>
      </c>
      <c r="I4" s="1">
        <v>0</v>
      </c>
      <c r="J4" s="1">
        <v>4</v>
      </c>
      <c r="K4" s="1">
        <v>0</v>
      </c>
      <c r="L4">
        <f>F4*(1-D4)</f>
        <v>6.1820000000000004</v>
      </c>
      <c r="M4" s="8">
        <f>L4/MAX($L$2:$L$31)*10</f>
        <v>4.3307389997688226</v>
      </c>
      <c r="N4" s="11">
        <f t="shared" ref="N4:N31" si="0">M3-M4</f>
        <v>0.25247465796128754</v>
      </c>
    </row>
    <row r="5" spans="1:14" ht="15.75" thickBot="1">
      <c r="A5" s="4" t="s">
        <v>174</v>
      </c>
      <c r="B5" s="1">
        <v>31.3</v>
      </c>
      <c r="C5" s="1">
        <f>H5/G5</f>
        <v>0.35714285714285715</v>
      </c>
      <c r="D5" s="1">
        <v>0.42699999999999999</v>
      </c>
      <c r="E5" s="1">
        <v>18.8</v>
      </c>
      <c r="F5" s="1">
        <v>10.4</v>
      </c>
      <c r="G5" s="1">
        <f>16-K5</f>
        <v>14</v>
      </c>
      <c r="H5" s="1">
        <v>5</v>
      </c>
      <c r="I5" s="1">
        <v>0</v>
      </c>
      <c r="J5" s="1">
        <v>3</v>
      </c>
      <c r="K5" s="1">
        <v>2</v>
      </c>
      <c r="L5">
        <f>F5*(1-D5)</f>
        <v>5.9592000000000001</v>
      </c>
      <c r="M5" s="8">
        <f>L5/MAX($L$2:$L$31)*10</f>
        <v>4.1746586618282695</v>
      </c>
      <c r="N5" s="11">
        <f t="shared" si="0"/>
        <v>0.15608033794055309</v>
      </c>
    </row>
    <row r="6" spans="1:14" ht="15.75" thickBot="1">
      <c r="A6" s="4" t="s">
        <v>166</v>
      </c>
      <c r="B6" s="1">
        <v>50</v>
      </c>
      <c r="C6" s="1">
        <f>H6/G6</f>
        <v>0.5714285714285714</v>
      </c>
      <c r="D6" s="1">
        <v>0.56599999999999995</v>
      </c>
      <c r="E6" s="1">
        <v>37.5</v>
      </c>
      <c r="F6" s="1">
        <v>12.2</v>
      </c>
      <c r="G6" s="1">
        <f>16-K6</f>
        <v>14</v>
      </c>
      <c r="H6" s="1">
        <v>8</v>
      </c>
      <c r="I6" s="1">
        <v>2</v>
      </c>
      <c r="J6" s="1">
        <v>5</v>
      </c>
      <c r="K6" s="1">
        <v>2</v>
      </c>
      <c r="L6">
        <f>F6*(1-D6)</f>
        <v>5.2948000000000004</v>
      </c>
      <c r="M6" s="8">
        <f>L6/MAX($L$2:$L$31)*10</f>
        <v>3.7092198084723327</v>
      </c>
      <c r="N6" s="11">
        <f t="shared" si="0"/>
        <v>0.46543885335593682</v>
      </c>
    </row>
    <row r="7" spans="1:14" ht="15.75" thickBot="1">
      <c r="A7" s="4" t="s">
        <v>183</v>
      </c>
      <c r="B7" s="1">
        <v>18.8</v>
      </c>
      <c r="C7" s="1">
        <f>H7/G7</f>
        <v>0.375</v>
      </c>
      <c r="D7" s="1">
        <v>0.72099999999999997</v>
      </c>
      <c r="E7" s="1">
        <v>18.8</v>
      </c>
      <c r="F7" s="1">
        <v>15.6</v>
      </c>
      <c r="G7" s="1">
        <f>16-K7</f>
        <v>8</v>
      </c>
      <c r="H7" s="1">
        <v>3</v>
      </c>
      <c r="I7" s="1">
        <v>2</v>
      </c>
      <c r="J7" s="1">
        <v>1</v>
      </c>
      <c r="K7" s="1">
        <v>8</v>
      </c>
      <c r="L7">
        <f>F7*(1-D7)</f>
        <v>4.3524000000000003</v>
      </c>
      <c r="M7" s="8">
        <f>L7/MAX($L$2:$L$31)*10</f>
        <v>3.0490308027489199</v>
      </c>
      <c r="N7" s="8">
        <f t="shared" si="0"/>
        <v>0.66018900572341277</v>
      </c>
    </row>
    <row r="8" spans="1:14" ht="15.75" thickBot="1">
      <c r="A8" s="4" t="s">
        <v>170</v>
      </c>
      <c r="B8" s="1">
        <v>37.5</v>
      </c>
      <c r="C8" s="1">
        <f>H8/G8</f>
        <v>0.4</v>
      </c>
      <c r="D8" s="1">
        <v>0.54300000000000004</v>
      </c>
      <c r="E8" s="1">
        <v>31.3</v>
      </c>
      <c r="F8" s="1">
        <v>9.5</v>
      </c>
      <c r="G8" s="1">
        <f>16-K8</f>
        <v>15</v>
      </c>
      <c r="H8" s="1">
        <v>6</v>
      </c>
      <c r="I8" s="1">
        <v>0</v>
      </c>
      <c r="J8" s="1">
        <v>5</v>
      </c>
      <c r="K8" s="1">
        <v>1</v>
      </c>
      <c r="L8">
        <f>F8*(1-D8)</f>
        <v>4.3414999999999999</v>
      </c>
      <c r="M8" s="8">
        <f>L8/MAX($L$2:$L$31)*10</f>
        <v>3.0413949154798354</v>
      </c>
      <c r="N8" s="8">
        <f t="shared" si="0"/>
        <v>7.6358872690844848E-3</v>
      </c>
    </row>
    <row r="9" spans="1:14" ht="15.75" thickBot="1">
      <c r="A9" s="4" t="s">
        <v>168</v>
      </c>
      <c r="B9" s="1">
        <v>50</v>
      </c>
      <c r="C9" s="1">
        <f>H9/G9</f>
        <v>0.5</v>
      </c>
      <c r="D9" s="1">
        <v>0.61599999999999999</v>
      </c>
      <c r="E9" s="1">
        <v>50</v>
      </c>
      <c r="F9" s="1">
        <v>11</v>
      </c>
      <c r="G9" s="1">
        <f>16-K9</f>
        <v>16</v>
      </c>
      <c r="H9" s="1">
        <v>8</v>
      </c>
      <c r="I9" s="1">
        <v>1</v>
      </c>
      <c r="J9" s="1">
        <v>6</v>
      </c>
      <c r="K9" s="1">
        <v>0</v>
      </c>
      <c r="L9">
        <f>F9*(1-D9)</f>
        <v>4.2240000000000002</v>
      </c>
      <c r="M9" s="8">
        <f>L9/MAX($L$2:$L$31)*10</f>
        <v>2.9590814517993373</v>
      </c>
      <c r="N9" s="8">
        <f t="shared" si="0"/>
        <v>8.2313463680498078E-2</v>
      </c>
    </row>
    <row r="10" spans="1:14" ht="15.75" thickBot="1">
      <c r="A10" s="4" t="s">
        <v>177</v>
      </c>
      <c r="B10" s="1">
        <v>25</v>
      </c>
      <c r="C10" s="1">
        <f>H10/G10</f>
        <v>0.25</v>
      </c>
      <c r="D10" s="1">
        <v>0.52</v>
      </c>
      <c r="E10" s="1">
        <v>25</v>
      </c>
      <c r="F10" s="1">
        <v>8.8000000000000007</v>
      </c>
      <c r="G10" s="1">
        <f>16-K10</f>
        <v>16</v>
      </c>
      <c r="H10" s="1">
        <v>4</v>
      </c>
      <c r="I10" s="1">
        <v>0</v>
      </c>
      <c r="J10" s="1">
        <v>8</v>
      </c>
      <c r="K10" s="1">
        <v>0</v>
      </c>
      <c r="L10">
        <f>F10*(1-D10)</f>
        <v>4.2240000000000002</v>
      </c>
      <c r="M10" s="8">
        <f>L10/MAX($L$2:$L$31)*10</f>
        <v>2.9590814517993373</v>
      </c>
      <c r="N10" s="8">
        <f t="shared" si="0"/>
        <v>0</v>
      </c>
    </row>
    <row r="11" spans="1:14" ht="15.75" thickBot="1">
      <c r="A11" s="4" t="s">
        <v>179</v>
      </c>
      <c r="B11" s="1">
        <v>25</v>
      </c>
      <c r="C11" s="1">
        <f>H11/G11</f>
        <v>0.26666666666666666</v>
      </c>
      <c r="D11" s="1">
        <v>0.58499999999999996</v>
      </c>
      <c r="E11" s="1">
        <v>18.8</v>
      </c>
      <c r="F11" s="1">
        <v>10</v>
      </c>
      <c r="G11" s="1">
        <f>16-K11</f>
        <v>15</v>
      </c>
      <c r="H11" s="1">
        <v>4</v>
      </c>
      <c r="I11" s="1">
        <v>0</v>
      </c>
      <c r="J11" s="1">
        <v>4</v>
      </c>
      <c r="K11" s="1">
        <v>1</v>
      </c>
      <c r="L11">
        <f>F11*(1-D11)</f>
        <v>4.1500000000000004</v>
      </c>
      <c r="M11" s="8">
        <f>L11/MAX($L$2:$L$31)*10</f>
        <v>2.9072414831835349</v>
      </c>
      <c r="N11" s="8">
        <f t="shared" si="0"/>
        <v>5.1839968615802423E-2</v>
      </c>
    </row>
    <row r="12" spans="1:14" ht="15.75" thickBot="1">
      <c r="A12" s="4" t="s">
        <v>178</v>
      </c>
      <c r="B12" s="1">
        <v>25</v>
      </c>
      <c r="C12" s="1">
        <f>H12/G12</f>
        <v>0.30769230769230771</v>
      </c>
      <c r="D12" s="1">
        <v>0.53300000000000003</v>
      </c>
      <c r="E12" s="1">
        <v>18.8</v>
      </c>
      <c r="F12" s="1">
        <v>8.6999999999999993</v>
      </c>
      <c r="G12" s="1">
        <f>16-K12</f>
        <v>13</v>
      </c>
      <c r="H12" s="1">
        <v>4</v>
      </c>
      <c r="I12" s="1">
        <v>0</v>
      </c>
      <c r="J12" s="1">
        <v>6</v>
      </c>
      <c r="K12" s="1">
        <v>3</v>
      </c>
      <c r="L12">
        <f>F12*(1-D12)</f>
        <v>4.0628999999999991</v>
      </c>
      <c r="M12" s="8">
        <f>L12/MAX($L$2:$L$31)*10</f>
        <v>2.8462244390425013</v>
      </c>
      <c r="N12" s="8">
        <f t="shared" si="0"/>
        <v>6.1017044141033594E-2</v>
      </c>
    </row>
    <row r="13" spans="1:14" ht="15.75" thickBot="1">
      <c r="A13" s="4" t="s">
        <v>175</v>
      </c>
      <c r="B13" s="1">
        <v>31.3</v>
      </c>
      <c r="C13" s="1">
        <f>H13/G13</f>
        <v>0.3125</v>
      </c>
      <c r="D13" s="1">
        <v>0.58199999999999996</v>
      </c>
      <c r="E13" s="1">
        <v>18.8</v>
      </c>
      <c r="F13" s="1">
        <v>9.1999999999999993</v>
      </c>
      <c r="G13" s="1">
        <f>16-K13</f>
        <v>16</v>
      </c>
      <c r="H13" s="1">
        <v>5</v>
      </c>
      <c r="I13" s="1">
        <v>0</v>
      </c>
      <c r="J13" s="1">
        <v>6</v>
      </c>
      <c r="K13" s="1">
        <v>0</v>
      </c>
      <c r="L13">
        <f>F13*(1-D13)</f>
        <v>3.8456000000000001</v>
      </c>
      <c r="M13" s="8">
        <f>L13/MAX($L$2:$L$31)*10</f>
        <v>2.6939970717423134</v>
      </c>
      <c r="N13" s="8">
        <f t="shared" si="0"/>
        <v>0.15222736730018793</v>
      </c>
    </row>
    <row r="14" spans="1:14" ht="15.75" thickBot="1">
      <c r="A14" s="4" t="s">
        <v>167</v>
      </c>
      <c r="B14" s="1">
        <v>50</v>
      </c>
      <c r="C14" s="1">
        <f>H14/G14</f>
        <v>0.5</v>
      </c>
      <c r="D14" s="1">
        <v>0.59599999999999997</v>
      </c>
      <c r="E14" s="1">
        <v>25</v>
      </c>
      <c r="F14" s="1">
        <v>9.3000000000000007</v>
      </c>
      <c r="G14" s="1">
        <f>16-K14</f>
        <v>16</v>
      </c>
      <c r="H14" s="1">
        <v>8</v>
      </c>
      <c r="I14" s="1">
        <v>0</v>
      </c>
      <c r="J14" s="1">
        <v>6</v>
      </c>
      <c r="K14" s="1">
        <v>0</v>
      </c>
      <c r="L14">
        <f>F14*(1-D14)</f>
        <v>3.7572000000000005</v>
      </c>
      <c r="M14" s="8">
        <f>L14/MAX($L$2:$L$31)*10</f>
        <v>2.6320693254499221</v>
      </c>
      <c r="N14" s="8">
        <f t="shared" si="0"/>
        <v>6.1927746292391284E-2</v>
      </c>
    </row>
    <row r="15" spans="1:14" ht="15.75" thickBot="1">
      <c r="A15" s="4" t="s">
        <v>185</v>
      </c>
      <c r="B15" s="1">
        <v>6.3</v>
      </c>
      <c r="C15" s="1">
        <f>H15/G15</f>
        <v>9.0909090909090912E-2</v>
      </c>
      <c r="D15" s="1">
        <v>0.50900000000000001</v>
      </c>
      <c r="E15" s="1">
        <v>0</v>
      </c>
      <c r="F15" s="1">
        <v>7</v>
      </c>
      <c r="G15" s="1">
        <f>16-K15</f>
        <v>11</v>
      </c>
      <c r="H15" s="1">
        <v>1</v>
      </c>
      <c r="I15" s="1">
        <v>0</v>
      </c>
      <c r="J15" s="1">
        <v>8</v>
      </c>
      <c r="K15" s="1">
        <v>5</v>
      </c>
      <c r="L15">
        <f>F15*(1-D15)</f>
        <v>3.4369999999999998</v>
      </c>
      <c r="M15" s="8">
        <f>L15/MAX($L$2:$L$31)*10</f>
        <v>2.4077563801691104</v>
      </c>
      <c r="N15" s="8">
        <f t="shared" si="0"/>
        <v>0.22431294528081169</v>
      </c>
    </row>
    <row r="16" spans="1:14" ht="15.75" thickBot="1">
      <c r="A16" s="4" t="s">
        <v>182</v>
      </c>
      <c r="B16" s="1">
        <v>18.8</v>
      </c>
      <c r="C16" s="1">
        <f>H16/G16</f>
        <v>0.27272727272727271</v>
      </c>
      <c r="D16" s="1">
        <v>0.69599999999999995</v>
      </c>
      <c r="E16" s="1">
        <v>18.8</v>
      </c>
      <c r="F16" s="1">
        <v>10.6</v>
      </c>
      <c r="G16" s="1">
        <f>16-K16</f>
        <v>11</v>
      </c>
      <c r="H16" s="1">
        <v>3</v>
      </c>
      <c r="I16" s="1">
        <v>2</v>
      </c>
      <c r="J16" s="1">
        <v>5</v>
      </c>
      <c r="K16" s="1">
        <v>5</v>
      </c>
      <c r="L16">
        <f>F16*(1-D16)</f>
        <v>3.2224000000000004</v>
      </c>
      <c r="M16" s="8">
        <f>L16/MAX($L$2:$L$31)*10</f>
        <v>2.2574204711832828</v>
      </c>
      <c r="N16" s="8">
        <f t="shared" si="0"/>
        <v>0.1503359089858276</v>
      </c>
    </row>
    <row r="17" spans="1:14" ht="15.75" thickBot="1">
      <c r="A17" s="4" t="s">
        <v>171</v>
      </c>
      <c r="B17" s="1">
        <v>37.5</v>
      </c>
      <c r="C17" s="1">
        <f>H17/G17</f>
        <v>0.4</v>
      </c>
      <c r="D17" s="1">
        <v>0.65900000000000003</v>
      </c>
      <c r="E17" s="1">
        <v>37.5</v>
      </c>
      <c r="F17" s="1">
        <v>8.5</v>
      </c>
      <c r="G17" s="1">
        <f>16-K17</f>
        <v>15</v>
      </c>
      <c r="H17" s="1">
        <v>6</v>
      </c>
      <c r="I17" s="1">
        <v>1</v>
      </c>
      <c r="J17" s="1">
        <v>6</v>
      </c>
      <c r="K17" s="1">
        <v>1</v>
      </c>
      <c r="L17">
        <f>F17*(1-D17)</f>
        <v>2.8984999999999999</v>
      </c>
      <c r="M17" s="8">
        <f>L17/MAX($L$2:$L$31)*10</f>
        <v>2.0305155274716808</v>
      </c>
      <c r="N17" s="8">
        <f t="shared" si="0"/>
        <v>0.22690494371160197</v>
      </c>
    </row>
    <row r="18" spans="1:14" ht="15.75" thickBot="1">
      <c r="A18" s="4" t="s">
        <v>169</v>
      </c>
      <c r="B18" s="1">
        <v>43.8</v>
      </c>
      <c r="C18" s="1">
        <f>H18/G18</f>
        <v>0.4375</v>
      </c>
      <c r="D18" s="1">
        <v>0.74</v>
      </c>
      <c r="E18" s="1">
        <v>50</v>
      </c>
      <c r="F18" s="1">
        <v>11</v>
      </c>
      <c r="G18" s="1">
        <f>16-K18</f>
        <v>16</v>
      </c>
      <c r="H18" s="1">
        <v>7</v>
      </c>
      <c r="I18" s="1">
        <v>2</v>
      </c>
      <c r="J18" s="1">
        <v>5</v>
      </c>
      <c r="K18" s="1">
        <v>0</v>
      </c>
      <c r="L18">
        <f>F18*(1-D18)</f>
        <v>2.8600000000000003</v>
      </c>
      <c r="M18" s="8">
        <f>L18/MAX($L$2:$L$31)*10</f>
        <v>2.0035447329891349</v>
      </c>
      <c r="N18" s="8">
        <f t="shared" si="0"/>
        <v>2.6970794482545912E-2</v>
      </c>
    </row>
    <row r="19" spans="1:14" ht="15.75" thickBot="1">
      <c r="A19" s="4" t="s">
        <v>172</v>
      </c>
      <c r="B19" s="1">
        <v>37.5</v>
      </c>
      <c r="C19" s="1">
        <f>H19/G19</f>
        <v>0.375</v>
      </c>
      <c r="D19" s="1">
        <v>0.69699999999999995</v>
      </c>
      <c r="E19" s="1">
        <v>37.5</v>
      </c>
      <c r="F19" s="1">
        <v>9.3000000000000007</v>
      </c>
      <c r="G19" s="1">
        <f>16-K19</f>
        <v>16</v>
      </c>
      <c r="H19" s="1">
        <v>6</v>
      </c>
      <c r="I19" s="1">
        <v>2</v>
      </c>
      <c r="J19" s="1">
        <v>8</v>
      </c>
      <c r="K19" s="1">
        <v>0</v>
      </c>
      <c r="L19">
        <f>F19*(1-D19)</f>
        <v>2.8179000000000007</v>
      </c>
      <c r="M19" s="8">
        <f>L19/MAX($L$2:$L$31)*10</f>
        <v>1.9740519940874421</v>
      </c>
      <c r="N19" s="8">
        <f t="shared" si="0"/>
        <v>2.9492738901692794E-2</v>
      </c>
    </row>
    <row r="20" spans="1:14" ht="15.75" thickBot="1">
      <c r="A20" s="4" t="s">
        <v>180</v>
      </c>
      <c r="B20" s="1">
        <v>25</v>
      </c>
      <c r="C20" s="1">
        <f>H20/G20</f>
        <v>0.26666666666666666</v>
      </c>
      <c r="D20" s="1">
        <v>0.77300000000000002</v>
      </c>
      <c r="E20" s="1">
        <v>31.3</v>
      </c>
      <c r="F20" s="1">
        <v>10.6</v>
      </c>
      <c r="G20" s="1">
        <f>16-K20</f>
        <v>15</v>
      </c>
      <c r="H20" s="1">
        <v>4</v>
      </c>
      <c r="I20" s="1">
        <v>1</v>
      </c>
      <c r="J20" s="1">
        <v>6</v>
      </c>
      <c r="K20" s="1">
        <v>1</v>
      </c>
      <c r="L20">
        <f>F20*(1-D20)</f>
        <v>2.4061999999999997</v>
      </c>
      <c r="M20" s="8">
        <f>L20/MAX($L$2:$L$31)*10</f>
        <v>1.6856396281533059</v>
      </c>
      <c r="N20" s="8">
        <f t="shared" si="0"/>
        <v>0.28841236593413622</v>
      </c>
    </row>
    <row r="21" spans="1:14" ht="15.75" thickBot="1">
      <c r="A21" s="4" t="s">
        <v>173</v>
      </c>
      <c r="B21" s="1">
        <v>37.5</v>
      </c>
      <c r="C21" s="1">
        <f>H21/G21</f>
        <v>0.4</v>
      </c>
      <c r="D21" s="1">
        <v>0.755</v>
      </c>
      <c r="E21" s="1">
        <v>31.3</v>
      </c>
      <c r="F21" s="1">
        <v>9.3000000000000007</v>
      </c>
      <c r="G21" s="1">
        <f>16-K21</f>
        <v>15</v>
      </c>
      <c r="H21" s="1">
        <v>6</v>
      </c>
      <c r="I21" s="1">
        <v>1</v>
      </c>
      <c r="J21" s="1">
        <v>6</v>
      </c>
      <c r="K21" s="1">
        <v>1</v>
      </c>
      <c r="L21">
        <f>F21*(1-D21)</f>
        <v>2.2785000000000002</v>
      </c>
      <c r="M21" s="8">
        <f>L21/MAX($L$2:$L$31)*10</f>
        <v>1.5961806552852251</v>
      </c>
      <c r="N21" s="8">
        <f t="shared" si="0"/>
        <v>8.9458972868080799E-2</v>
      </c>
    </row>
    <row r="22" spans="1:14" ht="15.75" thickBot="1">
      <c r="A22" s="4" t="s">
        <v>184</v>
      </c>
      <c r="B22" s="1">
        <v>18.8</v>
      </c>
      <c r="C22" s="1">
        <f>H22/G22</f>
        <v>0.2</v>
      </c>
      <c r="D22" s="1">
        <v>0.77700000000000002</v>
      </c>
      <c r="E22" s="1">
        <v>12.5</v>
      </c>
      <c r="F22" s="1">
        <v>8.5</v>
      </c>
      <c r="G22" s="1">
        <f>16-K22</f>
        <v>15</v>
      </c>
      <c r="H22" s="1">
        <v>3</v>
      </c>
      <c r="I22" s="1">
        <v>1</v>
      </c>
      <c r="J22" s="1">
        <v>10</v>
      </c>
      <c r="K22" s="1">
        <v>1</v>
      </c>
      <c r="L22">
        <f>F22*(1-D22)</f>
        <v>1.8954999999999997</v>
      </c>
      <c r="M22" s="8">
        <f>L22/MAX($L$2:$L$31)*10</f>
        <v>1.3278737906926239</v>
      </c>
      <c r="N22" s="8">
        <f t="shared" si="0"/>
        <v>0.26830686459260122</v>
      </c>
    </row>
    <row r="23" spans="1:14" ht="15.75" thickBot="1">
      <c r="A23" s="4" t="s">
        <v>176</v>
      </c>
      <c r="B23" s="1">
        <v>31.3</v>
      </c>
      <c r="C23" s="1">
        <f>H23/G23</f>
        <v>0.3125</v>
      </c>
      <c r="D23" s="1">
        <v>0.82699999999999996</v>
      </c>
      <c r="E23" s="1">
        <v>31.3</v>
      </c>
      <c r="F23" s="1">
        <v>9</v>
      </c>
      <c r="G23" s="1">
        <f>16-K23</f>
        <v>16</v>
      </c>
      <c r="H23" s="1">
        <v>5</v>
      </c>
      <c r="I23" s="1">
        <v>3</v>
      </c>
      <c r="J23" s="1">
        <v>8</v>
      </c>
      <c r="K23" s="1">
        <v>0</v>
      </c>
      <c r="L23">
        <f>F23*(1-D23)</f>
        <v>1.5570000000000004</v>
      </c>
      <c r="M23" s="8">
        <f>L23/MAX($L$2:$L$31)*10</f>
        <v>1.0907409612811481</v>
      </c>
      <c r="N23" s="8">
        <f t="shared" si="0"/>
        <v>0.23713282941147584</v>
      </c>
    </row>
    <row r="24" spans="1:14" ht="15.75" thickBot="1">
      <c r="A24" s="4" t="s">
        <v>186</v>
      </c>
      <c r="B24" s="1">
        <v>6.3</v>
      </c>
      <c r="C24" s="1">
        <f>H24/G24</f>
        <v>8.3333333333333329E-2</v>
      </c>
      <c r="D24" s="1">
        <v>0.746</v>
      </c>
      <c r="E24" s="1">
        <v>0</v>
      </c>
      <c r="F24" s="1">
        <v>5.5</v>
      </c>
      <c r="G24" s="1">
        <f>16-K24</f>
        <v>12</v>
      </c>
      <c r="H24" s="1">
        <v>1</v>
      </c>
      <c r="I24" s="1">
        <v>0</v>
      </c>
      <c r="J24" s="1">
        <v>8</v>
      </c>
      <c r="K24" s="1">
        <v>4</v>
      </c>
      <c r="L24">
        <f>F24*(1-D24)</f>
        <v>1.397</v>
      </c>
      <c r="M24" s="8">
        <f>L24/MAX($L$2:$L$31)*10</f>
        <v>0.97865454265238505</v>
      </c>
      <c r="N24" s="8">
        <f t="shared" si="0"/>
        <v>0.11208641862876301</v>
      </c>
    </row>
    <row r="25" spans="1:14" ht="15.75" thickBot="1">
      <c r="A25" s="4" t="s">
        <v>190</v>
      </c>
      <c r="B25" s="1">
        <v>0</v>
      </c>
      <c r="C25" s="1">
        <f>H25/G25</f>
        <v>0</v>
      </c>
      <c r="D25" s="1">
        <v>0.80200000000000005</v>
      </c>
      <c r="E25" s="1">
        <v>0</v>
      </c>
      <c r="F25" s="1">
        <v>4.9000000000000004</v>
      </c>
      <c r="G25" s="1">
        <f>16-K25</f>
        <v>16</v>
      </c>
      <c r="H25" s="1">
        <v>0</v>
      </c>
      <c r="I25" s="1">
        <v>0</v>
      </c>
      <c r="J25" s="1">
        <v>12</v>
      </c>
      <c r="K25" s="1">
        <v>0</v>
      </c>
      <c r="L25">
        <f>F25*(1-D25)</f>
        <v>0.97019999999999984</v>
      </c>
      <c r="M25" s="8">
        <f>L25/MAX($L$2:$L$31)*10</f>
        <v>0.67966402096016021</v>
      </c>
      <c r="N25" s="8">
        <f t="shared" si="0"/>
        <v>0.29899052169222484</v>
      </c>
    </row>
    <row r="26" spans="1:14" ht="15.75" thickBot="1">
      <c r="A26" s="4" t="s">
        <v>187</v>
      </c>
      <c r="B26" s="1">
        <v>6.3</v>
      </c>
      <c r="C26" s="1">
        <f>H26/G26</f>
        <v>7.6923076923076927E-2</v>
      </c>
      <c r="D26" s="1">
        <v>0.98399999999999999</v>
      </c>
      <c r="E26" s="1">
        <v>25</v>
      </c>
      <c r="F26" s="1">
        <v>6.4</v>
      </c>
      <c r="G26" s="1">
        <f>16-K26</f>
        <v>13</v>
      </c>
      <c r="H26" s="1">
        <v>1</v>
      </c>
      <c r="I26" s="1">
        <v>0</v>
      </c>
      <c r="J26" s="1">
        <v>7</v>
      </c>
      <c r="K26" s="1">
        <v>3</v>
      </c>
      <c r="L26">
        <f>F26*(1-D26)</f>
        <v>0.1024000000000001</v>
      </c>
      <c r="M26" s="8">
        <f>L26/MAX($L$2:$L$31)*10</f>
        <v>7.1735307922408245E-2</v>
      </c>
      <c r="N26" s="8">
        <f t="shared" si="0"/>
        <v>0.60792871303775198</v>
      </c>
    </row>
    <row r="27" spans="1:14" ht="15.75" thickBot="1">
      <c r="A27" s="4" t="s">
        <v>191</v>
      </c>
      <c r="B27" s="1">
        <v>0</v>
      </c>
      <c r="C27" s="1">
        <f>H27/G27</f>
        <v>0</v>
      </c>
      <c r="D27" s="1">
        <v>0.96199999999999997</v>
      </c>
      <c r="E27" s="1">
        <v>0</v>
      </c>
      <c r="F27" s="1">
        <v>2.6</v>
      </c>
      <c r="G27" s="1">
        <f>16-K27</f>
        <v>12</v>
      </c>
      <c r="H27" s="1">
        <v>0</v>
      </c>
      <c r="I27" s="1">
        <v>0</v>
      </c>
      <c r="J27" s="1">
        <v>11</v>
      </c>
      <c r="K27" s="1">
        <v>4</v>
      </c>
      <c r="L27">
        <f>F27*(1-D27)</f>
        <v>9.8800000000000096E-2</v>
      </c>
      <c r="M27" s="8">
        <f>L27/MAX($L$2:$L$31)*10</f>
        <v>6.9213363503261086E-2</v>
      </c>
      <c r="N27" s="8">
        <f t="shared" si="0"/>
        <v>2.5219444191471596E-3</v>
      </c>
    </row>
    <row r="28" spans="1:14" ht="15.75" thickBot="1">
      <c r="A28" s="4" t="s">
        <v>192</v>
      </c>
      <c r="B28" s="1">
        <v>0</v>
      </c>
      <c r="C28" s="1">
        <f>H28/G28</f>
        <v>0</v>
      </c>
      <c r="D28" s="1">
        <v>1.0029999999999999</v>
      </c>
      <c r="E28" s="1">
        <v>0</v>
      </c>
      <c r="F28" s="1">
        <v>2.5</v>
      </c>
      <c r="G28" s="1">
        <f>16-K28</f>
        <v>16</v>
      </c>
      <c r="H28" s="1">
        <v>0</v>
      </c>
      <c r="I28" s="1">
        <v>0</v>
      </c>
      <c r="J28" s="1">
        <v>15</v>
      </c>
      <c r="K28" s="1">
        <v>0</v>
      </c>
      <c r="L28">
        <f>F28*(1-D28)</f>
        <v>-7.4999999999997291E-3</v>
      </c>
      <c r="M28" s="8">
        <f>L28/MAX($L$2:$L$31)*10</f>
        <v>-5.2540508732230656E-3</v>
      </c>
      <c r="N28" s="8">
        <f t="shared" si="0"/>
        <v>7.4467414376484145E-2</v>
      </c>
    </row>
    <row r="29" spans="1:14" ht="15.75" thickBot="1">
      <c r="A29" s="4" t="s">
        <v>188</v>
      </c>
      <c r="B29" s="1">
        <v>6.3</v>
      </c>
      <c r="C29" s="1">
        <f>H29/G29</f>
        <v>0.1111111111111111</v>
      </c>
      <c r="D29" s="1">
        <v>1.022</v>
      </c>
      <c r="E29" s="1">
        <v>6.3</v>
      </c>
      <c r="F29" s="1">
        <v>4.0999999999999996</v>
      </c>
      <c r="G29" s="1">
        <f>16-K29</f>
        <v>9</v>
      </c>
      <c r="H29" s="1">
        <v>1</v>
      </c>
      <c r="I29" s="1">
        <v>0</v>
      </c>
      <c r="J29" s="1">
        <v>7</v>
      </c>
      <c r="K29" s="1">
        <v>7</v>
      </c>
      <c r="L29">
        <f>F29*(1-D29)</f>
        <v>-9.0200000000000072E-2</v>
      </c>
      <c r="M29" s="8">
        <f>L29/MAX($L$2:$L$31)*10</f>
        <v>-6.3188718501965072E-2</v>
      </c>
      <c r="N29" s="8">
        <f t="shared" si="0"/>
        <v>5.7934667628742005E-2</v>
      </c>
    </row>
    <row r="30" spans="1:14" ht="15.75" thickBot="1">
      <c r="A30" s="4" t="s">
        <v>181</v>
      </c>
      <c r="B30" s="1">
        <v>25</v>
      </c>
      <c r="C30" s="1">
        <f>H30/G30</f>
        <v>0.2857142857142857</v>
      </c>
      <c r="D30" s="1">
        <v>1.133</v>
      </c>
      <c r="E30" s="1">
        <v>18.8</v>
      </c>
      <c r="F30" s="1">
        <v>5</v>
      </c>
      <c r="G30" s="1">
        <f>16-K30</f>
        <v>14</v>
      </c>
      <c r="H30" s="1">
        <v>4</v>
      </c>
      <c r="I30" s="1">
        <v>0</v>
      </c>
      <c r="J30" s="1">
        <v>10</v>
      </c>
      <c r="K30" s="1">
        <v>2</v>
      </c>
      <c r="L30">
        <f>F30*(1-D30)</f>
        <v>-0.66500000000000004</v>
      </c>
      <c r="M30" s="8">
        <f>L30/MAX($L$2:$L$31)*10</f>
        <v>-0.46585917742579536</v>
      </c>
      <c r="N30" s="8">
        <f t="shared" si="0"/>
        <v>0.4026704589238303</v>
      </c>
    </row>
    <row r="31" spans="1:14">
      <c r="A31" s="4" t="s">
        <v>189</v>
      </c>
      <c r="B31" s="1">
        <v>6.3</v>
      </c>
      <c r="C31" s="1">
        <f>H31/G31</f>
        <v>6.25E-2</v>
      </c>
      <c r="D31" s="1">
        <v>1.2709999999999999</v>
      </c>
      <c r="E31" s="1">
        <v>18.8</v>
      </c>
      <c r="F31" s="1">
        <v>4.5999999999999996</v>
      </c>
      <c r="G31" s="1">
        <f>16-K31</f>
        <v>16</v>
      </c>
      <c r="H31" s="1">
        <v>1</v>
      </c>
      <c r="I31" s="1">
        <v>1</v>
      </c>
      <c r="J31" s="1">
        <v>12</v>
      </c>
      <c r="K31" s="1">
        <v>0</v>
      </c>
      <c r="L31">
        <f>F31*(1-D31)</f>
        <v>-1.2465999999999995</v>
      </c>
      <c r="M31" s="8">
        <f>L31/MAX($L$2:$L$31)*10</f>
        <v>-0.87329330914134762</v>
      </c>
      <c r="N31" s="8">
        <f t="shared" si="0"/>
        <v>0.40743413171555226</v>
      </c>
    </row>
  </sheetData>
  <sortState xmlns:xlrd2="http://schemas.microsoft.com/office/spreadsheetml/2017/richdata2" ref="A2:M31">
    <sortCondition descending="1" ref="M2:M31"/>
  </sortState>
  <conditionalFormatting sqref="N3:N31">
    <cfRule type="top10" dxfId="7" priority="2" percent="1" rank="10"/>
  </conditionalFormatting>
  <conditionalFormatting sqref="M2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DAFD-3690-4A25-BC5C-6CD722E35837}">
  <dimension ref="A1:L33"/>
  <sheetViews>
    <sheetView tabSelected="1" workbookViewId="0">
      <selection activeCell="J6" sqref="J6"/>
    </sheetView>
  </sheetViews>
  <sheetFormatPr defaultRowHeight="15"/>
  <cols>
    <col min="1" max="1" width="15.140625" bestFit="1" customWidth="1"/>
  </cols>
  <sheetData>
    <row r="1" spans="1:12" ht="1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256</v>
      </c>
      <c r="K1" s="3" t="s">
        <v>257</v>
      </c>
      <c r="L1" s="9" t="s">
        <v>258</v>
      </c>
    </row>
    <row r="2" spans="1:12" ht="15.75" thickBot="1">
      <c r="A2" s="4" t="s">
        <v>222</v>
      </c>
      <c r="B2" s="1">
        <v>68.8</v>
      </c>
      <c r="C2" s="1">
        <v>0.55500000000000005</v>
      </c>
      <c r="D2" s="1">
        <v>68.8</v>
      </c>
      <c r="E2" s="1">
        <v>9.1999999999999993</v>
      </c>
      <c r="F2" s="1">
        <v>11</v>
      </c>
      <c r="G2" s="1">
        <v>1</v>
      </c>
      <c r="H2" s="1">
        <v>0</v>
      </c>
      <c r="I2" s="1">
        <v>0</v>
      </c>
      <c r="J2" s="8">
        <f>E2*(1-C2)</f>
        <v>4.0939999999999994</v>
      </c>
      <c r="K2" s="8">
        <f>J2/MAX($J$2:$J$33)*10</f>
        <v>10</v>
      </c>
    </row>
    <row r="3" spans="1:12" ht="15.75" thickBot="1">
      <c r="A3" s="4" t="s">
        <v>223</v>
      </c>
      <c r="B3" s="1">
        <v>68.8</v>
      </c>
      <c r="C3" s="1">
        <v>0.63100000000000001</v>
      </c>
      <c r="D3" s="1">
        <v>68.8</v>
      </c>
      <c r="E3" s="1">
        <v>9.9</v>
      </c>
      <c r="F3" s="1">
        <v>11</v>
      </c>
      <c r="G3" s="1">
        <v>3</v>
      </c>
      <c r="H3" s="1">
        <v>1</v>
      </c>
      <c r="I3" s="1">
        <v>0</v>
      </c>
      <c r="J3" s="8">
        <f t="shared" ref="J3:J33" si="0">E3*(1-C3)</f>
        <v>3.6531000000000002</v>
      </c>
      <c r="K3" s="8">
        <f>J3/MAX($J$2:$J$33)*10</f>
        <v>8.9230581338544237</v>
      </c>
      <c r="L3" s="8">
        <f>K2-K3</f>
        <v>1.0769418661455763</v>
      </c>
    </row>
    <row r="4" spans="1:12" ht="15.75" thickBot="1">
      <c r="A4" s="4" t="s">
        <v>221</v>
      </c>
      <c r="B4" s="1">
        <v>75</v>
      </c>
      <c r="C4" s="1">
        <v>0.83</v>
      </c>
      <c r="D4" s="1">
        <v>75</v>
      </c>
      <c r="E4" s="1">
        <v>8.8000000000000007</v>
      </c>
      <c r="F4" s="1">
        <v>12</v>
      </c>
      <c r="G4" s="1">
        <v>2</v>
      </c>
      <c r="H4" s="1">
        <v>2</v>
      </c>
      <c r="I4" s="1">
        <v>0</v>
      </c>
      <c r="J4" s="8">
        <f t="shared" si="0"/>
        <v>1.4960000000000004</v>
      </c>
      <c r="K4" s="8">
        <f>J4/MAX($J$2:$J$33)*10</f>
        <v>3.6541279921836849</v>
      </c>
      <c r="L4" s="8">
        <f t="shared" ref="L4:L33" si="1">K3-K4</f>
        <v>5.2689301416707384</v>
      </c>
    </row>
    <row r="5" spans="1:12" ht="15.75" thickBot="1">
      <c r="A5" s="4" t="s">
        <v>236</v>
      </c>
      <c r="B5" s="1">
        <v>31.3</v>
      </c>
      <c r="C5" s="1">
        <v>0.76200000000000001</v>
      </c>
      <c r="D5" s="1">
        <v>31.3</v>
      </c>
      <c r="E5" s="1">
        <v>5.7</v>
      </c>
      <c r="F5" s="1">
        <v>5</v>
      </c>
      <c r="G5" s="1">
        <v>0</v>
      </c>
      <c r="H5" s="1">
        <v>1</v>
      </c>
      <c r="I5" s="1">
        <v>0</v>
      </c>
      <c r="J5" s="8">
        <f t="shared" si="0"/>
        <v>1.3566</v>
      </c>
      <c r="K5" s="8">
        <f>J5/MAX($J$2:$J$33)*10</f>
        <v>3.3136297020029315</v>
      </c>
      <c r="L5" s="8">
        <f t="shared" si="1"/>
        <v>0.34049829018075339</v>
      </c>
    </row>
    <row r="6" spans="1:12" ht="15.75" thickBot="1">
      <c r="A6" s="4" t="s">
        <v>224</v>
      </c>
      <c r="B6" s="1">
        <v>62.5</v>
      </c>
      <c r="C6" s="1">
        <v>0.90900000000000003</v>
      </c>
      <c r="D6" s="1">
        <v>62.5</v>
      </c>
      <c r="E6" s="1">
        <v>7.8</v>
      </c>
      <c r="F6" s="1">
        <v>10</v>
      </c>
      <c r="G6" s="1">
        <v>4</v>
      </c>
      <c r="H6" s="1">
        <v>4</v>
      </c>
      <c r="I6" s="1">
        <v>0</v>
      </c>
      <c r="J6" s="8">
        <f t="shared" si="0"/>
        <v>0.70979999999999976</v>
      </c>
      <c r="K6" s="8">
        <f>J6/MAX($J$2:$J$33)*10</f>
        <v>1.733756717147044</v>
      </c>
      <c r="L6" s="8">
        <f t="shared" si="1"/>
        <v>1.5798729848558875</v>
      </c>
    </row>
    <row r="7" spans="1:12" ht="15.75" thickBot="1">
      <c r="A7" s="4" t="s">
        <v>227</v>
      </c>
      <c r="B7" s="1">
        <v>50</v>
      </c>
      <c r="C7" s="1">
        <v>0.92700000000000005</v>
      </c>
      <c r="D7" s="1">
        <v>50</v>
      </c>
      <c r="E7" s="1">
        <v>7.6</v>
      </c>
      <c r="F7" s="1">
        <v>8</v>
      </c>
      <c r="G7" s="1">
        <v>5</v>
      </c>
      <c r="H7" s="1">
        <v>3</v>
      </c>
      <c r="I7" s="1">
        <v>0</v>
      </c>
      <c r="J7" s="8">
        <f t="shared" si="0"/>
        <v>0.55479999999999963</v>
      </c>
      <c r="K7" s="8">
        <f>J7/MAX($J$2:$J$33)*10</f>
        <v>1.3551538837322905</v>
      </c>
      <c r="L7" s="8">
        <f t="shared" si="1"/>
        <v>0.37860283341475354</v>
      </c>
    </row>
    <row r="8" spans="1:12" ht="15.75" thickBot="1">
      <c r="A8" s="4" t="s">
        <v>225</v>
      </c>
      <c r="B8" s="1">
        <v>56.3</v>
      </c>
      <c r="C8" s="1">
        <v>0.93300000000000005</v>
      </c>
      <c r="D8" s="1">
        <v>56.3</v>
      </c>
      <c r="E8" s="1">
        <v>6.9</v>
      </c>
      <c r="F8" s="1">
        <v>9</v>
      </c>
      <c r="G8" s="1">
        <v>3</v>
      </c>
      <c r="H8" s="1">
        <v>2</v>
      </c>
      <c r="I8" s="1">
        <v>0</v>
      </c>
      <c r="J8" s="8">
        <f t="shared" si="0"/>
        <v>0.46229999999999966</v>
      </c>
      <c r="K8" s="8">
        <f>J8/MAX($J$2:$J$33)*10</f>
        <v>1.1292134831460667</v>
      </c>
      <c r="L8" s="8">
        <f t="shared" si="1"/>
        <v>0.22594040058622378</v>
      </c>
    </row>
    <row r="9" spans="1:12" ht="15.75" thickBot="1">
      <c r="A9" s="4" t="s">
        <v>230</v>
      </c>
      <c r="B9" s="1">
        <v>43.8</v>
      </c>
      <c r="C9" s="1">
        <v>0.94</v>
      </c>
      <c r="D9" s="1">
        <v>43.8</v>
      </c>
      <c r="E9" s="1">
        <v>5.4</v>
      </c>
      <c r="F9" s="1">
        <v>7</v>
      </c>
      <c r="G9" s="1">
        <v>0</v>
      </c>
      <c r="H9" s="1">
        <v>4</v>
      </c>
      <c r="I9" s="1">
        <v>0</v>
      </c>
      <c r="J9" s="8">
        <f t="shared" si="0"/>
        <v>0.32400000000000029</v>
      </c>
      <c r="K9" s="8">
        <f>J9/MAX($J$2:$J$33)*10</f>
        <v>0.79140205178309797</v>
      </c>
      <c r="L9" s="8">
        <f t="shared" si="1"/>
        <v>0.33781143136296876</v>
      </c>
    </row>
    <row r="10" spans="1:12" ht="15.75" thickBot="1">
      <c r="A10" s="4" t="s">
        <v>237</v>
      </c>
      <c r="B10" s="1">
        <v>31.3</v>
      </c>
      <c r="C10" s="1">
        <v>0.93200000000000005</v>
      </c>
      <c r="D10" s="1">
        <v>31.3</v>
      </c>
      <c r="E10" s="1">
        <v>4.5</v>
      </c>
      <c r="F10" s="1">
        <v>5</v>
      </c>
      <c r="G10" s="1">
        <v>0</v>
      </c>
      <c r="H10" s="1">
        <v>3</v>
      </c>
      <c r="I10" s="1">
        <v>0</v>
      </c>
      <c r="J10" s="8">
        <f t="shared" si="0"/>
        <v>0.30599999999999977</v>
      </c>
      <c r="K10" s="8">
        <f>J10/MAX($J$2:$J$33)*10</f>
        <v>0.74743527112848029</v>
      </c>
      <c r="L10" s="8">
        <f t="shared" si="1"/>
        <v>4.3966780654617676E-2</v>
      </c>
    </row>
    <row r="11" spans="1:12" ht="15.75" thickBot="1">
      <c r="A11" s="4" t="s">
        <v>228</v>
      </c>
      <c r="B11" s="1">
        <v>50</v>
      </c>
      <c r="C11" s="1">
        <v>0.96399999999999997</v>
      </c>
      <c r="D11" s="1">
        <v>50</v>
      </c>
      <c r="E11" s="1">
        <v>7.9</v>
      </c>
      <c r="F11" s="1">
        <v>8</v>
      </c>
      <c r="G11" s="1">
        <v>3</v>
      </c>
      <c r="H11" s="1">
        <v>3</v>
      </c>
      <c r="I11" s="1">
        <v>0</v>
      </c>
      <c r="J11" s="8">
        <f t="shared" si="0"/>
        <v>0.28440000000000026</v>
      </c>
      <c r="K11" s="8">
        <f>J11/MAX($J$2:$J$33)*10</f>
        <v>0.69467513434294159</v>
      </c>
      <c r="L11" s="8">
        <f t="shared" si="1"/>
        <v>5.2760136785538703E-2</v>
      </c>
    </row>
    <row r="12" spans="1:12" ht="15.75" thickBot="1">
      <c r="A12" s="4" t="s">
        <v>238</v>
      </c>
      <c r="B12" s="1">
        <v>31.3</v>
      </c>
      <c r="C12" s="1">
        <v>1.0149999999999999</v>
      </c>
      <c r="D12" s="1">
        <v>31.3</v>
      </c>
      <c r="E12" s="1">
        <v>4.7</v>
      </c>
      <c r="F12" s="1">
        <v>5</v>
      </c>
      <c r="G12" s="1">
        <v>0</v>
      </c>
      <c r="H12" s="1">
        <v>3</v>
      </c>
      <c r="I12" s="1">
        <v>0</v>
      </c>
      <c r="J12" s="8">
        <f t="shared" si="0"/>
        <v>-7.0499999999999549E-2</v>
      </c>
      <c r="K12" s="8">
        <f>J12/MAX($J$2:$J$33)*10</f>
        <v>-0.17220322423058027</v>
      </c>
      <c r="L12" s="8">
        <f t="shared" si="1"/>
        <v>0.8668783585735218</v>
      </c>
    </row>
    <row r="13" spans="1:12" ht="15.75" thickBot="1">
      <c r="A13" s="4" t="s">
        <v>234</v>
      </c>
      <c r="B13" s="1">
        <v>37.5</v>
      </c>
      <c r="C13" s="1">
        <v>1.0469999999999999</v>
      </c>
      <c r="D13" s="1">
        <v>37.5</v>
      </c>
      <c r="E13" s="1">
        <v>5.7</v>
      </c>
      <c r="F13" s="1">
        <v>6</v>
      </c>
      <c r="G13" s="1">
        <v>1</v>
      </c>
      <c r="H13" s="1">
        <v>3</v>
      </c>
      <c r="I13" s="1">
        <v>0</v>
      </c>
      <c r="J13" s="8">
        <f t="shared" si="0"/>
        <v>-0.26789999999999964</v>
      </c>
      <c r="K13" s="8">
        <f>J13/MAX($J$2:$J$33)*10</f>
        <v>-0.65437225207620831</v>
      </c>
      <c r="L13" s="8">
        <f t="shared" si="1"/>
        <v>0.48216902784562804</v>
      </c>
    </row>
    <row r="14" spans="1:12" ht="15.75" thickBot="1">
      <c r="A14" s="4" t="s">
        <v>231</v>
      </c>
      <c r="B14" s="1">
        <v>43.8</v>
      </c>
      <c r="C14" s="1">
        <v>1.0780000000000001</v>
      </c>
      <c r="D14" s="1">
        <v>43.8</v>
      </c>
      <c r="E14" s="1">
        <v>6</v>
      </c>
      <c r="F14" s="1">
        <v>7</v>
      </c>
      <c r="G14" s="1">
        <v>2</v>
      </c>
      <c r="H14" s="1">
        <v>7</v>
      </c>
      <c r="I14" s="1">
        <v>0</v>
      </c>
      <c r="J14" s="8">
        <f t="shared" si="0"/>
        <v>-0.46800000000000042</v>
      </c>
      <c r="K14" s="8">
        <f>J14/MAX($J$2:$J$33)*10</f>
        <v>-1.1431362970200305</v>
      </c>
      <c r="L14" s="8">
        <f t="shared" si="1"/>
        <v>0.4887640449438222</v>
      </c>
    </row>
    <row r="15" spans="1:12" ht="15.75" thickBot="1">
      <c r="A15" s="4" t="s">
        <v>226</v>
      </c>
      <c r="B15" s="1">
        <v>56.3</v>
      </c>
      <c r="C15" s="1">
        <v>1.0920000000000001</v>
      </c>
      <c r="D15" s="1">
        <v>56.3</v>
      </c>
      <c r="E15" s="1">
        <v>6.6</v>
      </c>
      <c r="F15" s="1">
        <v>9</v>
      </c>
      <c r="G15" s="1">
        <v>3</v>
      </c>
      <c r="H15" s="1">
        <v>5</v>
      </c>
      <c r="I15" s="1">
        <v>0</v>
      </c>
      <c r="J15" s="8">
        <f t="shared" si="0"/>
        <v>-0.60720000000000052</v>
      </c>
      <c r="K15" s="8">
        <f>J15/MAX($J$2:$J$33)*10</f>
        <v>-1.4831460674157317</v>
      </c>
      <c r="L15" s="8">
        <f t="shared" si="1"/>
        <v>0.34000977039570124</v>
      </c>
    </row>
    <row r="16" spans="1:12" ht="15.75" thickBot="1">
      <c r="A16" s="4" t="s">
        <v>243</v>
      </c>
      <c r="B16" s="1">
        <v>25</v>
      </c>
      <c r="C16" s="1">
        <v>1.129</v>
      </c>
      <c r="D16" s="1">
        <v>25</v>
      </c>
      <c r="E16" s="1">
        <v>5.0999999999999996</v>
      </c>
      <c r="F16" s="1">
        <v>4</v>
      </c>
      <c r="G16" s="1">
        <v>1</v>
      </c>
      <c r="H16" s="1">
        <v>4</v>
      </c>
      <c r="I16" s="1">
        <v>0</v>
      </c>
      <c r="J16" s="8">
        <f t="shared" si="0"/>
        <v>-0.65789999999999993</v>
      </c>
      <c r="K16" s="8">
        <f>J16/MAX($J$2:$J$33)*10</f>
        <v>-1.6069858329262334</v>
      </c>
      <c r="L16" s="8">
        <f t="shared" si="1"/>
        <v>0.12383976551050169</v>
      </c>
    </row>
    <row r="17" spans="1:12" ht="15.75" thickBot="1">
      <c r="A17" s="4" t="s">
        <v>232</v>
      </c>
      <c r="B17" s="1">
        <v>43.8</v>
      </c>
      <c r="C17" s="1">
        <v>1.181</v>
      </c>
      <c r="D17" s="1">
        <v>43.8</v>
      </c>
      <c r="E17" s="1">
        <v>5.0999999999999996</v>
      </c>
      <c r="F17" s="1">
        <v>7</v>
      </c>
      <c r="G17" s="1">
        <v>0</v>
      </c>
      <c r="H17" s="1">
        <v>4</v>
      </c>
      <c r="I17" s="1">
        <v>0</v>
      </c>
      <c r="J17" s="8">
        <f t="shared" si="0"/>
        <v>-0.92310000000000014</v>
      </c>
      <c r="K17" s="8">
        <f>J17/MAX($J$2:$J$33)*10</f>
        <v>-2.2547630679042507</v>
      </c>
      <c r="L17" s="8">
        <f t="shared" si="1"/>
        <v>0.64777723497801731</v>
      </c>
    </row>
    <row r="18" spans="1:12" ht="15.75" thickBot="1">
      <c r="A18" s="4" t="s">
        <v>229</v>
      </c>
      <c r="B18" s="1">
        <v>50</v>
      </c>
      <c r="C18" s="1">
        <v>1.1970000000000001</v>
      </c>
      <c r="D18" s="1">
        <v>50</v>
      </c>
      <c r="E18" s="1">
        <v>5.5</v>
      </c>
      <c r="F18" s="1">
        <v>8</v>
      </c>
      <c r="G18" s="1">
        <v>0</v>
      </c>
      <c r="H18" s="1">
        <v>6</v>
      </c>
      <c r="I18" s="1">
        <v>0</v>
      </c>
      <c r="J18" s="8">
        <f t="shared" si="0"/>
        <v>-1.0835000000000004</v>
      </c>
      <c r="K18" s="8">
        <f>J18/MAX($J$2:$J$33)*10</f>
        <v>-2.6465559355153894</v>
      </c>
      <c r="L18" s="8">
        <f t="shared" si="1"/>
        <v>0.39179286761113863</v>
      </c>
    </row>
    <row r="19" spans="1:12" ht="15.75" thickBot="1">
      <c r="A19" s="4" t="s">
        <v>233</v>
      </c>
      <c r="B19" s="1">
        <v>43.8</v>
      </c>
      <c r="C19" s="1">
        <v>1.2310000000000001</v>
      </c>
      <c r="D19" s="1">
        <v>43.8</v>
      </c>
      <c r="E19" s="1">
        <v>5.3</v>
      </c>
      <c r="F19" s="1">
        <v>7</v>
      </c>
      <c r="G19" s="1">
        <v>2</v>
      </c>
      <c r="H19" s="1">
        <v>5</v>
      </c>
      <c r="I19" s="1">
        <v>0</v>
      </c>
      <c r="J19" s="8">
        <f t="shared" si="0"/>
        <v>-1.2243000000000004</v>
      </c>
      <c r="K19" s="8">
        <f>J19/MAX($J$2:$J$33)*10</f>
        <v>-2.9904738641915012</v>
      </c>
      <c r="L19" s="8">
        <f t="shared" si="1"/>
        <v>0.34391792867611182</v>
      </c>
    </row>
    <row r="20" spans="1:12" ht="15.75" thickBot="1">
      <c r="A20" s="4" t="s">
        <v>241</v>
      </c>
      <c r="B20" s="1">
        <v>31.3</v>
      </c>
      <c r="C20" s="1">
        <v>1.5109999999999999</v>
      </c>
      <c r="D20" s="1">
        <v>31.3</v>
      </c>
      <c r="E20" s="1">
        <v>3.7</v>
      </c>
      <c r="F20" s="1">
        <v>5</v>
      </c>
      <c r="G20" s="1">
        <v>0</v>
      </c>
      <c r="H20" s="1">
        <v>3</v>
      </c>
      <c r="I20" s="1">
        <v>0</v>
      </c>
      <c r="J20" s="8">
        <f t="shared" si="0"/>
        <v>-1.8906999999999998</v>
      </c>
      <c r="K20" s="8">
        <f>J20/MAX($J$2:$J$33)*10</f>
        <v>-4.6182217879824137</v>
      </c>
      <c r="L20" s="8">
        <f t="shared" si="1"/>
        <v>1.6277479237909125</v>
      </c>
    </row>
    <row r="21" spans="1:12" ht="15.75" thickBot="1">
      <c r="A21" s="4" t="s">
        <v>235</v>
      </c>
      <c r="B21" s="1">
        <v>37.5</v>
      </c>
      <c r="C21" s="1">
        <v>1.3640000000000001</v>
      </c>
      <c r="D21" s="1">
        <v>37.5</v>
      </c>
      <c r="E21" s="1">
        <v>5.4</v>
      </c>
      <c r="F21" s="1">
        <v>6</v>
      </c>
      <c r="G21" s="1">
        <v>2</v>
      </c>
      <c r="H21" s="1">
        <v>6</v>
      </c>
      <c r="I21" s="1">
        <v>0</v>
      </c>
      <c r="J21" s="8">
        <f t="shared" si="0"/>
        <v>-1.9656000000000007</v>
      </c>
      <c r="K21" s="8">
        <f>J21/MAX($J$2:$J$33)*10</f>
        <v>-4.8011724474841255</v>
      </c>
      <c r="L21" s="8">
        <f t="shared" si="1"/>
        <v>0.18295065950171185</v>
      </c>
    </row>
    <row r="22" spans="1:12" ht="15.75" thickBot="1">
      <c r="A22" s="4" t="s">
        <v>240</v>
      </c>
      <c r="B22" s="1">
        <v>31.3</v>
      </c>
      <c r="C22" s="1">
        <v>1.401</v>
      </c>
      <c r="D22" s="1">
        <v>31.3</v>
      </c>
      <c r="E22" s="1">
        <v>5</v>
      </c>
      <c r="F22" s="1">
        <v>5</v>
      </c>
      <c r="G22" s="1">
        <v>2</v>
      </c>
      <c r="H22" s="1">
        <v>5</v>
      </c>
      <c r="I22" s="1">
        <v>0</v>
      </c>
      <c r="J22" s="8">
        <f t="shared" si="0"/>
        <v>-2.0049999999999999</v>
      </c>
      <c r="K22" s="8">
        <f>J22/MAX($J$2:$J$33)*10</f>
        <v>-4.8974108451392286</v>
      </c>
      <c r="L22" s="8">
        <f t="shared" si="1"/>
        <v>9.6238397655103114E-2</v>
      </c>
    </row>
    <row r="23" spans="1:12" ht="15.75" thickBot="1">
      <c r="A23" s="4" t="s">
        <v>239</v>
      </c>
      <c r="B23" s="1">
        <v>31.3</v>
      </c>
      <c r="C23" s="1">
        <v>1.3740000000000001</v>
      </c>
      <c r="D23" s="1">
        <v>31.3</v>
      </c>
      <c r="E23" s="1">
        <v>5.6</v>
      </c>
      <c r="F23" s="1">
        <v>5</v>
      </c>
      <c r="G23" s="1">
        <v>1</v>
      </c>
      <c r="H23" s="1">
        <v>2</v>
      </c>
      <c r="I23" s="1">
        <v>0</v>
      </c>
      <c r="J23" s="8">
        <f t="shared" si="0"/>
        <v>-2.0944000000000007</v>
      </c>
      <c r="K23" s="8">
        <f>J23/MAX($J$2:$J$33)*10</f>
        <v>-5.1157791890571591</v>
      </c>
      <c r="L23" s="8">
        <f t="shared" si="1"/>
        <v>0.21836834391793047</v>
      </c>
    </row>
    <row r="24" spans="1:12" ht="15.75" thickBot="1">
      <c r="A24" s="4" t="s">
        <v>242</v>
      </c>
      <c r="B24" s="1">
        <v>31.3</v>
      </c>
      <c r="C24" s="1">
        <v>2.3079999999999998</v>
      </c>
      <c r="D24" s="1">
        <v>31.3</v>
      </c>
      <c r="E24" s="1">
        <v>2.2999999999999998</v>
      </c>
      <c r="F24" s="1">
        <v>5</v>
      </c>
      <c r="G24" s="1">
        <v>0</v>
      </c>
      <c r="H24" s="1">
        <v>6</v>
      </c>
      <c r="I24" s="1">
        <v>0</v>
      </c>
      <c r="J24" s="8">
        <f t="shared" si="0"/>
        <v>-3.0083999999999995</v>
      </c>
      <c r="K24" s="8">
        <f>J24/MAX($J$2:$J$33)*10</f>
        <v>-7.3483146067415728</v>
      </c>
      <c r="L24" s="8">
        <f t="shared" si="1"/>
        <v>2.2325354176844137</v>
      </c>
    </row>
    <row r="25" spans="1:12" ht="15.75" thickBot="1">
      <c r="A25" s="4" t="s">
        <v>248</v>
      </c>
      <c r="B25" s="1">
        <v>12.5</v>
      </c>
      <c r="C25" s="1">
        <v>2.6579999999999999</v>
      </c>
      <c r="D25" s="1">
        <v>12.5</v>
      </c>
      <c r="E25" s="1">
        <v>2</v>
      </c>
      <c r="F25" s="1">
        <v>2</v>
      </c>
      <c r="G25" s="1">
        <v>1</v>
      </c>
      <c r="H25" s="1">
        <v>6</v>
      </c>
      <c r="I25" s="1">
        <v>0</v>
      </c>
      <c r="J25" s="8">
        <f t="shared" si="0"/>
        <v>-3.3159999999999998</v>
      </c>
      <c r="K25" s="8">
        <f>J25/MAX($J$2:$J$33)*10</f>
        <v>-8.0996580361504638</v>
      </c>
      <c r="L25" s="8">
        <f t="shared" si="1"/>
        <v>0.75134342940889098</v>
      </c>
    </row>
    <row r="26" spans="1:12" ht="15.75" thickBot="1">
      <c r="A26" s="4" t="s">
        <v>252</v>
      </c>
      <c r="B26" s="1">
        <v>6.3</v>
      </c>
      <c r="C26" s="1">
        <v>4.0389999999999997</v>
      </c>
      <c r="D26" s="1">
        <v>6.3</v>
      </c>
      <c r="E26" s="1">
        <v>1.1000000000000001</v>
      </c>
      <c r="F26" s="1">
        <v>1</v>
      </c>
      <c r="G26" s="1">
        <v>0</v>
      </c>
      <c r="H26" s="1">
        <v>6</v>
      </c>
      <c r="I26" s="1">
        <v>0</v>
      </c>
      <c r="J26" s="8">
        <f t="shared" si="0"/>
        <v>-3.3428999999999998</v>
      </c>
      <c r="K26" s="8">
        <f>J26/MAX($J$2:$J$33)*10</f>
        <v>-8.1653639472398645</v>
      </c>
      <c r="L26" s="8">
        <f t="shared" si="1"/>
        <v>6.5705911089400715E-2</v>
      </c>
    </row>
    <row r="27" spans="1:12" ht="15.75" thickBot="1">
      <c r="A27" s="4" t="s">
        <v>249</v>
      </c>
      <c r="B27" s="1">
        <v>12.5</v>
      </c>
      <c r="C27" s="1">
        <v>5.73</v>
      </c>
      <c r="D27" s="1">
        <v>12.5</v>
      </c>
      <c r="E27" s="1">
        <v>0.8</v>
      </c>
      <c r="F27" s="1">
        <v>2</v>
      </c>
      <c r="G27" s="1">
        <v>0</v>
      </c>
      <c r="H27" s="1">
        <v>9</v>
      </c>
      <c r="I27" s="1">
        <v>0</v>
      </c>
      <c r="J27" s="8">
        <f t="shared" si="0"/>
        <v>-3.7840000000000007</v>
      </c>
      <c r="K27" s="8">
        <f>J27/MAX($J$2:$J$33)*10</f>
        <v>-9.2427943331704974</v>
      </c>
      <c r="L27" s="8">
        <f t="shared" si="1"/>
        <v>1.0774303859306329</v>
      </c>
    </row>
    <row r="28" spans="1:12" ht="15.75" thickBot="1">
      <c r="A28" s="4" t="s">
        <v>246</v>
      </c>
      <c r="B28" s="1">
        <v>18.8</v>
      </c>
      <c r="C28" s="1">
        <v>3.399</v>
      </c>
      <c r="D28" s="1">
        <v>18.8</v>
      </c>
      <c r="E28" s="1">
        <v>1.7</v>
      </c>
      <c r="F28" s="1">
        <v>3</v>
      </c>
      <c r="G28" s="1">
        <v>0</v>
      </c>
      <c r="H28" s="1">
        <v>8</v>
      </c>
      <c r="I28" s="1">
        <v>0</v>
      </c>
      <c r="J28" s="8">
        <f t="shared" si="0"/>
        <v>-4.0782999999999996</v>
      </c>
      <c r="K28" s="8">
        <f>J28/MAX($J$2:$J$33)*10</f>
        <v>-9.9616511968734738</v>
      </c>
      <c r="L28" s="8">
        <f t="shared" si="1"/>
        <v>0.71885686370297641</v>
      </c>
    </row>
    <row r="29" spans="1:12" ht="15.75" thickBot="1">
      <c r="A29" s="4" t="s">
        <v>244</v>
      </c>
      <c r="B29" s="1">
        <v>25</v>
      </c>
      <c r="C29" s="1">
        <v>2.4089999999999998</v>
      </c>
      <c r="D29" s="1">
        <v>25</v>
      </c>
      <c r="E29" s="1">
        <v>2.9</v>
      </c>
      <c r="F29" s="1">
        <v>4</v>
      </c>
      <c r="G29" s="1">
        <v>0</v>
      </c>
      <c r="H29" s="1">
        <v>7</v>
      </c>
      <c r="I29" s="1">
        <v>0</v>
      </c>
      <c r="J29" s="8">
        <f t="shared" si="0"/>
        <v>-4.0860999999999992</v>
      </c>
      <c r="K29" s="8">
        <f>J29/MAX($J$2:$J$33)*10</f>
        <v>-9.9807034684904732</v>
      </c>
      <c r="L29" s="8">
        <f t="shared" si="1"/>
        <v>1.9052271616999406E-2</v>
      </c>
    </row>
    <row r="30" spans="1:12" ht="15.75" thickBot="1">
      <c r="A30" s="4" t="s">
        <v>251</v>
      </c>
      <c r="B30" s="1">
        <v>6.3</v>
      </c>
      <c r="C30" s="1">
        <v>-14.487</v>
      </c>
      <c r="D30" s="1">
        <v>6.3</v>
      </c>
      <c r="E30" s="1">
        <v>-0.3</v>
      </c>
      <c r="F30" s="1">
        <v>1</v>
      </c>
      <c r="G30" s="1">
        <v>0</v>
      </c>
      <c r="H30" s="1">
        <v>10</v>
      </c>
      <c r="I30" s="1">
        <v>0</v>
      </c>
      <c r="J30" s="8">
        <f t="shared" si="0"/>
        <v>-4.6460999999999997</v>
      </c>
      <c r="K30" s="8">
        <f>J30/MAX($J$2:$J$33)*10</f>
        <v>-11.3485588666341</v>
      </c>
      <c r="L30" s="8">
        <f t="shared" si="1"/>
        <v>1.367855398143627</v>
      </c>
    </row>
    <row r="31" spans="1:12" ht="15.75" thickBot="1">
      <c r="A31" s="4" t="s">
        <v>250</v>
      </c>
      <c r="B31" s="1">
        <v>12.5</v>
      </c>
      <c r="C31" s="1">
        <v>9.2710000000000008</v>
      </c>
      <c r="D31" s="1">
        <v>12.5</v>
      </c>
      <c r="E31" s="1">
        <v>0.6</v>
      </c>
      <c r="F31" s="1">
        <v>2</v>
      </c>
      <c r="G31" s="1">
        <v>0</v>
      </c>
      <c r="H31" s="1">
        <v>10</v>
      </c>
      <c r="I31" s="1">
        <v>0</v>
      </c>
      <c r="J31" s="8">
        <f t="shared" si="0"/>
        <v>-4.9626000000000001</v>
      </c>
      <c r="K31" s="8">
        <f>J31/MAX($J$2:$J$33)*10</f>
        <v>-12.121641426477774</v>
      </c>
      <c r="L31" s="8">
        <f t="shared" si="1"/>
        <v>0.77308255984367413</v>
      </c>
    </row>
    <row r="32" spans="1:12" ht="15.75" thickBot="1">
      <c r="A32" s="4" t="s">
        <v>245</v>
      </c>
      <c r="B32" s="1">
        <v>18.8</v>
      </c>
      <c r="C32" s="1">
        <v>3.097</v>
      </c>
      <c r="D32" s="1">
        <v>18.8</v>
      </c>
      <c r="E32" s="1">
        <v>2.4</v>
      </c>
      <c r="F32" s="1">
        <v>3</v>
      </c>
      <c r="G32" s="1">
        <v>1</v>
      </c>
      <c r="H32" s="1">
        <v>8</v>
      </c>
      <c r="I32" s="1">
        <v>0</v>
      </c>
      <c r="J32" s="8">
        <f t="shared" si="0"/>
        <v>-5.0327999999999999</v>
      </c>
      <c r="K32" s="8">
        <f>J32/MAX($J$2:$J$33)*10</f>
        <v>-12.293111871030778</v>
      </c>
      <c r="L32" s="8">
        <f t="shared" si="1"/>
        <v>0.17147044455300353</v>
      </c>
    </row>
    <row r="33" spans="1:12">
      <c r="A33" s="4" t="s">
        <v>247</v>
      </c>
      <c r="B33" s="1">
        <v>18.8</v>
      </c>
      <c r="C33" s="1">
        <v>10.446</v>
      </c>
      <c r="D33" s="1">
        <v>18.8</v>
      </c>
      <c r="E33" s="1">
        <v>0.6</v>
      </c>
      <c r="F33" s="1">
        <v>3</v>
      </c>
      <c r="G33" s="1">
        <v>1</v>
      </c>
      <c r="H33" s="1">
        <v>9</v>
      </c>
      <c r="I33" s="1">
        <v>0</v>
      </c>
      <c r="J33" s="8">
        <f t="shared" si="0"/>
        <v>-5.6675999999999993</v>
      </c>
      <c r="K33" s="8">
        <f>J33/MAX($J$2:$J$33)*10</f>
        <v>-13.843673668783588</v>
      </c>
      <c r="L33" s="8">
        <f t="shared" si="1"/>
        <v>1.5505617977528097</v>
      </c>
    </row>
  </sheetData>
  <sortState xmlns:xlrd2="http://schemas.microsoft.com/office/spreadsheetml/2017/richdata2" ref="A2:K33">
    <sortCondition descending="1" ref="K2:K33"/>
  </sortState>
  <conditionalFormatting sqref="L3:L33">
    <cfRule type="top10" dxfId="6" priority="2" percent="1" rank="10"/>
  </conditionalFormatting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A6B4-B4C1-48B7-A7B6-112E03FF341E}">
  <dimension ref="A1:N29"/>
  <sheetViews>
    <sheetView workbookViewId="0">
      <selection activeCell="C2" sqref="C2:C29"/>
    </sheetView>
  </sheetViews>
  <sheetFormatPr defaultRowHeight="15"/>
  <cols>
    <col min="1" max="1" width="19.42578125" bestFit="1" customWidth="1"/>
  </cols>
  <sheetData>
    <row r="1" spans="1:14" ht="15.75" thickBot="1">
      <c r="A1" s="2" t="s">
        <v>0</v>
      </c>
      <c r="B1" s="3" t="s">
        <v>254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253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259</v>
      </c>
      <c r="M1" s="3" t="s">
        <v>257</v>
      </c>
      <c r="N1" s="3" t="s">
        <v>258</v>
      </c>
    </row>
    <row r="2" spans="1:14" ht="15.75" thickBot="1">
      <c r="A2" s="4" t="s">
        <v>210</v>
      </c>
      <c r="B2" s="1">
        <v>31.3</v>
      </c>
      <c r="C2" s="10">
        <f>H2/G2</f>
        <v>0.7142857142857143</v>
      </c>
      <c r="D2" s="1">
        <v>0.223</v>
      </c>
      <c r="E2" s="1">
        <v>31.3</v>
      </c>
      <c r="F2" s="1">
        <v>9.1</v>
      </c>
      <c r="G2" s="1">
        <f>16-K2</f>
        <v>7</v>
      </c>
      <c r="H2" s="1">
        <v>5</v>
      </c>
      <c r="I2" s="1">
        <v>0</v>
      </c>
      <c r="J2" s="1">
        <v>0</v>
      </c>
      <c r="K2" s="1">
        <v>9</v>
      </c>
      <c r="L2">
        <f>F2*(1-D2)</f>
        <v>7.0706999999999995</v>
      </c>
      <c r="M2" s="8">
        <f>L2/MAX($L$2:$L$29)*10</f>
        <v>10</v>
      </c>
      <c r="N2" s="8"/>
    </row>
    <row r="3" spans="1:14" ht="15.75" thickBot="1">
      <c r="A3" s="4" t="s">
        <v>194</v>
      </c>
      <c r="B3" s="1">
        <v>62.5</v>
      </c>
      <c r="C3" s="10">
        <f>H3/G3</f>
        <v>0.625</v>
      </c>
      <c r="D3" s="1">
        <v>0.29099999999999998</v>
      </c>
      <c r="E3" s="1">
        <v>62.5</v>
      </c>
      <c r="F3" s="1">
        <v>9.6</v>
      </c>
      <c r="G3" s="1">
        <f>16-K3</f>
        <v>16</v>
      </c>
      <c r="H3" s="1">
        <v>10</v>
      </c>
      <c r="I3" s="1">
        <v>1</v>
      </c>
      <c r="J3" s="1">
        <v>0</v>
      </c>
      <c r="K3" s="1">
        <v>0</v>
      </c>
      <c r="L3">
        <f>F3*(1-D3)</f>
        <v>6.8064000000000009</v>
      </c>
      <c r="M3" s="8">
        <f>L3/MAX($L$2:$L$29)*10</f>
        <v>9.6262039119181999</v>
      </c>
      <c r="N3" s="8">
        <f>M2-M3</f>
        <v>0.37379608808180009</v>
      </c>
    </row>
    <row r="4" spans="1:14" ht="15.75" thickBot="1">
      <c r="A4" s="4" t="s">
        <v>193</v>
      </c>
      <c r="B4" s="1">
        <v>68.8</v>
      </c>
      <c r="C4" s="10">
        <f>H4/G4</f>
        <v>0.6875</v>
      </c>
      <c r="D4" s="1">
        <v>0.35899999999999999</v>
      </c>
      <c r="E4" s="1">
        <v>68.8</v>
      </c>
      <c r="F4" s="1">
        <v>8.6</v>
      </c>
      <c r="G4" s="1">
        <f>16-K4</f>
        <v>16</v>
      </c>
      <c r="H4" s="1">
        <v>11</v>
      </c>
      <c r="I4" s="1">
        <v>0</v>
      </c>
      <c r="J4" s="1">
        <v>3</v>
      </c>
      <c r="K4" s="1">
        <v>0</v>
      </c>
      <c r="L4">
        <f>F4*(1-D4)</f>
        <v>5.5125999999999999</v>
      </c>
      <c r="M4" s="8">
        <f>L4/MAX($L$2:$L$29)*10</f>
        <v>7.7963992249706537</v>
      </c>
      <c r="N4" s="8">
        <f t="shared" ref="N4:N29" si="0">M3-M4</f>
        <v>1.8298046869475462</v>
      </c>
    </row>
    <row r="5" spans="1:14" ht="15.75" thickBot="1">
      <c r="A5" s="4" t="s">
        <v>201</v>
      </c>
      <c r="B5" s="1">
        <v>43.8</v>
      </c>
      <c r="C5" s="10">
        <f>H5/G5</f>
        <v>0.4375</v>
      </c>
      <c r="D5" s="1">
        <v>0.38100000000000001</v>
      </c>
      <c r="E5" s="1">
        <v>43.8</v>
      </c>
      <c r="F5" s="1">
        <v>8.9</v>
      </c>
      <c r="G5" s="1">
        <f>16-K5</f>
        <v>16</v>
      </c>
      <c r="H5" s="1">
        <v>7</v>
      </c>
      <c r="I5" s="1">
        <v>1</v>
      </c>
      <c r="J5" s="1">
        <v>2</v>
      </c>
      <c r="K5" s="1">
        <v>0</v>
      </c>
      <c r="L5">
        <f>F5*(1-D5)</f>
        <v>5.5091000000000001</v>
      </c>
      <c r="M5" s="8">
        <f>L5/MAX($L$2:$L$29)*10</f>
        <v>7.7914492200206498</v>
      </c>
      <c r="N5" s="8">
        <f t="shared" si="0"/>
        <v>4.9500049500039722E-3</v>
      </c>
    </row>
    <row r="6" spans="1:14" ht="15.75" thickBot="1">
      <c r="A6" s="4" t="s">
        <v>195</v>
      </c>
      <c r="B6" s="1">
        <v>62.5</v>
      </c>
      <c r="C6" s="10">
        <f>H6/G6</f>
        <v>0.66666666666666663</v>
      </c>
      <c r="D6" s="1">
        <v>0.51800000000000002</v>
      </c>
      <c r="E6" s="1">
        <v>62.5</v>
      </c>
      <c r="F6" s="1">
        <v>11.1</v>
      </c>
      <c r="G6" s="1">
        <f>16-K6</f>
        <v>15</v>
      </c>
      <c r="H6" s="1">
        <v>10</v>
      </c>
      <c r="I6" s="1">
        <v>4</v>
      </c>
      <c r="J6" s="1">
        <v>2</v>
      </c>
      <c r="K6" s="1">
        <v>1</v>
      </c>
      <c r="L6">
        <f>F6*(1-D6)</f>
        <v>5.3502000000000001</v>
      </c>
      <c r="M6" s="8">
        <f>L6/MAX($L$2:$L$29)*10</f>
        <v>7.5667189952904241</v>
      </c>
      <c r="N6" s="8">
        <f t="shared" si="0"/>
        <v>0.22473022473022564</v>
      </c>
    </row>
    <row r="7" spans="1:14" ht="15.75" thickBot="1">
      <c r="A7" s="4" t="s">
        <v>196</v>
      </c>
      <c r="B7" s="1">
        <v>62.5</v>
      </c>
      <c r="C7" s="10">
        <f>H7/G7</f>
        <v>0.625</v>
      </c>
      <c r="D7" s="1">
        <v>0.52100000000000002</v>
      </c>
      <c r="E7" s="1">
        <v>62.5</v>
      </c>
      <c r="F7" s="1">
        <v>10.6</v>
      </c>
      <c r="G7" s="1">
        <f>16-K7</f>
        <v>16</v>
      </c>
      <c r="H7" s="1">
        <v>10</v>
      </c>
      <c r="I7" s="1">
        <v>4</v>
      </c>
      <c r="J7" s="1">
        <v>2</v>
      </c>
      <c r="K7" s="1">
        <v>0</v>
      </c>
      <c r="L7">
        <f>F7*(1-D7)</f>
        <v>5.0773999999999999</v>
      </c>
      <c r="M7" s="8">
        <f>L7/MAX($L$2:$L$29)*10</f>
        <v>7.1809014666157527</v>
      </c>
      <c r="N7" s="8">
        <f t="shared" si="0"/>
        <v>0.38581752867467145</v>
      </c>
    </row>
    <row r="8" spans="1:14" ht="15.75" thickBot="1">
      <c r="A8" s="4" t="s">
        <v>198</v>
      </c>
      <c r="B8" s="1">
        <v>50</v>
      </c>
      <c r="C8" s="10">
        <f>H8/G8</f>
        <v>0.5</v>
      </c>
      <c r="D8" s="1">
        <v>0.45500000000000002</v>
      </c>
      <c r="E8" s="1">
        <v>50</v>
      </c>
      <c r="F8" s="1">
        <v>9.1</v>
      </c>
      <c r="G8" s="1">
        <f>16-K8</f>
        <v>16</v>
      </c>
      <c r="H8" s="1">
        <v>8</v>
      </c>
      <c r="I8" s="1">
        <v>2</v>
      </c>
      <c r="J8" s="1">
        <v>3</v>
      </c>
      <c r="K8" s="1">
        <v>0</v>
      </c>
      <c r="L8">
        <f>F8*(1-D8)</f>
        <v>4.9594999999999994</v>
      </c>
      <c r="M8" s="8">
        <f>L8/MAX($L$2:$L$29)*10</f>
        <v>7.0141570141570142</v>
      </c>
      <c r="N8" s="8">
        <f t="shared" si="0"/>
        <v>0.16674445245873848</v>
      </c>
    </row>
    <row r="9" spans="1:14" ht="15.75" thickBot="1">
      <c r="A9" s="4" t="s">
        <v>202</v>
      </c>
      <c r="B9" s="1">
        <v>43.8</v>
      </c>
      <c r="C9" s="10">
        <f>H9/G9</f>
        <v>0.4375</v>
      </c>
      <c r="D9" s="1">
        <v>0.46500000000000002</v>
      </c>
      <c r="E9" s="1">
        <v>43.8</v>
      </c>
      <c r="F9" s="1">
        <v>8.9</v>
      </c>
      <c r="G9" s="1">
        <f>16-K9</f>
        <v>16</v>
      </c>
      <c r="H9" s="1">
        <v>7</v>
      </c>
      <c r="I9" s="1">
        <v>2</v>
      </c>
      <c r="J9" s="1">
        <v>3</v>
      </c>
      <c r="K9" s="1">
        <v>0</v>
      </c>
      <c r="L9">
        <f>F9*(1-D9)</f>
        <v>4.7614999999999998</v>
      </c>
      <c r="M9" s="8">
        <f>L9/MAX($L$2:$L$29)*10</f>
        <v>6.7341281626995917</v>
      </c>
      <c r="N9" s="8">
        <f t="shared" si="0"/>
        <v>0.28002885145742251</v>
      </c>
    </row>
    <row r="10" spans="1:14" ht="15.75" thickBot="1">
      <c r="A10" s="4" t="s">
        <v>208</v>
      </c>
      <c r="B10" s="1">
        <v>37.5</v>
      </c>
      <c r="C10" s="10">
        <f>H10/G10</f>
        <v>0.375</v>
      </c>
      <c r="D10" s="1">
        <v>0.503</v>
      </c>
      <c r="E10" s="1">
        <v>37.5</v>
      </c>
      <c r="F10" s="1">
        <v>9.4</v>
      </c>
      <c r="G10" s="1">
        <f>16-K10</f>
        <v>16</v>
      </c>
      <c r="H10" s="1">
        <v>6</v>
      </c>
      <c r="I10" s="1">
        <v>2</v>
      </c>
      <c r="J10" s="1">
        <v>1</v>
      </c>
      <c r="K10" s="1">
        <v>0</v>
      </c>
      <c r="L10">
        <f>F10*(1-D10)</f>
        <v>4.6718000000000002</v>
      </c>
      <c r="M10" s="8">
        <f>L10/MAX($L$2:$L$29)*10</f>
        <v>6.6072666072666077</v>
      </c>
      <c r="N10" s="8">
        <f t="shared" si="0"/>
        <v>0.12686155543298394</v>
      </c>
    </row>
    <row r="11" spans="1:14" ht="15.75" thickBot="1">
      <c r="A11" s="4" t="s">
        <v>211</v>
      </c>
      <c r="B11" s="1">
        <v>31.3</v>
      </c>
      <c r="C11" s="10">
        <f>H11/G11</f>
        <v>0.38461538461538464</v>
      </c>
      <c r="D11" s="1">
        <v>0.41699999999999998</v>
      </c>
      <c r="E11" s="1">
        <v>31.3</v>
      </c>
      <c r="F11" s="1">
        <v>7.6</v>
      </c>
      <c r="G11" s="1">
        <f>16-K11</f>
        <v>13</v>
      </c>
      <c r="H11" s="1">
        <v>5</v>
      </c>
      <c r="I11" s="1">
        <v>0</v>
      </c>
      <c r="J11" s="1">
        <v>3</v>
      </c>
      <c r="K11" s="1">
        <v>3</v>
      </c>
      <c r="L11">
        <f>F11*(1-D11)</f>
        <v>4.4307999999999996</v>
      </c>
      <c r="M11" s="8">
        <f>L11/MAX($L$2:$L$29)*10</f>
        <v>6.2664234092805513</v>
      </c>
      <c r="N11" s="8">
        <f t="shared" si="0"/>
        <v>0.34084319798605645</v>
      </c>
    </row>
    <row r="12" spans="1:14" ht="15.75" thickBot="1">
      <c r="A12" s="4" t="s">
        <v>204</v>
      </c>
      <c r="B12" s="1">
        <v>43.8</v>
      </c>
      <c r="C12" s="10">
        <f>H12/G12</f>
        <v>0.4375</v>
      </c>
      <c r="D12" s="1">
        <v>0.48599999999999999</v>
      </c>
      <c r="E12" s="1">
        <v>43.8</v>
      </c>
      <c r="F12" s="1">
        <v>8.6</v>
      </c>
      <c r="G12" s="1">
        <f>16-K12</f>
        <v>16</v>
      </c>
      <c r="H12" s="1">
        <v>7</v>
      </c>
      <c r="I12" s="1">
        <v>1</v>
      </c>
      <c r="J12" s="1">
        <v>5</v>
      </c>
      <c r="K12" s="1">
        <v>0</v>
      </c>
      <c r="L12">
        <f>F12*(1-D12)</f>
        <v>4.4203999999999999</v>
      </c>
      <c r="M12" s="8">
        <f>L12/MAX($L$2:$L$29)*10</f>
        <v>6.251714823143395</v>
      </c>
      <c r="N12" s="8">
        <f t="shared" si="0"/>
        <v>1.470858613715631E-2</v>
      </c>
    </row>
    <row r="13" spans="1:14" ht="15.75" thickBot="1">
      <c r="A13" s="4" t="s">
        <v>212</v>
      </c>
      <c r="B13" s="1">
        <v>31.3</v>
      </c>
      <c r="C13" s="10">
        <f>H13/G13</f>
        <v>0.3125</v>
      </c>
      <c r="D13" s="1">
        <v>0.47199999999999998</v>
      </c>
      <c r="E13" s="1">
        <v>31.3</v>
      </c>
      <c r="F13" s="1">
        <v>8.3000000000000007</v>
      </c>
      <c r="G13" s="1">
        <f>16-K13</f>
        <v>16</v>
      </c>
      <c r="H13" s="1">
        <v>5</v>
      </c>
      <c r="I13" s="1">
        <v>1</v>
      </c>
      <c r="J13" s="1">
        <v>3</v>
      </c>
      <c r="K13" s="1">
        <v>0</v>
      </c>
      <c r="L13">
        <f>F13*(1-D13)</f>
        <v>4.3824000000000005</v>
      </c>
      <c r="M13" s="8">
        <f>L13/MAX($L$2:$L$29)*10</f>
        <v>6.1979719122576284</v>
      </c>
      <c r="N13" s="8">
        <f t="shared" si="0"/>
        <v>5.3742910885766548E-2</v>
      </c>
    </row>
    <row r="14" spans="1:14" ht="15.75" thickBot="1">
      <c r="A14" s="4" t="s">
        <v>197</v>
      </c>
      <c r="B14" s="1">
        <v>56.3</v>
      </c>
      <c r="C14" s="10">
        <f>H14/G14</f>
        <v>0.5625</v>
      </c>
      <c r="D14" s="1">
        <v>0.54700000000000004</v>
      </c>
      <c r="E14" s="1">
        <v>56.3</v>
      </c>
      <c r="F14" s="1">
        <v>9.1</v>
      </c>
      <c r="G14" s="1">
        <f>16-K14</f>
        <v>16</v>
      </c>
      <c r="H14" s="1">
        <v>9</v>
      </c>
      <c r="I14" s="1">
        <v>3</v>
      </c>
      <c r="J14" s="1">
        <v>5</v>
      </c>
      <c r="K14" s="1">
        <v>0</v>
      </c>
      <c r="L14">
        <f>F14*(1-D14)</f>
        <v>4.1222999999999992</v>
      </c>
      <c r="M14" s="8">
        <f>L14/MAX($L$2:$L$29)*10</f>
        <v>5.8301158301158296</v>
      </c>
      <c r="N14" s="8">
        <f t="shared" si="0"/>
        <v>0.36785608214179888</v>
      </c>
    </row>
    <row r="15" spans="1:14" ht="15.75" thickBot="1">
      <c r="A15" s="4" t="s">
        <v>207</v>
      </c>
      <c r="B15" s="1">
        <v>37.5</v>
      </c>
      <c r="C15" s="10">
        <f>H15/G15</f>
        <v>0.375</v>
      </c>
      <c r="D15" s="1">
        <v>0.46300000000000002</v>
      </c>
      <c r="E15" s="1">
        <v>37.5</v>
      </c>
      <c r="F15" s="1">
        <v>7.6</v>
      </c>
      <c r="G15" s="1">
        <f>16-K15</f>
        <v>16</v>
      </c>
      <c r="H15" s="1">
        <v>6</v>
      </c>
      <c r="I15" s="1">
        <v>1</v>
      </c>
      <c r="J15" s="1">
        <v>4</v>
      </c>
      <c r="K15" s="1">
        <v>0</v>
      </c>
      <c r="L15">
        <f>F15*(1-D15)</f>
        <v>4.0811999999999991</v>
      </c>
      <c r="M15" s="8">
        <f>L15/MAX($L$2:$L$29)*10</f>
        <v>5.771988629131485</v>
      </c>
      <c r="N15" s="8">
        <f t="shared" si="0"/>
        <v>5.812720098434454E-2</v>
      </c>
    </row>
    <row r="16" spans="1:14" ht="15.75" thickBot="1">
      <c r="A16" s="4" t="s">
        <v>199</v>
      </c>
      <c r="B16" s="1">
        <v>50</v>
      </c>
      <c r="C16" s="10">
        <f>H16/G16</f>
        <v>0.5</v>
      </c>
      <c r="D16" s="1">
        <v>0.50800000000000001</v>
      </c>
      <c r="E16" s="1">
        <v>50</v>
      </c>
      <c r="F16" s="1">
        <v>8.1</v>
      </c>
      <c r="G16" s="1">
        <f>16-K16</f>
        <v>16</v>
      </c>
      <c r="H16" s="1">
        <v>8</v>
      </c>
      <c r="I16" s="1">
        <v>0</v>
      </c>
      <c r="J16" s="1">
        <v>4</v>
      </c>
      <c r="K16" s="1">
        <v>0</v>
      </c>
      <c r="L16">
        <f>F16*(1-D16)</f>
        <v>3.9851999999999999</v>
      </c>
      <c r="M16" s="8">
        <f>L16/MAX($L$2:$L$29)*10</f>
        <v>5.636217064788493</v>
      </c>
      <c r="N16" s="8">
        <f t="shared" si="0"/>
        <v>0.13577156434299198</v>
      </c>
    </row>
    <row r="17" spans="1:14" ht="15.75" thickBot="1">
      <c r="A17" s="4" t="s">
        <v>203</v>
      </c>
      <c r="B17" s="1">
        <v>43.8</v>
      </c>
      <c r="C17" s="10">
        <f>H17/G17</f>
        <v>0.4375</v>
      </c>
      <c r="D17" s="1">
        <v>0.48299999999999998</v>
      </c>
      <c r="E17" s="1">
        <v>43.8</v>
      </c>
      <c r="F17" s="1">
        <v>7.6</v>
      </c>
      <c r="G17" s="1">
        <f>16-K17</f>
        <v>16</v>
      </c>
      <c r="H17" s="1">
        <v>7</v>
      </c>
      <c r="I17" s="1">
        <v>1</v>
      </c>
      <c r="J17" s="1">
        <v>4</v>
      </c>
      <c r="K17" s="1">
        <v>0</v>
      </c>
      <c r="L17">
        <f>F17*(1-D17)</f>
        <v>3.9291999999999998</v>
      </c>
      <c r="M17" s="8">
        <f>L17/MAX($L$2:$L$29)*10</f>
        <v>5.5570169855884144</v>
      </c>
      <c r="N17" s="8">
        <f t="shared" si="0"/>
        <v>7.9200079200078655E-2</v>
      </c>
    </row>
    <row r="18" spans="1:14" ht="15.75" thickBot="1">
      <c r="A18" s="4" t="s">
        <v>213</v>
      </c>
      <c r="B18" s="1">
        <v>31.3</v>
      </c>
      <c r="C18" s="10">
        <f>H18/G18</f>
        <v>0.3125</v>
      </c>
      <c r="D18" s="1">
        <v>0.49199999999999999</v>
      </c>
      <c r="E18" s="1">
        <v>31.3</v>
      </c>
      <c r="F18" s="1">
        <v>7.5</v>
      </c>
      <c r="G18" s="1">
        <f>16-K18</f>
        <v>16</v>
      </c>
      <c r="H18" s="1">
        <v>5</v>
      </c>
      <c r="I18" s="1">
        <v>2</v>
      </c>
      <c r="J18" s="1">
        <v>5</v>
      </c>
      <c r="K18" s="1">
        <v>0</v>
      </c>
      <c r="L18">
        <f>F18*(1-D18)</f>
        <v>3.81</v>
      </c>
      <c r="M18" s="8">
        <f>L18/MAX($L$2:$L$29)*10</f>
        <v>5.3884339598625317</v>
      </c>
      <c r="N18" s="8">
        <f t="shared" si="0"/>
        <v>0.16858302572588268</v>
      </c>
    </row>
    <row r="19" spans="1:14" ht="15.75" thickBot="1">
      <c r="A19" s="4" t="s">
        <v>205</v>
      </c>
      <c r="B19" s="1">
        <v>43.8</v>
      </c>
      <c r="C19" s="10">
        <f>H19/G19</f>
        <v>0.4375</v>
      </c>
      <c r="D19" s="1">
        <v>0.52700000000000002</v>
      </c>
      <c r="E19" s="1">
        <v>43.8</v>
      </c>
      <c r="F19" s="1">
        <v>7.6</v>
      </c>
      <c r="G19" s="1">
        <f>16-K19</f>
        <v>16</v>
      </c>
      <c r="H19" s="1">
        <v>7</v>
      </c>
      <c r="I19" s="1">
        <v>2</v>
      </c>
      <c r="J19" s="1">
        <v>6</v>
      </c>
      <c r="K19" s="1">
        <v>0</v>
      </c>
      <c r="L19">
        <f>F19*(1-D19)</f>
        <v>3.5947999999999998</v>
      </c>
      <c r="M19" s="8">
        <f>L19/MAX($L$2:$L$29)*10</f>
        <v>5.0840793697936562</v>
      </c>
      <c r="N19" s="8">
        <f t="shared" si="0"/>
        <v>0.30435459006887555</v>
      </c>
    </row>
    <row r="20" spans="1:14" ht="15.75" thickBot="1">
      <c r="A20" s="4" t="s">
        <v>219</v>
      </c>
      <c r="B20" s="1">
        <v>25</v>
      </c>
      <c r="C20" s="10">
        <f>H20/G20</f>
        <v>0.26666666666666666</v>
      </c>
      <c r="D20" s="1">
        <v>0.53500000000000003</v>
      </c>
      <c r="E20" s="1">
        <v>25</v>
      </c>
      <c r="F20" s="1">
        <v>7.1</v>
      </c>
      <c r="G20" s="1">
        <f>16-K20</f>
        <v>15</v>
      </c>
      <c r="H20" s="1">
        <v>4</v>
      </c>
      <c r="I20" s="1">
        <v>0</v>
      </c>
      <c r="J20" s="1">
        <v>5</v>
      </c>
      <c r="K20" s="1">
        <v>1</v>
      </c>
      <c r="L20">
        <f>F20*(1-D20)</f>
        <v>3.3014999999999994</v>
      </c>
      <c r="M20" s="8">
        <f>L20/MAX($L$2:$L$29)*10</f>
        <v>4.6692689549832398</v>
      </c>
      <c r="N20" s="8">
        <f t="shared" si="0"/>
        <v>0.41481041481041636</v>
      </c>
    </row>
    <row r="21" spans="1:14" ht="15.75" thickBot="1">
      <c r="A21" s="4" t="s">
        <v>206</v>
      </c>
      <c r="B21" s="1">
        <v>43.8</v>
      </c>
      <c r="C21" s="10">
        <f>H21/G21</f>
        <v>0.4375</v>
      </c>
      <c r="D21" s="1">
        <v>0.60299999999999998</v>
      </c>
      <c r="E21" s="1">
        <v>43.8</v>
      </c>
      <c r="F21" s="1">
        <v>8.3000000000000007</v>
      </c>
      <c r="G21" s="1">
        <f>16-K21</f>
        <v>16</v>
      </c>
      <c r="H21" s="1">
        <v>7</v>
      </c>
      <c r="I21" s="1">
        <v>2</v>
      </c>
      <c r="J21" s="1">
        <v>5</v>
      </c>
      <c r="K21" s="1">
        <v>0</v>
      </c>
      <c r="L21">
        <f>F21*(1-D21)</f>
        <v>3.2951000000000006</v>
      </c>
      <c r="M21" s="8">
        <f>L21/MAX($L$2:$L$29)*10</f>
        <v>4.6602175173603753</v>
      </c>
      <c r="N21" s="8">
        <f t="shared" si="0"/>
        <v>9.0514376228645332E-3</v>
      </c>
    </row>
    <row r="22" spans="1:14" ht="15.75" thickBot="1">
      <c r="A22" s="4" t="s">
        <v>200</v>
      </c>
      <c r="B22" s="1">
        <v>50</v>
      </c>
      <c r="C22" s="10">
        <f>H22/G22</f>
        <v>0.5</v>
      </c>
      <c r="D22" s="1">
        <v>0.61099999999999999</v>
      </c>
      <c r="E22" s="1">
        <v>50</v>
      </c>
      <c r="F22" s="1">
        <v>8</v>
      </c>
      <c r="G22" s="1">
        <f>16-K22</f>
        <v>16</v>
      </c>
      <c r="H22" s="1">
        <v>8</v>
      </c>
      <c r="I22" s="1">
        <v>1</v>
      </c>
      <c r="J22" s="1">
        <v>4</v>
      </c>
      <c r="K22" s="1">
        <v>0</v>
      </c>
      <c r="L22">
        <f>F22*(1-D22)</f>
        <v>3.1120000000000001</v>
      </c>
      <c r="M22" s="8">
        <f>L22/MAX($L$2:$L$29)*10</f>
        <v>4.4012615441186878</v>
      </c>
      <c r="N22" s="8">
        <f t="shared" si="0"/>
        <v>0.25895597324168751</v>
      </c>
    </row>
    <row r="23" spans="1:14" ht="15.75" thickBot="1">
      <c r="A23" s="4" t="s">
        <v>220</v>
      </c>
      <c r="B23" s="1">
        <v>25</v>
      </c>
      <c r="C23" s="10">
        <f>H23/G23</f>
        <v>0.33333333333333331</v>
      </c>
      <c r="D23" s="1">
        <v>0.59699999999999998</v>
      </c>
      <c r="E23" s="1">
        <v>25</v>
      </c>
      <c r="F23" s="1">
        <v>7.7</v>
      </c>
      <c r="G23" s="1">
        <f>16-K23</f>
        <v>12</v>
      </c>
      <c r="H23" s="1">
        <v>4</v>
      </c>
      <c r="I23" s="1">
        <v>1</v>
      </c>
      <c r="J23" s="1">
        <v>5</v>
      </c>
      <c r="K23" s="1">
        <v>4</v>
      </c>
      <c r="L23">
        <f>F23*(1-D23)</f>
        <v>3.1031000000000004</v>
      </c>
      <c r="M23" s="8">
        <f>L23/MAX($L$2:$L$29)*10</f>
        <v>4.3886743886743895</v>
      </c>
      <c r="N23" s="8">
        <f t="shared" si="0"/>
        <v>1.2587155444298226E-2</v>
      </c>
    </row>
    <row r="24" spans="1:14" ht="15.75" thickBot="1">
      <c r="A24" s="4" t="s">
        <v>209</v>
      </c>
      <c r="B24" s="1">
        <v>37.5</v>
      </c>
      <c r="C24" s="10">
        <f>H24/G24</f>
        <v>0.5</v>
      </c>
      <c r="D24" s="1">
        <v>0.627</v>
      </c>
      <c r="E24" s="1">
        <v>37.5</v>
      </c>
      <c r="F24" s="1">
        <v>7.9</v>
      </c>
      <c r="G24" s="1">
        <f>16-K24</f>
        <v>12</v>
      </c>
      <c r="H24" s="1">
        <v>6</v>
      </c>
      <c r="I24" s="1">
        <v>0</v>
      </c>
      <c r="J24" s="1">
        <v>4</v>
      </c>
      <c r="K24" s="1">
        <v>4</v>
      </c>
      <c r="L24">
        <f>F24*(1-D24)</f>
        <v>2.9467000000000003</v>
      </c>
      <c r="M24" s="8">
        <f>L24/MAX($L$2:$L$29)*10</f>
        <v>4.1674798817655967</v>
      </c>
      <c r="N24" s="8">
        <f t="shared" si="0"/>
        <v>0.22119450690879283</v>
      </c>
    </row>
    <row r="25" spans="1:14" ht="15.75" thickBot="1">
      <c r="A25" s="4" t="s">
        <v>216</v>
      </c>
      <c r="B25" s="1">
        <v>31.3</v>
      </c>
      <c r="C25" s="10">
        <f>H25/G25</f>
        <v>0.33333333333333331</v>
      </c>
      <c r="D25" s="1">
        <v>0.68200000000000005</v>
      </c>
      <c r="E25" s="1">
        <v>31.3</v>
      </c>
      <c r="F25" s="1">
        <v>8.6999999999999993</v>
      </c>
      <c r="G25" s="1">
        <f>16-K25</f>
        <v>15</v>
      </c>
      <c r="H25" s="1">
        <v>5</v>
      </c>
      <c r="I25" s="1">
        <v>2</v>
      </c>
      <c r="J25" s="1">
        <v>4</v>
      </c>
      <c r="K25" s="1">
        <v>1</v>
      </c>
      <c r="L25">
        <f>F25*(1-D25)</f>
        <v>2.7665999999999995</v>
      </c>
      <c r="M25" s="8">
        <f>L25/MAX($L$2:$L$29)*10</f>
        <v>3.9127667699096262</v>
      </c>
      <c r="N25" s="8">
        <f t="shared" si="0"/>
        <v>0.25471311185597045</v>
      </c>
    </row>
    <row r="26" spans="1:14" ht="15.75" thickBot="1">
      <c r="A26" s="4" t="s">
        <v>214</v>
      </c>
      <c r="B26" s="1">
        <v>31.3</v>
      </c>
      <c r="C26" s="10">
        <f>H26/G26</f>
        <v>0.33333333333333331</v>
      </c>
      <c r="D26" s="1">
        <v>0.60199999999999998</v>
      </c>
      <c r="E26" s="1">
        <v>31.3</v>
      </c>
      <c r="F26" s="1">
        <v>6.8</v>
      </c>
      <c r="G26" s="1">
        <f>16-K26</f>
        <v>15</v>
      </c>
      <c r="H26" s="1">
        <v>5</v>
      </c>
      <c r="I26" s="1">
        <v>0</v>
      </c>
      <c r="J26" s="1">
        <v>5</v>
      </c>
      <c r="K26" s="1">
        <v>1</v>
      </c>
      <c r="L26">
        <f>F26*(1-D26)</f>
        <v>2.7063999999999999</v>
      </c>
      <c r="M26" s="8">
        <f>L26/MAX($L$2:$L$29)*10</f>
        <v>3.8276266847695424</v>
      </c>
      <c r="N26" s="8">
        <f t="shared" si="0"/>
        <v>8.5140085140083865E-2</v>
      </c>
    </row>
    <row r="27" spans="1:14" ht="15.75" thickBot="1">
      <c r="A27" s="4" t="s">
        <v>215</v>
      </c>
      <c r="B27" s="1">
        <v>31.3</v>
      </c>
      <c r="C27" s="10">
        <f>H27/G27</f>
        <v>0.3125</v>
      </c>
      <c r="D27" s="1">
        <v>0.65400000000000003</v>
      </c>
      <c r="E27" s="1">
        <v>31.3</v>
      </c>
      <c r="F27" s="1">
        <v>6.9</v>
      </c>
      <c r="G27" s="1">
        <f>16-K27</f>
        <v>16</v>
      </c>
      <c r="H27" s="1">
        <v>5</v>
      </c>
      <c r="I27" s="1">
        <v>2</v>
      </c>
      <c r="J27" s="1">
        <v>7</v>
      </c>
      <c r="K27" s="1">
        <v>0</v>
      </c>
      <c r="L27">
        <f>F27*(1-D27)</f>
        <v>2.3874</v>
      </c>
      <c r="M27" s="8">
        <f>L27/MAX($L$2:$L$29)*10</f>
        <v>3.3764690907548052</v>
      </c>
      <c r="N27" s="8">
        <f t="shared" si="0"/>
        <v>0.45115759401473721</v>
      </c>
    </row>
    <row r="28" spans="1:14" ht="15.75" thickBot="1">
      <c r="A28" s="4" t="s">
        <v>217</v>
      </c>
      <c r="B28" s="1">
        <v>31.3</v>
      </c>
      <c r="C28" s="10">
        <f>H28/G28</f>
        <v>0.3125</v>
      </c>
      <c r="D28" s="1">
        <v>0.751</v>
      </c>
      <c r="E28" s="1">
        <v>31.3</v>
      </c>
      <c r="F28" s="1">
        <v>6.9</v>
      </c>
      <c r="G28" s="1">
        <f>16-K28</f>
        <v>16</v>
      </c>
      <c r="H28" s="1">
        <v>5</v>
      </c>
      <c r="I28" s="1">
        <v>1</v>
      </c>
      <c r="J28" s="1">
        <v>6</v>
      </c>
      <c r="K28" s="1">
        <v>0</v>
      </c>
      <c r="L28">
        <f>F28*(1-D28)</f>
        <v>1.7181000000000002</v>
      </c>
      <c r="M28" s="8">
        <f>L28/MAX($L$2:$L$29)*10</f>
        <v>2.4298867156010018</v>
      </c>
      <c r="N28" s="8">
        <f t="shared" si="0"/>
        <v>0.94658237515380339</v>
      </c>
    </row>
    <row r="29" spans="1:14">
      <c r="A29" s="4" t="s">
        <v>218</v>
      </c>
      <c r="B29" s="1">
        <v>31.3</v>
      </c>
      <c r="C29" s="10">
        <f>H29/G29</f>
        <v>0.33333333333333331</v>
      </c>
      <c r="D29" s="1">
        <v>0.82799999999999996</v>
      </c>
      <c r="E29" s="1">
        <v>31.3</v>
      </c>
      <c r="F29" s="1">
        <v>7.4</v>
      </c>
      <c r="G29" s="1">
        <f>16-K29</f>
        <v>15</v>
      </c>
      <c r="H29" s="1">
        <v>5</v>
      </c>
      <c r="I29" s="1">
        <v>1</v>
      </c>
      <c r="J29" s="1">
        <v>5</v>
      </c>
      <c r="K29" s="1">
        <v>1</v>
      </c>
      <c r="L29">
        <f>F29*(1-D29)</f>
        <v>1.2728000000000004</v>
      </c>
      <c r="M29" s="8">
        <f>L29/MAX($L$2:$L$29)*10</f>
        <v>1.8001046572475152</v>
      </c>
      <c r="N29" s="8">
        <f t="shared" si="0"/>
        <v>0.62978205835348655</v>
      </c>
    </row>
  </sheetData>
  <sortState xmlns:xlrd2="http://schemas.microsoft.com/office/spreadsheetml/2017/richdata2" ref="A2:M29">
    <sortCondition descending="1" ref="M2:M29"/>
  </sortState>
  <conditionalFormatting sqref="M2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top10" dxfId="5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QB</vt:lpstr>
      <vt:lpstr>RB</vt:lpstr>
      <vt:lpstr>WR</vt:lpstr>
      <vt:lpstr>TE</vt:lpstr>
      <vt:lpstr>DST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Fort</dc:creator>
  <cp:lastModifiedBy>Zack Fort</cp:lastModifiedBy>
  <dcterms:created xsi:type="dcterms:W3CDTF">2021-08-26T15:12:21Z</dcterms:created>
  <dcterms:modified xsi:type="dcterms:W3CDTF">2021-08-26T18:44:06Z</dcterms:modified>
</cp:coreProperties>
</file>