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<sst xmlns="http://schemas.openxmlformats.org/spreadsheetml/2006/main" count="88" uniqueCount="25">
  <si>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</si>
  <si>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</si>
  <si>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</si>
  <si>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</si>
  <si>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</si>
  <si>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</si>
  <si>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</si>
  <si>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</si>
  <si>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</si>
  <si>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</si>
  <si>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</si>
  <si>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</si>
  <si>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</si>
  <si>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</si>
  <si>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</si>
  <si>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</si>
  <si>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</si>
  <si>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</si>
  <si>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</si>
  <si>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</si>
  <si>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</si>
  <si>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</si>
  <si>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</si>
  <si>
    <t>翻转02</t>
  </si>
  <si>
    <t>翻转03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</si>
</sst>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topLeftCell="A25" workbookViewId="0">
      <selection activeCell="B29" sqref="B29:R33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  <row r="19" ht="15.6" spans="1:1">
      <c r="A19" s="1" t="s">
        <v>23</v>
      </c>
    </row>
    <row r="20" ht="15.6" spans="1:1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R20" s="1" t="s">
        <v>16</v>
      </c>
    </row>
    <row r="21" ht="15.6" spans="1:18">
      <c r="A21" s="2" t="s">
        <v>17</v>
      </c>
      <c r="B21" s="2">
        <v>36</v>
      </c>
      <c r="C21" s="2">
        <v>17</v>
      </c>
      <c r="D21" s="2">
        <v>9</v>
      </c>
      <c r="E21" s="2">
        <v>10</v>
      </c>
      <c r="F21" s="2">
        <v>9</v>
      </c>
      <c r="G21" s="2">
        <v>10</v>
      </c>
      <c r="H21" s="2">
        <f t="shared" ref="H21:H25" si="2">SUM(B21:G21)</f>
        <v>91</v>
      </c>
      <c r="J21" s="2">
        <v>95</v>
      </c>
      <c r="K21" s="2">
        <v>95</v>
      </c>
      <c r="L21" s="2">
        <v>95</v>
      </c>
      <c r="M21" s="2">
        <v>93</v>
      </c>
      <c r="N21" s="2">
        <v>96</v>
      </c>
      <c r="O21" s="2">
        <f>(O22+O23+O24+O25)/4</f>
        <v>95.75</v>
      </c>
      <c r="P21" s="2">
        <f t="shared" ref="P21:P25" si="3">J21*0.4+K21*0.1+L21*0.1+M21*0.1+N21*0.1+O21*0.2</f>
        <v>95.05</v>
      </c>
      <c r="R21" s="2">
        <f t="shared" ref="R21:R25" si="4">P21*0.5+H21*0.5</f>
        <v>93.025</v>
      </c>
    </row>
    <row r="22" ht="15.6" spans="1:18">
      <c r="A22" s="2" t="s">
        <v>18</v>
      </c>
      <c r="B22" s="2">
        <v>38</v>
      </c>
      <c r="C22" s="2">
        <v>18</v>
      </c>
      <c r="D22" s="2">
        <v>9</v>
      </c>
      <c r="E22" s="2">
        <v>8</v>
      </c>
      <c r="F22" s="2">
        <v>10</v>
      </c>
      <c r="G22" s="2">
        <v>9</v>
      </c>
      <c r="H22" s="2">
        <f t="shared" si="2"/>
        <v>92</v>
      </c>
      <c r="J22" s="2">
        <v>96</v>
      </c>
      <c r="K22" s="2">
        <v>97</v>
      </c>
      <c r="L22" s="2">
        <v>96</v>
      </c>
      <c r="M22" s="2">
        <v>93</v>
      </c>
      <c r="N22" s="2">
        <v>94</v>
      </c>
      <c r="O22" s="2">
        <v>95</v>
      </c>
      <c r="P22" s="2">
        <f t="shared" si="3"/>
        <v>95.4</v>
      </c>
      <c r="R22" s="2">
        <f t="shared" si="4"/>
        <v>93.7</v>
      </c>
    </row>
    <row r="23" ht="15.6" spans="1:18">
      <c r="A23" s="2" t="s">
        <v>19</v>
      </c>
      <c r="B23" s="2">
        <v>39</v>
      </c>
      <c r="C23" s="2">
        <v>19</v>
      </c>
      <c r="D23" s="2">
        <v>9</v>
      </c>
      <c r="E23" s="2">
        <v>9</v>
      </c>
      <c r="F23" s="2">
        <v>9</v>
      </c>
      <c r="G23" s="2">
        <v>10</v>
      </c>
      <c r="H23" s="2">
        <f t="shared" si="2"/>
        <v>95</v>
      </c>
      <c r="J23" s="2">
        <v>95</v>
      </c>
      <c r="K23" s="2">
        <v>98</v>
      </c>
      <c r="L23" s="2">
        <v>95</v>
      </c>
      <c r="M23" s="2">
        <v>96</v>
      </c>
      <c r="N23" s="2">
        <v>97</v>
      </c>
      <c r="O23" s="2">
        <v>96</v>
      </c>
      <c r="P23" s="2">
        <f t="shared" si="3"/>
        <v>95.8</v>
      </c>
      <c r="R23" s="2">
        <f t="shared" si="4"/>
        <v>95.4</v>
      </c>
    </row>
    <row r="24" ht="15.6" spans="1:18">
      <c r="A24" t="s">
        <v>20</v>
      </c>
      <c r="B24" s="2">
        <v>36</v>
      </c>
      <c r="C24" s="2">
        <v>18</v>
      </c>
      <c r="D24" s="2">
        <v>9</v>
      </c>
      <c r="E24" s="2">
        <v>10</v>
      </c>
      <c r="F24" s="2">
        <v>10</v>
      </c>
      <c r="G24" s="2">
        <v>9</v>
      </c>
      <c r="H24" s="2">
        <f t="shared" si="2"/>
        <v>92</v>
      </c>
      <c r="I24" s="2"/>
      <c r="J24" s="2">
        <v>94</v>
      </c>
      <c r="K24" s="2">
        <v>96</v>
      </c>
      <c r="L24" s="2">
        <v>95</v>
      </c>
      <c r="M24" s="2">
        <v>94</v>
      </c>
      <c r="N24" s="2">
        <v>95</v>
      </c>
      <c r="O24" s="2">
        <v>96</v>
      </c>
      <c r="P24" s="2">
        <f t="shared" si="3"/>
        <v>94.8</v>
      </c>
      <c r="Q24" s="2"/>
      <c r="R24" s="2">
        <f t="shared" si="4"/>
        <v>93.4</v>
      </c>
    </row>
    <row r="25" ht="15.6" spans="1:18">
      <c r="A25" t="s">
        <v>21</v>
      </c>
      <c r="B25" s="2">
        <v>37</v>
      </c>
      <c r="C25" s="2">
        <v>18</v>
      </c>
      <c r="D25" s="2">
        <v>8</v>
      </c>
      <c r="E25" s="2">
        <v>10</v>
      </c>
      <c r="F25" s="2">
        <v>10</v>
      </c>
      <c r="G25" s="2">
        <v>10</v>
      </c>
      <c r="H25" s="2">
        <f t="shared" si="2"/>
        <v>93</v>
      </c>
      <c r="I25" s="2"/>
      <c r="J25" s="2">
        <v>94</v>
      </c>
      <c r="K25" s="2">
        <v>98</v>
      </c>
      <c r="L25" s="2">
        <v>97</v>
      </c>
      <c r="M25" s="2">
        <v>96</v>
      </c>
      <c r="N25" s="2">
        <v>95</v>
      </c>
      <c r="O25" s="2">
        <v>96</v>
      </c>
      <c r="P25" s="2">
        <f t="shared" si="3"/>
        <v>95.4</v>
      </c>
      <c r="Q25" s="2"/>
      <c r="R25" s="2">
        <f t="shared" si="4"/>
        <v>94.2</v>
      </c>
    </row>
    <row r="27" ht="15.6" spans="1:1">
      <c r="A27" s="1" t="s">
        <v>24</v>
      </c>
    </row>
    <row r="28" ht="15.6" spans="1:18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R28" s="1" t="s">
        <v>16</v>
      </c>
    </row>
    <row r="29" ht="15.6" spans="1:18">
      <c r="A29" s="2" t="s">
        <v>17</v>
      </c>
      <c r="B29" s="2">
        <v>36</v>
      </c>
      <c r="C29" s="2">
        <v>18</v>
      </c>
      <c r="D29" s="2">
        <v>9</v>
      </c>
      <c r="E29" s="2">
        <v>9</v>
      </c>
      <c r="F29" s="2">
        <v>9</v>
      </c>
      <c r="G29" s="2">
        <v>10</v>
      </c>
      <c r="H29" s="2">
        <f t="shared" ref="H29:H33" si="5">SUM(B29:G29)</f>
        <v>91</v>
      </c>
      <c r="J29" s="2">
        <v>93</v>
      </c>
      <c r="K29" s="2">
        <v>95</v>
      </c>
      <c r="L29" s="2">
        <v>95</v>
      </c>
      <c r="M29" s="2">
        <v>93</v>
      </c>
      <c r="N29" s="2">
        <v>96</v>
      </c>
      <c r="O29" s="2">
        <f>(O30+O31+O32+O33)/4</f>
        <v>95</v>
      </c>
      <c r="P29" s="2">
        <f t="shared" ref="P29:P33" si="6">J29*0.4+K29*0.1+L29*0.1+M29*0.1+N29*0.1+O29*0.2</f>
        <v>94.1</v>
      </c>
      <c r="R29" s="2">
        <f t="shared" ref="R29:R33" si="7">P29*0.5+H29*0.5</f>
        <v>92.55</v>
      </c>
    </row>
    <row r="30" ht="15.6" spans="1:18">
      <c r="A30" s="2" t="s">
        <v>18</v>
      </c>
      <c r="B30" s="2">
        <v>38</v>
      </c>
      <c r="C30" s="2">
        <v>17</v>
      </c>
      <c r="D30" s="2">
        <v>8</v>
      </c>
      <c r="E30" s="2">
        <v>8</v>
      </c>
      <c r="F30" s="2">
        <v>8</v>
      </c>
      <c r="G30" s="2">
        <v>9</v>
      </c>
      <c r="H30" s="2">
        <f t="shared" si="5"/>
        <v>88</v>
      </c>
      <c r="J30" s="2">
        <v>95</v>
      </c>
      <c r="K30" s="2">
        <v>97</v>
      </c>
      <c r="L30" s="2">
        <v>96</v>
      </c>
      <c r="M30" s="2">
        <v>93</v>
      </c>
      <c r="N30" s="2">
        <v>94</v>
      </c>
      <c r="O30" s="2">
        <v>94</v>
      </c>
      <c r="P30" s="2">
        <f t="shared" si="6"/>
        <v>94.8</v>
      </c>
      <c r="R30" s="2">
        <f t="shared" si="7"/>
        <v>91.4</v>
      </c>
    </row>
    <row r="31" ht="15.6" spans="1:18">
      <c r="A31" s="2" t="s">
        <v>19</v>
      </c>
      <c r="B31" s="2">
        <v>36</v>
      </c>
      <c r="C31" s="2">
        <v>18</v>
      </c>
      <c r="D31" s="2">
        <v>8</v>
      </c>
      <c r="E31" s="2">
        <v>9</v>
      </c>
      <c r="F31" s="2">
        <v>9</v>
      </c>
      <c r="G31" s="2">
        <v>10</v>
      </c>
      <c r="H31" s="2">
        <f t="shared" si="5"/>
        <v>90</v>
      </c>
      <c r="J31" s="2">
        <v>95</v>
      </c>
      <c r="K31" s="2">
        <v>98</v>
      </c>
      <c r="L31" s="2">
        <v>98</v>
      </c>
      <c r="M31" s="2">
        <v>96</v>
      </c>
      <c r="N31" s="2">
        <v>97</v>
      </c>
      <c r="O31" s="2">
        <v>94</v>
      </c>
      <c r="P31" s="2">
        <f t="shared" si="6"/>
        <v>95.7</v>
      </c>
      <c r="R31" s="2">
        <f t="shared" si="7"/>
        <v>92.85</v>
      </c>
    </row>
    <row r="32" ht="15.6" spans="1:18">
      <c r="A32" t="s">
        <v>20</v>
      </c>
      <c r="B32" s="2">
        <v>36</v>
      </c>
      <c r="C32" s="2">
        <v>17</v>
      </c>
      <c r="D32" s="2">
        <v>8</v>
      </c>
      <c r="E32" s="2">
        <v>10</v>
      </c>
      <c r="F32" s="2">
        <v>9</v>
      </c>
      <c r="G32" s="2">
        <v>9</v>
      </c>
      <c r="H32" s="2">
        <f t="shared" si="5"/>
        <v>89</v>
      </c>
      <c r="I32" s="2"/>
      <c r="J32" s="2">
        <v>95</v>
      </c>
      <c r="K32" s="2">
        <v>96</v>
      </c>
      <c r="L32" s="2">
        <v>95</v>
      </c>
      <c r="M32" s="2">
        <v>94</v>
      </c>
      <c r="N32" s="2">
        <v>95</v>
      </c>
      <c r="O32" s="2">
        <v>95</v>
      </c>
      <c r="P32" s="2">
        <f t="shared" si="6"/>
        <v>95</v>
      </c>
      <c r="Q32" s="2"/>
      <c r="R32" s="2">
        <f t="shared" si="7"/>
        <v>92</v>
      </c>
    </row>
    <row r="33" ht="15.6" spans="1:18">
      <c r="A33" t="s">
        <v>21</v>
      </c>
      <c r="B33" s="2">
        <v>36</v>
      </c>
      <c r="C33" s="2">
        <v>18</v>
      </c>
      <c r="D33" s="2">
        <v>9</v>
      </c>
      <c r="E33" s="2">
        <v>10</v>
      </c>
      <c r="F33" s="2">
        <v>10</v>
      </c>
      <c r="G33" s="2">
        <v>10</v>
      </c>
      <c r="H33" s="2">
        <f t="shared" si="5"/>
        <v>93</v>
      </c>
      <c r="I33" s="2"/>
      <c r="J33" s="2">
        <v>97</v>
      </c>
      <c r="K33" s="2">
        <v>98</v>
      </c>
      <c r="L33" s="2">
        <v>97</v>
      </c>
      <c r="M33" s="2">
        <v>96</v>
      </c>
      <c r="N33" s="2">
        <v>99</v>
      </c>
      <c r="O33" s="2">
        <v>97</v>
      </c>
      <c r="P33" s="2">
        <f t="shared" si="6"/>
        <v>97.2</v>
      </c>
      <c r="Q33" s="2"/>
      <c r="R33" s="2">
        <f t="shared" si="7"/>
        <v>95.1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2021-04-12T11:18:55Z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A8B893915837448BAB077A4878792598</vt:lpwstr>
  </property>
</Properties>
</file>