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<sst xmlns="http://schemas.openxmlformats.org/spreadsheetml/2006/main" count="110" uniqueCount="26">
  <si>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</si>
  <si>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</si>
  <si>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</si>
  <si>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</si>
  <si>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</si>
  <si>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</si>
  <si>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</si>
  <si>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</si>
  <si>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</si>
  <si>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</si>
  <si>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</si>
  <si>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</si>
  <si>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</si>
  <si>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</si>
  <si>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</si>
  <si>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</si>
  <si>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</si>
  <si>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</si>
  <si>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</si>
  <si>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</si>
  <si>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</si>
  <si>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</si>
  <si>
    <t>翻转01</t>
  </si>
  <si>
    <t>翻转02</t>
  </si>
  <si>
    <t>翻转03</t>
  </si>
  <si>
    <t>翻转04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</si>
</sst>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topLeftCell="A19" workbookViewId="0">
      <selection activeCell="K40" sqref="K40"/>
    </sheetView>
  </sheetViews>
  <sheetFormatPr defaultColWidth="9" defaultRowHeight="13.8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2">
        <v>38</v>
      </c>
      <c r="C3" s="2">
        <v>18</v>
      </c>
      <c r="D3" s="2">
        <v>10</v>
      </c>
      <c r="E3" s="2">
        <v>8</v>
      </c>
      <c r="F3" s="2">
        <v>9</v>
      </c>
      <c r="G3" s="2">
        <v>8</v>
      </c>
      <c r="H3" s="2">
        <f>SUM(B3:G3)</f>
        <v>91</v>
      </c>
      <c r="J3" s="2">
        <v>94</v>
      </c>
      <c r="K3" s="2">
        <v>97</v>
      </c>
      <c r="L3" s="2">
        <v>91</v>
      </c>
      <c r="M3" s="2">
        <v>89</v>
      </c>
      <c r="N3" s="2">
        <v>95</v>
      </c>
      <c r="O3" s="2">
        <v>93.5</v>
      </c>
      <c r="P3" s="2">
        <v>93.5</v>
      </c>
      <c r="R3" s="2">
        <v>92.3</v>
      </c>
    </row>
    <row r="4" ht="15.6" spans="1:18">
      <c r="A4" s="2" t="s">
        <v>18</v>
      </c>
      <c r="B4" s="2">
        <v>37</v>
      </c>
      <c r="C4" s="2">
        <v>17</v>
      </c>
      <c r="D4" s="2">
        <v>8</v>
      </c>
      <c r="E4" s="2">
        <v>9</v>
      </c>
      <c r="F4" s="2">
        <v>10</v>
      </c>
      <c r="G4" s="2">
        <v>8</v>
      </c>
      <c r="H4" s="2">
        <f t="shared" ref="H4:H7" si="0">SUM(B4:G4)</f>
        <v>89</v>
      </c>
      <c r="J4" s="2">
        <v>96</v>
      </c>
      <c r="K4" s="2">
        <v>95</v>
      </c>
      <c r="L4" s="2">
        <v>96</v>
      </c>
      <c r="M4" s="2">
        <v>90</v>
      </c>
      <c r="N4" s="2">
        <v>93</v>
      </c>
      <c r="O4" s="2">
        <v>93</v>
      </c>
      <c r="P4" s="2">
        <v>94.4</v>
      </c>
      <c r="R4" s="2">
        <v>91.7</v>
      </c>
    </row>
    <row r="5" ht="15.6" spans="1:18">
      <c r="A5" s="2" t="s">
        <v>19</v>
      </c>
      <c r="B5" s="2">
        <v>36</v>
      </c>
      <c r="C5" s="2">
        <v>17</v>
      </c>
      <c r="D5" s="2">
        <v>9</v>
      </c>
      <c r="E5" s="2">
        <v>9</v>
      </c>
      <c r="F5" s="2">
        <v>9</v>
      </c>
      <c r="G5" s="2">
        <v>8</v>
      </c>
      <c r="H5" s="2">
        <f t="shared" si="0"/>
        <v>88</v>
      </c>
      <c r="J5" s="2">
        <v>92</v>
      </c>
      <c r="K5" s="2">
        <v>97</v>
      </c>
      <c r="L5" s="2">
        <v>90</v>
      </c>
      <c r="M5" s="2">
        <v>96</v>
      </c>
      <c r="N5" s="2">
        <v>92</v>
      </c>
      <c r="O5" s="2">
        <v>92</v>
      </c>
      <c r="P5" s="2">
        <v>92.7</v>
      </c>
      <c r="R5" s="2">
        <v>90.4</v>
      </c>
    </row>
    <row r="6" ht="15.6" spans="1:18">
      <c r="A6" t="s">
        <v>20</v>
      </c>
      <c r="B6" s="2">
        <v>38</v>
      </c>
      <c r="C6" s="2">
        <v>18</v>
      </c>
      <c r="D6" s="2">
        <v>10</v>
      </c>
      <c r="E6" s="2">
        <v>10</v>
      </c>
      <c r="F6" s="2">
        <v>9</v>
      </c>
      <c r="G6" s="2">
        <v>8</v>
      </c>
      <c r="H6" s="2">
        <f t="shared" si="0"/>
        <v>93</v>
      </c>
      <c r="I6" s="2"/>
      <c r="J6" s="2">
        <v>95</v>
      </c>
      <c r="K6" s="2">
        <v>93</v>
      </c>
      <c r="L6" s="2">
        <v>96</v>
      </c>
      <c r="M6" s="2">
        <v>91</v>
      </c>
      <c r="N6" s="2">
        <v>96</v>
      </c>
      <c r="O6" s="2">
        <v>94</v>
      </c>
      <c r="P6" s="2">
        <v>94.4</v>
      </c>
      <c r="Q6" s="2"/>
      <c r="R6" s="2">
        <v>93.7</v>
      </c>
    </row>
    <row r="7" ht="15.6" spans="1:18">
      <c r="A7" t="s">
        <v>21</v>
      </c>
      <c r="B7" s="2">
        <v>39</v>
      </c>
      <c r="C7" s="2">
        <v>19</v>
      </c>
      <c r="D7" s="2">
        <v>9</v>
      </c>
      <c r="E7" s="2">
        <v>10</v>
      </c>
      <c r="F7" s="2">
        <v>9</v>
      </c>
      <c r="G7" s="2">
        <v>9</v>
      </c>
      <c r="H7" s="2">
        <f t="shared" si="0"/>
        <v>95</v>
      </c>
      <c r="I7" s="2"/>
      <c r="J7" s="2">
        <v>93</v>
      </c>
      <c r="K7" s="2">
        <v>92</v>
      </c>
      <c r="L7" s="2">
        <v>98</v>
      </c>
      <c r="M7" s="2">
        <v>93</v>
      </c>
      <c r="N7" s="2">
        <v>94</v>
      </c>
      <c r="O7" s="2">
        <v>95</v>
      </c>
      <c r="P7" s="2">
        <v>93.9</v>
      </c>
      <c r="Q7" s="2"/>
      <c r="R7" s="2">
        <v>94.5</v>
      </c>
    </row>
    <row r="10" ht="15.6" spans="1:1">
      <c r="A10" s="1" t="s">
        <v>22</v>
      </c>
    </row>
    <row r="11" ht="15.6" spans="1:1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R11" s="1" t="s">
        <v>16</v>
      </c>
    </row>
    <row r="12" ht="15.6" spans="1:18">
      <c r="A12" s="2" t="s">
        <v>17</v>
      </c>
      <c r="B12" s="2">
        <v>36</v>
      </c>
      <c r="C12" s="2">
        <v>18</v>
      </c>
      <c r="D12" s="2">
        <v>9</v>
      </c>
      <c r="E12" s="2">
        <v>9</v>
      </c>
      <c r="F12" s="2">
        <v>9</v>
      </c>
      <c r="G12" s="2">
        <v>9</v>
      </c>
      <c r="H12" s="2">
        <f t="shared" ref="H12:H16" si="1">SUM(B12:G12)</f>
        <v>90</v>
      </c>
      <c r="J12" s="2">
        <v>95</v>
      </c>
      <c r="K12" s="2">
        <v>96</v>
      </c>
      <c r="L12" s="2">
        <v>93</v>
      </c>
      <c r="M12" s="2">
        <v>90</v>
      </c>
      <c r="N12" s="2">
        <v>95</v>
      </c>
      <c r="O12" s="2">
        <f>(O13+O14+O15+O16)/4</f>
        <v>94.5</v>
      </c>
      <c r="P12" s="2">
        <f>J12*0.4+K12*0.1+L12*0.1+M12*0.1+N12*0.1+O12*0.2</f>
        <v>94.3</v>
      </c>
      <c r="R12" s="2">
        <f>P12*0.5+H12*0.5</f>
        <v>92.15</v>
      </c>
    </row>
    <row r="13" ht="15.6" spans="1:18">
      <c r="A13" s="2" t="s">
        <v>18</v>
      </c>
      <c r="B13" s="2">
        <v>34</v>
      </c>
      <c r="C13" s="2">
        <v>18</v>
      </c>
      <c r="D13" s="2">
        <v>9</v>
      </c>
      <c r="E13" s="2">
        <v>9</v>
      </c>
      <c r="F13" s="2">
        <v>9</v>
      </c>
      <c r="G13" s="2">
        <v>9</v>
      </c>
      <c r="H13" s="2">
        <f t="shared" si="1"/>
        <v>88</v>
      </c>
      <c r="J13" s="2">
        <v>94</v>
      </c>
      <c r="K13" s="2">
        <v>93</v>
      </c>
      <c r="L13" s="2">
        <v>93</v>
      </c>
      <c r="M13" s="2">
        <v>95</v>
      </c>
      <c r="N13" s="2">
        <v>92</v>
      </c>
      <c r="O13" s="2">
        <v>93</v>
      </c>
      <c r="P13" s="2">
        <f>J13*0.4+K13*0.1+L13*0.1+M13*0.1+N13*0.1+O13*0.2</f>
        <v>93.5</v>
      </c>
      <c r="R13" s="2">
        <f>P13*0.5+H13*0.5</f>
        <v>90.75</v>
      </c>
    </row>
    <row r="14" ht="15.6" spans="1:18">
      <c r="A14" s="2" t="s">
        <v>19</v>
      </c>
      <c r="B14" s="2">
        <v>35</v>
      </c>
      <c r="C14" s="2">
        <v>17</v>
      </c>
      <c r="D14" s="2">
        <v>9</v>
      </c>
      <c r="E14" s="2">
        <v>9</v>
      </c>
      <c r="F14" s="2">
        <v>9</v>
      </c>
      <c r="G14" s="2">
        <v>9</v>
      </c>
      <c r="H14" s="2">
        <f t="shared" si="1"/>
        <v>88</v>
      </c>
      <c r="J14" s="2">
        <v>93</v>
      </c>
      <c r="K14" s="2">
        <v>95</v>
      </c>
      <c r="L14" s="2">
        <v>95</v>
      </c>
      <c r="M14" s="2">
        <v>94</v>
      </c>
      <c r="N14" s="2">
        <v>92</v>
      </c>
      <c r="O14" s="2">
        <v>93</v>
      </c>
      <c r="P14" s="2">
        <f>J14*0.4+K14*0.1+L14*0.1+M14*0.1+N14*0.1+O14*0.2</f>
        <v>93.4</v>
      </c>
      <c r="R14" s="2">
        <f>P14*0.5+H14*0.5</f>
        <v>90.7</v>
      </c>
    </row>
    <row r="15" ht="15.6" spans="1:18">
      <c r="A15" t="s">
        <v>20</v>
      </c>
      <c r="B15" s="2">
        <v>38</v>
      </c>
      <c r="C15" s="2">
        <v>19</v>
      </c>
      <c r="D15" s="2">
        <v>10</v>
      </c>
      <c r="E15" s="2">
        <v>10</v>
      </c>
      <c r="F15" s="2">
        <v>9</v>
      </c>
      <c r="G15" s="2">
        <v>10</v>
      </c>
      <c r="H15" s="2">
        <f t="shared" si="1"/>
        <v>96</v>
      </c>
      <c r="I15" s="2"/>
      <c r="J15" s="2">
        <v>96</v>
      </c>
      <c r="K15" s="2">
        <v>96</v>
      </c>
      <c r="L15" s="2">
        <v>95</v>
      </c>
      <c r="M15" s="2">
        <v>94</v>
      </c>
      <c r="N15" s="2">
        <v>93</v>
      </c>
      <c r="O15" s="2">
        <v>96</v>
      </c>
      <c r="P15" s="2">
        <f>J15*0.4+K15*0.1+L15*0.1+M15*0.1+N15*0.1+O15*0.2</f>
        <v>95.4</v>
      </c>
      <c r="Q15" s="2"/>
      <c r="R15" s="2">
        <f>P15*0.5+H15*0.5</f>
        <v>95.7</v>
      </c>
    </row>
    <row r="16" ht="15.6" spans="1:18">
      <c r="A16" t="s">
        <v>21</v>
      </c>
      <c r="B16" s="2">
        <v>37</v>
      </c>
      <c r="C16" s="2">
        <v>19</v>
      </c>
      <c r="D16" s="2">
        <v>9</v>
      </c>
      <c r="E16" s="2">
        <v>10</v>
      </c>
      <c r="F16" s="2">
        <v>9</v>
      </c>
      <c r="G16" s="2">
        <v>10</v>
      </c>
      <c r="H16" s="2">
        <f t="shared" si="1"/>
        <v>94</v>
      </c>
      <c r="I16" s="2"/>
      <c r="J16" s="2">
        <v>96</v>
      </c>
      <c r="K16" s="2">
        <v>96</v>
      </c>
      <c r="L16" s="2">
        <v>97</v>
      </c>
      <c r="M16" s="2">
        <v>93</v>
      </c>
      <c r="N16" s="2">
        <v>94</v>
      </c>
      <c r="O16" s="2">
        <v>96</v>
      </c>
      <c r="P16" s="2">
        <f>J16*0.4+K16*0.1+L16*0.1+M16*0.1+N16*0.1+O16*0.2</f>
        <v>95.6</v>
      </c>
      <c r="Q16" s="2"/>
      <c r="R16" s="2">
        <f>P16*0.5+H16*0.5</f>
        <v>94.8</v>
      </c>
    </row>
    <row r="19" ht="15.6" spans="1:1">
      <c r="A19" s="1" t="s">
        <v>23</v>
      </c>
    </row>
    <row r="20" ht="15.6" spans="1:1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R20" s="1" t="s">
        <v>16</v>
      </c>
    </row>
    <row r="21" ht="15.6" spans="1:18">
      <c r="A21" s="2" t="s">
        <v>17</v>
      </c>
      <c r="B21" s="2">
        <v>36</v>
      </c>
      <c r="C21" s="2">
        <v>17</v>
      </c>
      <c r="D21" s="2">
        <v>9</v>
      </c>
      <c r="E21" s="2">
        <v>10</v>
      </c>
      <c r="F21" s="2">
        <v>9</v>
      </c>
      <c r="G21" s="2">
        <v>10</v>
      </c>
      <c r="H21" s="2">
        <f t="shared" ref="H21:H25" si="2">SUM(B21:G21)</f>
        <v>91</v>
      </c>
      <c r="J21" s="2">
        <v>95</v>
      </c>
      <c r="K21" s="2">
        <v>95</v>
      </c>
      <c r="L21" s="2">
        <v>95</v>
      </c>
      <c r="M21" s="2">
        <v>93</v>
      </c>
      <c r="N21" s="2">
        <v>96</v>
      </c>
      <c r="O21" s="2">
        <f>(O22+O23+O24+O25)/4</f>
        <v>95.75</v>
      </c>
      <c r="P21" s="2">
        <f t="shared" ref="P21:P25" si="3">J21*0.4+K21*0.1+L21*0.1+M21*0.1+N21*0.1+O21*0.2</f>
        <v>95.05</v>
      </c>
      <c r="R21" s="2">
        <f t="shared" ref="R21:R25" si="4">P21*0.5+H21*0.5</f>
        <v>93.025</v>
      </c>
    </row>
    <row r="22" ht="15.6" spans="1:18">
      <c r="A22" s="2" t="s">
        <v>18</v>
      </c>
      <c r="B22" s="2">
        <v>38</v>
      </c>
      <c r="C22" s="2">
        <v>18</v>
      </c>
      <c r="D22" s="2">
        <v>9</v>
      </c>
      <c r="E22" s="2">
        <v>8</v>
      </c>
      <c r="F22" s="2">
        <v>10</v>
      </c>
      <c r="G22" s="2">
        <v>9</v>
      </c>
      <c r="H22" s="2">
        <f t="shared" si="2"/>
        <v>92</v>
      </c>
      <c r="J22" s="2">
        <v>96</v>
      </c>
      <c r="K22" s="2">
        <v>97</v>
      </c>
      <c r="L22" s="2">
        <v>96</v>
      </c>
      <c r="M22" s="2">
        <v>93</v>
      </c>
      <c r="N22" s="2">
        <v>94</v>
      </c>
      <c r="O22" s="2">
        <v>95</v>
      </c>
      <c r="P22" s="2">
        <f t="shared" si="3"/>
        <v>95.4</v>
      </c>
      <c r="R22" s="2">
        <f t="shared" si="4"/>
        <v>93.7</v>
      </c>
    </row>
    <row r="23" ht="15.6" spans="1:18">
      <c r="A23" s="2" t="s">
        <v>19</v>
      </c>
      <c r="B23" s="2">
        <v>39</v>
      </c>
      <c r="C23" s="2">
        <v>19</v>
      </c>
      <c r="D23" s="2">
        <v>9</v>
      </c>
      <c r="E23" s="2">
        <v>9</v>
      </c>
      <c r="F23" s="2">
        <v>9</v>
      </c>
      <c r="G23" s="2">
        <v>10</v>
      </c>
      <c r="H23" s="2">
        <f t="shared" si="2"/>
        <v>95</v>
      </c>
      <c r="J23" s="2">
        <v>95</v>
      </c>
      <c r="K23" s="2">
        <v>98</v>
      </c>
      <c r="L23" s="2">
        <v>95</v>
      </c>
      <c r="M23" s="2">
        <v>96</v>
      </c>
      <c r="N23" s="2">
        <v>97</v>
      </c>
      <c r="O23" s="2">
        <v>96</v>
      </c>
      <c r="P23" s="2">
        <f t="shared" si="3"/>
        <v>95.8</v>
      </c>
      <c r="R23" s="2">
        <f t="shared" si="4"/>
        <v>95.4</v>
      </c>
    </row>
    <row r="24" ht="15.6" spans="1:18">
      <c r="A24" t="s">
        <v>20</v>
      </c>
      <c r="B24" s="2">
        <v>36</v>
      </c>
      <c r="C24" s="2">
        <v>18</v>
      </c>
      <c r="D24" s="2">
        <v>9</v>
      </c>
      <c r="E24" s="2">
        <v>10</v>
      </c>
      <c r="F24" s="2">
        <v>10</v>
      </c>
      <c r="G24" s="2">
        <v>9</v>
      </c>
      <c r="H24" s="2">
        <f t="shared" si="2"/>
        <v>92</v>
      </c>
      <c r="I24" s="2"/>
      <c r="J24" s="2">
        <v>94</v>
      </c>
      <c r="K24" s="2">
        <v>96</v>
      </c>
      <c r="L24" s="2">
        <v>95</v>
      </c>
      <c r="M24" s="2">
        <v>94</v>
      </c>
      <c r="N24" s="2">
        <v>95</v>
      </c>
      <c r="O24" s="2">
        <v>96</v>
      </c>
      <c r="P24" s="2">
        <f t="shared" si="3"/>
        <v>94.8</v>
      </c>
      <c r="Q24" s="2"/>
      <c r="R24" s="2">
        <f t="shared" si="4"/>
        <v>93.4</v>
      </c>
    </row>
    <row r="25" ht="15.6" spans="1:18">
      <c r="A25" t="s">
        <v>21</v>
      </c>
      <c r="B25" s="2">
        <v>37</v>
      </c>
      <c r="C25" s="2">
        <v>18</v>
      </c>
      <c r="D25" s="2">
        <v>8</v>
      </c>
      <c r="E25" s="2">
        <v>10</v>
      </c>
      <c r="F25" s="2">
        <v>10</v>
      </c>
      <c r="G25" s="2">
        <v>10</v>
      </c>
      <c r="H25" s="2">
        <f t="shared" si="2"/>
        <v>93</v>
      </c>
      <c r="I25" s="2"/>
      <c r="J25" s="2">
        <v>94</v>
      </c>
      <c r="K25" s="2">
        <v>98</v>
      </c>
      <c r="L25" s="2">
        <v>97</v>
      </c>
      <c r="M25" s="2">
        <v>96</v>
      </c>
      <c r="N25" s="2">
        <v>95</v>
      </c>
      <c r="O25" s="2">
        <v>96</v>
      </c>
      <c r="P25" s="2">
        <f t="shared" si="3"/>
        <v>95.4</v>
      </c>
      <c r="Q25" s="2"/>
      <c r="R25" s="2">
        <f t="shared" si="4"/>
        <v>94.2</v>
      </c>
    </row>
    <row r="27" ht="15.6" spans="1:1">
      <c r="A27" s="1" t="s">
        <v>24</v>
      </c>
    </row>
    <row r="28" ht="15.6" spans="1:18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R28" s="1" t="s">
        <v>16</v>
      </c>
    </row>
    <row r="29" ht="15.6" spans="1:18">
      <c r="A29" s="2" t="s">
        <v>17</v>
      </c>
      <c r="B29" s="2">
        <v>36</v>
      </c>
      <c r="C29" s="2">
        <v>18</v>
      </c>
      <c r="D29" s="2">
        <v>9</v>
      </c>
      <c r="E29" s="2">
        <v>9</v>
      </c>
      <c r="F29" s="2">
        <v>9</v>
      </c>
      <c r="G29" s="2">
        <v>10</v>
      </c>
      <c r="H29" s="2">
        <f t="shared" ref="H29:H33" si="5">SUM(B29:G29)</f>
        <v>91</v>
      </c>
      <c r="J29" s="2">
        <v>93</v>
      </c>
      <c r="K29" s="2">
        <v>95</v>
      </c>
      <c r="L29" s="2">
        <v>95</v>
      </c>
      <c r="M29" s="2">
        <v>93</v>
      </c>
      <c r="N29" s="2">
        <v>96</v>
      </c>
      <c r="O29" s="2">
        <f>(O30+O31+O32+O33)/4</f>
        <v>95</v>
      </c>
      <c r="P29" s="2">
        <f t="shared" ref="P29:P33" si="6">J29*0.4+K29*0.1+L29*0.1+M29*0.1+N29*0.1+O29*0.2</f>
        <v>94.1</v>
      </c>
      <c r="R29" s="2">
        <f t="shared" ref="R29:R33" si="7">P29*0.5+H29*0.5</f>
        <v>92.55</v>
      </c>
    </row>
    <row r="30" ht="15.6" spans="1:18">
      <c r="A30" s="2" t="s">
        <v>18</v>
      </c>
      <c r="B30" s="2">
        <v>38</v>
      </c>
      <c r="C30" s="2">
        <v>17</v>
      </c>
      <c r="D30" s="2">
        <v>8</v>
      </c>
      <c r="E30" s="2">
        <v>8</v>
      </c>
      <c r="F30" s="2">
        <v>8</v>
      </c>
      <c r="G30" s="2">
        <v>9</v>
      </c>
      <c r="H30" s="2">
        <f t="shared" si="5"/>
        <v>88</v>
      </c>
      <c r="J30" s="2">
        <v>95</v>
      </c>
      <c r="K30" s="2">
        <v>97</v>
      </c>
      <c r="L30" s="2">
        <v>96</v>
      </c>
      <c r="M30" s="2">
        <v>93</v>
      </c>
      <c r="N30" s="2">
        <v>94</v>
      </c>
      <c r="O30" s="2">
        <v>94</v>
      </c>
      <c r="P30" s="2">
        <f t="shared" si="6"/>
        <v>94.8</v>
      </c>
      <c r="R30" s="2">
        <f t="shared" si="7"/>
        <v>91.4</v>
      </c>
    </row>
    <row r="31" ht="15.6" spans="1:18">
      <c r="A31" s="2" t="s">
        <v>19</v>
      </c>
      <c r="B31" s="2">
        <v>36</v>
      </c>
      <c r="C31" s="2">
        <v>18</v>
      </c>
      <c r="D31" s="2">
        <v>8</v>
      </c>
      <c r="E31" s="2">
        <v>9</v>
      </c>
      <c r="F31" s="2">
        <v>9</v>
      </c>
      <c r="G31" s="2">
        <v>10</v>
      </c>
      <c r="H31" s="2">
        <f t="shared" si="5"/>
        <v>90</v>
      </c>
      <c r="J31" s="2">
        <v>95</v>
      </c>
      <c r="K31" s="2">
        <v>98</v>
      </c>
      <c r="L31" s="2">
        <v>98</v>
      </c>
      <c r="M31" s="2">
        <v>96</v>
      </c>
      <c r="N31" s="2">
        <v>97</v>
      </c>
      <c r="O31" s="2">
        <v>94</v>
      </c>
      <c r="P31" s="2">
        <f t="shared" si="6"/>
        <v>95.7</v>
      </c>
      <c r="R31" s="2">
        <f t="shared" si="7"/>
        <v>92.85</v>
      </c>
    </row>
    <row r="32" ht="15.6" spans="1:18">
      <c r="A32" t="s">
        <v>20</v>
      </c>
      <c r="B32" s="2">
        <v>36</v>
      </c>
      <c r="C32" s="2">
        <v>17</v>
      </c>
      <c r="D32" s="2">
        <v>8</v>
      </c>
      <c r="E32" s="2">
        <v>10</v>
      </c>
      <c r="F32" s="2">
        <v>9</v>
      </c>
      <c r="G32" s="2">
        <v>9</v>
      </c>
      <c r="H32" s="2">
        <f t="shared" si="5"/>
        <v>89</v>
      </c>
      <c r="I32" s="2"/>
      <c r="J32" s="2">
        <v>95</v>
      </c>
      <c r="K32" s="2">
        <v>96</v>
      </c>
      <c r="L32" s="2">
        <v>95</v>
      </c>
      <c r="M32" s="2">
        <v>94</v>
      </c>
      <c r="N32" s="2">
        <v>95</v>
      </c>
      <c r="O32" s="2">
        <v>95</v>
      </c>
      <c r="P32" s="2">
        <f t="shared" si="6"/>
        <v>95</v>
      </c>
      <c r="Q32" s="2"/>
      <c r="R32" s="2">
        <f t="shared" si="7"/>
        <v>92</v>
      </c>
    </row>
    <row r="33" ht="15.6" spans="1:18">
      <c r="A33" t="s">
        <v>21</v>
      </c>
      <c r="B33" s="2">
        <v>36</v>
      </c>
      <c r="C33" s="2">
        <v>18</v>
      </c>
      <c r="D33" s="2">
        <v>9</v>
      </c>
      <c r="E33" s="2">
        <v>10</v>
      </c>
      <c r="F33" s="2">
        <v>10</v>
      </c>
      <c r="G33" s="2">
        <v>10</v>
      </c>
      <c r="H33" s="2">
        <f t="shared" si="5"/>
        <v>93</v>
      </c>
      <c r="I33" s="2"/>
      <c r="J33" s="2">
        <v>97</v>
      </c>
      <c r="K33" s="2">
        <v>98</v>
      </c>
      <c r="L33" s="2">
        <v>97</v>
      </c>
      <c r="M33" s="2">
        <v>96</v>
      </c>
      <c r="N33" s="2">
        <v>99</v>
      </c>
      <c r="O33" s="2">
        <v>97</v>
      </c>
      <c r="P33" s="2">
        <f t="shared" si="6"/>
        <v>97.2</v>
      </c>
      <c r="Q33" s="2"/>
      <c r="R33" s="2">
        <f t="shared" si="7"/>
        <v>95.1</v>
      </c>
    </row>
    <row r="35" ht="15.6" spans="1:1">
      <c r="A35" s="1" t="s">
        <v>25</v>
      </c>
    </row>
    <row r="36" ht="15.6" spans="1:18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 t="s">
        <v>13</v>
      </c>
      <c r="O36" s="1" t="s">
        <v>14</v>
      </c>
      <c r="P36" s="1" t="s">
        <v>15</v>
      </c>
      <c r="R36" s="1" t="s">
        <v>16</v>
      </c>
    </row>
    <row r="37" ht="15.6" spans="1:18">
      <c r="A37" s="2" t="s">
        <v>17</v>
      </c>
      <c r="B37" s="2">
        <v>35</v>
      </c>
      <c r="C37" s="2">
        <v>19</v>
      </c>
      <c r="D37" s="2">
        <v>9</v>
      </c>
      <c r="E37" s="2">
        <v>9</v>
      </c>
      <c r="F37" s="2">
        <v>8</v>
      </c>
      <c r="G37" s="2">
        <v>9</v>
      </c>
      <c r="H37" s="2">
        <f t="shared" ref="H37:H41" si="8">SUM(B37:G37)</f>
        <v>89</v>
      </c>
      <c r="J37" s="2">
        <v>96</v>
      </c>
      <c r="K37" s="2">
        <v>94</v>
      </c>
      <c r="L37" s="2">
        <v>95</v>
      </c>
      <c r="M37" s="2">
        <v>92</v>
      </c>
      <c r="N37" s="2">
        <v>95</v>
      </c>
      <c r="O37" s="2">
        <f>(O38+O39+O40+O41)/4</f>
        <v>95</v>
      </c>
      <c r="P37" s="2">
        <f t="shared" ref="P37:P41" si="9">J37*0.4+K37*0.1+L37*0.1+M37*0.1+N37*0.1+O37*0.2</f>
        <v>95</v>
      </c>
      <c r="R37" s="2">
        <f t="shared" ref="R37:R41" si="10">P37*0.5+H37*0.5</f>
        <v>92</v>
      </c>
    </row>
    <row r="38" ht="15.6" spans="1:18">
      <c r="A38" s="2" t="s">
        <v>18</v>
      </c>
      <c r="B38" s="2">
        <v>37</v>
      </c>
      <c r="C38" s="2">
        <v>18</v>
      </c>
      <c r="D38" s="2">
        <v>9</v>
      </c>
      <c r="E38" s="2">
        <v>8</v>
      </c>
      <c r="F38" s="2">
        <v>9</v>
      </c>
      <c r="G38" s="2">
        <v>10</v>
      </c>
      <c r="H38" s="2">
        <f t="shared" si="8"/>
        <v>91</v>
      </c>
      <c r="J38" s="2">
        <v>96</v>
      </c>
      <c r="K38" s="2">
        <v>97</v>
      </c>
      <c r="L38" s="2">
        <v>96</v>
      </c>
      <c r="M38" s="2">
        <v>96</v>
      </c>
      <c r="N38" s="2">
        <v>96</v>
      </c>
      <c r="O38" s="2">
        <v>94</v>
      </c>
      <c r="P38" s="2">
        <f t="shared" si="9"/>
        <v>95.7</v>
      </c>
      <c r="R38" s="2">
        <f t="shared" si="10"/>
        <v>93.35</v>
      </c>
    </row>
    <row r="39" ht="15.6" spans="1:18">
      <c r="A39" s="2" t="s">
        <v>19</v>
      </c>
      <c r="B39" s="2">
        <v>36</v>
      </c>
      <c r="C39" s="2">
        <v>18</v>
      </c>
      <c r="D39" s="2">
        <v>9</v>
      </c>
      <c r="E39" s="2">
        <v>10</v>
      </c>
      <c r="F39" s="2">
        <v>9</v>
      </c>
      <c r="G39" s="2">
        <v>10</v>
      </c>
      <c r="H39" s="2">
        <f t="shared" si="8"/>
        <v>92</v>
      </c>
      <c r="J39" s="2">
        <v>96</v>
      </c>
      <c r="K39" s="2">
        <v>97</v>
      </c>
      <c r="L39" s="2">
        <v>98</v>
      </c>
      <c r="M39" s="2">
        <v>96</v>
      </c>
      <c r="N39" s="2">
        <v>97</v>
      </c>
      <c r="O39" s="2">
        <v>96</v>
      </c>
      <c r="P39" s="2">
        <f t="shared" si="9"/>
        <v>96.4</v>
      </c>
      <c r="R39" s="2">
        <f t="shared" si="10"/>
        <v>94.2</v>
      </c>
    </row>
    <row r="40" ht="15.6" spans="1:18">
      <c r="A40" t="s">
        <v>20</v>
      </c>
      <c r="B40" s="2">
        <v>36</v>
      </c>
      <c r="C40" s="2">
        <v>18</v>
      </c>
      <c r="D40" s="2">
        <v>8</v>
      </c>
      <c r="E40" s="2">
        <v>8</v>
      </c>
      <c r="F40" s="2">
        <v>10</v>
      </c>
      <c r="G40" s="2">
        <v>9</v>
      </c>
      <c r="H40" s="2">
        <f t="shared" si="8"/>
        <v>89</v>
      </c>
      <c r="I40" s="2"/>
      <c r="J40" s="2">
        <v>94</v>
      </c>
      <c r="K40" s="2">
        <v>96</v>
      </c>
      <c r="L40" s="2">
        <v>95</v>
      </c>
      <c r="M40" s="2">
        <v>94</v>
      </c>
      <c r="N40" s="2">
        <v>95</v>
      </c>
      <c r="O40" s="2">
        <v>95</v>
      </c>
      <c r="P40" s="2">
        <f t="shared" si="9"/>
        <v>94.6</v>
      </c>
      <c r="Q40" s="2"/>
      <c r="R40" s="2">
        <f t="shared" si="10"/>
        <v>91.8</v>
      </c>
    </row>
    <row r="41" ht="15.6" spans="1:18">
      <c r="A41" t="s">
        <v>21</v>
      </c>
      <c r="B41" s="2">
        <v>39</v>
      </c>
      <c r="C41" s="2">
        <v>19</v>
      </c>
      <c r="D41" s="2">
        <v>9</v>
      </c>
      <c r="E41" s="2">
        <v>9</v>
      </c>
      <c r="F41" s="2">
        <v>9</v>
      </c>
      <c r="G41" s="2">
        <v>10</v>
      </c>
      <c r="H41" s="2">
        <f t="shared" si="8"/>
        <v>95</v>
      </c>
      <c r="I41" s="2"/>
      <c r="J41" s="2">
        <v>95</v>
      </c>
      <c r="K41" s="2">
        <v>98</v>
      </c>
      <c r="L41" s="2">
        <v>97</v>
      </c>
      <c r="M41" s="2">
        <v>98</v>
      </c>
      <c r="N41" s="2">
        <v>99</v>
      </c>
      <c r="O41" s="2">
        <v>95</v>
      </c>
      <c r="P41" s="2">
        <f t="shared" si="9"/>
        <v>96.2</v>
      </c>
      <c r="Q41" s="2"/>
      <c r="R41" s="2">
        <f t="shared" si="10"/>
        <v>95.6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2021-04-19T10:49:25Z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A8B893915837448BAB077A4878792598</vt:lpwstr>
  </property>
</Properties>
</file>