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<sst xmlns="http://schemas.openxmlformats.org/spreadsheetml/2006/main" count="44" uniqueCount="23">
  <si>
    <t>计划阶段</t>
  </si>
  <si>
    <t>小组成员</t>
  </si>
  <si>
    <t>工作任务</t>
  </si>
  <si>
    <t>工作质量</t>
  </si>
  <si>
    <t>工作技能</t>
  </si>
  <si>
    <t>工作态度与责任感</t>
  </si>
  <si>
    <t>协调性</t>
  </si>
  <si>
    <t>纪律性</t>
  </si>
  <si>
    <t>工作总分</t>
  </si>
  <si>
    <t>自评</t>
  </si>
  <si>
    <t>他评1</t>
  </si>
  <si>
    <t>他评2</t>
  </si>
  <si>
    <t>他评3</t>
  </si>
  <si>
    <t>他评4</t>
  </si>
  <si>
    <t>组长评价</t>
  </si>
  <si>
    <t>评价总分</t>
  </si>
  <si>
    <t>总分</t>
  </si>
  <si>
    <t>邢海粟</t>
  </si>
  <si>
    <t>章拾瑜</t>
  </si>
  <si>
    <t>黄德煜</t>
  </si>
  <si>
    <t>朱涵</t>
  </si>
  <si>
    <t>陈正祎</t>
  </si>
  <si>
    <t>翻转01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</si>
</sst>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等线"/>
      <charset val="134"/>
      <scheme val="minor"/>
    </font>
    <font>
      <b/>
      <sz val="12"/>
      <color theme="1"/>
      <name val="等线"/>
      <charset val="134"/>
      <scheme val="minor"/>
    </font>
    <font>
      <sz val="12"/>
      <color theme="1"/>
      <name val="等线"/>
      <charset val="134"/>
      <scheme val="minor"/>
    </font>
    <font>
      <b/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FF00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5" fillId="3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5" borderId="4" applyNumberFormat="0" applyFont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8" fillId="23" borderId="8" applyNumberFormat="0" applyAlignment="0" applyProtection="0">
      <alignment vertical="center"/>
    </xf>
    <xf numFmtId="0" fontId="19" fillId="23" borderId="2" applyNumberFormat="0" applyAlignment="0" applyProtection="0">
      <alignment vertical="center"/>
    </xf>
    <xf numFmtId="0" fontId="17" fillId="22" borderId="7" applyNumberFormat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6"/>
  <sheetViews>
    <sheetView tabSelected="1" workbookViewId="0">
      <selection activeCell="A11" sqref="A11:R16"/>
    </sheetView>
  </sheetViews>
  <sheetFormatPr defaultColWidth="9" defaultRowHeight="13.8"/>
  <cols>
    <col min="1" max="1" width="9.66666666666667" customWidth="1"/>
    <col min="2" max="2" width="11.8611111111111" customWidth="1"/>
    <col min="3" max="3" width="12.1296296296296" customWidth="1"/>
    <col min="4" max="4" width="12.8611111111111" customWidth="1"/>
    <col min="5" max="5" width="19.3333333333333" customWidth="1"/>
    <col min="6" max="6" width="11" customWidth="1"/>
    <col min="7" max="7" width="9.66666666666667" customWidth="1"/>
    <col min="8" max="8" width="10" customWidth="1"/>
    <col min="15" max="15" width="10.5555555555556" customWidth="1"/>
  </cols>
  <sheetData>
    <row r="1" ht="15.6" spans="1:1">
      <c r="A1" s="1" t="s">
        <v>0</v>
      </c>
    </row>
    <row r="2" ht="15.6" spans="1:18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R2" s="1" t="s">
        <v>16</v>
      </c>
    </row>
    <row r="3" ht="15.6" spans="1:18">
      <c r="A3" s="2" t="s">
        <v>17</v>
      </c>
      <c r="B3" s="2">
        <v>38</v>
      </c>
      <c r="C3" s="2">
        <v>18</v>
      </c>
      <c r="D3" s="2">
        <v>10</v>
      </c>
      <c r="E3" s="2">
        <v>8</v>
      </c>
      <c r="F3" s="2">
        <v>9</v>
      </c>
      <c r="G3" s="2">
        <v>8</v>
      </c>
      <c r="H3" s="2">
        <f>SUM(B3:G3)</f>
        <v>91</v>
      </c>
      <c r="J3" s="2">
        <v>94</v>
      </c>
      <c r="K3" s="2">
        <v>97</v>
      </c>
      <c r="L3" s="2">
        <v>91</v>
      </c>
      <c r="M3" s="2">
        <v>89</v>
      </c>
      <c r="N3" s="2">
        <v>95</v>
      </c>
      <c r="O3" s="2">
        <v>93.5</v>
      </c>
      <c r="P3" s="2">
        <v>93.5</v>
      </c>
      <c r="R3" s="2">
        <v>92.3</v>
      </c>
    </row>
    <row r="4" ht="15.6" spans="1:18">
      <c r="A4" s="2" t="s">
        <v>18</v>
      </c>
      <c r="B4" s="2">
        <v>37</v>
      </c>
      <c r="C4" s="2">
        <v>17</v>
      </c>
      <c r="D4" s="2">
        <v>8</v>
      </c>
      <c r="E4" s="2">
        <v>9</v>
      </c>
      <c r="F4" s="2">
        <v>10</v>
      </c>
      <c r="G4" s="2">
        <v>8</v>
      </c>
      <c r="H4" s="2">
        <f t="shared" ref="H4:H7" si="0">SUM(B4:G4)</f>
        <v>89</v>
      </c>
      <c r="J4" s="2">
        <v>96</v>
      </c>
      <c r="K4" s="2">
        <v>95</v>
      </c>
      <c r="L4" s="2">
        <v>96</v>
      </c>
      <c r="M4" s="2">
        <v>90</v>
      </c>
      <c r="N4" s="2">
        <v>93</v>
      </c>
      <c r="O4" s="2">
        <v>93</v>
      </c>
      <c r="P4" s="2">
        <v>94.4</v>
      </c>
      <c r="R4" s="2">
        <v>91.7</v>
      </c>
    </row>
    <row r="5" ht="15.6" spans="1:18">
      <c r="A5" s="2" t="s">
        <v>19</v>
      </c>
      <c r="B5" s="2">
        <v>36</v>
      </c>
      <c r="C5" s="2">
        <v>17</v>
      </c>
      <c r="D5" s="2">
        <v>9</v>
      </c>
      <c r="E5" s="2">
        <v>9</v>
      </c>
      <c r="F5" s="2">
        <v>9</v>
      </c>
      <c r="G5" s="2">
        <v>8</v>
      </c>
      <c r="H5" s="2">
        <f t="shared" si="0"/>
        <v>88</v>
      </c>
      <c r="J5" s="2">
        <v>92</v>
      </c>
      <c r="K5" s="2">
        <v>97</v>
      </c>
      <c r="L5" s="2">
        <v>90</v>
      </c>
      <c r="M5" s="2">
        <v>96</v>
      </c>
      <c r="N5" s="2">
        <v>92</v>
      </c>
      <c r="O5" s="2">
        <v>92</v>
      </c>
      <c r="P5" s="2">
        <v>92.7</v>
      </c>
      <c r="R5" s="2">
        <v>90.4</v>
      </c>
    </row>
    <row r="6" ht="15.6" spans="1:18">
      <c r="A6" t="s">
        <v>20</v>
      </c>
      <c r="B6" s="2">
        <v>38</v>
      </c>
      <c r="C6" s="2">
        <v>18</v>
      </c>
      <c r="D6" s="2">
        <v>10</v>
      </c>
      <c r="E6" s="2">
        <v>10</v>
      </c>
      <c r="F6" s="2">
        <v>9</v>
      </c>
      <c r="G6" s="2">
        <v>8</v>
      </c>
      <c r="H6" s="2">
        <f t="shared" si="0"/>
        <v>93</v>
      </c>
      <c r="I6" s="2"/>
      <c r="J6" s="2">
        <v>95</v>
      </c>
      <c r="K6" s="2">
        <v>93</v>
      </c>
      <c r="L6" s="2">
        <v>96</v>
      </c>
      <c r="M6" s="2">
        <v>91</v>
      </c>
      <c r="N6" s="2">
        <v>96</v>
      </c>
      <c r="O6" s="2">
        <v>94</v>
      </c>
      <c r="P6" s="2">
        <v>94.4</v>
      </c>
      <c r="Q6" s="2"/>
      <c r="R6" s="2">
        <v>93.7</v>
      </c>
    </row>
    <row r="7" ht="15.6" spans="1:18">
      <c r="A7" t="s">
        <v>21</v>
      </c>
      <c r="B7" s="2">
        <v>39</v>
      </c>
      <c r="C7" s="2">
        <v>19</v>
      </c>
      <c r="D7" s="2">
        <v>9</v>
      </c>
      <c r="E7" s="2">
        <v>10</v>
      </c>
      <c r="F7" s="2">
        <v>9</v>
      </c>
      <c r="G7" s="2">
        <v>9</v>
      </c>
      <c r="H7" s="2">
        <f t="shared" si="0"/>
        <v>95</v>
      </c>
      <c r="I7" s="2"/>
      <c r="J7" s="2">
        <v>93</v>
      </c>
      <c r="K7" s="2">
        <v>92</v>
      </c>
      <c r="L7" s="2">
        <v>98</v>
      </c>
      <c r="M7" s="2">
        <v>93</v>
      </c>
      <c r="N7" s="2">
        <v>94</v>
      </c>
      <c r="O7" s="2">
        <v>95</v>
      </c>
      <c r="P7" s="2">
        <v>93.9</v>
      </c>
      <c r="Q7" s="2"/>
      <c r="R7" s="2">
        <v>94.5</v>
      </c>
    </row>
    <row r="10" ht="15.6" spans="1:1">
      <c r="A10" s="1" t="s">
        <v>22</v>
      </c>
    </row>
    <row r="11" ht="15.6" spans="1:18">
      <c r="A11" s="1" t="s">
        <v>1</v>
      </c>
      <c r="B11" s="1" t="s">
        <v>2</v>
      </c>
      <c r="C11" s="1" t="s">
        <v>3</v>
      </c>
      <c r="D11" s="1" t="s">
        <v>4</v>
      </c>
      <c r="E11" s="1" t="s">
        <v>5</v>
      </c>
      <c r="F11" s="1" t="s">
        <v>6</v>
      </c>
      <c r="G11" s="1" t="s">
        <v>7</v>
      </c>
      <c r="H11" s="1" t="s">
        <v>8</v>
      </c>
      <c r="J11" s="1" t="s">
        <v>9</v>
      </c>
      <c r="K11" s="1" t="s">
        <v>10</v>
      </c>
      <c r="L11" s="1" t="s">
        <v>11</v>
      </c>
      <c r="M11" s="1" t="s">
        <v>12</v>
      </c>
      <c r="N11" s="1" t="s">
        <v>13</v>
      </c>
      <c r="O11" s="1" t="s">
        <v>14</v>
      </c>
      <c r="P11" s="1" t="s">
        <v>15</v>
      </c>
      <c r="R11" s="1" t="s">
        <v>16</v>
      </c>
    </row>
    <row r="12" ht="15.6" spans="1:18">
      <c r="A12" s="2" t="s">
        <v>17</v>
      </c>
      <c r="B12" s="2">
        <v>36</v>
      </c>
      <c r="C12" s="2">
        <v>18</v>
      </c>
      <c r="D12" s="2">
        <v>9</v>
      </c>
      <c r="E12" s="2">
        <v>9</v>
      </c>
      <c r="F12" s="2">
        <v>9</v>
      </c>
      <c r="G12" s="2">
        <v>9</v>
      </c>
      <c r="H12" s="2">
        <f t="shared" ref="H12:H16" si="1">SUM(B12:G12)</f>
        <v>90</v>
      </c>
      <c r="J12" s="2">
        <v>95</v>
      </c>
      <c r="K12" s="2">
        <v>96</v>
      </c>
      <c r="L12" s="2">
        <v>93</v>
      </c>
      <c r="M12" s="2">
        <v>90</v>
      </c>
      <c r="N12" s="2">
        <v>95</v>
      </c>
      <c r="O12" s="2">
        <f>(O13+O14+O15+O16)/4</f>
        <v>94.5</v>
      </c>
      <c r="P12" s="2">
        <f>J12*0.4+K12*0.1+L12*0.1+M12*0.1+N12*0.1+O12*0.2</f>
        <v>94.3</v>
      </c>
      <c r="R12" s="2">
        <f>P12*0.5+H12*0.5</f>
        <v>92.15</v>
      </c>
    </row>
    <row r="13" ht="15.6" spans="1:18">
      <c r="A13" s="2" t="s">
        <v>18</v>
      </c>
      <c r="B13" s="2">
        <v>34</v>
      </c>
      <c r="C13" s="2">
        <v>18</v>
      </c>
      <c r="D13" s="2">
        <v>9</v>
      </c>
      <c r="E13" s="2">
        <v>9</v>
      </c>
      <c r="F13" s="2">
        <v>9</v>
      </c>
      <c r="G13" s="2">
        <v>9</v>
      </c>
      <c r="H13" s="2">
        <f t="shared" si="1"/>
        <v>88</v>
      </c>
      <c r="J13" s="2">
        <v>94</v>
      </c>
      <c r="K13" s="2">
        <v>93</v>
      </c>
      <c r="L13" s="2">
        <v>93</v>
      </c>
      <c r="M13" s="2">
        <v>95</v>
      </c>
      <c r="N13" s="2">
        <v>92</v>
      </c>
      <c r="O13" s="2">
        <v>93</v>
      </c>
      <c r="P13" s="2">
        <f>J13*0.4+K13*0.1+L13*0.1+M13*0.1+N13*0.1+O13*0.2</f>
        <v>93.5</v>
      </c>
      <c r="R13" s="2">
        <f>P13*0.5+H13*0.5</f>
        <v>90.75</v>
      </c>
    </row>
    <row r="14" ht="15.6" spans="1:18">
      <c r="A14" s="2" t="s">
        <v>19</v>
      </c>
      <c r="B14" s="2">
        <v>35</v>
      </c>
      <c r="C14" s="2">
        <v>17</v>
      </c>
      <c r="D14" s="2">
        <v>9</v>
      </c>
      <c r="E14" s="2">
        <v>9</v>
      </c>
      <c r="F14" s="2">
        <v>9</v>
      </c>
      <c r="G14" s="2">
        <v>9</v>
      </c>
      <c r="H14" s="2">
        <f t="shared" si="1"/>
        <v>88</v>
      </c>
      <c r="J14" s="2">
        <v>93</v>
      </c>
      <c r="K14" s="2">
        <v>95</v>
      </c>
      <c r="L14" s="2">
        <v>95</v>
      </c>
      <c r="M14" s="2">
        <v>94</v>
      </c>
      <c r="N14" s="2">
        <v>92</v>
      </c>
      <c r="O14" s="2">
        <v>93</v>
      </c>
      <c r="P14" s="2">
        <f>J14*0.4+K14*0.1+L14*0.1+M14*0.1+N14*0.1+O14*0.2</f>
        <v>93.4</v>
      </c>
      <c r="R14" s="2">
        <f>P14*0.5+H14*0.5</f>
        <v>90.7</v>
      </c>
    </row>
    <row r="15" ht="15.6" spans="1:18">
      <c r="A15" t="s">
        <v>20</v>
      </c>
      <c r="B15" s="2">
        <v>38</v>
      </c>
      <c r="C15" s="2">
        <v>19</v>
      </c>
      <c r="D15" s="2">
        <v>10</v>
      </c>
      <c r="E15" s="2">
        <v>10</v>
      </c>
      <c r="F15" s="2">
        <v>9</v>
      </c>
      <c r="G15" s="2">
        <v>10</v>
      </c>
      <c r="H15" s="2">
        <f t="shared" si="1"/>
        <v>96</v>
      </c>
      <c r="I15" s="2"/>
      <c r="J15" s="2">
        <v>96</v>
      </c>
      <c r="K15" s="2">
        <v>96</v>
      </c>
      <c r="L15" s="2">
        <v>95</v>
      </c>
      <c r="M15" s="2">
        <v>94</v>
      </c>
      <c r="N15" s="2">
        <v>93</v>
      </c>
      <c r="O15" s="2">
        <v>96</v>
      </c>
      <c r="P15" s="2">
        <f>J15*0.4+K15*0.1+L15*0.1+M15*0.1+N15*0.1+O15*0.2</f>
        <v>95.4</v>
      </c>
      <c r="Q15" s="2"/>
      <c r="R15" s="2">
        <f>P15*0.5+H15*0.5</f>
        <v>95.7</v>
      </c>
    </row>
    <row r="16" ht="15.6" spans="1:18">
      <c r="A16" t="s">
        <v>21</v>
      </c>
      <c r="B16" s="2">
        <v>37</v>
      </c>
      <c r="C16" s="2">
        <v>19</v>
      </c>
      <c r="D16" s="2">
        <v>9</v>
      </c>
      <c r="E16" s="2">
        <v>10</v>
      </c>
      <c r="F16" s="2">
        <v>9</v>
      </c>
      <c r="G16" s="2">
        <v>10</v>
      </c>
      <c r="H16" s="2">
        <f t="shared" si="1"/>
        <v>94</v>
      </c>
      <c r="I16" s="2"/>
      <c r="J16" s="2">
        <v>96</v>
      </c>
      <c r="K16" s="2">
        <v>96</v>
      </c>
      <c r="L16" s="2">
        <v>97</v>
      </c>
      <c r="M16" s="2">
        <v>93</v>
      </c>
      <c r="N16" s="2">
        <v>94</v>
      </c>
      <c r="O16" s="2">
        <v>96</v>
      </c>
      <c r="P16" s="2">
        <f>J16*0.4+K16*0.1+L16*0.1+M16*0.1+N16*0.1+O16*0.2</f>
        <v>95.6</v>
      </c>
      <c r="Q16" s="2"/>
      <c r="R16" s="2">
        <f>P16*0.5+H16*0.5</f>
        <v>94.8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杨元杰</dc:creator>
  <cp:lastModifiedBy>Shark</cp:lastModifiedBy>
  <dcterms:created xsi:type="dcterms:W3CDTF">2015-06-05T18:19:00Z</dcterms:created>
  <dcterms:modified xsi:type="dcterms:W3CDTF">2021-03-28T12:23:25Z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2052-11.1.0.10356</vt:lpwstr>
  </property>
  <property fmtid="{D5CDD505-2E9C-101B-9397-08002B2CF9AE}" pid="3" name="ICV">
    <vt:lpwstr>A8B893915837448BAB077A4878792598</vt:lpwstr>
  </property>
</Properties>
</file>