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"/>
    </mc:Choice>
  </mc:AlternateContent>
  <bookViews>
    <workbookView xWindow="0" yWindow="0" windowWidth="25200" windowHeight="12000" activeTab="2"/>
  </bookViews>
  <sheets>
    <sheet name="tlc1d" sheetId="1" r:id="rId1"/>
    <sheet name="tlc1d day 3" sheetId="4" r:id="rId2"/>
    <sheet name="rad59d tlc1d" sheetId="2" r:id="rId3"/>
    <sheet name="rad59 day 3" sheetId="5" r:id="rId4"/>
    <sheet name="rad51d tlc1d 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K8" i="3" l="1"/>
  <c r="I8" i="3"/>
  <c r="K7" i="3"/>
  <c r="I7" i="3"/>
  <c r="D15" i="3"/>
  <c r="E15" i="3"/>
  <c r="C15" i="3"/>
  <c r="E26" i="5"/>
  <c r="E27" i="5" l="1"/>
  <c r="D31" i="4" l="1"/>
  <c r="D30" i="4"/>
  <c r="B30" i="4"/>
  <c r="D29" i="4"/>
  <c r="K27" i="1"/>
  <c r="I27" i="1"/>
  <c r="E27" i="1"/>
  <c r="F27" i="1"/>
  <c r="D27" i="1"/>
  <c r="K12" i="1"/>
  <c r="I12" i="1"/>
  <c r="E10" i="3" l="1"/>
  <c r="E11" i="3"/>
  <c r="E12" i="3"/>
  <c r="E13" i="3"/>
  <c r="E14" i="3"/>
  <c r="D11" i="3"/>
  <c r="D12" i="3"/>
  <c r="D13" i="3"/>
  <c r="D14" i="3"/>
  <c r="D10" i="3"/>
  <c r="C11" i="3"/>
  <c r="C12" i="3"/>
  <c r="C13" i="3"/>
  <c r="C14" i="3"/>
  <c r="C10" i="3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D15" i="2"/>
  <c r="D16" i="2"/>
  <c r="D17" i="2"/>
  <c r="D18" i="2"/>
  <c r="D19" i="2"/>
  <c r="D20" i="2"/>
  <c r="D21" i="2"/>
  <c r="D22" i="2"/>
  <c r="D14" i="2"/>
  <c r="C18" i="1" l="1"/>
  <c r="C19" i="1"/>
  <c r="C20" i="1"/>
  <c r="C21" i="1"/>
  <c r="C22" i="1"/>
  <c r="C23" i="1"/>
  <c r="C24" i="1"/>
  <c r="C25" i="1"/>
  <c r="C26" i="1"/>
  <c r="C17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D18" i="1"/>
  <c r="D19" i="1"/>
  <c r="D20" i="1"/>
  <c r="D21" i="1"/>
  <c r="D22" i="1"/>
  <c r="D23" i="1"/>
  <c r="D24" i="1"/>
  <c r="D25" i="1"/>
  <c r="D26" i="1"/>
  <c r="D17" i="1"/>
</calcChain>
</file>

<file path=xl/sharedStrings.xml><?xml version="1.0" encoding="utf-8"?>
<sst xmlns="http://schemas.openxmlformats.org/spreadsheetml/2006/main" count="106" uniqueCount="43">
  <si>
    <t xml:space="preserve">inoculum before growth </t>
  </si>
  <si>
    <t>day 0</t>
  </si>
  <si>
    <t>day 1</t>
  </si>
  <si>
    <t xml:space="preserve">day 2 </t>
  </si>
  <si>
    <t>day 3</t>
  </si>
  <si>
    <t>A1</t>
  </si>
  <si>
    <t>A2</t>
  </si>
  <si>
    <t>A3</t>
  </si>
  <si>
    <t>A6</t>
  </si>
  <si>
    <t>B10</t>
  </si>
  <si>
    <t>C1</t>
  </si>
  <si>
    <t>C3</t>
  </si>
  <si>
    <t>C4</t>
  </si>
  <si>
    <t>C5</t>
  </si>
  <si>
    <t>C7</t>
  </si>
  <si>
    <t xml:space="preserve">day 2 survive </t>
  </si>
  <si>
    <t>toss background 120</t>
  </si>
  <si>
    <t xml:space="preserve">day 3 </t>
  </si>
  <si>
    <t>G3</t>
  </si>
  <si>
    <t>G4</t>
  </si>
  <si>
    <t>H2</t>
  </si>
  <si>
    <t>H4</t>
  </si>
  <si>
    <t>H6</t>
  </si>
  <si>
    <t>I1</t>
  </si>
  <si>
    <t>I7</t>
  </si>
  <si>
    <t>I8</t>
  </si>
  <si>
    <t>I10</t>
  </si>
  <si>
    <t>day 3 survive</t>
  </si>
  <si>
    <t>day2 survive</t>
  </si>
  <si>
    <t>rad59d</t>
  </si>
  <si>
    <t>rad51d</t>
  </si>
  <si>
    <t>F3</t>
  </si>
  <si>
    <t>F7</t>
  </si>
  <si>
    <t>I5</t>
  </si>
  <si>
    <t>freq</t>
  </si>
  <si>
    <t xml:space="preserve">tlc1d day 3 </t>
  </si>
  <si>
    <t>zgpsurvive 2</t>
  </si>
  <si>
    <t xml:space="preserve">survivors </t>
  </si>
  <si>
    <t>totals</t>
  </si>
  <si>
    <t>tlc1d 59 d</t>
  </si>
  <si>
    <t>frequency</t>
  </si>
  <si>
    <t>day1 survive</t>
  </si>
  <si>
    <t>day 2 survive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</si>
</sst>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2" sqref="K2:K12"/>
    </sheetView>
  </sheetViews>
  <sheetFormatPr defaultRowHeight="15" x14ac:dyDescent="0.25"/>
  <cols>
    <col min="9" max="9" width="12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15</v>
      </c>
      <c r="K1" t="s">
        <v>17</v>
      </c>
    </row>
    <row r="2" spans="1:11" x14ac:dyDescent="0.25">
      <c r="A2" t="s">
        <v>5</v>
      </c>
      <c r="C2">
        <v>57</v>
      </c>
      <c r="D2">
        <v>8.8999999999999999E-3</v>
      </c>
      <c r="E2">
        <v>1.5E-3</v>
      </c>
      <c r="F2">
        <v>3.6999999999999999E-4</v>
      </c>
      <c r="K2">
        <v>0</v>
      </c>
    </row>
    <row r="3" spans="1:11" x14ac:dyDescent="0.25">
      <c r="A3" t="s">
        <v>6</v>
      </c>
      <c r="C3">
        <v>77</v>
      </c>
      <c r="D3">
        <v>2.1999999999999999E-2</v>
      </c>
      <c r="E3">
        <v>8.7999999999999995E-2</v>
      </c>
      <c r="F3">
        <v>1E-3</v>
      </c>
      <c r="I3" t="s">
        <v>16</v>
      </c>
      <c r="K3">
        <v>0</v>
      </c>
    </row>
    <row r="4" spans="1:11" x14ac:dyDescent="0.25">
      <c r="A4" t="s">
        <v>7</v>
      </c>
      <c r="C4">
        <v>65</v>
      </c>
      <c r="D4">
        <v>1.6E-2</v>
      </c>
      <c r="E4">
        <v>0.01</v>
      </c>
      <c r="F4">
        <v>4.4000000000000002E-4</v>
      </c>
      <c r="K4">
        <v>0</v>
      </c>
    </row>
    <row r="5" spans="1:11" x14ac:dyDescent="0.25">
      <c r="A5" t="s">
        <v>8</v>
      </c>
      <c r="C5">
        <v>64</v>
      </c>
      <c r="D5">
        <v>8.8999999999999999E-3</v>
      </c>
      <c r="E5">
        <v>4.0000000000000001E-3</v>
      </c>
      <c r="F5">
        <v>2.2000000000000001E-4</v>
      </c>
      <c r="K5">
        <v>0</v>
      </c>
    </row>
    <row r="6" spans="1:11" x14ac:dyDescent="0.25">
      <c r="A6" t="s">
        <v>9</v>
      </c>
      <c r="C6">
        <v>66</v>
      </c>
      <c r="D6">
        <v>3.5999999999999997E-2</v>
      </c>
      <c r="E6">
        <v>3.7999999999999999E-2</v>
      </c>
      <c r="F6">
        <v>1.5E-3</v>
      </c>
      <c r="I6">
        <v>24</v>
      </c>
      <c r="K6">
        <v>0</v>
      </c>
    </row>
    <row r="7" spans="1:11" x14ac:dyDescent="0.25">
      <c r="A7" t="s">
        <v>10</v>
      </c>
      <c r="C7">
        <v>78</v>
      </c>
      <c r="D7">
        <v>3.1E-2</v>
      </c>
      <c r="E7">
        <v>2.5000000000000001E-2</v>
      </c>
      <c r="F7">
        <v>4.4000000000000002E-4</v>
      </c>
      <c r="I7">
        <v>3</v>
      </c>
      <c r="K7">
        <v>0</v>
      </c>
    </row>
    <row r="8" spans="1:11" x14ac:dyDescent="0.25">
      <c r="A8" t="s">
        <v>11</v>
      </c>
      <c r="C8">
        <v>79</v>
      </c>
      <c r="D8">
        <v>2.7E-2</v>
      </c>
      <c r="E8">
        <v>6.9000000000000006E-2</v>
      </c>
      <c r="F8">
        <v>1E-3</v>
      </c>
      <c r="I8">
        <v>21</v>
      </c>
      <c r="K8">
        <v>0</v>
      </c>
    </row>
    <row r="9" spans="1:11" x14ac:dyDescent="0.25">
      <c r="A9" t="s">
        <v>12</v>
      </c>
      <c r="C9">
        <v>69</v>
      </c>
      <c r="D9">
        <v>2.8000000000000001E-2</v>
      </c>
      <c r="E9">
        <v>8.8999999999999999E-3</v>
      </c>
      <c r="F9">
        <v>8.0000000000000004E-4</v>
      </c>
      <c r="I9">
        <v>1</v>
      </c>
      <c r="K9">
        <v>0</v>
      </c>
    </row>
    <row r="10" spans="1:11" x14ac:dyDescent="0.25">
      <c r="A10" t="s">
        <v>13</v>
      </c>
      <c r="C10">
        <v>59</v>
      </c>
      <c r="D10">
        <v>2.5000000000000001E-2</v>
      </c>
      <c r="E10">
        <v>4.4000000000000003E-3</v>
      </c>
      <c r="F10">
        <v>9.6000000000000002E-4</v>
      </c>
      <c r="K10">
        <v>0</v>
      </c>
    </row>
    <row r="11" spans="1:11" x14ac:dyDescent="0.25">
      <c r="A11" t="s">
        <v>14</v>
      </c>
      <c r="C11">
        <v>57</v>
      </c>
      <c r="D11">
        <v>1.2999999999999999E-2</v>
      </c>
      <c r="E11">
        <v>7.4000000000000003E-3</v>
      </c>
      <c r="F11">
        <v>2.2000000000000001E-4</v>
      </c>
      <c r="K11">
        <v>0</v>
      </c>
    </row>
    <row r="12" spans="1:11" x14ac:dyDescent="0.25">
      <c r="I12">
        <f>SUM(I4:I11)</f>
        <v>49</v>
      </c>
      <c r="K12">
        <f>SUM(K2:K11)</f>
        <v>0</v>
      </c>
    </row>
    <row r="16" spans="1:11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</row>
    <row r="17" spans="1:11" x14ac:dyDescent="0.25">
      <c r="A17" t="s">
        <v>5</v>
      </c>
      <c r="C17">
        <f>C2</f>
        <v>57</v>
      </c>
      <c r="D17">
        <f>D2*4</f>
        <v>3.56E-2</v>
      </c>
      <c r="E17">
        <f t="shared" ref="E17:F17" si="0">E2*4</f>
        <v>6.0000000000000001E-3</v>
      </c>
      <c r="F17">
        <f t="shared" si="0"/>
        <v>1.48E-3</v>
      </c>
    </row>
    <row r="18" spans="1:11" x14ac:dyDescent="0.25">
      <c r="A18" t="s">
        <v>6</v>
      </c>
      <c r="C18">
        <f t="shared" ref="C18:C26" si="1">C3</f>
        <v>77</v>
      </c>
      <c r="D18">
        <f t="shared" ref="D18:F26" si="2">D3*4</f>
        <v>8.7999999999999995E-2</v>
      </c>
      <c r="E18">
        <f t="shared" si="2"/>
        <v>0.35199999999999998</v>
      </c>
      <c r="F18">
        <f t="shared" si="2"/>
        <v>4.0000000000000001E-3</v>
      </c>
    </row>
    <row r="19" spans="1:11" x14ac:dyDescent="0.25">
      <c r="A19" t="s">
        <v>7</v>
      </c>
      <c r="C19">
        <f t="shared" si="1"/>
        <v>65</v>
      </c>
      <c r="D19">
        <f t="shared" si="2"/>
        <v>6.4000000000000001E-2</v>
      </c>
      <c r="E19">
        <f t="shared" si="2"/>
        <v>0.04</v>
      </c>
      <c r="F19">
        <f t="shared" si="2"/>
        <v>1.7600000000000001E-3</v>
      </c>
    </row>
    <row r="20" spans="1:11" x14ac:dyDescent="0.25">
      <c r="A20" t="s">
        <v>8</v>
      </c>
      <c r="C20">
        <f t="shared" si="1"/>
        <v>64</v>
      </c>
      <c r="D20">
        <f t="shared" si="2"/>
        <v>3.56E-2</v>
      </c>
      <c r="E20">
        <f t="shared" si="2"/>
        <v>1.6E-2</v>
      </c>
      <c r="F20">
        <f t="shared" si="2"/>
        <v>8.8000000000000003E-4</v>
      </c>
    </row>
    <row r="21" spans="1:11" x14ac:dyDescent="0.25">
      <c r="A21" t="s">
        <v>9</v>
      </c>
      <c r="C21">
        <f t="shared" si="1"/>
        <v>66</v>
      </c>
      <c r="D21">
        <f t="shared" si="2"/>
        <v>0.14399999999999999</v>
      </c>
      <c r="E21">
        <f t="shared" si="2"/>
        <v>0.152</v>
      </c>
      <c r="F21">
        <f t="shared" si="2"/>
        <v>6.0000000000000001E-3</v>
      </c>
    </row>
    <row r="22" spans="1:11" x14ac:dyDescent="0.25">
      <c r="A22" t="s">
        <v>10</v>
      </c>
      <c r="C22">
        <f t="shared" si="1"/>
        <v>78</v>
      </c>
      <c r="D22">
        <f t="shared" si="2"/>
        <v>0.124</v>
      </c>
      <c r="E22">
        <f t="shared" si="2"/>
        <v>0.1</v>
      </c>
      <c r="F22">
        <f t="shared" si="2"/>
        <v>1.7600000000000001E-3</v>
      </c>
    </row>
    <row r="23" spans="1:11" x14ac:dyDescent="0.25">
      <c r="A23" t="s">
        <v>11</v>
      </c>
      <c r="C23">
        <f t="shared" si="1"/>
        <v>79</v>
      </c>
      <c r="D23">
        <f t="shared" si="2"/>
        <v>0.108</v>
      </c>
      <c r="E23">
        <f t="shared" si="2"/>
        <v>0.27600000000000002</v>
      </c>
      <c r="F23">
        <f t="shared" si="2"/>
        <v>4.0000000000000001E-3</v>
      </c>
    </row>
    <row r="24" spans="1:11" x14ac:dyDescent="0.25">
      <c r="A24" t="s">
        <v>12</v>
      </c>
      <c r="C24">
        <f t="shared" si="1"/>
        <v>69</v>
      </c>
      <c r="D24">
        <f t="shared" si="2"/>
        <v>0.112</v>
      </c>
      <c r="E24">
        <f t="shared" si="2"/>
        <v>3.56E-2</v>
      </c>
      <c r="F24">
        <f t="shared" si="2"/>
        <v>3.2000000000000002E-3</v>
      </c>
    </row>
    <row r="25" spans="1:11" x14ac:dyDescent="0.25">
      <c r="A25" t="s">
        <v>13</v>
      </c>
      <c r="C25">
        <f t="shared" si="1"/>
        <v>59</v>
      </c>
      <c r="D25">
        <f t="shared" si="2"/>
        <v>0.1</v>
      </c>
      <c r="E25">
        <f t="shared" si="2"/>
        <v>1.7600000000000001E-2</v>
      </c>
      <c r="F25">
        <f t="shared" si="2"/>
        <v>3.8400000000000001E-3</v>
      </c>
    </row>
    <row r="26" spans="1:11" x14ac:dyDescent="0.25">
      <c r="A26" t="s">
        <v>14</v>
      </c>
      <c r="C26">
        <f t="shared" si="1"/>
        <v>57</v>
      </c>
      <c r="D26">
        <f t="shared" si="2"/>
        <v>5.1999999999999998E-2</v>
      </c>
      <c r="E26">
        <f t="shared" si="2"/>
        <v>2.9600000000000001E-2</v>
      </c>
      <c r="F26">
        <f t="shared" si="2"/>
        <v>8.8000000000000003E-4</v>
      </c>
    </row>
    <row r="27" spans="1:11" x14ac:dyDescent="0.25">
      <c r="D27">
        <f>SUM(D17:D26)</f>
        <v>0.86319999999999997</v>
      </c>
      <c r="E27">
        <f t="shared" ref="E27:F27" si="3">SUM(E17:E26)</f>
        <v>1.0247999999999999</v>
      </c>
      <c r="F27">
        <f t="shared" si="3"/>
        <v>2.7800000000000002E-2</v>
      </c>
      <c r="H27" t="s">
        <v>34</v>
      </c>
      <c r="I27">
        <f>I12/(E27*10^6)</f>
        <v>4.7814207650273231E-5</v>
      </c>
      <c r="K27">
        <f>K12/(F27*10^6)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H32" sqref="H32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35</v>
      </c>
    </row>
    <row r="2" spans="1:4" x14ac:dyDescent="0.25">
      <c r="A2" t="s">
        <v>36</v>
      </c>
      <c r="B2" t="s">
        <v>4</v>
      </c>
      <c r="D2" t="s">
        <v>37</v>
      </c>
    </row>
    <row r="3" spans="1:4" x14ac:dyDescent="0.25">
      <c r="B3">
        <v>1.16E-3</v>
      </c>
      <c r="D3">
        <v>0</v>
      </c>
    </row>
    <row r="4" spans="1:4" x14ac:dyDescent="0.25">
      <c r="B4">
        <v>1.48E-3</v>
      </c>
      <c r="D4">
        <v>0</v>
      </c>
    </row>
    <row r="5" spans="1:4" x14ac:dyDescent="0.25">
      <c r="B5">
        <v>8.8000000000000003E-4</v>
      </c>
      <c r="D5">
        <v>0</v>
      </c>
    </row>
    <row r="6" spans="1:4" x14ac:dyDescent="0.25">
      <c r="B6">
        <v>8.8000000000000003E-4</v>
      </c>
      <c r="D6">
        <v>0</v>
      </c>
    </row>
    <row r="7" spans="1:4" x14ac:dyDescent="0.25">
      <c r="B7">
        <v>8.8000000000000003E-4</v>
      </c>
      <c r="D7">
        <v>0</v>
      </c>
    </row>
    <row r="8" spans="1:4" x14ac:dyDescent="0.25">
      <c r="D8">
        <v>0</v>
      </c>
    </row>
    <row r="9" spans="1:4" x14ac:dyDescent="0.25">
      <c r="B9">
        <v>1.16E-3</v>
      </c>
      <c r="D9">
        <v>0</v>
      </c>
    </row>
    <row r="10" spans="1:4" x14ac:dyDescent="0.25">
      <c r="B10">
        <v>8.8000000000000003E-4</v>
      </c>
      <c r="D10">
        <v>0</v>
      </c>
    </row>
    <row r="11" spans="1:4" x14ac:dyDescent="0.25">
      <c r="B11">
        <v>1.16E-3</v>
      </c>
      <c r="D11">
        <v>0</v>
      </c>
    </row>
    <row r="12" spans="1:4" x14ac:dyDescent="0.25">
      <c r="B12">
        <v>1.16E-3</v>
      </c>
      <c r="D12">
        <v>1</v>
      </c>
    </row>
    <row r="13" spans="1:4" x14ac:dyDescent="0.25">
      <c r="B13">
        <v>1.16E-3</v>
      </c>
      <c r="D13">
        <v>1</v>
      </c>
    </row>
    <row r="14" spans="1:4" x14ac:dyDescent="0.25">
      <c r="B14">
        <v>1.7600000000000001E-3</v>
      </c>
      <c r="D14">
        <v>0</v>
      </c>
    </row>
    <row r="15" spans="1:4" x14ac:dyDescent="0.25">
      <c r="B15">
        <v>5.9999999999999995E-4</v>
      </c>
      <c r="D15">
        <v>0</v>
      </c>
    </row>
    <row r="16" spans="1:4" x14ac:dyDescent="0.25">
      <c r="B16">
        <v>8.8000000000000003E-4</v>
      </c>
      <c r="D16">
        <v>0</v>
      </c>
    </row>
    <row r="17" spans="1:4" x14ac:dyDescent="0.25">
      <c r="B17">
        <v>1.16E-3</v>
      </c>
      <c r="D17">
        <v>0</v>
      </c>
    </row>
    <row r="18" spans="1:4" x14ac:dyDescent="0.25">
      <c r="B18">
        <v>1.5199999999999998E-2</v>
      </c>
      <c r="D18">
        <v>0</v>
      </c>
    </row>
    <row r="19" spans="1:4" x14ac:dyDescent="0.25">
      <c r="B19">
        <v>1.48E-3</v>
      </c>
      <c r="D19">
        <v>0</v>
      </c>
    </row>
    <row r="20" spans="1:4" x14ac:dyDescent="0.25">
      <c r="B20">
        <v>4.0000000000000001E-3</v>
      </c>
      <c r="D20">
        <v>0</v>
      </c>
    </row>
    <row r="21" spans="1:4" x14ac:dyDescent="0.25">
      <c r="B21">
        <v>1.7600000000000001E-3</v>
      </c>
      <c r="D21">
        <v>0</v>
      </c>
    </row>
    <row r="22" spans="1:4" x14ac:dyDescent="0.25">
      <c r="B22">
        <v>8.8000000000000003E-4</v>
      </c>
      <c r="D22">
        <v>0</v>
      </c>
    </row>
    <row r="23" spans="1:4" x14ac:dyDescent="0.25">
      <c r="B23">
        <v>6.0000000000000001E-3</v>
      </c>
      <c r="D23">
        <v>0</v>
      </c>
    </row>
    <row r="24" spans="1:4" x14ac:dyDescent="0.25">
      <c r="B24">
        <v>1.7600000000000001E-3</v>
      </c>
      <c r="D24">
        <v>0</v>
      </c>
    </row>
    <row r="25" spans="1:4" x14ac:dyDescent="0.25">
      <c r="B25">
        <v>4.0000000000000001E-3</v>
      </c>
      <c r="D25">
        <v>0</v>
      </c>
    </row>
    <row r="26" spans="1:4" x14ac:dyDescent="0.25">
      <c r="B26">
        <v>3.2000000000000002E-3</v>
      </c>
      <c r="D26">
        <v>0</v>
      </c>
    </row>
    <row r="27" spans="1:4" x14ac:dyDescent="0.25">
      <c r="B27">
        <v>3.8400000000000001E-3</v>
      </c>
      <c r="D27">
        <v>0</v>
      </c>
    </row>
    <row r="28" spans="1:4" x14ac:dyDescent="0.25">
      <c r="B28">
        <v>8.8000000000000003E-4</v>
      </c>
      <c r="D28">
        <v>0</v>
      </c>
    </row>
    <row r="29" spans="1:4" x14ac:dyDescent="0.25">
      <c r="B29">
        <v>2.7800000000000002E-2</v>
      </c>
      <c r="D29">
        <f>SUM(D19:D28)</f>
        <v>0</v>
      </c>
    </row>
    <row r="30" spans="1:4" x14ac:dyDescent="0.25">
      <c r="A30" t="s">
        <v>38</v>
      </c>
      <c r="B30">
        <f>SUM(B3:B29)</f>
        <v>8.5999999999999993E-2</v>
      </c>
      <c r="D30">
        <f>SUM(D3:D29)</f>
        <v>2</v>
      </c>
    </row>
    <row r="31" spans="1:4" x14ac:dyDescent="0.25">
      <c r="A31" t="s">
        <v>34</v>
      </c>
      <c r="D31">
        <f>D30/(B30*10^6)</f>
        <v>2.3255813953488371E-5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J20" sqref="J20"/>
    </sheetView>
  </sheetViews>
  <sheetFormatPr defaultRowHeight="15" x14ac:dyDescent="0.25"/>
  <sheetData>
    <row r="1" spans="1:11" x14ac:dyDescent="0.2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I1" t="s">
        <v>28</v>
      </c>
      <c r="K1" t="s">
        <v>27</v>
      </c>
    </row>
    <row r="2" spans="1:11" x14ac:dyDescent="0.25">
      <c r="A2" t="s">
        <v>18</v>
      </c>
      <c r="C2">
        <v>22</v>
      </c>
      <c r="D2">
        <v>0.11899999999999999</v>
      </c>
      <c r="E2">
        <v>6.9000000000000006E-2</v>
      </c>
      <c r="F2">
        <v>7.4999999999999997E-3</v>
      </c>
      <c r="I2">
        <v>5</v>
      </c>
      <c r="K2">
        <v>1</v>
      </c>
    </row>
    <row r="3" spans="1:11" x14ac:dyDescent="0.25">
      <c r="A3" t="s">
        <v>19</v>
      </c>
      <c r="C3">
        <v>18</v>
      </c>
      <c r="D3">
        <v>0.35599999999999998</v>
      </c>
      <c r="E3">
        <v>0.19400000000000001</v>
      </c>
      <c r="F3">
        <v>1.2500000000000001E-2</v>
      </c>
      <c r="I3">
        <v>5</v>
      </c>
    </row>
    <row r="4" spans="1:11" x14ac:dyDescent="0.25">
      <c r="A4" t="s">
        <v>20</v>
      </c>
      <c r="C4">
        <v>28.6</v>
      </c>
      <c r="D4">
        <v>2.5000000000000001E-2</v>
      </c>
      <c r="E4">
        <v>1.2E-2</v>
      </c>
      <c r="F4">
        <v>2.8E-3</v>
      </c>
    </row>
    <row r="5" spans="1:11" x14ac:dyDescent="0.25">
      <c r="A5" t="s">
        <v>21</v>
      </c>
      <c r="C5">
        <v>17.899999999999999</v>
      </c>
      <c r="D5">
        <v>0.18</v>
      </c>
      <c r="E5">
        <v>6.4000000000000001E-2</v>
      </c>
      <c r="F5">
        <v>9.4000000000000004E-3</v>
      </c>
      <c r="I5">
        <v>8</v>
      </c>
    </row>
    <row r="6" spans="1:11" x14ac:dyDescent="0.25">
      <c r="A6" t="s">
        <v>22</v>
      </c>
      <c r="C6">
        <v>17.2</v>
      </c>
      <c r="D6">
        <v>9.4E-2</v>
      </c>
      <c r="E6">
        <v>9.4E-2</v>
      </c>
      <c r="F6">
        <v>6.8999999999999999E-3</v>
      </c>
      <c r="I6">
        <v>2</v>
      </c>
    </row>
    <row r="7" spans="1:11" x14ac:dyDescent="0.25">
      <c r="A7" t="s">
        <v>23</v>
      </c>
      <c r="C7">
        <v>17.5</v>
      </c>
      <c r="D7">
        <v>5.6000000000000001E-2</v>
      </c>
      <c r="E7">
        <v>1.9E-2</v>
      </c>
      <c r="F7">
        <v>1.6000000000000001E-3</v>
      </c>
      <c r="I7">
        <v>6</v>
      </c>
    </row>
    <row r="8" spans="1:11" x14ac:dyDescent="0.25">
      <c r="A8" t="s">
        <v>24</v>
      </c>
      <c r="C8">
        <v>18</v>
      </c>
      <c r="D8">
        <v>0.05</v>
      </c>
      <c r="E8">
        <v>4.3999999999999997E-2</v>
      </c>
      <c r="F8">
        <v>1.9E-3</v>
      </c>
      <c r="I8">
        <v>1</v>
      </c>
    </row>
    <row r="9" spans="1:11" x14ac:dyDescent="0.25">
      <c r="A9" t="s">
        <v>25</v>
      </c>
      <c r="C9">
        <v>15.6</v>
      </c>
      <c r="D9">
        <v>6.9000000000000006E-2</v>
      </c>
      <c r="E9">
        <v>3.7999999999999999E-2</v>
      </c>
      <c r="F9">
        <v>9.4000000000000004E-3</v>
      </c>
      <c r="I9">
        <v>5</v>
      </c>
      <c r="K9">
        <v>3</v>
      </c>
    </row>
    <row r="10" spans="1:11" x14ac:dyDescent="0.25">
      <c r="A10" t="s">
        <v>26</v>
      </c>
      <c r="C10">
        <v>14.7</v>
      </c>
      <c r="D10">
        <v>0.11899999999999999</v>
      </c>
      <c r="E10">
        <v>0.13800000000000001</v>
      </c>
      <c r="F10">
        <v>9.2999999999999992E-3</v>
      </c>
      <c r="I10">
        <v>4</v>
      </c>
    </row>
    <row r="13" spans="1:11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</row>
    <row r="14" spans="1:11" x14ac:dyDescent="0.25">
      <c r="A14" t="s">
        <v>18</v>
      </c>
      <c r="C14">
        <v>22</v>
      </c>
      <c r="D14">
        <f>4*D2</f>
        <v>0.47599999999999998</v>
      </c>
      <c r="E14">
        <f t="shared" ref="E14:F14" si="0">4*E2</f>
        <v>0.27600000000000002</v>
      </c>
      <c r="F14">
        <f t="shared" si="0"/>
        <v>0.03</v>
      </c>
    </row>
    <row r="15" spans="1:11" x14ac:dyDescent="0.25">
      <c r="A15" t="s">
        <v>19</v>
      </c>
      <c r="C15">
        <v>18</v>
      </c>
      <c r="D15">
        <f t="shared" ref="D15:F22" si="1">4*D3</f>
        <v>1.4239999999999999</v>
      </c>
      <c r="E15">
        <f t="shared" si="1"/>
        <v>0.77600000000000002</v>
      </c>
      <c r="F15">
        <f t="shared" si="1"/>
        <v>0.05</v>
      </c>
    </row>
    <row r="16" spans="1:11" x14ac:dyDescent="0.25">
      <c r="A16" t="s">
        <v>20</v>
      </c>
      <c r="C16">
        <v>28.6</v>
      </c>
      <c r="D16">
        <f t="shared" si="1"/>
        <v>0.1</v>
      </c>
      <c r="E16">
        <f t="shared" si="1"/>
        <v>4.8000000000000001E-2</v>
      </c>
      <c r="F16">
        <f t="shared" si="1"/>
        <v>1.12E-2</v>
      </c>
    </row>
    <row r="17" spans="1:6" x14ac:dyDescent="0.25">
      <c r="A17" t="s">
        <v>21</v>
      </c>
      <c r="C17">
        <v>17.899999999999999</v>
      </c>
      <c r="D17">
        <f t="shared" si="1"/>
        <v>0.72</v>
      </c>
      <c r="E17">
        <f t="shared" si="1"/>
        <v>0.25600000000000001</v>
      </c>
      <c r="F17">
        <f t="shared" si="1"/>
        <v>3.7600000000000001E-2</v>
      </c>
    </row>
    <row r="18" spans="1:6" x14ac:dyDescent="0.25">
      <c r="A18" t="s">
        <v>22</v>
      </c>
      <c r="C18">
        <v>17.2</v>
      </c>
      <c r="D18">
        <f t="shared" si="1"/>
        <v>0.376</v>
      </c>
      <c r="E18">
        <f t="shared" si="1"/>
        <v>0.376</v>
      </c>
      <c r="F18">
        <f t="shared" si="1"/>
        <v>2.76E-2</v>
      </c>
    </row>
    <row r="19" spans="1:6" x14ac:dyDescent="0.25">
      <c r="A19" t="s">
        <v>23</v>
      </c>
      <c r="C19">
        <v>17.5</v>
      </c>
      <c r="D19">
        <f t="shared" si="1"/>
        <v>0.224</v>
      </c>
      <c r="E19">
        <f t="shared" si="1"/>
        <v>7.5999999999999998E-2</v>
      </c>
      <c r="F19">
        <f t="shared" si="1"/>
        <v>6.4000000000000003E-3</v>
      </c>
    </row>
    <row r="20" spans="1:6" x14ac:dyDescent="0.25">
      <c r="A20" t="s">
        <v>24</v>
      </c>
      <c r="C20">
        <v>18</v>
      </c>
      <c r="D20">
        <f t="shared" si="1"/>
        <v>0.2</v>
      </c>
      <c r="E20">
        <f t="shared" si="1"/>
        <v>0.17599999999999999</v>
      </c>
      <c r="F20">
        <f t="shared" si="1"/>
        <v>7.6E-3</v>
      </c>
    </row>
    <row r="21" spans="1:6" x14ac:dyDescent="0.25">
      <c r="A21" t="s">
        <v>25</v>
      </c>
      <c r="C21">
        <v>15.6</v>
      </c>
      <c r="D21">
        <f t="shared" si="1"/>
        <v>0.27600000000000002</v>
      </c>
      <c r="E21">
        <f t="shared" si="1"/>
        <v>0.152</v>
      </c>
      <c r="F21">
        <f t="shared" si="1"/>
        <v>3.7600000000000001E-2</v>
      </c>
    </row>
    <row r="22" spans="1:6" x14ac:dyDescent="0.25">
      <c r="A22" t="s">
        <v>26</v>
      </c>
      <c r="C22">
        <v>14.7</v>
      </c>
      <c r="D22">
        <f t="shared" si="1"/>
        <v>0.47599999999999998</v>
      </c>
      <c r="E22">
        <f t="shared" si="1"/>
        <v>0.55200000000000005</v>
      </c>
      <c r="F22">
        <f t="shared" si="1"/>
        <v>3.7199999999999997E-2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workbookViewId="0">
      <selection activeCell="E32" sqref="E32"/>
    </sheetView>
  </sheetViews>
  <sheetFormatPr defaultRowHeight="15" x14ac:dyDescent="0.25"/>
  <cols>
    <col min="5" max="5" width="12" bestFit="1" customWidth="1"/>
  </cols>
  <sheetData>
    <row r="1" spans="2:5" x14ac:dyDescent="0.25">
      <c r="B1" t="s">
        <v>39</v>
      </c>
      <c r="C1" t="s">
        <v>4</v>
      </c>
      <c r="E1" t="s">
        <v>37</v>
      </c>
    </row>
    <row r="2" spans="2:5" x14ac:dyDescent="0.25">
      <c r="B2">
        <v>1</v>
      </c>
      <c r="C2">
        <v>7.5999999999999998E-2</v>
      </c>
    </row>
    <row r="3" spans="2:5" x14ac:dyDescent="0.25">
      <c r="B3">
        <v>2</v>
      </c>
      <c r="C3">
        <v>2.5200000000000001E-3</v>
      </c>
    </row>
    <row r="4" spans="2:5" x14ac:dyDescent="0.25">
      <c r="B4">
        <v>3</v>
      </c>
      <c r="C4">
        <v>1.12E-2</v>
      </c>
    </row>
    <row r="5" spans="2:5" x14ac:dyDescent="0.25">
      <c r="B5">
        <v>4</v>
      </c>
      <c r="C5">
        <v>1.7600000000000001E-2</v>
      </c>
    </row>
    <row r="6" spans="2:5" x14ac:dyDescent="0.25">
      <c r="B6">
        <v>5</v>
      </c>
      <c r="C6">
        <v>6.4000000000000003E-3</v>
      </c>
    </row>
    <row r="7" spans="2:5" x14ac:dyDescent="0.25">
      <c r="B7">
        <v>6</v>
      </c>
      <c r="C7">
        <v>1.12E-2</v>
      </c>
    </row>
    <row r="8" spans="2:5" x14ac:dyDescent="0.25">
      <c r="B8">
        <v>7</v>
      </c>
      <c r="C8">
        <v>6.4000000000000003E-3</v>
      </c>
    </row>
    <row r="9" spans="2:5" x14ac:dyDescent="0.25">
      <c r="B9">
        <v>8</v>
      </c>
      <c r="C9">
        <v>7.6E-3</v>
      </c>
    </row>
    <row r="10" spans="2:5" x14ac:dyDescent="0.25">
      <c r="B10">
        <v>9</v>
      </c>
      <c r="C10">
        <v>3.7599999999999999E-3</v>
      </c>
    </row>
    <row r="11" spans="2:5" x14ac:dyDescent="0.25">
      <c r="B11">
        <v>10</v>
      </c>
      <c r="C11">
        <v>3.7599999999999999E-3</v>
      </c>
    </row>
    <row r="12" spans="2:5" x14ac:dyDescent="0.25">
      <c r="B12">
        <v>11</v>
      </c>
      <c r="C12">
        <v>5.0000000000000001E-3</v>
      </c>
    </row>
    <row r="13" spans="2:5" x14ac:dyDescent="0.25">
      <c r="B13">
        <v>12</v>
      </c>
      <c r="C13">
        <v>7.6E-3</v>
      </c>
    </row>
    <row r="14" spans="2:5" x14ac:dyDescent="0.25">
      <c r="B14">
        <v>13</v>
      </c>
      <c r="C14">
        <v>6.4000000000000003E-3</v>
      </c>
      <c r="E14">
        <v>2</v>
      </c>
    </row>
    <row r="15" spans="2:5" x14ac:dyDescent="0.25">
      <c r="B15">
        <v>14</v>
      </c>
      <c r="C15">
        <v>1.24E-2</v>
      </c>
    </row>
    <row r="16" spans="2:5" x14ac:dyDescent="0.25">
      <c r="B16">
        <v>15</v>
      </c>
      <c r="C16">
        <v>3.7599999999999999E-3</v>
      </c>
    </row>
    <row r="17" spans="2:5" x14ac:dyDescent="0.25">
      <c r="B17" t="s">
        <v>18</v>
      </c>
      <c r="C17">
        <v>0.03</v>
      </c>
      <c r="E17">
        <v>1</v>
      </c>
    </row>
    <row r="18" spans="2:5" x14ac:dyDescent="0.25">
      <c r="B18" t="s">
        <v>19</v>
      </c>
      <c r="C18">
        <v>0.05</v>
      </c>
    </row>
    <row r="19" spans="2:5" x14ac:dyDescent="0.25">
      <c r="B19" t="s">
        <v>20</v>
      </c>
      <c r="C19">
        <v>1.12E-2</v>
      </c>
    </row>
    <row r="20" spans="2:5" x14ac:dyDescent="0.25">
      <c r="B20" t="s">
        <v>21</v>
      </c>
      <c r="C20">
        <v>3.7600000000000001E-2</v>
      </c>
    </row>
    <row r="21" spans="2:5" x14ac:dyDescent="0.25">
      <c r="B21" t="s">
        <v>22</v>
      </c>
      <c r="C21">
        <v>2.76E-2</v>
      </c>
    </row>
    <row r="22" spans="2:5" x14ac:dyDescent="0.25">
      <c r="B22" t="s">
        <v>23</v>
      </c>
      <c r="C22">
        <v>6.4000000000000003E-3</v>
      </c>
    </row>
    <row r="23" spans="2:5" x14ac:dyDescent="0.25">
      <c r="B23" t="s">
        <v>24</v>
      </c>
      <c r="C23">
        <v>7.6E-3</v>
      </c>
    </row>
    <row r="24" spans="2:5" x14ac:dyDescent="0.25">
      <c r="B24" t="s">
        <v>25</v>
      </c>
      <c r="C24">
        <v>3.7600000000000001E-2</v>
      </c>
      <c r="E24">
        <v>3</v>
      </c>
    </row>
    <row r="25" spans="2:5" x14ac:dyDescent="0.25">
      <c r="B25" t="s">
        <v>26</v>
      </c>
      <c r="C25">
        <v>3.7199999999999997E-2</v>
      </c>
    </row>
    <row r="26" spans="2:5" x14ac:dyDescent="0.25">
      <c r="B26" t="s">
        <v>38</v>
      </c>
      <c r="C26">
        <f>SUM(C2:C25)</f>
        <v>0.42680000000000007</v>
      </c>
      <c r="E26">
        <f>SUM(E2:E25)</f>
        <v>6</v>
      </c>
    </row>
    <row r="27" spans="2:5" x14ac:dyDescent="0.25">
      <c r="B27" t="s">
        <v>40</v>
      </c>
      <c r="E27">
        <f>E26/(C26*10^6)</f>
        <v>1.4058106841611994E-5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K8" sqref="K8"/>
    </sheetView>
  </sheetViews>
  <sheetFormatPr defaultRowHeight="15" x14ac:dyDescent="0.25"/>
  <cols>
    <col min="9" max="9" width="12" bestFit="1" customWidth="1"/>
    <col min="11" max="11" width="12" bestFit="1" customWidth="1"/>
  </cols>
  <sheetData>
    <row r="1" spans="1:11" x14ac:dyDescent="0.25">
      <c r="A1" t="s">
        <v>30</v>
      </c>
      <c r="B1" t="s">
        <v>0</v>
      </c>
      <c r="C1" t="s">
        <v>1</v>
      </c>
      <c r="D1" t="s">
        <v>2</v>
      </c>
      <c r="E1" t="s">
        <v>3</v>
      </c>
      <c r="I1" t="s">
        <v>41</v>
      </c>
      <c r="K1" t="s">
        <v>42</v>
      </c>
    </row>
    <row r="2" spans="1:11" x14ac:dyDescent="0.25">
      <c r="A2" t="s">
        <v>31</v>
      </c>
      <c r="C2">
        <v>1.9</v>
      </c>
      <c r="D2">
        <v>2.7E-2</v>
      </c>
      <c r="E2">
        <v>8.0000000000000002E-3</v>
      </c>
      <c r="I2">
        <v>0</v>
      </c>
    </row>
    <row r="3" spans="1:11" x14ac:dyDescent="0.25">
      <c r="A3" t="s">
        <v>32</v>
      </c>
      <c r="C3">
        <v>27</v>
      </c>
      <c r="D3">
        <v>0.68100000000000005</v>
      </c>
      <c r="E3">
        <v>6.8000000000000005E-2</v>
      </c>
      <c r="I3">
        <v>19</v>
      </c>
    </row>
    <row r="4" spans="1:11" x14ac:dyDescent="0.25">
      <c r="A4" t="s">
        <v>18</v>
      </c>
      <c r="C4">
        <v>14.3</v>
      </c>
      <c r="D4">
        <v>0.125</v>
      </c>
      <c r="E4">
        <v>1.6E-2</v>
      </c>
    </row>
    <row r="5" spans="1:11" x14ac:dyDescent="0.25">
      <c r="A5" t="s">
        <v>19</v>
      </c>
      <c r="C5">
        <v>6.3</v>
      </c>
      <c r="D5">
        <v>3.1E-2</v>
      </c>
      <c r="E5">
        <v>1.9E-2</v>
      </c>
      <c r="K5">
        <v>1</v>
      </c>
    </row>
    <row r="6" spans="1:11" x14ac:dyDescent="0.25">
      <c r="A6" t="s">
        <v>33</v>
      </c>
      <c r="C6">
        <v>14</v>
      </c>
      <c r="D6">
        <v>0.13800000000000001</v>
      </c>
      <c r="E6">
        <v>7.0000000000000001E-3</v>
      </c>
    </row>
    <row r="7" spans="1:11" x14ac:dyDescent="0.25">
      <c r="I7">
        <f>SUM(I2:I6)</f>
        <v>19</v>
      </c>
      <c r="K7">
        <f>SUM(K2:K6)</f>
        <v>1</v>
      </c>
    </row>
    <row r="8" spans="1:11" x14ac:dyDescent="0.25">
      <c r="I8">
        <f>I7/(D15*10^6)</f>
        <v>4.7405189620758473E-6</v>
      </c>
      <c r="K8">
        <f>K7/(E15*10^6)</f>
        <v>2.1186440677966097E-6</v>
      </c>
    </row>
    <row r="9" spans="1:11" x14ac:dyDescent="0.25">
      <c r="B9" t="s">
        <v>0</v>
      </c>
      <c r="C9" t="s">
        <v>1</v>
      </c>
      <c r="D9" t="s">
        <v>2</v>
      </c>
      <c r="E9" t="s">
        <v>3</v>
      </c>
    </row>
    <row r="10" spans="1:11" x14ac:dyDescent="0.25">
      <c r="A10" t="s">
        <v>31</v>
      </c>
      <c r="C10">
        <f>C2</f>
        <v>1.9</v>
      </c>
      <c r="D10">
        <f>4*D2</f>
        <v>0.108</v>
      </c>
      <c r="E10">
        <f>4*E2</f>
        <v>3.2000000000000001E-2</v>
      </c>
    </row>
    <row r="11" spans="1:11" x14ac:dyDescent="0.25">
      <c r="A11" t="s">
        <v>32</v>
      </c>
      <c r="C11">
        <f t="shared" ref="C11:C14" si="0">C3</f>
        <v>27</v>
      </c>
      <c r="D11">
        <f t="shared" ref="D11:E14" si="1">4*D3</f>
        <v>2.7240000000000002</v>
      </c>
      <c r="E11">
        <f t="shared" si="1"/>
        <v>0.27200000000000002</v>
      </c>
    </row>
    <row r="12" spans="1:11" x14ac:dyDescent="0.25">
      <c r="A12" t="s">
        <v>18</v>
      </c>
      <c r="C12">
        <f t="shared" si="0"/>
        <v>14.3</v>
      </c>
      <c r="D12">
        <f t="shared" si="1"/>
        <v>0.5</v>
      </c>
      <c r="E12">
        <f t="shared" si="1"/>
        <v>6.4000000000000001E-2</v>
      </c>
    </row>
    <row r="13" spans="1:11" x14ac:dyDescent="0.25">
      <c r="A13" t="s">
        <v>19</v>
      </c>
      <c r="C13">
        <f t="shared" si="0"/>
        <v>6.3</v>
      </c>
      <c r="D13">
        <f t="shared" si="1"/>
        <v>0.124</v>
      </c>
      <c r="E13">
        <f t="shared" si="1"/>
        <v>7.5999999999999998E-2</v>
      </c>
    </row>
    <row r="14" spans="1:11" x14ac:dyDescent="0.25">
      <c r="A14" t="s">
        <v>33</v>
      </c>
      <c r="C14">
        <f t="shared" si="0"/>
        <v>14</v>
      </c>
      <c r="D14">
        <f t="shared" si="1"/>
        <v>0.55200000000000005</v>
      </c>
      <c r="E14">
        <f t="shared" si="1"/>
        <v>2.8000000000000001E-2</v>
      </c>
    </row>
    <row r="15" spans="1:11" x14ac:dyDescent="0.25">
      <c r="C15">
        <f>SUM(C10:C14)</f>
        <v>63.5</v>
      </c>
      <c r="D15">
        <f t="shared" ref="D15:E15" si="2">SUM(D10:D14)</f>
        <v>4.0080000000000009</v>
      </c>
      <c r="E15">
        <f t="shared" si="2"/>
        <v>0.47200000000000009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tlc1d</vt:lpstr>
      <vt:lpstr>tlc1d day 3</vt:lpstr>
      <vt:lpstr>rad59d tlc1d</vt:lpstr>
      <vt:lpstr>rad59 day 3</vt:lpstr>
      <vt:lpstr>rad51d tlc1d 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2019-08-28T21:25:53Z</dcterms:created>
  <dcterms:modified xsi:type="dcterms:W3CDTF">2019-08-29T21:36:15Z</dcterms:modified>
</cp:coreProperties>
</file>