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89689E3-275F-4B3E-BA13-23AD3BCC2C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U6" i="1"/>
  <c r="U5" i="1"/>
  <c r="U4" i="1"/>
  <c r="U3" i="1"/>
  <c r="U2" i="1"/>
  <c r="O3" i="1" l="1"/>
  <c r="M2" i="1"/>
  <c r="O2" i="1" s="1"/>
  <c r="O10" i="1"/>
  <c r="O17" i="1"/>
  <c r="O13" i="1"/>
  <c r="O5" i="1"/>
  <c r="O20" i="1"/>
  <c r="O16" i="1"/>
  <c r="O12" i="1"/>
  <c r="O8" i="1"/>
  <c r="O4" i="1"/>
  <c r="O18" i="1"/>
  <c r="O14" i="1"/>
  <c r="O6" i="1"/>
  <c r="O21" i="1"/>
  <c r="O9" i="1"/>
  <c r="O19" i="1"/>
  <c r="O15" i="1"/>
  <c r="O11" i="1"/>
  <c r="O7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<sst xmlns="http://schemas.openxmlformats.org/spreadsheetml/2006/main" count="20" uniqueCount="15">
  <si>
    <t>Mo</t>
    <phoneticPr fontId="1" type="noConversion"/>
  </si>
  <si>
    <t>Ru</t>
    <phoneticPr fontId="1" type="noConversion"/>
  </si>
  <si>
    <t>Rh</t>
    <phoneticPr fontId="1" type="noConversion"/>
  </si>
  <si>
    <t>W</t>
    <phoneticPr fontId="1" type="noConversion"/>
  </si>
  <si>
    <t>Ir</t>
    <phoneticPr fontId="1" type="noConversion"/>
  </si>
  <si>
    <t>predict</t>
    <phoneticPr fontId="1" type="noConversion"/>
  </si>
  <si>
    <t>calculate</t>
    <phoneticPr fontId="1" type="noConversion"/>
  </si>
  <si>
    <t>cal_atom</t>
    <phoneticPr fontId="1" type="noConversion"/>
  </si>
  <si>
    <t>single_atom_energy/eV</t>
    <phoneticPr fontId="1" type="noConversion"/>
  </si>
  <si>
    <t>error</t>
    <phoneticPr fontId="1" type="noConversion"/>
  </si>
  <si>
    <t>Mo_P</t>
    <phoneticPr fontId="1" type="noConversion"/>
  </si>
  <si>
    <t>Ru_P</t>
    <phoneticPr fontId="1" type="noConversion"/>
  </si>
  <si>
    <t>Rh_P</t>
    <phoneticPr fontId="1" type="noConversion"/>
  </si>
  <si>
    <t>W_P</t>
    <phoneticPr fontId="1" type="noConversion"/>
  </si>
  <si>
    <t>Ir_P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</si>
</sst>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N2" sqref="N2:N21"/>
    </sheetView>
  </sheetViews>
  <sheetFormatPr defaultRowHeight="13.8" x14ac:dyDescent="0.25"/>
  <cols>
    <col min="12" max="12" width="11.6640625" style="1" bestFit="1" customWidth="1"/>
    <col min="13" max="13" width="10.5546875" style="5" bestFit="1" customWidth="1"/>
    <col min="14" max="14" width="10.5546875" style="6" bestFit="1" customWidth="1"/>
    <col min="15" max="15" width="9.5546875" style="5" bestFit="1" customWidth="1"/>
  </cols>
  <sheetData>
    <row r="1" spans="1:2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s="1" t="s">
        <v>6</v>
      </c>
      <c r="M1" s="5" t="s">
        <v>7</v>
      </c>
      <c r="N1" s="6" t="s">
        <v>5</v>
      </c>
      <c r="O1" s="5" t="s">
        <v>9</v>
      </c>
      <c r="S1" s="7" t="s">
        <v>8</v>
      </c>
      <c r="T1" s="7"/>
      <c r="U1" s="7"/>
    </row>
    <row r="2" spans="1:21" x14ac:dyDescent="0.25">
      <c r="A2">
        <v>1</v>
      </c>
      <c r="B2" s="2">
        <v>6</v>
      </c>
      <c r="C2" s="2">
        <v>36</v>
      </c>
      <c r="D2" s="2">
        <v>36</v>
      </c>
      <c r="E2" s="2">
        <v>6</v>
      </c>
      <c r="F2" s="2">
        <v>24</v>
      </c>
      <c r="G2">
        <f>B2/108</f>
        <v>5.5555555555555552E-2</v>
      </c>
      <c r="H2">
        <f>C2/108</f>
        <v>0.33333333333333331</v>
      </c>
      <c r="I2">
        <f>D2/108</f>
        <v>0.33333333333333331</v>
      </c>
      <c r="J2">
        <f>E2/108</f>
        <v>5.5555555555555552E-2</v>
      </c>
      <c r="K2">
        <f>F2/108</f>
        <v>0.22222222222222221</v>
      </c>
      <c r="L2" s="3">
        <v>-1019.5533</v>
      </c>
      <c r="M2" s="5">
        <f>(L2-($U$2*B2+$U$3*C2+$U$4*D2+$U$5*E2+$U$6*F2))/108</f>
        <v>-0.21994016666666713</v>
      </c>
      <c r="N2">
        <v>-0.21818315472130401</v>
      </c>
      <c r="O2" s="5">
        <f>ABS(N2-M2)</f>
        <v>1.7570119453631239E-3</v>
      </c>
      <c r="S2" s="2" t="s">
        <v>0</v>
      </c>
      <c r="T2" s="3">
        <v>-43.181845000000003</v>
      </c>
      <c r="U2" s="3">
        <f>T2/4</f>
        <v>-10.795461250000001</v>
      </c>
    </row>
    <row r="3" spans="1:21" x14ac:dyDescent="0.25">
      <c r="A3">
        <v>2</v>
      </c>
      <c r="B3" s="2">
        <v>6</v>
      </c>
      <c r="C3" s="2">
        <v>36</v>
      </c>
      <c r="D3" s="2">
        <v>35</v>
      </c>
      <c r="E3" s="2">
        <v>6</v>
      </c>
      <c r="F3" s="2">
        <v>25</v>
      </c>
      <c r="G3">
        <f t="shared" ref="G3:G21" si="0">B3/108</f>
        <v>5.5555555555555552E-2</v>
      </c>
      <c r="H3">
        <f t="shared" ref="H3:H21" si="1">C3/108</f>
        <v>0.33333333333333331</v>
      </c>
      <c r="I3">
        <f t="shared" ref="I3:I21" si="2">D3/108</f>
        <v>0.32407407407407407</v>
      </c>
      <c r="J3">
        <f t="shared" ref="J3:J21" si="3">E3/108</f>
        <v>5.5555555555555552E-2</v>
      </c>
      <c r="K3">
        <f t="shared" ref="K3:K21" si="4">F3/108</f>
        <v>0.23148148148148148</v>
      </c>
      <c r="L3" s="3">
        <v>-1021.3529</v>
      </c>
      <c r="M3" s="5">
        <f>(L3-($U$2*B3+$U$3*C3+$U$4*D3+$U$5*E3+$U$6*F3))/108</f>
        <v>-0.22053709490740683</v>
      </c>
      <c r="N3">
        <v>-0.2191714431028467</v>
      </c>
      <c r="O3" s="5">
        <f t="shared" ref="O3:O21" si="5">ABS(N3-M3)</f>
        <v>1.3656518045601362E-3</v>
      </c>
      <c r="S3" s="2" t="s">
        <v>1</v>
      </c>
      <c r="T3" s="3">
        <v>-38.408104999999999</v>
      </c>
      <c r="U3" s="3">
        <f t="shared" ref="U3:U6" si="6">T3/4</f>
        <v>-9.6020262499999998</v>
      </c>
    </row>
    <row r="4" spans="1:21" x14ac:dyDescent="0.25">
      <c r="A4">
        <v>3</v>
      </c>
      <c r="B4" s="2">
        <v>6</v>
      </c>
      <c r="C4" s="2">
        <v>36</v>
      </c>
      <c r="D4" s="2">
        <v>34</v>
      </c>
      <c r="E4" s="2">
        <v>6</v>
      </c>
      <c r="F4" s="2">
        <v>26</v>
      </c>
      <c r="G4">
        <f t="shared" si="0"/>
        <v>5.5555555555555552E-2</v>
      </c>
      <c r="H4">
        <f t="shared" si="1"/>
        <v>0.33333333333333331</v>
      </c>
      <c r="I4">
        <f t="shared" si="2"/>
        <v>0.31481481481481483</v>
      </c>
      <c r="J4">
        <f t="shared" si="3"/>
        <v>5.5555555555555552E-2</v>
      </c>
      <c r="K4">
        <f t="shared" si="4"/>
        <v>0.24074074074074073</v>
      </c>
      <c r="L4" s="3">
        <v>-1023.7086</v>
      </c>
      <c r="M4" s="5">
        <f t="shared" ref="M4:M21" si="7">(L4-($U$2*B4+$U$3*C4+$U$4*D4+$U$5*E4+$U$6*F4))/108</f>
        <v>-0.22628309722222184</v>
      </c>
      <c r="N4">
        <v>-0.2201501818164126</v>
      </c>
      <c r="O4" s="5">
        <f t="shared" si="5"/>
        <v>6.1329154058092361E-3</v>
      </c>
      <c r="S4" s="2" t="s">
        <v>2</v>
      </c>
      <c r="T4" s="3">
        <v>-31.032247000000002</v>
      </c>
      <c r="U4" s="3">
        <f t="shared" si="6"/>
        <v>-7.7580617500000004</v>
      </c>
    </row>
    <row r="5" spans="1:21" x14ac:dyDescent="0.25">
      <c r="A5">
        <v>4</v>
      </c>
      <c r="B5" s="2">
        <v>6</v>
      </c>
      <c r="C5" s="2">
        <v>35</v>
      </c>
      <c r="D5" s="2">
        <v>36</v>
      </c>
      <c r="E5" s="2">
        <v>6</v>
      </c>
      <c r="F5" s="2">
        <v>25</v>
      </c>
      <c r="G5">
        <f t="shared" si="0"/>
        <v>5.5555555555555552E-2</v>
      </c>
      <c r="H5">
        <f t="shared" si="1"/>
        <v>0.32407407407407407</v>
      </c>
      <c r="I5">
        <f t="shared" si="2"/>
        <v>0.33333333333333331</v>
      </c>
      <c r="J5">
        <f t="shared" si="3"/>
        <v>5.5555555555555552E-2</v>
      </c>
      <c r="K5">
        <f t="shared" si="4"/>
        <v>0.23148148148148148</v>
      </c>
      <c r="L5" s="3">
        <v>-1019.644</v>
      </c>
      <c r="M5" s="5">
        <f t="shared" si="7"/>
        <v>-0.22178769212963012</v>
      </c>
      <c r="N5">
        <v>-0.22071700305097469</v>
      </c>
      <c r="O5" s="5">
        <f t="shared" si="5"/>
        <v>1.0706890786554291E-3</v>
      </c>
      <c r="S5" s="2" t="s">
        <v>3</v>
      </c>
      <c r="T5" s="3">
        <v>-52.151454999999999</v>
      </c>
      <c r="U5" s="3">
        <f t="shared" si="6"/>
        <v>-13.03786375</v>
      </c>
    </row>
    <row r="6" spans="1:21" x14ac:dyDescent="0.25">
      <c r="A6">
        <v>5</v>
      </c>
      <c r="B6" s="2">
        <v>6</v>
      </c>
      <c r="C6" s="2">
        <v>36</v>
      </c>
      <c r="D6" s="2">
        <v>33</v>
      </c>
      <c r="E6" s="2">
        <v>6</v>
      </c>
      <c r="F6" s="2">
        <v>27</v>
      </c>
      <c r="G6">
        <f t="shared" si="0"/>
        <v>5.5555555555555552E-2</v>
      </c>
      <c r="H6">
        <f t="shared" si="1"/>
        <v>0.33333333333333331</v>
      </c>
      <c r="I6">
        <f t="shared" si="2"/>
        <v>0.30555555555555558</v>
      </c>
      <c r="J6">
        <f t="shared" si="3"/>
        <v>5.5555555555555552E-2</v>
      </c>
      <c r="K6">
        <f t="shared" si="4"/>
        <v>0.25</v>
      </c>
      <c r="L6" s="3">
        <v>-1025.4936</v>
      </c>
      <c r="M6" s="5">
        <f t="shared" si="7"/>
        <v>-0.22674484027777664</v>
      </c>
      <c r="N6">
        <v>-0.22111887177466</v>
      </c>
      <c r="O6" s="5">
        <f t="shared" si="5"/>
        <v>5.6259685031166407E-3</v>
      </c>
      <c r="S6" s="4" t="s">
        <v>4</v>
      </c>
      <c r="T6" s="3">
        <v>-37.972774000000001</v>
      </c>
      <c r="U6" s="3">
        <f t="shared" si="6"/>
        <v>-9.4931935000000003</v>
      </c>
    </row>
    <row r="7" spans="1:21" x14ac:dyDescent="0.25">
      <c r="A7">
        <v>6</v>
      </c>
      <c r="B7" s="2">
        <v>6</v>
      </c>
      <c r="C7" s="2">
        <v>35</v>
      </c>
      <c r="D7" s="2">
        <v>35</v>
      </c>
      <c r="E7" s="2">
        <v>6</v>
      </c>
      <c r="F7" s="2">
        <v>26</v>
      </c>
      <c r="G7">
        <f t="shared" si="0"/>
        <v>5.5555555555555552E-2</v>
      </c>
      <c r="H7">
        <f t="shared" si="1"/>
        <v>0.32407407407407407</v>
      </c>
      <c r="I7">
        <f t="shared" si="2"/>
        <v>0.32407407407407407</v>
      </c>
      <c r="J7">
        <f t="shared" si="3"/>
        <v>5.5555555555555552E-2</v>
      </c>
      <c r="K7">
        <f t="shared" si="4"/>
        <v>0.24074074074074073</v>
      </c>
      <c r="L7" s="3">
        <v>-1021.0898</v>
      </c>
      <c r="M7" s="5">
        <f t="shared" si="7"/>
        <v>-0.21910869444444411</v>
      </c>
      <c r="N7">
        <v>-0.2217034164052506</v>
      </c>
      <c r="O7" s="5">
        <f t="shared" si="5"/>
        <v>2.5947219608064842E-3</v>
      </c>
    </row>
    <row r="8" spans="1:21" x14ac:dyDescent="0.25">
      <c r="A8">
        <v>7</v>
      </c>
      <c r="B8" s="2">
        <v>6</v>
      </c>
      <c r="C8" s="2">
        <v>36</v>
      </c>
      <c r="D8" s="2">
        <v>32</v>
      </c>
      <c r="E8" s="2">
        <v>6</v>
      </c>
      <c r="F8" s="2">
        <v>28</v>
      </c>
      <c r="G8">
        <f t="shared" si="0"/>
        <v>5.5555555555555552E-2</v>
      </c>
      <c r="H8">
        <f t="shared" si="1"/>
        <v>0.33333333333333331</v>
      </c>
      <c r="I8">
        <f t="shared" si="2"/>
        <v>0.29629629629629628</v>
      </c>
      <c r="J8">
        <f t="shared" si="3"/>
        <v>5.5555555555555552E-2</v>
      </c>
      <c r="K8">
        <f t="shared" si="4"/>
        <v>0.25925925925925924</v>
      </c>
      <c r="L8" s="3">
        <v>-1026.1731</v>
      </c>
      <c r="M8" s="5">
        <f t="shared" si="7"/>
        <v>-0.21697047222222132</v>
      </c>
      <c r="N8">
        <v>-0.2220769940837142</v>
      </c>
      <c r="O8" s="5">
        <f t="shared" si="5"/>
        <v>5.1065218614928798E-3</v>
      </c>
    </row>
    <row r="9" spans="1:21" x14ac:dyDescent="0.25">
      <c r="A9">
        <v>8</v>
      </c>
      <c r="B9" s="2">
        <v>6</v>
      </c>
      <c r="C9" s="2">
        <v>35</v>
      </c>
      <c r="D9" s="2">
        <v>34</v>
      </c>
      <c r="E9" s="2">
        <v>6</v>
      </c>
      <c r="F9" s="2">
        <v>27</v>
      </c>
      <c r="G9">
        <f t="shared" si="0"/>
        <v>5.5555555555555552E-2</v>
      </c>
      <c r="H9">
        <f t="shared" si="1"/>
        <v>0.32407407407407407</v>
      </c>
      <c r="I9">
        <f t="shared" si="2"/>
        <v>0.31481481481481483</v>
      </c>
      <c r="J9">
        <f t="shared" si="3"/>
        <v>5.5555555555555552E-2</v>
      </c>
      <c r="K9">
        <f t="shared" si="4"/>
        <v>0.25</v>
      </c>
      <c r="L9" s="3">
        <v>-1023.4507</v>
      </c>
      <c r="M9" s="5">
        <f t="shared" si="7"/>
        <v>-0.22490284490740675</v>
      </c>
      <c r="N9">
        <v>-0.22268024870042361</v>
      </c>
      <c r="O9" s="5">
        <f t="shared" si="5"/>
        <v>2.2225962069831462E-3</v>
      </c>
    </row>
    <row r="10" spans="1:21" x14ac:dyDescent="0.25">
      <c r="A10">
        <v>9</v>
      </c>
      <c r="B10" s="2">
        <v>6</v>
      </c>
      <c r="C10" s="2">
        <v>36</v>
      </c>
      <c r="D10" s="2">
        <v>31</v>
      </c>
      <c r="E10" s="2">
        <v>6</v>
      </c>
      <c r="F10" s="2">
        <v>29</v>
      </c>
      <c r="G10">
        <f t="shared" si="0"/>
        <v>5.5555555555555552E-2</v>
      </c>
      <c r="H10">
        <f t="shared" si="1"/>
        <v>0.33333333333333331</v>
      </c>
      <c r="I10">
        <f t="shared" si="2"/>
        <v>0.28703703703703703</v>
      </c>
      <c r="J10">
        <f t="shared" si="3"/>
        <v>5.5555555555555552E-2</v>
      </c>
      <c r="K10">
        <f t="shared" si="4"/>
        <v>0.26851851851851855</v>
      </c>
      <c r="L10" s="3">
        <v>-1028.9358999999999</v>
      </c>
      <c r="M10" s="5">
        <f t="shared" si="7"/>
        <v>-0.22648591898148088</v>
      </c>
      <c r="N10">
        <v>-0.22302400718148241</v>
      </c>
      <c r="O10" s="5">
        <f t="shared" si="5"/>
        <v>3.4619117999984683E-3</v>
      </c>
    </row>
    <row r="11" spans="1:21" x14ac:dyDescent="0.25">
      <c r="A11">
        <v>10</v>
      </c>
      <c r="B11" s="2">
        <v>6</v>
      </c>
      <c r="C11" s="2">
        <v>34</v>
      </c>
      <c r="D11" s="2">
        <v>36</v>
      </c>
      <c r="E11" s="2">
        <v>6</v>
      </c>
      <c r="F11" s="2">
        <v>26</v>
      </c>
      <c r="G11">
        <f t="shared" si="0"/>
        <v>5.5555555555555552E-2</v>
      </c>
      <c r="H11">
        <f t="shared" si="1"/>
        <v>0.31481481481481483</v>
      </c>
      <c r="I11">
        <f t="shared" si="2"/>
        <v>0.33333333333333331</v>
      </c>
      <c r="J11">
        <f t="shared" si="3"/>
        <v>5.5555555555555552E-2</v>
      </c>
      <c r="K11">
        <f t="shared" si="4"/>
        <v>0.24074074074074073</v>
      </c>
      <c r="L11" s="3">
        <v>-1019.5484</v>
      </c>
      <c r="M11" s="5">
        <f t="shared" si="7"/>
        <v>-0.22191021759259241</v>
      </c>
      <c r="N11">
        <v>-0.2232352330638995</v>
      </c>
      <c r="O11" s="5">
        <f t="shared" si="5"/>
        <v>1.3250154713070894E-3</v>
      </c>
    </row>
    <row r="12" spans="1:21" x14ac:dyDescent="0.25">
      <c r="A12">
        <v>11</v>
      </c>
      <c r="B12" s="2">
        <v>19</v>
      </c>
      <c r="C12" s="2">
        <v>6</v>
      </c>
      <c r="D12" s="2">
        <v>11</v>
      </c>
      <c r="E12" s="2">
        <v>36</v>
      </c>
      <c r="F12" s="2">
        <v>36</v>
      </c>
      <c r="G12">
        <f t="shared" si="0"/>
        <v>0.17592592592592593</v>
      </c>
      <c r="H12">
        <f t="shared" si="1"/>
        <v>5.5555555555555552E-2</v>
      </c>
      <c r="I12">
        <f t="shared" si="2"/>
        <v>0.10185185185185185</v>
      </c>
      <c r="J12">
        <f t="shared" si="3"/>
        <v>0.33333333333333331</v>
      </c>
      <c r="K12">
        <f t="shared" si="4"/>
        <v>0.33333333333333331</v>
      </c>
      <c r="L12" s="3">
        <v>-1207.1895999999999</v>
      </c>
      <c r="M12" s="5">
        <f t="shared" si="7"/>
        <v>-0.44450868981481417</v>
      </c>
      <c r="N12">
        <v>-0.44818330528566053</v>
      </c>
      <c r="O12" s="5">
        <f t="shared" si="5"/>
        <v>3.6746154708463541E-3</v>
      </c>
    </row>
    <row r="13" spans="1:21" x14ac:dyDescent="0.25">
      <c r="A13">
        <v>12</v>
      </c>
      <c r="B13" s="2">
        <v>18</v>
      </c>
      <c r="C13" s="2">
        <v>6</v>
      </c>
      <c r="D13" s="2">
        <v>12</v>
      </c>
      <c r="E13" s="2">
        <v>36</v>
      </c>
      <c r="F13" s="2">
        <v>36</v>
      </c>
      <c r="G13">
        <f t="shared" si="0"/>
        <v>0.16666666666666666</v>
      </c>
      <c r="H13">
        <f t="shared" si="1"/>
        <v>5.5555555555555552E-2</v>
      </c>
      <c r="I13">
        <f t="shared" si="2"/>
        <v>0.1111111111111111</v>
      </c>
      <c r="J13">
        <f t="shared" si="3"/>
        <v>0.33333333333333331</v>
      </c>
      <c r="K13">
        <f t="shared" si="4"/>
        <v>0.33333333333333331</v>
      </c>
      <c r="L13" s="3">
        <v>-1204.2360000000001</v>
      </c>
      <c r="M13" s="5">
        <f t="shared" si="7"/>
        <v>-0.44528461111111206</v>
      </c>
      <c r="N13">
        <v>-0.4480950853293324</v>
      </c>
      <c r="O13" s="5">
        <f t="shared" si="5"/>
        <v>2.8104742182203379E-3</v>
      </c>
    </row>
    <row r="14" spans="1:21" x14ac:dyDescent="0.25">
      <c r="A14">
        <v>13</v>
      </c>
      <c r="B14" s="2">
        <v>20</v>
      </c>
      <c r="C14" s="2">
        <v>6</v>
      </c>
      <c r="D14" s="2">
        <v>10</v>
      </c>
      <c r="E14" s="2">
        <v>36</v>
      </c>
      <c r="F14" s="2">
        <v>36</v>
      </c>
      <c r="G14">
        <f t="shared" si="0"/>
        <v>0.18518518518518517</v>
      </c>
      <c r="H14">
        <f t="shared" si="1"/>
        <v>5.5555555555555552E-2</v>
      </c>
      <c r="I14">
        <f t="shared" si="2"/>
        <v>9.2592592592592587E-2</v>
      </c>
      <c r="J14">
        <f t="shared" si="3"/>
        <v>0.33333333333333331</v>
      </c>
      <c r="K14">
        <f t="shared" si="4"/>
        <v>0.33333333333333331</v>
      </c>
      <c r="L14" s="3">
        <v>-1210.6033</v>
      </c>
      <c r="M14" s="5">
        <f t="shared" si="7"/>
        <v>-0.44799295370370373</v>
      </c>
      <c r="N14">
        <v>-0.44802245089333348</v>
      </c>
      <c r="O14" s="5">
        <f t="shared" si="5"/>
        <v>2.949718962974579E-5</v>
      </c>
    </row>
    <row r="15" spans="1:21" x14ac:dyDescent="0.25">
      <c r="A15">
        <v>14</v>
      </c>
      <c r="B15" s="2">
        <v>17</v>
      </c>
      <c r="C15" s="2">
        <v>6</v>
      </c>
      <c r="D15" s="2">
        <v>13</v>
      </c>
      <c r="E15" s="2">
        <v>36</v>
      </c>
      <c r="F15" s="2">
        <v>36</v>
      </c>
      <c r="G15">
        <f t="shared" si="0"/>
        <v>0.15740740740740741</v>
      </c>
      <c r="H15">
        <f t="shared" si="1"/>
        <v>5.5555555555555552E-2</v>
      </c>
      <c r="I15">
        <f t="shared" si="2"/>
        <v>0.12037037037037036</v>
      </c>
      <c r="J15">
        <f t="shared" si="3"/>
        <v>0.33333333333333331</v>
      </c>
      <c r="K15">
        <f t="shared" si="4"/>
        <v>0.33333333333333331</v>
      </c>
      <c r="L15" s="3">
        <v>-1200.5156999999999</v>
      </c>
      <c r="M15" s="5">
        <f t="shared" si="7"/>
        <v>-0.43896145833333255</v>
      </c>
      <c r="N15">
        <v>-0.4477615439682463</v>
      </c>
      <c r="O15" s="5">
        <f t="shared" si="5"/>
        <v>8.8000856349137457E-3</v>
      </c>
    </row>
    <row r="16" spans="1:21" x14ac:dyDescent="0.25">
      <c r="A16">
        <v>15</v>
      </c>
      <c r="B16" s="2">
        <v>20</v>
      </c>
      <c r="C16" s="2">
        <v>6</v>
      </c>
      <c r="D16" s="2">
        <v>11</v>
      </c>
      <c r="E16" s="2">
        <v>35</v>
      </c>
      <c r="F16" s="2">
        <v>36</v>
      </c>
      <c r="G16">
        <f t="shared" si="0"/>
        <v>0.18518518518518517</v>
      </c>
      <c r="H16">
        <f t="shared" si="1"/>
        <v>5.5555555555555552E-2</v>
      </c>
      <c r="I16">
        <f t="shared" si="2"/>
        <v>0.10185185185185185</v>
      </c>
      <c r="J16">
        <f t="shared" si="3"/>
        <v>0.32407407407407407</v>
      </c>
      <c r="K16">
        <f t="shared" si="4"/>
        <v>0.33333333333333331</v>
      </c>
      <c r="L16" s="3">
        <v>-1203.7643</v>
      </c>
      <c r="M16" s="5">
        <f t="shared" si="7"/>
        <v>-0.43355593518518593</v>
      </c>
      <c r="N16">
        <v>-0.44767265508072118</v>
      </c>
      <c r="O16" s="5">
        <f t="shared" si="5"/>
        <v>1.4116719895535257E-2</v>
      </c>
    </row>
    <row r="17" spans="1:15" x14ac:dyDescent="0.25">
      <c r="A17">
        <v>16</v>
      </c>
      <c r="B17" s="2">
        <v>19</v>
      </c>
      <c r="C17" s="2">
        <v>6</v>
      </c>
      <c r="D17" s="2">
        <v>12</v>
      </c>
      <c r="E17" s="2">
        <v>35</v>
      </c>
      <c r="F17" s="2">
        <v>36</v>
      </c>
      <c r="G17">
        <f t="shared" si="0"/>
        <v>0.17592592592592593</v>
      </c>
      <c r="H17">
        <f t="shared" si="1"/>
        <v>5.5555555555555552E-2</v>
      </c>
      <c r="I17">
        <f t="shared" si="2"/>
        <v>0.1111111111111111</v>
      </c>
      <c r="J17">
        <f t="shared" si="3"/>
        <v>0.32407407407407407</v>
      </c>
      <c r="K17">
        <f t="shared" si="4"/>
        <v>0.33333333333333331</v>
      </c>
      <c r="L17" s="3">
        <v>-1201.162</v>
      </c>
      <c r="M17" s="5">
        <f t="shared" si="7"/>
        <v>-0.43758463425925981</v>
      </c>
      <c r="N17">
        <v>-0.44762572761171743</v>
      </c>
      <c r="O17" s="5">
        <f t="shared" si="5"/>
        <v>1.004109335245762E-2</v>
      </c>
    </row>
    <row r="18" spans="1:15" x14ac:dyDescent="0.25">
      <c r="A18">
        <v>17</v>
      </c>
      <c r="B18" s="2">
        <v>21</v>
      </c>
      <c r="C18" s="2">
        <v>6</v>
      </c>
      <c r="D18" s="2">
        <v>9</v>
      </c>
      <c r="E18" s="2">
        <v>36</v>
      </c>
      <c r="F18" s="2">
        <v>36</v>
      </c>
      <c r="G18">
        <f t="shared" si="0"/>
        <v>0.19444444444444445</v>
      </c>
      <c r="H18">
        <f t="shared" si="1"/>
        <v>5.5555555555555552E-2</v>
      </c>
      <c r="I18">
        <f t="shared" si="2"/>
        <v>8.3333333333333329E-2</v>
      </c>
      <c r="J18">
        <f t="shared" si="3"/>
        <v>0.33333333333333331</v>
      </c>
      <c r="K18">
        <f t="shared" si="4"/>
        <v>0.33333333333333331</v>
      </c>
      <c r="L18" s="3">
        <v>-1213.2744</v>
      </c>
      <c r="M18" s="5">
        <f t="shared" si="7"/>
        <v>-0.44460129166666701</v>
      </c>
      <c r="N18">
        <v>-0.44760782534084231</v>
      </c>
      <c r="O18" s="5">
        <f t="shared" si="5"/>
        <v>3.0065336741753046E-3</v>
      </c>
    </row>
    <row r="19" spans="1:15" x14ac:dyDescent="0.25">
      <c r="A19">
        <v>18</v>
      </c>
      <c r="B19" s="2">
        <v>21</v>
      </c>
      <c r="C19" s="2">
        <v>6</v>
      </c>
      <c r="D19" s="2">
        <v>10</v>
      </c>
      <c r="E19" s="2">
        <v>35</v>
      </c>
      <c r="F19" s="2">
        <v>36</v>
      </c>
      <c r="G19">
        <f t="shared" si="0"/>
        <v>0.19444444444444445</v>
      </c>
      <c r="H19">
        <f t="shared" si="1"/>
        <v>5.5555555555555552E-2</v>
      </c>
      <c r="I19">
        <f t="shared" si="2"/>
        <v>9.2592592592592587E-2</v>
      </c>
      <c r="J19">
        <f t="shared" si="3"/>
        <v>0.32407407407407407</v>
      </c>
      <c r="K19">
        <f t="shared" si="4"/>
        <v>0.33333333333333331</v>
      </c>
      <c r="L19" s="3">
        <v>-1207.8112000000001</v>
      </c>
      <c r="M19" s="5">
        <f t="shared" si="7"/>
        <v>-0.44290316203703833</v>
      </c>
      <c r="N19">
        <v>-0.44747145435914493</v>
      </c>
      <c r="O19" s="5">
        <f t="shared" si="5"/>
        <v>4.568292322106593E-3</v>
      </c>
    </row>
    <row r="20" spans="1:15" x14ac:dyDescent="0.25">
      <c r="A20">
        <v>19</v>
      </c>
      <c r="B20" s="2">
        <v>18</v>
      </c>
      <c r="C20" s="2">
        <v>6</v>
      </c>
      <c r="D20" s="2">
        <v>13</v>
      </c>
      <c r="E20" s="2">
        <v>35</v>
      </c>
      <c r="F20" s="2">
        <v>36</v>
      </c>
      <c r="G20">
        <f t="shared" si="0"/>
        <v>0.16666666666666666</v>
      </c>
      <c r="H20">
        <f t="shared" si="1"/>
        <v>5.5555555555555552E-2</v>
      </c>
      <c r="I20">
        <f t="shared" si="2"/>
        <v>0.12037037037037036</v>
      </c>
      <c r="J20">
        <f t="shared" si="3"/>
        <v>0.32407407407407407</v>
      </c>
      <c r="K20">
        <f t="shared" si="4"/>
        <v>0.33333333333333331</v>
      </c>
      <c r="L20" s="3">
        <v>-1199.1629</v>
      </c>
      <c r="M20" s="5">
        <f t="shared" si="7"/>
        <v>-0.44719851851851899</v>
      </c>
      <c r="N20">
        <v>-0.4473345460061956</v>
      </c>
      <c r="O20" s="5">
        <f t="shared" si="5"/>
        <v>1.3602748767660433E-4</v>
      </c>
    </row>
    <row r="21" spans="1:15" x14ac:dyDescent="0.25">
      <c r="A21">
        <v>20</v>
      </c>
      <c r="B21" s="2">
        <v>16</v>
      </c>
      <c r="C21" s="2">
        <v>6</v>
      </c>
      <c r="D21" s="2">
        <v>14</v>
      </c>
      <c r="E21" s="2">
        <v>36</v>
      </c>
      <c r="F21" s="2">
        <v>36</v>
      </c>
      <c r="G21">
        <f t="shared" si="0"/>
        <v>0.14814814814814814</v>
      </c>
      <c r="H21">
        <f t="shared" si="1"/>
        <v>5.5555555555555552E-2</v>
      </c>
      <c r="I21">
        <f t="shared" si="2"/>
        <v>0.12962962962962962</v>
      </c>
      <c r="J21">
        <f t="shared" si="3"/>
        <v>0.33333333333333331</v>
      </c>
      <c r="K21">
        <f t="shared" si="4"/>
        <v>0.33333333333333331</v>
      </c>
      <c r="L21" s="3">
        <v>-1197.6829</v>
      </c>
      <c r="M21" s="5">
        <f t="shared" si="7"/>
        <v>-0.44085589814814813</v>
      </c>
      <c r="N21">
        <v>-0.44718563571914349</v>
      </c>
      <c r="O21" s="5">
        <f t="shared" si="5"/>
        <v>6.329737570995364E-3</v>
      </c>
    </row>
  </sheetData>
  <mergeCells count="1">
    <mergeCell ref="S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yihao zheng</dc:creator>
  <cp:lastModifiedBy>yihao zheng</cp:lastModifiedBy>
  <dcterms:created xsi:type="dcterms:W3CDTF">2015-06-05T18:19:34Z</dcterms:created>
  <dcterms:modified xsi:type="dcterms:W3CDTF">2025-04-24T13:45:56Z</dcterms:modified>
</cp:coreProperties>
</file>