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6B6496B-D4A6-403E-A241-98EB24AD4E64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5" i="1" l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V242" i="1" s="1"/>
  <c r="M243" i="1"/>
  <c r="M24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I205" i="1"/>
  <c r="I206" i="1"/>
  <c r="U206" i="1" s="1"/>
  <c r="I207" i="1"/>
  <c r="U207" i="1" s="1"/>
  <c r="I208" i="1"/>
  <c r="I209" i="1"/>
  <c r="I210" i="1"/>
  <c r="I211" i="1"/>
  <c r="I212" i="1"/>
  <c r="I213" i="1"/>
  <c r="I214" i="1"/>
  <c r="I215" i="1"/>
  <c r="I216" i="1"/>
  <c r="I217" i="1"/>
  <c r="I218" i="1"/>
  <c r="U218" i="1" s="1"/>
  <c r="I219" i="1"/>
  <c r="U219" i="1" s="1"/>
  <c r="I220" i="1"/>
  <c r="I221" i="1"/>
  <c r="I222" i="1"/>
  <c r="I223" i="1"/>
  <c r="I224" i="1"/>
  <c r="I225" i="1"/>
  <c r="I226" i="1"/>
  <c r="I227" i="1"/>
  <c r="I228" i="1"/>
  <c r="I229" i="1"/>
  <c r="I230" i="1"/>
  <c r="U230" i="1" s="1"/>
  <c r="I231" i="1"/>
  <c r="U231" i="1" s="1"/>
  <c r="I232" i="1"/>
  <c r="I233" i="1"/>
  <c r="I234" i="1"/>
  <c r="I235" i="1"/>
  <c r="I236" i="1"/>
  <c r="I237" i="1"/>
  <c r="I238" i="1"/>
  <c r="I239" i="1"/>
  <c r="I240" i="1"/>
  <c r="I241" i="1"/>
  <c r="I242" i="1"/>
  <c r="U242" i="1" s="1"/>
  <c r="I243" i="1"/>
  <c r="U243" i="1" s="1"/>
  <c r="I24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M2" i="1"/>
  <c r="L2" i="1"/>
  <c r="K2" i="1"/>
  <c r="J2" i="1"/>
  <c r="I2" i="1"/>
  <c r="AC3" i="1"/>
  <c r="AC4" i="1"/>
  <c r="AC5" i="1"/>
  <c r="AC6" i="1"/>
  <c r="AC2" i="1"/>
  <c r="V218" i="1" l="1"/>
  <c r="V206" i="1"/>
  <c r="V229" i="1"/>
  <c r="V217" i="1"/>
  <c r="V205" i="1"/>
  <c r="V237" i="1"/>
  <c r="V236" i="1"/>
  <c r="V224" i="1"/>
  <c r="W212" i="1"/>
  <c r="B212" i="1" s="1"/>
  <c r="V238" i="1"/>
  <c r="V226" i="1"/>
  <c r="V214" i="1"/>
  <c r="V212" i="1"/>
  <c r="V235" i="1"/>
  <c r="V223" i="1"/>
  <c r="V211" i="1"/>
  <c r="V230" i="1"/>
  <c r="V225" i="1"/>
  <c r="V234" i="1"/>
  <c r="V222" i="1"/>
  <c r="V210" i="1"/>
  <c r="U241" i="1"/>
  <c r="U229" i="1"/>
  <c r="U217" i="1"/>
  <c r="U205" i="1"/>
  <c r="V233" i="1"/>
  <c r="V221" i="1"/>
  <c r="V209" i="1"/>
  <c r="U240" i="1"/>
  <c r="U228" i="1"/>
  <c r="U216" i="1"/>
  <c r="V244" i="1"/>
  <c r="V232" i="1"/>
  <c r="V220" i="1"/>
  <c r="V208" i="1"/>
  <c r="T239" i="1"/>
  <c r="T227" i="1"/>
  <c r="T215" i="1"/>
  <c r="V243" i="1"/>
  <c r="V231" i="1"/>
  <c r="V219" i="1"/>
  <c r="V207" i="1"/>
  <c r="V213" i="1"/>
  <c r="T226" i="1"/>
  <c r="T214" i="1"/>
  <c r="P242" i="1"/>
  <c r="S242" i="1" s="1"/>
  <c r="P230" i="1"/>
  <c r="S230" i="1" s="1"/>
  <c r="P218" i="1"/>
  <c r="S218" i="1" s="1"/>
  <c r="P206" i="1"/>
  <c r="S206" i="1" s="1"/>
  <c r="N234" i="1"/>
  <c r="N222" i="1"/>
  <c r="N210" i="1"/>
  <c r="T234" i="1"/>
  <c r="T222" i="1"/>
  <c r="T210" i="1"/>
  <c r="T237" i="1"/>
  <c r="T225" i="1"/>
  <c r="T213" i="1"/>
  <c r="P241" i="1"/>
  <c r="S241" i="1" s="1"/>
  <c r="P229" i="1"/>
  <c r="S229" i="1" s="1"/>
  <c r="P217" i="1"/>
  <c r="S217" i="1" s="1"/>
  <c r="P205" i="1"/>
  <c r="S205" i="1" s="1"/>
  <c r="N233" i="1"/>
  <c r="N221" i="1"/>
  <c r="N209" i="1"/>
  <c r="V241" i="1"/>
  <c r="T233" i="1"/>
  <c r="T221" i="1"/>
  <c r="T209" i="1"/>
  <c r="W234" i="1"/>
  <c r="B234" i="1" s="1"/>
  <c r="T236" i="1"/>
  <c r="T224" i="1"/>
  <c r="T212" i="1"/>
  <c r="V240" i="1"/>
  <c r="V228" i="1"/>
  <c r="V216" i="1"/>
  <c r="W222" i="1"/>
  <c r="B222" i="1" s="1"/>
  <c r="N239" i="1"/>
  <c r="N227" i="1"/>
  <c r="N215" i="1"/>
  <c r="V239" i="1"/>
  <c r="V227" i="1"/>
  <c r="V215" i="1"/>
  <c r="W210" i="1"/>
  <c r="B210" i="1" s="1"/>
  <c r="U226" i="1"/>
  <c r="O237" i="1"/>
  <c r="O225" i="1"/>
  <c r="U237" i="1"/>
  <c r="W233" i="1"/>
  <c r="B233" i="1" s="1"/>
  <c r="N235" i="1"/>
  <c r="N223" i="1"/>
  <c r="N211" i="1"/>
  <c r="O239" i="1"/>
  <c r="R239" i="1" s="1"/>
  <c r="O227" i="1"/>
  <c r="R227" i="1" s="1"/>
  <c r="O215" i="1"/>
  <c r="R215" i="1" s="1"/>
  <c r="P243" i="1"/>
  <c r="S243" i="1" s="1"/>
  <c r="P231" i="1"/>
  <c r="S231" i="1" s="1"/>
  <c r="P219" i="1"/>
  <c r="S219" i="1" s="1"/>
  <c r="P207" i="1"/>
  <c r="S207" i="1" s="1"/>
  <c r="T235" i="1"/>
  <c r="T223" i="1"/>
  <c r="T211" i="1"/>
  <c r="U239" i="1"/>
  <c r="U227" i="1"/>
  <c r="U215" i="1"/>
  <c r="W235" i="1"/>
  <c r="B235" i="1" s="1"/>
  <c r="W223" i="1"/>
  <c r="B223" i="1" s="1"/>
  <c r="W211" i="1"/>
  <c r="B211" i="1" s="1"/>
  <c r="U213" i="1"/>
  <c r="W221" i="1"/>
  <c r="B221" i="1" s="1"/>
  <c r="N244" i="1"/>
  <c r="N232" i="1"/>
  <c r="N220" i="1"/>
  <c r="N208" i="1"/>
  <c r="O236" i="1"/>
  <c r="R236" i="1" s="1"/>
  <c r="O224" i="1"/>
  <c r="R224" i="1" s="1"/>
  <c r="O212" i="1"/>
  <c r="R212" i="1" s="1"/>
  <c r="P240" i="1"/>
  <c r="S240" i="1" s="1"/>
  <c r="P228" i="1"/>
  <c r="S228" i="1" s="1"/>
  <c r="P216" i="1"/>
  <c r="S216" i="1" s="1"/>
  <c r="T244" i="1"/>
  <c r="T232" i="1"/>
  <c r="T220" i="1"/>
  <c r="T208" i="1"/>
  <c r="U236" i="1"/>
  <c r="U224" i="1"/>
  <c r="U212" i="1"/>
  <c r="W244" i="1"/>
  <c r="B244" i="1" s="1"/>
  <c r="W232" i="1"/>
  <c r="B232" i="1" s="1"/>
  <c r="W220" i="1"/>
  <c r="B220" i="1" s="1"/>
  <c r="W208" i="1"/>
  <c r="B208" i="1" s="1"/>
  <c r="N243" i="1"/>
  <c r="N231" i="1"/>
  <c r="N219" i="1"/>
  <c r="N207" i="1"/>
  <c r="O235" i="1"/>
  <c r="R235" i="1" s="1"/>
  <c r="O223" i="1"/>
  <c r="R223" i="1" s="1"/>
  <c r="O211" i="1"/>
  <c r="R211" i="1" s="1"/>
  <c r="P239" i="1"/>
  <c r="S239" i="1" s="1"/>
  <c r="P227" i="1"/>
  <c r="S227" i="1" s="1"/>
  <c r="P215" i="1"/>
  <c r="S215" i="1" s="1"/>
  <c r="T243" i="1"/>
  <c r="T231" i="1"/>
  <c r="T219" i="1"/>
  <c r="T207" i="1"/>
  <c r="U235" i="1"/>
  <c r="U223" i="1"/>
  <c r="U211" i="1"/>
  <c r="W243" i="1"/>
  <c r="B243" i="1" s="1"/>
  <c r="W231" i="1"/>
  <c r="B231" i="1" s="1"/>
  <c r="W219" i="1"/>
  <c r="B219" i="1" s="1"/>
  <c r="W207" i="1"/>
  <c r="B207" i="1" s="1"/>
  <c r="O238" i="1"/>
  <c r="R238" i="1" s="1"/>
  <c r="O214" i="1"/>
  <c r="R214" i="1" s="1"/>
  <c r="U214" i="1"/>
  <c r="R237" i="1"/>
  <c r="T4" i="1"/>
  <c r="N242" i="1"/>
  <c r="N230" i="1"/>
  <c r="N218" i="1"/>
  <c r="N206" i="1"/>
  <c r="O234" i="1"/>
  <c r="R234" i="1" s="1"/>
  <c r="O222" i="1"/>
  <c r="R222" i="1" s="1"/>
  <c r="O210" i="1"/>
  <c r="R210" i="1" s="1"/>
  <c r="P238" i="1"/>
  <c r="S238" i="1" s="1"/>
  <c r="P226" i="1"/>
  <c r="S226" i="1" s="1"/>
  <c r="P214" i="1"/>
  <c r="S214" i="1" s="1"/>
  <c r="T242" i="1"/>
  <c r="T230" i="1"/>
  <c r="T218" i="1"/>
  <c r="T206" i="1"/>
  <c r="U234" i="1"/>
  <c r="U222" i="1"/>
  <c r="U210" i="1"/>
  <c r="W242" i="1"/>
  <c r="B242" i="1" s="1"/>
  <c r="W230" i="1"/>
  <c r="B230" i="1" s="1"/>
  <c r="W218" i="1"/>
  <c r="B218" i="1" s="1"/>
  <c r="W206" i="1"/>
  <c r="B206" i="1" s="1"/>
  <c r="O226" i="1"/>
  <c r="R226" i="1" s="1"/>
  <c r="U238" i="1"/>
  <c r="R225" i="1"/>
  <c r="T195" i="1"/>
  <c r="T183" i="1"/>
  <c r="T171" i="1"/>
  <c r="T159" i="1"/>
  <c r="T147" i="1"/>
  <c r="T135" i="1"/>
  <c r="T123" i="1"/>
  <c r="T111" i="1"/>
  <c r="T99" i="1"/>
  <c r="T87" i="1"/>
  <c r="T75" i="1"/>
  <c r="T63" i="1"/>
  <c r="T51" i="1"/>
  <c r="T39" i="1"/>
  <c r="T27" i="1"/>
  <c r="T15" i="1"/>
  <c r="T3" i="1"/>
  <c r="N241" i="1"/>
  <c r="N229" i="1"/>
  <c r="N217" i="1"/>
  <c r="N205" i="1"/>
  <c r="O233" i="1"/>
  <c r="O221" i="1"/>
  <c r="O209" i="1"/>
  <c r="R209" i="1" s="1"/>
  <c r="P237" i="1"/>
  <c r="S237" i="1" s="1"/>
  <c r="P225" i="1"/>
  <c r="S225" i="1" s="1"/>
  <c r="P213" i="1"/>
  <c r="S213" i="1" s="1"/>
  <c r="R233" i="1"/>
  <c r="R221" i="1"/>
  <c r="T241" i="1"/>
  <c r="T229" i="1"/>
  <c r="T217" i="1"/>
  <c r="T205" i="1"/>
  <c r="U233" i="1"/>
  <c r="U221" i="1"/>
  <c r="U209" i="1"/>
  <c r="W241" i="1"/>
  <c r="B241" i="1" s="1"/>
  <c r="W229" i="1"/>
  <c r="B229" i="1" s="1"/>
  <c r="W217" i="1"/>
  <c r="B217" i="1" s="1"/>
  <c r="W205" i="1"/>
  <c r="B205" i="1" s="1"/>
  <c r="O213" i="1"/>
  <c r="R213" i="1" s="1"/>
  <c r="U225" i="1"/>
  <c r="W209" i="1"/>
  <c r="B209" i="1" s="1"/>
  <c r="T2" i="1"/>
  <c r="T194" i="1"/>
  <c r="T182" i="1"/>
  <c r="T170" i="1"/>
  <c r="T158" i="1"/>
  <c r="T146" i="1"/>
  <c r="T134" i="1"/>
  <c r="T122" i="1"/>
  <c r="T110" i="1"/>
  <c r="T98" i="1"/>
  <c r="T86" i="1"/>
  <c r="T74" i="1"/>
  <c r="T62" i="1"/>
  <c r="T50" i="1"/>
  <c r="T38" i="1"/>
  <c r="T26" i="1"/>
  <c r="T14" i="1"/>
  <c r="N240" i="1"/>
  <c r="N228" i="1"/>
  <c r="N216" i="1"/>
  <c r="O244" i="1"/>
  <c r="R244" i="1" s="1"/>
  <c r="O232" i="1"/>
  <c r="R232" i="1" s="1"/>
  <c r="O220" i="1"/>
  <c r="O208" i="1"/>
  <c r="P236" i="1"/>
  <c r="P224" i="1"/>
  <c r="S224" i="1" s="1"/>
  <c r="P212" i="1"/>
  <c r="S212" i="1" s="1"/>
  <c r="R220" i="1"/>
  <c r="R208" i="1"/>
  <c r="S236" i="1"/>
  <c r="T240" i="1"/>
  <c r="T228" i="1"/>
  <c r="T216" i="1"/>
  <c r="U244" i="1"/>
  <c r="U232" i="1"/>
  <c r="U220" i="1"/>
  <c r="U208" i="1"/>
  <c r="W240" i="1"/>
  <c r="B240" i="1" s="1"/>
  <c r="W228" i="1"/>
  <c r="B228" i="1" s="1"/>
  <c r="W216" i="1"/>
  <c r="B216" i="1" s="1"/>
  <c r="O243" i="1"/>
  <c r="R243" i="1" s="1"/>
  <c r="O231" i="1"/>
  <c r="R231" i="1" s="1"/>
  <c r="O219" i="1"/>
  <c r="R219" i="1" s="1"/>
  <c r="O207" i="1"/>
  <c r="R207" i="1" s="1"/>
  <c r="P235" i="1"/>
  <c r="S235" i="1" s="1"/>
  <c r="P223" i="1"/>
  <c r="S223" i="1" s="1"/>
  <c r="P211" i="1"/>
  <c r="S211" i="1" s="1"/>
  <c r="W239" i="1"/>
  <c r="B239" i="1" s="1"/>
  <c r="W227" i="1"/>
  <c r="B227" i="1" s="1"/>
  <c r="W215" i="1"/>
  <c r="B215" i="1" s="1"/>
  <c r="N238" i="1"/>
  <c r="N226" i="1"/>
  <c r="N214" i="1"/>
  <c r="O242" i="1"/>
  <c r="R242" i="1" s="1"/>
  <c r="O230" i="1"/>
  <c r="R230" i="1" s="1"/>
  <c r="O218" i="1"/>
  <c r="R218" i="1" s="1"/>
  <c r="O206" i="1"/>
  <c r="R206" i="1" s="1"/>
  <c r="P234" i="1"/>
  <c r="S234" i="1" s="1"/>
  <c r="P222" i="1"/>
  <c r="S222" i="1" s="1"/>
  <c r="P210" i="1"/>
  <c r="S210" i="1" s="1"/>
  <c r="T238" i="1"/>
  <c r="W238" i="1"/>
  <c r="B238" i="1" s="1"/>
  <c r="W226" i="1"/>
  <c r="B226" i="1" s="1"/>
  <c r="W214" i="1"/>
  <c r="B214" i="1" s="1"/>
  <c r="N237" i="1"/>
  <c r="N225" i="1"/>
  <c r="N213" i="1"/>
  <c r="O241" i="1"/>
  <c r="R241" i="1" s="1"/>
  <c r="O229" i="1"/>
  <c r="R229" i="1" s="1"/>
  <c r="O217" i="1"/>
  <c r="R217" i="1" s="1"/>
  <c r="O205" i="1"/>
  <c r="R205" i="1" s="1"/>
  <c r="P233" i="1"/>
  <c r="S233" i="1" s="1"/>
  <c r="P221" i="1"/>
  <c r="S221" i="1" s="1"/>
  <c r="P209" i="1"/>
  <c r="S209" i="1" s="1"/>
  <c r="W237" i="1"/>
  <c r="B237" i="1" s="1"/>
  <c r="W225" i="1"/>
  <c r="B225" i="1" s="1"/>
  <c r="W213" i="1"/>
  <c r="B213" i="1" s="1"/>
  <c r="N236" i="1"/>
  <c r="N224" i="1"/>
  <c r="N212" i="1"/>
  <c r="O240" i="1"/>
  <c r="R240" i="1" s="1"/>
  <c r="O228" i="1"/>
  <c r="R228" i="1" s="1"/>
  <c r="O216" i="1"/>
  <c r="R216" i="1" s="1"/>
  <c r="P244" i="1"/>
  <c r="S244" i="1" s="1"/>
  <c r="P232" i="1"/>
  <c r="S232" i="1" s="1"/>
  <c r="P220" i="1"/>
  <c r="S220" i="1" s="1"/>
  <c r="P208" i="1"/>
  <c r="S208" i="1" s="1"/>
  <c r="W236" i="1"/>
  <c r="B236" i="1" s="1"/>
  <c r="W224" i="1"/>
  <c r="B224" i="1" s="1"/>
  <c r="T193" i="1"/>
  <c r="T181" i="1"/>
  <c r="T169" i="1"/>
  <c r="T157" i="1"/>
  <c r="T145" i="1"/>
  <c r="T133" i="1"/>
  <c r="T121" i="1"/>
  <c r="T109" i="1"/>
  <c r="T97" i="1"/>
  <c r="T85" i="1"/>
  <c r="T73" i="1"/>
  <c r="T61" i="1"/>
  <c r="T49" i="1"/>
  <c r="T37" i="1"/>
  <c r="T25" i="1"/>
  <c r="T13" i="1"/>
  <c r="T200" i="1"/>
  <c r="T188" i="1"/>
  <c r="T176" i="1"/>
  <c r="T164" i="1"/>
  <c r="T152" i="1"/>
  <c r="T140" i="1"/>
  <c r="T128" i="1"/>
  <c r="T116" i="1"/>
  <c r="T104" i="1"/>
  <c r="T92" i="1"/>
  <c r="T80" i="1"/>
  <c r="T68" i="1"/>
  <c r="T56" i="1"/>
  <c r="T44" i="1"/>
  <c r="T32" i="1"/>
  <c r="T20" i="1"/>
  <c r="T8" i="1"/>
  <c r="T143" i="1"/>
  <c r="T95" i="1"/>
  <c r="T23" i="1"/>
  <c r="T191" i="1"/>
  <c r="T179" i="1"/>
  <c r="T167" i="1"/>
  <c r="T155" i="1"/>
  <c r="T131" i="1"/>
  <c r="T119" i="1"/>
  <c r="T107" i="1"/>
  <c r="T83" i="1"/>
  <c r="T71" i="1"/>
  <c r="T59" i="1"/>
  <c r="T47" i="1"/>
  <c r="T35" i="1"/>
  <c r="T11" i="1"/>
  <c r="T190" i="1"/>
  <c r="T178" i="1"/>
  <c r="T166" i="1"/>
  <c r="T154" i="1"/>
  <c r="T142" i="1"/>
  <c r="T130" i="1"/>
  <c r="T118" i="1"/>
  <c r="T106" i="1"/>
  <c r="T94" i="1"/>
  <c r="T82" i="1"/>
  <c r="T70" i="1"/>
  <c r="T58" i="1"/>
  <c r="T46" i="1"/>
  <c r="T34" i="1"/>
  <c r="T22" i="1"/>
  <c r="T10" i="1"/>
  <c r="T141" i="1"/>
  <c r="T9" i="1"/>
  <c r="T52" i="1"/>
  <c r="T177" i="1"/>
  <c r="T153" i="1"/>
  <c r="T117" i="1"/>
  <c r="T93" i="1"/>
  <c r="T69" i="1"/>
  <c r="T33" i="1"/>
  <c r="T196" i="1"/>
  <c r="T172" i="1"/>
  <c r="T136" i="1"/>
  <c r="T112" i="1"/>
  <c r="T88" i="1"/>
  <c r="T40" i="1"/>
  <c r="T16" i="1"/>
  <c r="T199" i="1"/>
  <c r="T175" i="1"/>
  <c r="T127" i="1"/>
  <c r="T103" i="1"/>
  <c r="T67" i="1"/>
  <c r="T43" i="1"/>
  <c r="T7" i="1"/>
  <c r="T189" i="1"/>
  <c r="T165" i="1"/>
  <c r="T129" i="1"/>
  <c r="T81" i="1"/>
  <c r="T57" i="1"/>
  <c r="T21" i="1"/>
  <c r="T184" i="1"/>
  <c r="T148" i="1"/>
  <c r="T124" i="1"/>
  <c r="T100" i="1"/>
  <c r="T64" i="1"/>
  <c r="T28" i="1"/>
  <c r="T187" i="1"/>
  <c r="T163" i="1"/>
  <c r="T139" i="1"/>
  <c r="T115" i="1"/>
  <c r="T79" i="1"/>
  <c r="T55" i="1"/>
  <c r="T19" i="1"/>
  <c r="T198" i="1"/>
  <c r="T186" i="1"/>
  <c r="T174" i="1"/>
  <c r="T162" i="1"/>
  <c r="T150" i="1"/>
  <c r="T138" i="1"/>
  <c r="T126" i="1"/>
  <c r="T114" i="1"/>
  <c r="T102" i="1"/>
  <c r="T90" i="1"/>
  <c r="T78" i="1"/>
  <c r="T66" i="1"/>
  <c r="T54" i="1"/>
  <c r="T42" i="1"/>
  <c r="T30" i="1"/>
  <c r="T18" i="1"/>
  <c r="T6" i="1"/>
  <c r="T201" i="1"/>
  <c r="T105" i="1"/>
  <c r="T45" i="1"/>
  <c r="T160" i="1"/>
  <c r="T76" i="1"/>
  <c r="T151" i="1"/>
  <c r="T91" i="1"/>
  <c r="T31" i="1"/>
  <c r="T197" i="1"/>
  <c r="T185" i="1"/>
  <c r="T173" i="1"/>
  <c r="T161" i="1"/>
  <c r="T149" i="1"/>
  <c r="T137" i="1"/>
  <c r="T125" i="1"/>
  <c r="T113" i="1"/>
  <c r="T101" i="1"/>
  <c r="T89" i="1"/>
  <c r="T77" i="1"/>
  <c r="T65" i="1"/>
  <c r="T53" i="1"/>
  <c r="T41" i="1"/>
  <c r="T29" i="1"/>
  <c r="T17" i="1"/>
  <c r="T5" i="1"/>
  <c r="T192" i="1"/>
  <c r="T180" i="1"/>
  <c r="T168" i="1"/>
  <c r="T156" i="1"/>
  <c r="T144" i="1"/>
  <c r="T132" i="1"/>
  <c r="T120" i="1"/>
  <c r="T108" i="1"/>
  <c r="T96" i="1"/>
  <c r="T84" i="1"/>
  <c r="T72" i="1"/>
  <c r="T60" i="1"/>
  <c r="T48" i="1"/>
  <c r="T36" i="1"/>
  <c r="T24" i="1"/>
  <c r="T12" i="1"/>
  <c r="O188" i="1"/>
  <c r="R188" i="1" s="1"/>
  <c r="O168" i="1"/>
  <c r="R168" i="1" s="1"/>
  <c r="O152" i="1"/>
  <c r="R152" i="1" s="1"/>
  <c r="O140" i="1"/>
  <c r="R140" i="1" s="1"/>
  <c r="O116" i="1"/>
  <c r="O100" i="1"/>
  <c r="O92" i="1"/>
  <c r="R92" i="1" s="1"/>
  <c r="O84" i="1"/>
  <c r="R84" i="1" s="1"/>
  <c r="O76" i="1"/>
  <c r="O68" i="1"/>
  <c r="O60" i="1"/>
  <c r="O52" i="1"/>
  <c r="R52" i="1" s="1"/>
  <c r="O44" i="1"/>
  <c r="R44" i="1" s="1"/>
  <c r="O40" i="1"/>
  <c r="O36" i="1"/>
  <c r="R36" i="1" s="1"/>
  <c r="N28" i="1"/>
  <c r="O24" i="1"/>
  <c r="O20" i="1"/>
  <c r="N12" i="1"/>
  <c r="O196" i="1"/>
  <c r="R196" i="1" s="1"/>
  <c r="O180" i="1"/>
  <c r="O172" i="1"/>
  <c r="O164" i="1"/>
  <c r="O156" i="1"/>
  <c r="R156" i="1" s="1"/>
  <c r="O148" i="1"/>
  <c r="R148" i="1" s="1"/>
  <c r="O132" i="1"/>
  <c r="O124" i="1"/>
  <c r="R124" i="1" s="1"/>
  <c r="O108" i="1"/>
  <c r="R108" i="1" s="1"/>
  <c r="O104" i="1"/>
  <c r="R104" i="1" s="1"/>
  <c r="O88" i="1"/>
  <c r="P191" i="1"/>
  <c r="S191" i="1" s="1"/>
  <c r="P175" i="1"/>
  <c r="S175" i="1" s="1"/>
  <c r="N131" i="1"/>
  <c r="N115" i="1"/>
  <c r="O11" i="1"/>
  <c r="R11" i="1" s="1"/>
  <c r="W184" i="1"/>
  <c r="B184" i="1" s="1"/>
  <c r="N187" i="1"/>
  <c r="N155" i="1"/>
  <c r="P127" i="1"/>
  <c r="S127" i="1" s="1"/>
  <c r="P111" i="1"/>
  <c r="S111" i="1" s="1"/>
  <c r="N99" i="1"/>
  <c r="N91" i="1"/>
  <c r="N59" i="1"/>
  <c r="N39" i="1"/>
  <c r="P27" i="1"/>
  <c r="N7" i="1"/>
  <c r="N33" i="1"/>
  <c r="O5" i="1"/>
  <c r="R5" i="1" s="1"/>
  <c r="U195" i="1"/>
  <c r="P195" i="1"/>
  <c r="S195" i="1" s="1"/>
  <c r="O195" i="1"/>
  <c r="R195" i="1" s="1"/>
  <c r="U183" i="1"/>
  <c r="P183" i="1"/>
  <c r="S183" i="1" s="1"/>
  <c r="N183" i="1"/>
  <c r="O183" i="1"/>
  <c r="R183" i="1" s="1"/>
  <c r="U171" i="1"/>
  <c r="P171" i="1"/>
  <c r="S171" i="1" s="1"/>
  <c r="O171" i="1"/>
  <c r="R171" i="1" s="1"/>
  <c r="U159" i="1"/>
  <c r="N159" i="1"/>
  <c r="O159" i="1"/>
  <c r="R159" i="1" s="1"/>
  <c r="U147" i="1"/>
  <c r="P147" i="1"/>
  <c r="S147" i="1" s="1"/>
  <c r="O147" i="1"/>
  <c r="R147" i="1" s="1"/>
  <c r="U135" i="1"/>
  <c r="P135" i="1"/>
  <c r="S135" i="1" s="1"/>
  <c r="N135" i="1"/>
  <c r="O135" i="1"/>
  <c r="R135" i="1" s="1"/>
  <c r="U123" i="1"/>
  <c r="P123" i="1"/>
  <c r="S123" i="1" s="1"/>
  <c r="O123" i="1"/>
  <c r="R123" i="1" s="1"/>
  <c r="U107" i="1"/>
  <c r="P107" i="1"/>
  <c r="S107" i="1" s="1"/>
  <c r="O107" i="1"/>
  <c r="R107" i="1" s="1"/>
  <c r="U95" i="1"/>
  <c r="P95" i="1"/>
  <c r="S95" i="1" s="1"/>
  <c r="N95" i="1"/>
  <c r="O95" i="1"/>
  <c r="R95" i="1" s="1"/>
  <c r="U83" i="1"/>
  <c r="P83" i="1"/>
  <c r="S83" i="1" s="1"/>
  <c r="O83" i="1"/>
  <c r="R83" i="1" s="1"/>
  <c r="U71" i="1"/>
  <c r="P71" i="1"/>
  <c r="S71" i="1" s="1"/>
  <c r="N71" i="1"/>
  <c r="O71" i="1"/>
  <c r="R71" i="1" s="1"/>
  <c r="P55" i="1"/>
  <c r="S55" i="1" s="1"/>
  <c r="N55" i="1"/>
  <c r="O55" i="1"/>
  <c r="R55" i="1" s="1"/>
  <c r="U43" i="1"/>
  <c r="N43" i="1"/>
  <c r="P43" i="1"/>
  <c r="S43" i="1" s="1"/>
  <c r="O43" i="1"/>
  <c r="R43" i="1" s="1"/>
  <c r="U31" i="1"/>
  <c r="P31" i="1"/>
  <c r="S31" i="1" s="1"/>
  <c r="N31" i="1"/>
  <c r="O31" i="1"/>
  <c r="R31" i="1" s="1"/>
  <c r="U19" i="1"/>
  <c r="P19" i="1"/>
  <c r="S19" i="1" s="1"/>
  <c r="N19" i="1"/>
  <c r="O19" i="1"/>
  <c r="R19" i="1" s="1"/>
  <c r="U3" i="1"/>
  <c r="P3" i="1"/>
  <c r="S3" i="1" s="1"/>
  <c r="O3" i="1"/>
  <c r="R3" i="1" s="1"/>
  <c r="N3" i="1"/>
  <c r="V191" i="1"/>
  <c r="V127" i="1"/>
  <c r="V63" i="1"/>
  <c r="O28" i="1"/>
  <c r="R28" i="1" s="1"/>
  <c r="R40" i="1"/>
  <c r="N51" i="1"/>
  <c r="N83" i="1"/>
  <c r="N147" i="1"/>
  <c r="N179" i="1"/>
  <c r="P49" i="1"/>
  <c r="S49" i="1" s="1"/>
  <c r="W195" i="1"/>
  <c r="B195" i="1" s="1"/>
  <c r="U2" i="1"/>
  <c r="P2" i="1"/>
  <c r="S2" i="1" s="1"/>
  <c r="N2" i="1"/>
  <c r="O2" i="1"/>
  <c r="R2" i="1" s="1"/>
  <c r="V2" i="1"/>
  <c r="U198" i="1"/>
  <c r="P198" i="1"/>
  <c r="S198" i="1" s="1"/>
  <c r="N198" i="1"/>
  <c r="O198" i="1"/>
  <c r="R198" i="1" s="1"/>
  <c r="U194" i="1"/>
  <c r="P194" i="1"/>
  <c r="S194" i="1" s="1"/>
  <c r="N194" i="1"/>
  <c r="O194" i="1"/>
  <c r="R194" i="1" s="1"/>
  <c r="U190" i="1"/>
  <c r="P190" i="1"/>
  <c r="S190" i="1" s="1"/>
  <c r="N190" i="1"/>
  <c r="O190" i="1"/>
  <c r="R190" i="1" s="1"/>
  <c r="U186" i="1"/>
  <c r="P186" i="1"/>
  <c r="S186" i="1" s="1"/>
  <c r="N186" i="1"/>
  <c r="O186" i="1"/>
  <c r="R186" i="1" s="1"/>
  <c r="U182" i="1"/>
  <c r="P182" i="1"/>
  <c r="S182" i="1" s="1"/>
  <c r="N182" i="1"/>
  <c r="O182" i="1"/>
  <c r="R182" i="1" s="1"/>
  <c r="U178" i="1"/>
  <c r="P178" i="1"/>
  <c r="S178" i="1" s="1"/>
  <c r="N178" i="1"/>
  <c r="O178" i="1"/>
  <c r="R178" i="1" s="1"/>
  <c r="U174" i="1"/>
  <c r="P174" i="1"/>
  <c r="S174" i="1" s="1"/>
  <c r="N174" i="1"/>
  <c r="O174" i="1"/>
  <c r="R174" i="1" s="1"/>
  <c r="U170" i="1"/>
  <c r="P170" i="1"/>
  <c r="S170" i="1" s="1"/>
  <c r="N170" i="1"/>
  <c r="O170" i="1"/>
  <c r="R170" i="1" s="1"/>
  <c r="U166" i="1"/>
  <c r="P166" i="1"/>
  <c r="S166" i="1" s="1"/>
  <c r="N166" i="1"/>
  <c r="O166" i="1"/>
  <c r="R166" i="1" s="1"/>
  <c r="U162" i="1"/>
  <c r="P162" i="1"/>
  <c r="S162" i="1" s="1"/>
  <c r="N162" i="1"/>
  <c r="O162" i="1"/>
  <c r="R162" i="1" s="1"/>
  <c r="U158" i="1"/>
  <c r="P158" i="1"/>
  <c r="S158" i="1" s="1"/>
  <c r="N158" i="1"/>
  <c r="O158" i="1"/>
  <c r="R158" i="1" s="1"/>
  <c r="U154" i="1"/>
  <c r="P154" i="1"/>
  <c r="S154" i="1" s="1"/>
  <c r="N154" i="1"/>
  <c r="O154" i="1"/>
  <c r="R154" i="1" s="1"/>
  <c r="U150" i="1"/>
  <c r="P150" i="1"/>
  <c r="S150" i="1" s="1"/>
  <c r="N150" i="1"/>
  <c r="O150" i="1"/>
  <c r="R150" i="1" s="1"/>
  <c r="U146" i="1"/>
  <c r="P146" i="1"/>
  <c r="S146" i="1" s="1"/>
  <c r="N146" i="1"/>
  <c r="O146" i="1"/>
  <c r="R146" i="1" s="1"/>
  <c r="U142" i="1"/>
  <c r="P142" i="1"/>
  <c r="S142" i="1" s="1"/>
  <c r="N142" i="1"/>
  <c r="O142" i="1"/>
  <c r="R142" i="1" s="1"/>
  <c r="U138" i="1"/>
  <c r="P138" i="1"/>
  <c r="S138" i="1" s="1"/>
  <c r="N138" i="1"/>
  <c r="O138" i="1"/>
  <c r="R138" i="1" s="1"/>
  <c r="U134" i="1"/>
  <c r="P134" i="1"/>
  <c r="S134" i="1" s="1"/>
  <c r="N134" i="1"/>
  <c r="O134" i="1"/>
  <c r="R134" i="1" s="1"/>
  <c r="U130" i="1"/>
  <c r="P130" i="1"/>
  <c r="S130" i="1" s="1"/>
  <c r="N130" i="1"/>
  <c r="O130" i="1"/>
  <c r="R130" i="1" s="1"/>
  <c r="U126" i="1"/>
  <c r="P126" i="1"/>
  <c r="S126" i="1" s="1"/>
  <c r="N126" i="1"/>
  <c r="O126" i="1"/>
  <c r="R126" i="1" s="1"/>
  <c r="U122" i="1"/>
  <c r="P122" i="1"/>
  <c r="S122" i="1" s="1"/>
  <c r="N122" i="1"/>
  <c r="O122" i="1"/>
  <c r="R122" i="1" s="1"/>
  <c r="U118" i="1"/>
  <c r="P118" i="1"/>
  <c r="S118" i="1" s="1"/>
  <c r="N118" i="1"/>
  <c r="O118" i="1"/>
  <c r="R118" i="1" s="1"/>
  <c r="U114" i="1"/>
  <c r="P114" i="1"/>
  <c r="S114" i="1" s="1"/>
  <c r="N114" i="1"/>
  <c r="O114" i="1"/>
  <c r="R114" i="1" s="1"/>
  <c r="U110" i="1"/>
  <c r="P110" i="1"/>
  <c r="S110" i="1" s="1"/>
  <c r="N110" i="1"/>
  <c r="O110" i="1"/>
  <c r="R110" i="1" s="1"/>
  <c r="U106" i="1"/>
  <c r="P106" i="1"/>
  <c r="S106" i="1" s="1"/>
  <c r="N106" i="1"/>
  <c r="O106" i="1"/>
  <c r="R106" i="1" s="1"/>
  <c r="U102" i="1"/>
  <c r="N102" i="1"/>
  <c r="P102" i="1"/>
  <c r="S102" i="1" s="1"/>
  <c r="O102" i="1"/>
  <c r="R102" i="1" s="1"/>
  <c r="U98" i="1"/>
  <c r="P98" i="1"/>
  <c r="S98" i="1" s="1"/>
  <c r="N98" i="1"/>
  <c r="O98" i="1"/>
  <c r="R98" i="1" s="1"/>
  <c r="U94" i="1"/>
  <c r="P94" i="1"/>
  <c r="S94" i="1" s="1"/>
  <c r="N94" i="1"/>
  <c r="O94" i="1"/>
  <c r="R94" i="1" s="1"/>
  <c r="U90" i="1"/>
  <c r="P90" i="1"/>
  <c r="S90" i="1" s="1"/>
  <c r="N90" i="1"/>
  <c r="O90" i="1"/>
  <c r="R90" i="1" s="1"/>
  <c r="U86" i="1"/>
  <c r="N86" i="1"/>
  <c r="O86" i="1"/>
  <c r="R86" i="1" s="1"/>
  <c r="P86" i="1"/>
  <c r="S86" i="1" s="1"/>
  <c r="U82" i="1"/>
  <c r="P82" i="1"/>
  <c r="S82" i="1" s="1"/>
  <c r="N82" i="1"/>
  <c r="O82" i="1"/>
  <c r="R82" i="1" s="1"/>
  <c r="U78" i="1"/>
  <c r="P78" i="1"/>
  <c r="S78" i="1" s="1"/>
  <c r="N78" i="1"/>
  <c r="O78" i="1"/>
  <c r="R78" i="1" s="1"/>
  <c r="U74" i="1"/>
  <c r="P74" i="1"/>
  <c r="S74" i="1" s="1"/>
  <c r="N74" i="1"/>
  <c r="O74" i="1"/>
  <c r="R74" i="1" s="1"/>
  <c r="U70" i="1"/>
  <c r="N70" i="1"/>
  <c r="O70" i="1"/>
  <c r="R70" i="1" s="1"/>
  <c r="U66" i="1"/>
  <c r="P66" i="1"/>
  <c r="S66" i="1" s="1"/>
  <c r="N66" i="1"/>
  <c r="O66" i="1"/>
  <c r="R66" i="1" s="1"/>
  <c r="U62" i="1"/>
  <c r="P62" i="1"/>
  <c r="S62" i="1" s="1"/>
  <c r="N62" i="1"/>
  <c r="O62" i="1"/>
  <c r="R62" i="1" s="1"/>
  <c r="U58" i="1"/>
  <c r="P58" i="1"/>
  <c r="S58" i="1" s="1"/>
  <c r="N58" i="1"/>
  <c r="O58" i="1"/>
  <c r="R58" i="1" s="1"/>
  <c r="U54" i="1"/>
  <c r="N54" i="1"/>
  <c r="P54" i="1"/>
  <c r="S54" i="1" s="1"/>
  <c r="O54" i="1"/>
  <c r="R54" i="1" s="1"/>
  <c r="U50" i="1"/>
  <c r="P50" i="1"/>
  <c r="S50" i="1" s="1"/>
  <c r="N50" i="1"/>
  <c r="O50" i="1"/>
  <c r="R50" i="1" s="1"/>
  <c r="U46" i="1"/>
  <c r="P46" i="1"/>
  <c r="S46" i="1" s="1"/>
  <c r="N46" i="1"/>
  <c r="O46" i="1"/>
  <c r="R46" i="1" s="1"/>
  <c r="U42" i="1"/>
  <c r="P42" i="1"/>
  <c r="S42" i="1" s="1"/>
  <c r="N42" i="1"/>
  <c r="O42" i="1"/>
  <c r="R42" i="1" s="1"/>
  <c r="U38" i="1"/>
  <c r="N38" i="1"/>
  <c r="P38" i="1"/>
  <c r="S38" i="1" s="1"/>
  <c r="O38" i="1"/>
  <c r="R38" i="1" s="1"/>
  <c r="U34" i="1"/>
  <c r="P34" i="1"/>
  <c r="S34" i="1" s="1"/>
  <c r="N34" i="1"/>
  <c r="O34" i="1"/>
  <c r="R34" i="1" s="1"/>
  <c r="U30" i="1"/>
  <c r="P30" i="1"/>
  <c r="S30" i="1" s="1"/>
  <c r="N30" i="1"/>
  <c r="O30" i="1"/>
  <c r="R30" i="1" s="1"/>
  <c r="U26" i="1"/>
  <c r="P26" i="1"/>
  <c r="S26" i="1" s="1"/>
  <c r="N26" i="1"/>
  <c r="O26" i="1"/>
  <c r="R26" i="1" s="1"/>
  <c r="U22" i="1"/>
  <c r="N22" i="1"/>
  <c r="O22" i="1"/>
  <c r="R22" i="1" s="1"/>
  <c r="P22" i="1"/>
  <c r="S22" i="1" s="1"/>
  <c r="U18" i="1"/>
  <c r="P18" i="1"/>
  <c r="S18" i="1" s="1"/>
  <c r="N18" i="1"/>
  <c r="O18" i="1"/>
  <c r="R18" i="1" s="1"/>
  <c r="U14" i="1"/>
  <c r="P14" i="1"/>
  <c r="S14" i="1" s="1"/>
  <c r="N14" i="1"/>
  <c r="O14" i="1"/>
  <c r="R14" i="1" s="1"/>
  <c r="U10" i="1"/>
  <c r="P10" i="1"/>
  <c r="S10" i="1" s="1"/>
  <c r="N10" i="1"/>
  <c r="O10" i="1"/>
  <c r="R10" i="1" s="1"/>
  <c r="U6" i="1"/>
  <c r="N6" i="1"/>
  <c r="O6" i="1"/>
  <c r="R6" i="1" s="1"/>
  <c r="V198" i="1"/>
  <c r="V194" i="1"/>
  <c r="V190" i="1"/>
  <c r="V186" i="1"/>
  <c r="V182" i="1"/>
  <c r="V178" i="1"/>
  <c r="V174" i="1"/>
  <c r="V170" i="1"/>
  <c r="V166" i="1"/>
  <c r="V162" i="1"/>
  <c r="V158" i="1"/>
  <c r="O200" i="1"/>
  <c r="R200" i="1" s="1"/>
  <c r="O184" i="1"/>
  <c r="R184" i="1" s="1"/>
  <c r="O136" i="1"/>
  <c r="R136" i="1" s="1"/>
  <c r="O120" i="1"/>
  <c r="R120" i="1" s="1"/>
  <c r="O72" i="1"/>
  <c r="R72" i="1" s="1"/>
  <c r="O56" i="1"/>
  <c r="R56" i="1" s="1"/>
  <c r="N123" i="1"/>
  <c r="U199" i="1"/>
  <c r="N199" i="1"/>
  <c r="P199" i="1"/>
  <c r="S199" i="1" s="1"/>
  <c r="O199" i="1"/>
  <c r="R199" i="1" s="1"/>
  <c r="U187" i="1"/>
  <c r="P187" i="1"/>
  <c r="S187" i="1" s="1"/>
  <c r="O187" i="1"/>
  <c r="R187" i="1" s="1"/>
  <c r="U175" i="1"/>
  <c r="N175" i="1"/>
  <c r="O175" i="1"/>
  <c r="R175" i="1" s="1"/>
  <c r="U163" i="1"/>
  <c r="P163" i="1"/>
  <c r="S163" i="1" s="1"/>
  <c r="O163" i="1"/>
  <c r="R163" i="1" s="1"/>
  <c r="U151" i="1"/>
  <c r="P151" i="1"/>
  <c r="S151" i="1" s="1"/>
  <c r="N151" i="1"/>
  <c r="O151" i="1"/>
  <c r="R151" i="1" s="1"/>
  <c r="U139" i="1"/>
  <c r="P139" i="1"/>
  <c r="S139" i="1" s="1"/>
  <c r="O139" i="1"/>
  <c r="R139" i="1" s="1"/>
  <c r="U127" i="1"/>
  <c r="N127" i="1"/>
  <c r="O127" i="1"/>
  <c r="R127" i="1" s="1"/>
  <c r="U115" i="1"/>
  <c r="P115" i="1"/>
  <c r="S115" i="1" s="1"/>
  <c r="O115" i="1"/>
  <c r="R115" i="1" s="1"/>
  <c r="P103" i="1"/>
  <c r="S103" i="1" s="1"/>
  <c r="U103" i="1"/>
  <c r="N103" i="1"/>
  <c r="O103" i="1"/>
  <c r="R103" i="1" s="1"/>
  <c r="U91" i="1"/>
  <c r="O91" i="1"/>
  <c r="R91" i="1" s="1"/>
  <c r="U79" i="1"/>
  <c r="P79" i="1"/>
  <c r="S79" i="1" s="1"/>
  <c r="N79" i="1"/>
  <c r="O79" i="1"/>
  <c r="R79" i="1" s="1"/>
  <c r="U67" i="1"/>
  <c r="P67" i="1"/>
  <c r="S67" i="1" s="1"/>
  <c r="O67" i="1"/>
  <c r="R67" i="1" s="1"/>
  <c r="U59" i="1"/>
  <c r="P59" i="1"/>
  <c r="S59" i="1" s="1"/>
  <c r="O59" i="1"/>
  <c r="R59" i="1" s="1"/>
  <c r="U47" i="1"/>
  <c r="P47" i="1"/>
  <c r="S47" i="1" s="1"/>
  <c r="N47" i="1"/>
  <c r="O47" i="1"/>
  <c r="R47" i="1" s="1"/>
  <c r="U35" i="1"/>
  <c r="P35" i="1"/>
  <c r="S35" i="1" s="1"/>
  <c r="N35" i="1"/>
  <c r="O35" i="1"/>
  <c r="R35" i="1" s="1"/>
  <c r="P23" i="1"/>
  <c r="S23" i="1" s="1"/>
  <c r="U23" i="1"/>
  <c r="O23" i="1"/>
  <c r="R23" i="1" s="1"/>
  <c r="U11" i="1"/>
  <c r="P11" i="1"/>
  <c r="S11" i="1" s="1"/>
  <c r="N11" i="1"/>
  <c r="U201" i="1"/>
  <c r="N201" i="1"/>
  <c r="O201" i="1"/>
  <c r="R201" i="1" s="1"/>
  <c r="U197" i="1"/>
  <c r="O197" i="1"/>
  <c r="R197" i="1" s="1"/>
  <c r="P197" i="1"/>
  <c r="S197" i="1" s="1"/>
  <c r="N197" i="1"/>
  <c r="U193" i="1"/>
  <c r="P193" i="1"/>
  <c r="S193" i="1" s="1"/>
  <c r="N193" i="1"/>
  <c r="O193" i="1"/>
  <c r="R193" i="1" s="1"/>
  <c r="U189" i="1"/>
  <c r="P189" i="1"/>
  <c r="S189" i="1" s="1"/>
  <c r="O189" i="1"/>
  <c r="R189" i="1" s="1"/>
  <c r="N189" i="1"/>
  <c r="P185" i="1"/>
  <c r="S185" i="1" s="1"/>
  <c r="N185" i="1"/>
  <c r="O185" i="1"/>
  <c r="R185" i="1" s="1"/>
  <c r="P181" i="1"/>
  <c r="S181" i="1" s="1"/>
  <c r="U181" i="1"/>
  <c r="O181" i="1"/>
  <c r="R181" i="1" s="1"/>
  <c r="N181" i="1"/>
  <c r="U177" i="1"/>
  <c r="P177" i="1"/>
  <c r="S177" i="1" s="1"/>
  <c r="N177" i="1"/>
  <c r="O177" i="1"/>
  <c r="R177" i="1" s="1"/>
  <c r="U173" i="1"/>
  <c r="P173" i="1"/>
  <c r="S173" i="1" s="1"/>
  <c r="O173" i="1"/>
  <c r="R173" i="1" s="1"/>
  <c r="N173" i="1"/>
  <c r="P169" i="1"/>
  <c r="S169" i="1" s="1"/>
  <c r="N169" i="1"/>
  <c r="O169" i="1"/>
  <c r="R169" i="1" s="1"/>
  <c r="U169" i="1"/>
  <c r="P165" i="1"/>
  <c r="S165" i="1" s="1"/>
  <c r="U165" i="1"/>
  <c r="O165" i="1"/>
  <c r="R165" i="1" s="1"/>
  <c r="N165" i="1"/>
  <c r="U161" i="1"/>
  <c r="P161" i="1"/>
  <c r="S161" i="1" s="1"/>
  <c r="N161" i="1"/>
  <c r="O161" i="1"/>
  <c r="R161" i="1" s="1"/>
  <c r="U157" i="1"/>
  <c r="P157" i="1"/>
  <c r="S157" i="1" s="1"/>
  <c r="O157" i="1"/>
  <c r="R157" i="1" s="1"/>
  <c r="N157" i="1"/>
  <c r="P153" i="1"/>
  <c r="S153" i="1" s="1"/>
  <c r="N153" i="1"/>
  <c r="O153" i="1"/>
  <c r="R153" i="1" s="1"/>
  <c r="U153" i="1"/>
  <c r="P149" i="1"/>
  <c r="S149" i="1" s="1"/>
  <c r="U149" i="1"/>
  <c r="O149" i="1"/>
  <c r="R149" i="1" s="1"/>
  <c r="N149" i="1"/>
  <c r="U145" i="1"/>
  <c r="P145" i="1"/>
  <c r="S145" i="1" s="1"/>
  <c r="N145" i="1"/>
  <c r="O145" i="1"/>
  <c r="R145" i="1" s="1"/>
  <c r="U141" i="1"/>
  <c r="P141" i="1"/>
  <c r="S141" i="1" s="1"/>
  <c r="O141" i="1"/>
  <c r="R141" i="1" s="1"/>
  <c r="N141" i="1"/>
  <c r="U137" i="1"/>
  <c r="P137" i="1"/>
  <c r="S137" i="1" s="1"/>
  <c r="N137" i="1"/>
  <c r="O137" i="1"/>
  <c r="R137" i="1" s="1"/>
  <c r="U133" i="1"/>
  <c r="P133" i="1"/>
  <c r="S133" i="1" s="1"/>
  <c r="O133" i="1"/>
  <c r="R133" i="1" s="1"/>
  <c r="N133" i="1"/>
  <c r="U129" i="1"/>
  <c r="P129" i="1"/>
  <c r="S129" i="1" s="1"/>
  <c r="N129" i="1"/>
  <c r="O129" i="1"/>
  <c r="R129" i="1" s="1"/>
  <c r="U125" i="1"/>
  <c r="P125" i="1"/>
  <c r="S125" i="1" s="1"/>
  <c r="O125" i="1"/>
  <c r="R125" i="1" s="1"/>
  <c r="N125" i="1"/>
  <c r="U121" i="1"/>
  <c r="P121" i="1"/>
  <c r="S121" i="1" s="1"/>
  <c r="N121" i="1"/>
  <c r="O121" i="1"/>
  <c r="R121" i="1" s="1"/>
  <c r="U117" i="1"/>
  <c r="P117" i="1"/>
  <c r="S117" i="1" s="1"/>
  <c r="O117" i="1"/>
  <c r="R117" i="1" s="1"/>
  <c r="N117" i="1"/>
  <c r="U113" i="1"/>
  <c r="P113" i="1"/>
  <c r="S113" i="1" s="1"/>
  <c r="N113" i="1"/>
  <c r="O113" i="1"/>
  <c r="R113" i="1" s="1"/>
  <c r="U109" i="1"/>
  <c r="P109" i="1"/>
  <c r="S109" i="1" s="1"/>
  <c r="O109" i="1"/>
  <c r="R109" i="1" s="1"/>
  <c r="N109" i="1"/>
  <c r="U105" i="1"/>
  <c r="P105" i="1"/>
  <c r="S105" i="1" s="1"/>
  <c r="N105" i="1"/>
  <c r="O105" i="1"/>
  <c r="R105" i="1" s="1"/>
  <c r="U101" i="1"/>
  <c r="P101" i="1"/>
  <c r="S101" i="1" s="1"/>
  <c r="O101" i="1"/>
  <c r="R101" i="1" s="1"/>
  <c r="N101" i="1"/>
  <c r="U97" i="1"/>
  <c r="P97" i="1"/>
  <c r="S97" i="1" s="1"/>
  <c r="N97" i="1"/>
  <c r="O97" i="1"/>
  <c r="R97" i="1" s="1"/>
  <c r="U93" i="1"/>
  <c r="P93" i="1"/>
  <c r="S93" i="1" s="1"/>
  <c r="O93" i="1"/>
  <c r="R93" i="1" s="1"/>
  <c r="N93" i="1"/>
  <c r="U89" i="1"/>
  <c r="P89" i="1"/>
  <c r="S89" i="1" s="1"/>
  <c r="N89" i="1"/>
  <c r="O89" i="1"/>
  <c r="R89" i="1" s="1"/>
  <c r="U85" i="1"/>
  <c r="P85" i="1"/>
  <c r="S85" i="1" s="1"/>
  <c r="O85" i="1"/>
  <c r="R85" i="1" s="1"/>
  <c r="N85" i="1"/>
  <c r="U81" i="1"/>
  <c r="N81" i="1"/>
  <c r="O81" i="1"/>
  <c r="R81" i="1" s="1"/>
  <c r="P81" i="1"/>
  <c r="S81" i="1" s="1"/>
  <c r="U77" i="1"/>
  <c r="P77" i="1"/>
  <c r="S77" i="1" s="1"/>
  <c r="O77" i="1"/>
  <c r="R77" i="1" s="1"/>
  <c r="N77" i="1"/>
  <c r="U73" i="1"/>
  <c r="P73" i="1"/>
  <c r="S73" i="1" s="1"/>
  <c r="N73" i="1"/>
  <c r="O73" i="1"/>
  <c r="R73" i="1" s="1"/>
  <c r="U69" i="1"/>
  <c r="P69" i="1"/>
  <c r="S69" i="1" s="1"/>
  <c r="O69" i="1"/>
  <c r="R69" i="1" s="1"/>
  <c r="N69" i="1"/>
  <c r="U65" i="1"/>
  <c r="N65" i="1"/>
  <c r="O65" i="1"/>
  <c r="R65" i="1" s="1"/>
  <c r="P65" i="1"/>
  <c r="S65" i="1" s="1"/>
  <c r="U61" i="1"/>
  <c r="P61" i="1"/>
  <c r="S61" i="1" s="1"/>
  <c r="O61" i="1"/>
  <c r="R61" i="1" s="1"/>
  <c r="N61" i="1"/>
  <c r="U57" i="1"/>
  <c r="P57" i="1"/>
  <c r="S57" i="1" s="1"/>
  <c r="N57" i="1"/>
  <c r="O57" i="1"/>
  <c r="R57" i="1" s="1"/>
  <c r="U53" i="1"/>
  <c r="P53" i="1"/>
  <c r="S53" i="1" s="1"/>
  <c r="O53" i="1"/>
  <c r="R53" i="1" s="1"/>
  <c r="N53" i="1"/>
  <c r="U49" i="1"/>
  <c r="N49" i="1"/>
  <c r="O49" i="1"/>
  <c r="R49" i="1" s="1"/>
  <c r="U45" i="1"/>
  <c r="P45" i="1"/>
  <c r="S45" i="1" s="1"/>
  <c r="O45" i="1"/>
  <c r="R45" i="1" s="1"/>
  <c r="N45" i="1"/>
  <c r="U41" i="1"/>
  <c r="P41" i="1"/>
  <c r="S41" i="1" s="1"/>
  <c r="O41" i="1"/>
  <c r="R41" i="1" s="1"/>
  <c r="N41" i="1"/>
  <c r="U37" i="1"/>
  <c r="P37" i="1"/>
  <c r="S37" i="1" s="1"/>
  <c r="N37" i="1"/>
  <c r="O37" i="1"/>
  <c r="R37" i="1" s="1"/>
  <c r="U33" i="1"/>
  <c r="P33" i="1"/>
  <c r="S33" i="1" s="1"/>
  <c r="O33" i="1"/>
  <c r="R33" i="1" s="1"/>
  <c r="U29" i="1"/>
  <c r="P29" i="1"/>
  <c r="S29" i="1" s="1"/>
  <c r="O29" i="1"/>
  <c r="R29" i="1" s="1"/>
  <c r="N29" i="1"/>
  <c r="U25" i="1"/>
  <c r="P25" i="1"/>
  <c r="S25" i="1" s="1"/>
  <c r="O25" i="1"/>
  <c r="R25" i="1" s="1"/>
  <c r="N25" i="1"/>
  <c r="U21" i="1"/>
  <c r="P21" i="1"/>
  <c r="S21" i="1" s="1"/>
  <c r="N21" i="1"/>
  <c r="O21" i="1"/>
  <c r="R21" i="1" s="1"/>
  <c r="U17" i="1"/>
  <c r="O17" i="1"/>
  <c r="R17" i="1" s="1"/>
  <c r="P17" i="1"/>
  <c r="S17" i="1" s="1"/>
  <c r="U13" i="1"/>
  <c r="P13" i="1"/>
  <c r="S13" i="1" s="1"/>
  <c r="O13" i="1"/>
  <c r="R13" i="1" s="1"/>
  <c r="N13" i="1"/>
  <c r="U9" i="1"/>
  <c r="P9" i="1"/>
  <c r="S9" i="1" s="1"/>
  <c r="N9" i="1"/>
  <c r="O9" i="1"/>
  <c r="R9" i="1" s="1"/>
  <c r="U5" i="1"/>
  <c r="P5" i="1"/>
  <c r="S5" i="1" s="1"/>
  <c r="N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N17" i="1"/>
  <c r="N67" i="1"/>
  <c r="N163" i="1"/>
  <c r="N195" i="1"/>
  <c r="P159" i="1"/>
  <c r="S159" i="1" s="1"/>
  <c r="P91" i="1"/>
  <c r="S91" i="1" s="1"/>
  <c r="P6" i="1"/>
  <c r="S6" i="1" s="1"/>
  <c r="U185" i="1"/>
  <c r="U191" i="1"/>
  <c r="N191" i="1"/>
  <c r="O191" i="1"/>
  <c r="R191" i="1" s="1"/>
  <c r="U179" i="1"/>
  <c r="P179" i="1"/>
  <c r="S179" i="1" s="1"/>
  <c r="O179" i="1"/>
  <c r="R179" i="1" s="1"/>
  <c r="U167" i="1"/>
  <c r="P167" i="1"/>
  <c r="S167" i="1" s="1"/>
  <c r="N167" i="1"/>
  <c r="O167" i="1"/>
  <c r="R167" i="1" s="1"/>
  <c r="U155" i="1"/>
  <c r="P155" i="1"/>
  <c r="S155" i="1" s="1"/>
  <c r="O155" i="1"/>
  <c r="R155" i="1" s="1"/>
  <c r="U143" i="1"/>
  <c r="N143" i="1"/>
  <c r="O143" i="1"/>
  <c r="R143" i="1" s="1"/>
  <c r="U131" i="1"/>
  <c r="P131" i="1"/>
  <c r="S131" i="1" s="1"/>
  <c r="O131" i="1"/>
  <c r="R131" i="1" s="1"/>
  <c r="U119" i="1"/>
  <c r="P119" i="1"/>
  <c r="S119" i="1" s="1"/>
  <c r="N119" i="1"/>
  <c r="O119" i="1"/>
  <c r="R119" i="1" s="1"/>
  <c r="U111" i="1"/>
  <c r="N111" i="1"/>
  <c r="O111" i="1"/>
  <c r="R111" i="1" s="1"/>
  <c r="U99" i="1"/>
  <c r="P99" i="1"/>
  <c r="S99" i="1" s="1"/>
  <c r="O99" i="1"/>
  <c r="R99" i="1" s="1"/>
  <c r="P87" i="1"/>
  <c r="S87" i="1" s="1"/>
  <c r="U87" i="1"/>
  <c r="N87" i="1"/>
  <c r="O87" i="1"/>
  <c r="R87" i="1" s="1"/>
  <c r="U75" i="1"/>
  <c r="P75" i="1"/>
  <c r="S75" i="1" s="1"/>
  <c r="O75" i="1"/>
  <c r="R75" i="1" s="1"/>
  <c r="U63" i="1"/>
  <c r="P63" i="1"/>
  <c r="S63" i="1" s="1"/>
  <c r="N63" i="1"/>
  <c r="O63" i="1"/>
  <c r="R63" i="1" s="1"/>
  <c r="U51" i="1"/>
  <c r="P51" i="1"/>
  <c r="S51" i="1" s="1"/>
  <c r="O51" i="1"/>
  <c r="R51" i="1" s="1"/>
  <c r="P39" i="1"/>
  <c r="S39" i="1" s="1"/>
  <c r="U39" i="1"/>
  <c r="O39" i="1"/>
  <c r="R39" i="1" s="1"/>
  <c r="U27" i="1"/>
  <c r="S27" i="1"/>
  <c r="N27" i="1"/>
  <c r="O27" i="1"/>
  <c r="R27" i="1" s="1"/>
  <c r="U15" i="1"/>
  <c r="P15" i="1"/>
  <c r="S15" i="1" s="1"/>
  <c r="N15" i="1"/>
  <c r="O15" i="1"/>
  <c r="R15" i="1" s="1"/>
  <c r="U7" i="1"/>
  <c r="P7" i="1"/>
  <c r="S7" i="1" s="1"/>
  <c r="O7" i="1"/>
  <c r="R7" i="1" s="1"/>
  <c r="U200" i="1"/>
  <c r="P200" i="1"/>
  <c r="S200" i="1" s="1"/>
  <c r="N200" i="1"/>
  <c r="U196" i="1"/>
  <c r="P196" i="1"/>
  <c r="S196" i="1" s="1"/>
  <c r="N196" i="1"/>
  <c r="U192" i="1"/>
  <c r="P192" i="1"/>
  <c r="S192" i="1" s="1"/>
  <c r="N192" i="1"/>
  <c r="U188" i="1"/>
  <c r="P188" i="1"/>
  <c r="S188" i="1" s="1"/>
  <c r="N188" i="1"/>
  <c r="U184" i="1"/>
  <c r="P184" i="1"/>
  <c r="S184" i="1" s="1"/>
  <c r="N184" i="1"/>
  <c r="U180" i="1"/>
  <c r="P180" i="1"/>
  <c r="S180" i="1" s="1"/>
  <c r="N180" i="1"/>
  <c r="R180" i="1"/>
  <c r="U176" i="1"/>
  <c r="P176" i="1"/>
  <c r="S176" i="1" s="1"/>
  <c r="N176" i="1"/>
  <c r="U172" i="1"/>
  <c r="P172" i="1"/>
  <c r="S172" i="1" s="1"/>
  <c r="N172" i="1"/>
  <c r="R172" i="1"/>
  <c r="U168" i="1"/>
  <c r="P168" i="1"/>
  <c r="S168" i="1" s="1"/>
  <c r="N168" i="1"/>
  <c r="U164" i="1"/>
  <c r="P164" i="1"/>
  <c r="S164" i="1" s="1"/>
  <c r="N164" i="1"/>
  <c r="R164" i="1"/>
  <c r="U160" i="1"/>
  <c r="P160" i="1"/>
  <c r="S160" i="1" s="1"/>
  <c r="N160" i="1"/>
  <c r="U156" i="1"/>
  <c r="P156" i="1"/>
  <c r="S156" i="1" s="1"/>
  <c r="N156" i="1"/>
  <c r="U152" i="1"/>
  <c r="P152" i="1"/>
  <c r="S152" i="1" s="1"/>
  <c r="N152" i="1"/>
  <c r="U148" i="1"/>
  <c r="P148" i="1"/>
  <c r="S148" i="1" s="1"/>
  <c r="N148" i="1"/>
  <c r="U144" i="1"/>
  <c r="P144" i="1"/>
  <c r="S144" i="1" s="1"/>
  <c r="N144" i="1"/>
  <c r="U140" i="1"/>
  <c r="P140" i="1"/>
  <c r="S140" i="1" s="1"/>
  <c r="N140" i="1"/>
  <c r="U136" i="1"/>
  <c r="P136" i="1"/>
  <c r="S136" i="1" s="1"/>
  <c r="N136" i="1"/>
  <c r="U132" i="1"/>
  <c r="P132" i="1"/>
  <c r="S132" i="1" s="1"/>
  <c r="N132" i="1"/>
  <c r="R132" i="1"/>
  <c r="U128" i="1"/>
  <c r="P128" i="1"/>
  <c r="S128" i="1" s="1"/>
  <c r="N128" i="1"/>
  <c r="U124" i="1"/>
  <c r="P124" i="1"/>
  <c r="S124" i="1" s="1"/>
  <c r="N124" i="1"/>
  <c r="U120" i="1"/>
  <c r="P120" i="1"/>
  <c r="S120" i="1" s="1"/>
  <c r="N120" i="1"/>
  <c r="U116" i="1"/>
  <c r="P116" i="1"/>
  <c r="S116" i="1" s="1"/>
  <c r="N116" i="1"/>
  <c r="R116" i="1"/>
  <c r="U112" i="1"/>
  <c r="P112" i="1"/>
  <c r="S112" i="1" s="1"/>
  <c r="N112" i="1"/>
  <c r="U108" i="1"/>
  <c r="P108" i="1"/>
  <c r="S108" i="1" s="1"/>
  <c r="N108" i="1"/>
  <c r="U104" i="1"/>
  <c r="P104" i="1"/>
  <c r="S104" i="1" s="1"/>
  <c r="N104" i="1"/>
  <c r="U100" i="1"/>
  <c r="P100" i="1"/>
  <c r="S100" i="1" s="1"/>
  <c r="N100" i="1"/>
  <c r="R100" i="1"/>
  <c r="U96" i="1"/>
  <c r="P96" i="1"/>
  <c r="S96" i="1" s="1"/>
  <c r="N96" i="1"/>
  <c r="U92" i="1"/>
  <c r="P92" i="1"/>
  <c r="S92" i="1" s="1"/>
  <c r="N92" i="1"/>
  <c r="U88" i="1"/>
  <c r="P88" i="1"/>
  <c r="S88" i="1" s="1"/>
  <c r="N88" i="1"/>
  <c r="U84" i="1"/>
  <c r="P84" i="1"/>
  <c r="S84" i="1" s="1"/>
  <c r="N84" i="1"/>
  <c r="U80" i="1"/>
  <c r="P80" i="1"/>
  <c r="S80" i="1" s="1"/>
  <c r="N80" i="1"/>
  <c r="U76" i="1"/>
  <c r="P76" i="1"/>
  <c r="S76" i="1" s="1"/>
  <c r="N76" i="1"/>
  <c r="R76" i="1"/>
  <c r="U72" i="1"/>
  <c r="P72" i="1"/>
  <c r="S72" i="1" s="1"/>
  <c r="N72" i="1"/>
  <c r="U68" i="1"/>
  <c r="P68" i="1"/>
  <c r="S68" i="1" s="1"/>
  <c r="N68" i="1"/>
  <c r="R68" i="1"/>
  <c r="U64" i="1"/>
  <c r="P64" i="1"/>
  <c r="S64" i="1" s="1"/>
  <c r="N64" i="1"/>
  <c r="U60" i="1"/>
  <c r="P60" i="1"/>
  <c r="S60" i="1" s="1"/>
  <c r="N60" i="1"/>
  <c r="R60" i="1"/>
  <c r="U56" i="1"/>
  <c r="P56" i="1"/>
  <c r="S56" i="1" s="1"/>
  <c r="N56" i="1"/>
  <c r="U52" i="1"/>
  <c r="P52" i="1"/>
  <c r="S52" i="1" s="1"/>
  <c r="N52" i="1"/>
  <c r="U48" i="1"/>
  <c r="P48" i="1"/>
  <c r="S48" i="1" s="1"/>
  <c r="N48" i="1"/>
  <c r="U44" i="1"/>
  <c r="P44" i="1"/>
  <c r="S44" i="1" s="1"/>
  <c r="U40" i="1"/>
  <c r="P40" i="1"/>
  <c r="S40" i="1" s="1"/>
  <c r="N40" i="1"/>
  <c r="U36" i="1"/>
  <c r="P36" i="1"/>
  <c r="S36" i="1" s="1"/>
  <c r="N36" i="1"/>
  <c r="U32" i="1"/>
  <c r="P32" i="1"/>
  <c r="S32" i="1" s="1"/>
  <c r="N32" i="1"/>
  <c r="U28" i="1"/>
  <c r="P28" i="1"/>
  <c r="S28" i="1" s="1"/>
  <c r="U24" i="1"/>
  <c r="P24" i="1"/>
  <c r="S24" i="1" s="1"/>
  <c r="N24" i="1"/>
  <c r="U20" i="1"/>
  <c r="P20" i="1"/>
  <c r="S20" i="1" s="1"/>
  <c r="R20" i="1"/>
  <c r="N20" i="1"/>
  <c r="U16" i="1"/>
  <c r="P16" i="1"/>
  <c r="S16" i="1" s="1"/>
  <c r="N16" i="1"/>
  <c r="U12" i="1"/>
  <c r="P12" i="1"/>
  <c r="S12" i="1" s="1"/>
  <c r="O12" i="1"/>
  <c r="R12" i="1" s="1"/>
  <c r="U8" i="1"/>
  <c r="P8" i="1"/>
  <c r="S8" i="1" s="1"/>
  <c r="O8" i="1"/>
  <c r="R8" i="1" s="1"/>
  <c r="N8" i="1"/>
  <c r="U4" i="1"/>
  <c r="P4" i="1"/>
  <c r="S4" i="1" s="1"/>
  <c r="N4" i="1"/>
  <c r="O4" i="1"/>
  <c r="R4" i="1" s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O192" i="1"/>
  <c r="R192" i="1" s="1"/>
  <c r="O176" i="1"/>
  <c r="R176" i="1" s="1"/>
  <c r="O160" i="1"/>
  <c r="R160" i="1" s="1"/>
  <c r="O144" i="1"/>
  <c r="R144" i="1" s="1"/>
  <c r="O128" i="1"/>
  <c r="R128" i="1" s="1"/>
  <c r="O112" i="1"/>
  <c r="R112" i="1" s="1"/>
  <c r="O96" i="1"/>
  <c r="R96" i="1" s="1"/>
  <c r="O80" i="1"/>
  <c r="R80" i="1" s="1"/>
  <c r="O64" i="1"/>
  <c r="R64" i="1" s="1"/>
  <c r="O48" i="1"/>
  <c r="R48" i="1" s="1"/>
  <c r="O32" i="1"/>
  <c r="R32" i="1" s="1"/>
  <c r="O16" i="1"/>
  <c r="R16" i="1" s="1"/>
  <c r="R88" i="1"/>
  <c r="R24" i="1"/>
  <c r="N23" i="1"/>
  <c r="N44" i="1"/>
  <c r="N75" i="1"/>
  <c r="N107" i="1"/>
  <c r="N139" i="1"/>
  <c r="N171" i="1"/>
  <c r="P201" i="1"/>
  <c r="S201" i="1" s="1"/>
  <c r="P143" i="1"/>
  <c r="S143" i="1" s="1"/>
  <c r="P70" i="1"/>
  <c r="S70" i="1" s="1"/>
  <c r="U55" i="1"/>
  <c r="V199" i="1"/>
  <c r="V195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W21" i="1"/>
  <c r="B21" i="1" s="1"/>
  <c r="W9" i="1"/>
  <c r="B9" i="1" s="1"/>
  <c r="W35" i="1"/>
  <c r="B35" i="1" s="1"/>
  <c r="W23" i="1"/>
  <c r="B23" i="1" s="1"/>
  <c r="W53" i="1"/>
  <c r="B53" i="1" s="1"/>
  <c r="W83" i="1"/>
  <c r="B83" i="1" s="1"/>
  <c r="W71" i="1"/>
  <c r="B71" i="1" s="1"/>
  <c r="W101" i="1"/>
  <c r="B101" i="1" s="1"/>
  <c r="W89" i="1"/>
  <c r="B89" i="1" s="1"/>
  <c r="W140" i="1"/>
  <c r="B140" i="1" s="1"/>
  <c r="W128" i="1"/>
  <c r="B128" i="1" s="1"/>
  <c r="W116" i="1"/>
  <c r="B116" i="1" s="1"/>
  <c r="W167" i="1"/>
  <c r="B167" i="1" s="1"/>
  <c r="W155" i="1"/>
  <c r="B155" i="1" s="1"/>
  <c r="W178" i="1"/>
  <c r="B178" i="1" s="1"/>
  <c r="W187" i="1"/>
  <c r="B187" i="1" s="1"/>
  <c r="W4" i="1"/>
  <c r="B4" i="1" s="1"/>
  <c r="W20" i="1"/>
  <c r="B20" i="1" s="1"/>
  <c r="W16" i="1"/>
  <c r="B16" i="1" s="1"/>
  <c r="W12" i="1"/>
  <c r="B12" i="1" s="1"/>
  <c r="W8" i="1"/>
  <c r="B8" i="1" s="1"/>
  <c r="W42" i="1"/>
  <c r="B42" i="1" s="1"/>
  <c r="W38" i="1"/>
  <c r="B38" i="1" s="1"/>
  <c r="W34" i="1"/>
  <c r="B34" i="1" s="1"/>
  <c r="W30" i="1"/>
  <c r="B30" i="1" s="1"/>
  <c r="W26" i="1"/>
  <c r="B26" i="1" s="1"/>
  <c r="W64" i="1"/>
  <c r="B64" i="1" s="1"/>
  <c r="W60" i="1"/>
  <c r="B60" i="1" s="1"/>
  <c r="W56" i="1"/>
  <c r="B56" i="1" s="1"/>
  <c r="W52" i="1"/>
  <c r="B52" i="1" s="1"/>
  <c r="W48" i="1"/>
  <c r="B48" i="1" s="1"/>
  <c r="W44" i="1"/>
  <c r="B44" i="1" s="1"/>
  <c r="W82" i="1"/>
  <c r="B82" i="1" s="1"/>
  <c r="W78" i="1"/>
  <c r="B78" i="1" s="1"/>
  <c r="W74" i="1"/>
  <c r="B74" i="1" s="1"/>
  <c r="W70" i="1"/>
  <c r="B70" i="1" s="1"/>
  <c r="W66" i="1"/>
  <c r="B66" i="1" s="1"/>
  <c r="W104" i="1"/>
  <c r="B104" i="1" s="1"/>
  <c r="W100" i="1"/>
  <c r="B100" i="1" s="1"/>
  <c r="W96" i="1"/>
  <c r="B96" i="1" s="1"/>
  <c r="W92" i="1"/>
  <c r="B92" i="1" s="1"/>
  <c r="W88" i="1"/>
  <c r="B88" i="1" s="1"/>
  <c r="W147" i="1"/>
  <c r="B147" i="1" s="1"/>
  <c r="W143" i="1"/>
  <c r="B143" i="1" s="1"/>
  <c r="W139" i="1"/>
  <c r="B139" i="1" s="1"/>
  <c r="W135" i="1"/>
  <c r="B135" i="1" s="1"/>
  <c r="W131" i="1"/>
  <c r="B131" i="1" s="1"/>
  <c r="W127" i="1"/>
  <c r="B127" i="1" s="1"/>
  <c r="W123" i="1"/>
  <c r="B123" i="1" s="1"/>
  <c r="W119" i="1"/>
  <c r="B119" i="1" s="1"/>
  <c r="W115" i="1"/>
  <c r="B115" i="1" s="1"/>
  <c r="W111" i="1"/>
  <c r="B111" i="1" s="1"/>
  <c r="W107" i="1"/>
  <c r="B107" i="1" s="1"/>
  <c r="W166" i="1"/>
  <c r="B166" i="1" s="1"/>
  <c r="W162" i="1"/>
  <c r="B162" i="1" s="1"/>
  <c r="W158" i="1"/>
  <c r="B158" i="1" s="1"/>
  <c r="W154" i="1"/>
  <c r="B154" i="1" s="1"/>
  <c r="W150" i="1"/>
  <c r="B150" i="1" s="1"/>
  <c r="W171" i="1"/>
  <c r="B171" i="1" s="1"/>
  <c r="W175" i="1"/>
  <c r="B175" i="1" s="1"/>
  <c r="W179" i="1"/>
  <c r="B179" i="1" s="1"/>
  <c r="W183" i="1"/>
  <c r="B183" i="1" s="1"/>
  <c r="W198" i="1"/>
  <c r="B198" i="1" s="1"/>
  <c r="W194" i="1"/>
  <c r="B194" i="1" s="1"/>
  <c r="W190" i="1"/>
  <c r="B190" i="1" s="1"/>
  <c r="W186" i="1"/>
  <c r="B186" i="1" s="1"/>
  <c r="W17" i="1"/>
  <c r="B17" i="1" s="1"/>
  <c r="W43" i="1"/>
  <c r="B43" i="1" s="1"/>
  <c r="W31" i="1"/>
  <c r="B31" i="1" s="1"/>
  <c r="W57" i="1"/>
  <c r="B57" i="1" s="1"/>
  <c r="W45" i="1"/>
  <c r="B45" i="1" s="1"/>
  <c r="W75" i="1"/>
  <c r="B75" i="1" s="1"/>
  <c r="W105" i="1"/>
  <c r="B105" i="1" s="1"/>
  <c r="W93" i="1"/>
  <c r="B93" i="1" s="1"/>
  <c r="W144" i="1"/>
  <c r="B144" i="1" s="1"/>
  <c r="W132" i="1"/>
  <c r="B132" i="1" s="1"/>
  <c r="W120" i="1"/>
  <c r="B120" i="1" s="1"/>
  <c r="W108" i="1"/>
  <c r="B108" i="1" s="1"/>
  <c r="W159" i="1"/>
  <c r="B159" i="1" s="1"/>
  <c r="W170" i="1"/>
  <c r="B170" i="1" s="1"/>
  <c r="W182" i="1"/>
  <c r="B182" i="1" s="1"/>
  <c r="W191" i="1"/>
  <c r="B191" i="1" s="1"/>
  <c r="W3" i="1"/>
  <c r="B3" i="1" s="1"/>
  <c r="W19" i="1"/>
  <c r="B19" i="1" s="1"/>
  <c r="W15" i="1"/>
  <c r="B15" i="1" s="1"/>
  <c r="W11" i="1"/>
  <c r="B11" i="1" s="1"/>
  <c r="W7" i="1"/>
  <c r="B7" i="1" s="1"/>
  <c r="W41" i="1"/>
  <c r="B41" i="1" s="1"/>
  <c r="W37" i="1"/>
  <c r="B37" i="1" s="1"/>
  <c r="W33" i="1"/>
  <c r="B33" i="1" s="1"/>
  <c r="W29" i="1"/>
  <c r="B29" i="1" s="1"/>
  <c r="W25" i="1"/>
  <c r="B25" i="1" s="1"/>
  <c r="W63" i="1"/>
  <c r="B63" i="1" s="1"/>
  <c r="W59" i="1"/>
  <c r="B59" i="1" s="1"/>
  <c r="W55" i="1"/>
  <c r="B55" i="1" s="1"/>
  <c r="W51" i="1"/>
  <c r="B51" i="1" s="1"/>
  <c r="W47" i="1"/>
  <c r="B47" i="1" s="1"/>
  <c r="W85" i="1"/>
  <c r="B85" i="1" s="1"/>
  <c r="W81" i="1"/>
  <c r="B81" i="1" s="1"/>
  <c r="W77" i="1"/>
  <c r="B77" i="1" s="1"/>
  <c r="W73" i="1"/>
  <c r="B73" i="1" s="1"/>
  <c r="W69" i="1"/>
  <c r="B69" i="1" s="1"/>
  <c r="W65" i="1"/>
  <c r="B65" i="1" s="1"/>
  <c r="W103" i="1"/>
  <c r="B103" i="1" s="1"/>
  <c r="W99" i="1"/>
  <c r="B99" i="1" s="1"/>
  <c r="W95" i="1"/>
  <c r="B95" i="1" s="1"/>
  <c r="W91" i="1"/>
  <c r="B91" i="1" s="1"/>
  <c r="W87" i="1"/>
  <c r="B87" i="1" s="1"/>
  <c r="W146" i="1"/>
  <c r="B146" i="1" s="1"/>
  <c r="W142" i="1"/>
  <c r="B142" i="1" s="1"/>
  <c r="W138" i="1"/>
  <c r="B138" i="1" s="1"/>
  <c r="W134" i="1"/>
  <c r="B134" i="1" s="1"/>
  <c r="W130" i="1"/>
  <c r="B130" i="1" s="1"/>
  <c r="W126" i="1"/>
  <c r="B126" i="1" s="1"/>
  <c r="W122" i="1"/>
  <c r="B122" i="1" s="1"/>
  <c r="W118" i="1"/>
  <c r="B118" i="1" s="1"/>
  <c r="W114" i="1"/>
  <c r="B114" i="1" s="1"/>
  <c r="W110" i="1"/>
  <c r="B110" i="1" s="1"/>
  <c r="W169" i="1"/>
  <c r="B169" i="1" s="1"/>
  <c r="W165" i="1"/>
  <c r="B165" i="1" s="1"/>
  <c r="W161" i="1"/>
  <c r="B161" i="1" s="1"/>
  <c r="W157" i="1"/>
  <c r="B157" i="1" s="1"/>
  <c r="W153" i="1"/>
  <c r="B153" i="1" s="1"/>
  <c r="W149" i="1"/>
  <c r="B149" i="1" s="1"/>
  <c r="W172" i="1"/>
  <c r="B172" i="1" s="1"/>
  <c r="W176" i="1"/>
  <c r="B176" i="1" s="1"/>
  <c r="W180" i="1"/>
  <c r="B180" i="1" s="1"/>
  <c r="W201" i="1"/>
  <c r="B201" i="1" s="1"/>
  <c r="W197" i="1"/>
  <c r="B197" i="1" s="1"/>
  <c r="W193" i="1"/>
  <c r="B193" i="1" s="1"/>
  <c r="W189" i="1"/>
  <c r="B189" i="1" s="1"/>
  <c r="W185" i="1"/>
  <c r="B185" i="1" s="1"/>
  <c r="W5" i="1"/>
  <c r="B5" i="1" s="1"/>
  <c r="W13" i="1"/>
  <c r="B13" i="1" s="1"/>
  <c r="W39" i="1"/>
  <c r="B39" i="1" s="1"/>
  <c r="W27" i="1"/>
  <c r="B27" i="1" s="1"/>
  <c r="W61" i="1"/>
  <c r="B61" i="1" s="1"/>
  <c r="W49" i="1"/>
  <c r="B49" i="1" s="1"/>
  <c r="W79" i="1"/>
  <c r="B79" i="1" s="1"/>
  <c r="W67" i="1"/>
  <c r="B67" i="1" s="1"/>
  <c r="W97" i="1"/>
  <c r="B97" i="1" s="1"/>
  <c r="W148" i="1"/>
  <c r="B148" i="1" s="1"/>
  <c r="W136" i="1"/>
  <c r="B136" i="1" s="1"/>
  <c r="W124" i="1"/>
  <c r="B124" i="1" s="1"/>
  <c r="W112" i="1"/>
  <c r="B112" i="1" s="1"/>
  <c r="W163" i="1"/>
  <c r="B163" i="1" s="1"/>
  <c r="W151" i="1"/>
  <c r="B151" i="1" s="1"/>
  <c r="W174" i="1"/>
  <c r="B174" i="1" s="1"/>
  <c r="W199" i="1"/>
  <c r="B199" i="1" s="1"/>
  <c r="W22" i="1"/>
  <c r="B22" i="1" s="1"/>
  <c r="W18" i="1"/>
  <c r="B18" i="1" s="1"/>
  <c r="W14" i="1"/>
  <c r="B14" i="1" s="1"/>
  <c r="W10" i="1"/>
  <c r="B10" i="1" s="1"/>
  <c r="W6" i="1"/>
  <c r="B6" i="1" s="1"/>
  <c r="W40" i="1"/>
  <c r="B40" i="1" s="1"/>
  <c r="W36" i="1"/>
  <c r="B36" i="1" s="1"/>
  <c r="W32" i="1"/>
  <c r="B32" i="1" s="1"/>
  <c r="W28" i="1"/>
  <c r="B28" i="1" s="1"/>
  <c r="W24" i="1"/>
  <c r="B24" i="1" s="1"/>
  <c r="W62" i="1"/>
  <c r="B62" i="1" s="1"/>
  <c r="W58" i="1"/>
  <c r="B58" i="1" s="1"/>
  <c r="W54" i="1"/>
  <c r="B54" i="1" s="1"/>
  <c r="W50" i="1"/>
  <c r="B50" i="1" s="1"/>
  <c r="W46" i="1"/>
  <c r="B46" i="1" s="1"/>
  <c r="W84" i="1"/>
  <c r="B84" i="1" s="1"/>
  <c r="W80" i="1"/>
  <c r="B80" i="1" s="1"/>
  <c r="W76" i="1"/>
  <c r="B76" i="1" s="1"/>
  <c r="W72" i="1"/>
  <c r="B72" i="1" s="1"/>
  <c r="W68" i="1"/>
  <c r="B68" i="1" s="1"/>
  <c r="W106" i="1"/>
  <c r="B106" i="1" s="1"/>
  <c r="W102" i="1"/>
  <c r="B102" i="1" s="1"/>
  <c r="W98" i="1"/>
  <c r="B98" i="1" s="1"/>
  <c r="W94" i="1"/>
  <c r="B94" i="1" s="1"/>
  <c r="W90" i="1"/>
  <c r="B90" i="1" s="1"/>
  <c r="W86" i="1"/>
  <c r="B86" i="1" s="1"/>
  <c r="W145" i="1"/>
  <c r="B145" i="1" s="1"/>
  <c r="W141" i="1"/>
  <c r="B141" i="1" s="1"/>
  <c r="W137" i="1"/>
  <c r="B137" i="1" s="1"/>
  <c r="W133" i="1"/>
  <c r="B133" i="1" s="1"/>
  <c r="W129" i="1"/>
  <c r="B129" i="1" s="1"/>
  <c r="W125" i="1"/>
  <c r="B125" i="1" s="1"/>
  <c r="W121" i="1"/>
  <c r="B121" i="1" s="1"/>
  <c r="W117" i="1"/>
  <c r="B117" i="1" s="1"/>
  <c r="W113" i="1"/>
  <c r="B113" i="1" s="1"/>
  <c r="W109" i="1"/>
  <c r="B109" i="1" s="1"/>
  <c r="W168" i="1"/>
  <c r="B168" i="1" s="1"/>
  <c r="W164" i="1"/>
  <c r="B164" i="1" s="1"/>
  <c r="W160" i="1"/>
  <c r="B160" i="1" s="1"/>
  <c r="W156" i="1"/>
  <c r="B156" i="1" s="1"/>
  <c r="W152" i="1"/>
  <c r="B152" i="1" s="1"/>
  <c r="W2" i="1"/>
  <c r="B2" i="1" s="1"/>
  <c r="W173" i="1"/>
  <c r="B173" i="1" s="1"/>
  <c r="W177" i="1"/>
  <c r="B177" i="1" s="1"/>
  <c r="W181" i="1"/>
  <c r="B181" i="1" s="1"/>
  <c r="W200" i="1"/>
  <c r="B200" i="1" s="1"/>
  <c r="W196" i="1"/>
  <c r="B196" i="1" s="1"/>
  <c r="W192" i="1"/>
  <c r="B192" i="1" s="1"/>
  <c r="W188" i="1"/>
  <c r="B188" i="1" s="1"/>
</calcChain>
</file>

<file path=xl/sharedStrings.xml><?xml version="1.0" encoding="utf-8"?>
<sst xmlns="http://schemas.openxmlformats.org/spreadsheetml/2006/main" count="83" uniqueCount="67">
  <si>
    <t>num</t>
    <phoneticPr fontId="1" type="noConversion"/>
  </si>
  <si>
    <t>Mo</t>
    <phoneticPr fontId="1" type="noConversion"/>
  </si>
  <si>
    <t>Ru</t>
    <phoneticPr fontId="1" type="noConversion"/>
  </si>
  <si>
    <t>Rh</t>
    <phoneticPr fontId="1" type="noConversion"/>
  </si>
  <si>
    <t>W</t>
    <phoneticPr fontId="1" type="noConversion"/>
  </si>
  <si>
    <t>Ir</t>
    <phoneticPr fontId="1" type="noConversion"/>
  </si>
  <si>
    <t>for_energy</t>
    <phoneticPr fontId="1" type="noConversion"/>
  </si>
  <si>
    <t>tot_energy</t>
    <phoneticPr fontId="1" type="noConversion"/>
  </si>
  <si>
    <t>Mo</t>
    <phoneticPr fontId="1" type="noConversion"/>
  </si>
  <si>
    <t>Ru</t>
    <phoneticPr fontId="1" type="noConversion"/>
  </si>
  <si>
    <t>Rh</t>
    <phoneticPr fontId="1" type="noConversion"/>
  </si>
  <si>
    <t>Ir</t>
    <phoneticPr fontId="1" type="noConversion"/>
  </si>
  <si>
    <t>W</t>
    <phoneticPr fontId="1" type="noConversion"/>
  </si>
  <si>
    <t>MSD_R</t>
    <phoneticPr fontId="1" type="noConversion"/>
  </si>
  <si>
    <t>VEC</t>
    <phoneticPr fontId="1" type="noConversion"/>
  </si>
  <si>
    <t>Ir_Ru</t>
    <phoneticPr fontId="1" type="noConversion"/>
  </si>
  <si>
    <t>Ir_Rh</t>
    <phoneticPr fontId="1" type="noConversion"/>
  </si>
  <si>
    <t>Ir_Mo</t>
    <phoneticPr fontId="1" type="noConversion"/>
  </si>
  <si>
    <t>Ir_W</t>
    <phoneticPr fontId="1" type="noConversion"/>
  </si>
  <si>
    <t>Ru_Rh</t>
    <phoneticPr fontId="1" type="noConversion"/>
  </si>
  <si>
    <t>Ru_Mo</t>
    <phoneticPr fontId="1" type="noConversion"/>
  </si>
  <si>
    <t>Ru_W</t>
    <phoneticPr fontId="1" type="noConversion"/>
  </si>
  <si>
    <t>Rh_Mo</t>
    <phoneticPr fontId="1" type="noConversion"/>
  </si>
  <si>
    <t>Rh_W</t>
    <phoneticPr fontId="1" type="noConversion"/>
  </si>
  <si>
    <t>Mo_W</t>
    <phoneticPr fontId="1" type="noConversion"/>
  </si>
  <si>
    <t>Rh</t>
    <phoneticPr fontId="1" type="noConversion"/>
  </si>
  <si>
    <t>Ru</t>
    <phoneticPr fontId="1" type="noConversion"/>
  </si>
  <si>
    <t>W</t>
    <phoneticPr fontId="1" type="noConversion"/>
  </si>
  <si>
    <t>Ir</t>
    <phoneticPr fontId="1" type="noConversion"/>
  </si>
  <si>
    <t>AVE_R</t>
    <phoneticPr fontId="1" type="noConversion"/>
  </si>
  <si>
    <t>AVE_E</t>
    <phoneticPr fontId="1" type="noConversion"/>
  </si>
  <si>
    <t>AVE_M</t>
    <phoneticPr fontId="1" type="noConversion"/>
  </si>
  <si>
    <t>MSD_E</t>
    <phoneticPr fontId="1" type="noConversion"/>
  </si>
  <si>
    <t>S_MIX</t>
    <phoneticPr fontId="1" type="noConversion"/>
  </si>
  <si>
    <t>H_MIX</t>
    <phoneticPr fontId="1" type="noConversion"/>
  </si>
  <si>
    <t>MSD_R</t>
  </si>
  <si>
    <t>MSD_M</t>
    <phoneticPr fontId="1" type="noConversion"/>
  </si>
  <si>
    <t>FE</t>
    <phoneticPr fontId="1" type="noConversion"/>
  </si>
  <si>
    <t>Mo_F</t>
    <phoneticPr fontId="1" type="noConversion"/>
  </si>
  <si>
    <t>Ru_F</t>
    <phoneticPr fontId="1" type="noConversion"/>
  </si>
  <si>
    <t>Rh_F</t>
    <phoneticPr fontId="1" type="noConversion"/>
  </si>
  <si>
    <t>W_F</t>
    <phoneticPr fontId="1" type="noConversion"/>
  </si>
  <si>
    <t>Ir_F</t>
    <phoneticPr fontId="1" type="noConversion"/>
  </si>
  <si>
    <t>Atomic
Basic
Information</t>
    <phoneticPr fontId="1" type="noConversion"/>
  </si>
  <si>
    <t>Enthalpy of formation of two atoms(kj/mol)</t>
    <phoneticPr fontId="1" type="noConversion"/>
  </si>
  <si>
    <t>table look-up</t>
    <phoneticPr fontId="1" type="noConversion"/>
  </si>
  <si>
    <t>Independent Test Set</t>
    <phoneticPr fontId="1" type="noConversion"/>
  </si>
  <si>
    <t>Number of Atoms</t>
    <phoneticPr fontId="1" type="noConversion"/>
  </si>
  <si>
    <t>Atomic Fraction</t>
    <phoneticPr fontId="1" type="noConversion"/>
  </si>
  <si>
    <t>Average Atomic Radius</t>
    <phoneticPr fontId="1" type="noConversion"/>
  </si>
  <si>
    <t>Mean Square Deviation of Atomic Radius</t>
    <phoneticPr fontId="1" type="noConversion"/>
  </si>
  <si>
    <t>Average Electron Concentration</t>
    <phoneticPr fontId="1" type="noConversion"/>
  </si>
  <si>
    <t>Average Electronegativity</t>
    <phoneticPr fontId="1" type="noConversion"/>
  </si>
  <si>
    <t>Mean Square Deviation of Electronegativity</t>
    <phoneticPr fontId="1" type="noConversion"/>
  </si>
  <si>
    <t>Mixed Entropy(j/(mol*K))</t>
    <phoneticPr fontId="1" type="noConversion"/>
  </si>
  <si>
    <t>Mixed Enthalpy</t>
    <phoneticPr fontId="1" type="noConversion"/>
  </si>
  <si>
    <t>Formation Energy(eV/atom)</t>
    <phoneticPr fontId="1" type="noConversion"/>
  </si>
  <si>
    <t>Average Relative Atomic Mass</t>
    <phoneticPr fontId="1" type="noConversion"/>
  </si>
  <si>
    <t>Explanatory Note</t>
    <phoneticPr fontId="1" type="noConversion"/>
  </si>
  <si>
    <t>Formation Energy(eV)</t>
    <phoneticPr fontId="1" type="noConversion"/>
  </si>
  <si>
    <t>Calculate Energy(eV)</t>
    <phoneticPr fontId="1" type="noConversion"/>
  </si>
  <si>
    <t>Atomic Radius/nm</t>
    <phoneticPr fontId="1" type="noConversion"/>
  </si>
  <si>
    <t>Electronegativity(Pauling)</t>
    <phoneticPr fontId="1" type="noConversion"/>
  </si>
  <si>
    <t>Melting Point/K</t>
    <phoneticPr fontId="1" type="noConversion"/>
  </si>
  <si>
    <t>Price Electronic Quantity</t>
    <phoneticPr fontId="1" type="noConversion"/>
  </si>
  <si>
    <t>Relative Atomic Mass</t>
    <phoneticPr fontId="1" type="noConversion"/>
  </si>
  <si>
    <t>Single Atom Energy/eV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</si>
</sst>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_ 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1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4"/>
  <sheetViews>
    <sheetView tabSelected="1" topLeftCell="A208" zoomScale="99" zoomScaleNormal="99" workbookViewId="0">
      <selection activeCell="AE15" sqref="AE15"/>
    </sheetView>
  </sheetViews>
  <sheetFormatPr defaultRowHeight="14.25" x14ac:dyDescent="0.2"/>
  <cols>
    <col min="1" max="1" width="8.875" customWidth="1"/>
    <col min="2" max="2" width="12.375" style="1" bestFit="1" customWidth="1"/>
    <col min="3" max="3" width="12.75" style="2" customWidth="1"/>
    <col min="9" max="16" width="12.75" customWidth="1"/>
    <col min="17" max="17" width="12.75" style="2" customWidth="1"/>
    <col min="18" max="22" width="12.75" customWidth="1"/>
    <col min="23" max="23" width="12.75" style="3" customWidth="1"/>
    <col min="27" max="27" width="8.75" style="1" customWidth="1"/>
    <col min="28" max="29" width="12.75" style="1" customWidth="1"/>
    <col min="30" max="30" width="16.625" style="1" bestFit="1" customWidth="1"/>
    <col min="31" max="31" width="23.375" style="1" bestFit="1" customWidth="1"/>
    <col min="32" max="32" width="14.75" style="1" bestFit="1" customWidth="1"/>
    <col min="33" max="33" width="22.25" style="1" bestFit="1" customWidth="1"/>
    <col min="34" max="34" width="19.25" style="1" bestFit="1" customWidth="1"/>
    <col min="35" max="35" width="10.75" style="1" bestFit="1" customWidth="1"/>
    <col min="36" max="37" width="11.125" style="1" bestFit="1" customWidth="1"/>
    <col min="38" max="38" width="10.5" style="1" bestFit="1" customWidth="1"/>
  </cols>
  <sheetData>
    <row r="1" spans="1:38" x14ac:dyDescent="0.2">
      <c r="A1" s="1" t="s">
        <v>0</v>
      </c>
      <c r="B1" s="1" t="s">
        <v>37</v>
      </c>
      <c r="C1" s="2" t="s">
        <v>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14</v>
      </c>
      <c r="O1" s="1" t="s">
        <v>29</v>
      </c>
      <c r="P1" s="1" t="s">
        <v>30</v>
      </c>
      <c r="Q1" s="2" t="s">
        <v>31</v>
      </c>
      <c r="R1" s="1" t="s">
        <v>35</v>
      </c>
      <c r="S1" s="1" t="s">
        <v>32</v>
      </c>
      <c r="T1" s="1" t="s">
        <v>36</v>
      </c>
      <c r="U1" s="1" t="s">
        <v>33</v>
      </c>
      <c r="V1" s="1" t="s">
        <v>34</v>
      </c>
      <c r="W1" s="2" t="s">
        <v>6</v>
      </c>
      <c r="Z1" s="9" t="s">
        <v>43</v>
      </c>
      <c r="AA1" s="7" t="s">
        <v>66</v>
      </c>
      <c r="AB1" s="7"/>
      <c r="AC1" s="7"/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</row>
    <row r="2" spans="1:38" x14ac:dyDescent="0.2">
      <c r="A2" s="1">
        <v>1</v>
      </c>
      <c r="B2" s="1">
        <f>W2/108</f>
        <v>-0.37164658796296246</v>
      </c>
      <c r="C2" s="2">
        <v>-1152.9023</v>
      </c>
      <c r="D2" s="1">
        <v>24</v>
      </c>
      <c r="E2" s="1">
        <v>18</v>
      </c>
      <c r="F2" s="1">
        <v>30</v>
      </c>
      <c r="G2" s="1">
        <v>30</v>
      </c>
      <c r="H2" s="1">
        <v>6</v>
      </c>
      <c r="I2" s="2">
        <f>D2/(D2+E2+F2+G2+H2)</f>
        <v>0.22222222222222221</v>
      </c>
      <c r="J2" s="2">
        <f>E2/(D2+E2+F2+G2+H2)</f>
        <v>0.16666666666666666</v>
      </c>
      <c r="K2" s="2">
        <f>F2/(D2+E2+F2+G2+H2)</f>
        <v>0.27777777777777779</v>
      </c>
      <c r="L2" s="2">
        <f>G2/(D2+E2+F2+G2+H2)</f>
        <v>0.27777777777777779</v>
      </c>
      <c r="M2" s="2">
        <f>H2/(D2+E2+F2+G2+H2)</f>
        <v>5.5555555555555552E-2</v>
      </c>
      <c r="N2" s="2">
        <f t="shared" ref="N2:N33" si="0">I2*$AG$2+J2*$AG$3+K2*$AG$4+L2*$AG$5+M2*$AG$6</f>
        <v>7.333333333333333</v>
      </c>
      <c r="O2" s="2">
        <f t="shared" ref="O2:O33" si="1">I2*$AD$2+J2*$AD$3+K2*$AD$4+L2*$AD$5+M2*$AD$6</f>
        <v>0.18355555555555556</v>
      </c>
      <c r="P2" s="2">
        <f t="shared" ref="P2:P33" si="2">I2*$AE$2+J2*$AE$3+K2*$AE$4+L2*$AE$5+M2*$AE$6</f>
        <v>2.2577777777777777</v>
      </c>
      <c r="Q2" s="2">
        <f t="shared" ref="Q2:Q33" si="3">(D2*$AH$2+E2*$AH$3+F2*$AH$4+G2*$AH$5+H2*$AH$6)/108</f>
        <v>128.49746944444445</v>
      </c>
      <c r="R2" s="2">
        <f t="shared" ref="R2:R33" si="4">(I2*(1-$AD$2/O2)^2+J2*(1-$AD$3/O2)^2+K2*(1-$AD$4/O2)^2+L2*(1-$AD$5/O2)^2+M2*(1-$AD$6/O2)^2)^0.5</f>
        <v>4.5841272869625166E-2</v>
      </c>
      <c r="S2" s="2">
        <f t="shared" ref="S2:S33" si="5">(I2*($AE$2-P2)^2+J2*($AE$3-P2)^2+K2*($AE$4-P2)^2+L2*($AE$5-P2)^2+M2*($AE$6-P2)^2)^0.5</f>
        <v>7.6851628736846908E-2</v>
      </c>
      <c r="T2" s="2">
        <f t="shared" ref="T2:T33" si="6">(I2*($AH$2-Q2)^2+J2*($AH$3-Q2)^2+K2*($AH$4-Q2)^2+L2*($AH$5-Q2)^2+M2*($AH$6-Q2)^2)^0.5</f>
        <v>40.237526282780202</v>
      </c>
      <c r="U2" s="2">
        <f t="shared" ref="U2:U33" si="7">-8.314*(I2*LN(I2)+J2*LN(J2)+K2*LN(K2)+L2*LN(L2)+M2*LN(M2))</f>
        <v>12.513169627530146</v>
      </c>
      <c r="V2" s="2">
        <f t="shared" ref="V2:V33" si="8">4*$AC$10*M2*J2+4*$AC$11*M2*K2+4*$AC$12*M2*I2+4*$AC$13*M2*L2+4*$AC$14*J2*K2+4*$AC$15*J2*I2+4*$AC$16*J2*L2+4*$AC$17*K2*I2+4*$AC$18*K2*L2+4*$AC$19*I2*L2</f>
        <v>-12.222222222222221</v>
      </c>
      <c r="W2" s="2">
        <f t="shared" ref="W2:W33" si="9">C2-(D2*$AC$2+E2*$AC$3+F2*$AC$4+G2*$AC$5+H2*$AC$6)</f>
        <v>-40.137831499999947</v>
      </c>
      <c r="Z2" s="10"/>
      <c r="AA2" s="1" t="s">
        <v>8</v>
      </c>
      <c r="AB2" s="2">
        <v>-43.181845000000003</v>
      </c>
      <c r="AC2" s="2">
        <f>AB2/4</f>
        <v>-10.795461250000001</v>
      </c>
      <c r="AD2" s="5">
        <v>0.19</v>
      </c>
      <c r="AE2" s="6">
        <v>2.16</v>
      </c>
      <c r="AF2" s="6">
        <v>2896</v>
      </c>
      <c r="AG2" s="1">
        <v>6</v>
      </c>
      <c r="AH2" s="6">
        <v>95.95</v>
      </c>
    </row>
    <row r="3" spans="1:38" x14ac:dyDescent="0.2">
      <c r="A3" s="1">
        <v>2</v>
      </c>
      <c r="B3" s="1">
        <f t="shared" ref="B3:B66" si="10">W3/108</f>
        <v>-0.32379294907407385</v>
      </c>
      <c r="C3" s="2">
        <v>-1226.9255000000001</v>
      </c>
      <c r="D3" s="1">
        <v>36</v>
      </c>
      <c r="E3" s="1">
        <v>24</v>
      </c>
      <c r="F3" s="1">
        <v>6</v>
      </c>
      <c r="G3" s="1">
        <v>36</v>
      </c>
      <c r="H3" s="1">
        <v>6</v>
      </c>
      <c r="I3" s="2">
        <f t="shared" ref="I3:I66" si="11">D3/(D3+E3+F3+G3+H3)</f>
        <v>0.33333333333333331</v>
      </c>
      <c r="J3" s="2">
        <f t="shared" ref="J3:J66" si="12">E3/(D3+E3+F3+G3+H3)</f>
        <v>0.22222222222222221</v>
      </c>
      <c r="K3" s="2">
        <f t="shared" ref="K3:K66" si="13">F3/(D3+E3+F3+G3+H3)</f>
        <v>5.5555555555555552E-2</v>
      </c>
      <c r="L3" s="2">
        <f t="shared" ref="L3:L66" si="14">G3/(D3+E3+F3+G3+H3)</f>
        <v>0.33333333333333331</v>
      </c>
      <c r="M3" s="2">
        <f t="shared" ref="M3:M66" si="15">H3/(D3+E3+F3+G3+H3)</f>
        <v>5.5555555555555552E-2</v>
      </c>
      <c r="N3" s="2">
        <f t="shared" si="0"/>
        <v>6.7777777777777777</v>
      </c>
      <c r="O3" s="2">
        <f t="shared" si="1"/>
        <v>0.18683333333333332</v>
      </c>
      <c r="P3" s="2">
        <f t="shared" si="2"/>
        <v>2.2444444444444445</v>
      </c>
      <c r="Q3" s="2">
        <f t="shared" si="3"/>
        <v>132.11902722222223</v>
      </c>
      <c r="R3" s="2">
        <f t="shared" si="4"/>
        <v>3.6530945993654362E-2</v>
      </c>
      <c r="S3" s="2">
        <f t="shared" si="5"/>
        <v>8.6295501506433642E-2</v>
      </c>
      <c r="T3" s="2">
        <f t="shared" si="6"/>
        <v>42.308989579643423</v>
      </c>
      <c r="U3" s="2">
        <f t="shared" si="7"/>
        <v>11.53816946185162</v>
      </c>
      <c r="V3" s="2">
        <f t="shared" si="8"/>
        <v>-11.617283950617281</v>
      </c>
      <c r="W3" s="2">
        <f t="shared" si="9"/>
        <v>-34.969638499999974</v>
      </c>
      <c r="Z3" s="10"/>
      <c r="AA3" s="1" t="s">
        <v>9</v>
      </c>
      <c r="AB3" s="2">
        <v>-38.408104999999999</v>
      </c>
      <c r="AC3" s="2">
        <f t="shared" ref="AC3:AC6" si="16">AB3/4</f>
        <v>-9.6020262499999998</v>
      </c>
      <c r="AD3" s="5">
        <v>0.17799999999999999</v>
      </c>
      <c r="AE3" s="6">
        <v>2.2000000000000002</v>
      </c>
      <c r="AF3" s="6">
        <v>2607</v>
      </c>
      <c r="AG3" s="1">
        <v>8</v>
      </c>
      <c r="AH3" s="6">
        <v>101.07</v>
      </c>
    </row>
    <row r="4" spans="1:38" x14ac:dyDescent="0.2">
      <c r="A4" s="1">
        <v>3</v>
      </c>
      <c r="B4" s="1">
        <f t="shared" si="10"/>
        <v>-0.36112743055555385</v>
      </c>
      <c r="C4" s="2">
        <v>-1167.5999999999999</v>
      </c>
      <c r="D4" s="1">
        <v>36</v>
      </c>
      <c r="E4" s="1">
        <v>24</v>
      </c>
      <c r="F4" s="1">
        <v>18</v>
      </c>
      <c r="G4" s="1">
        <v>24</v>
      </c>
      <c r="H4" s="1">
        <v>6</v>
      </c>
      <c r="I4" s="2">
        <f t="shared" si="11"/>
        <v>0.33333333333333331</v>
      </c>
      <c r="J4" s="2">
        <f t="shared" si="12"/>
        <v>0.22222222222222221</v>
      </c>
      <c r="K4" s="2">
        <f t="shared" si="13"/>
        <v>0.16666666666666666</v>
      </c>
      <c r="L4" s="2">
        <f t="shared" si="14"/>
        <v>0.22222222222222221</v>
      </c>
      <c r="M4" s="2">
        <f t="shared" si="15"/>
        <v>5.5555555555555552E-2</v>
      </c>
      <c r="N4" s="2">
        <f t="shared" si="0"/>
        <v>7.1111111111111107</v>
      </c>
      <c r="O4" s="2">
        <f t="shared" si="1"/>
        <v>0.18461111111111111</v>
      </c>
      <c r="P4" s="2">
        <f t="shared" si="2"/>
        <v>2.2355555555555555</v>
      </c>
      <c r="Q4" s="2">
        <f t="shared" si="3"/>
        <v>123.1263038888889</v>
      </c>
      <c r="R4" s="2">
        <f t="shared" si="4"/>
        <v>4.1494924891293264E-2</v>
      </c>
      <c r="S4" s="2">
        <f t="shared" si="5"/>
        <v>7.7618885318102002E-2</v>
      </c>
      <c r="T4" s="2">
        <f t="shared" si="6"/>
        <v>38.817243402984673</v>
      </c>
      <c r="U4" s="2">
        <f t="shared" si="7"/>
        <v>12.420165927718799</v>
      </c>
      <c r="V4" s="2">
        <f t="shared" si="8"/>
        <v>-12.999999999999998</v>
      </c>
      <c r="W4" s="2">
        <f t="shared" si="9"/>
        <v>-39.001762499999813</v>
      </c>
      <c r="Z4" s="10"/>
      <c r="AA4" s="1" t="s">
        <v>10</v>
      </c>
      <c r="AB4" s="2">
        <v>-31.032247000000002</v>
      </c>
      <c r="AC4" s="2">
        <f t="shared" si="16"/>
        <v>-7.7580617500000004</v>
      </c>
      <c r="AD4" s="5">
        <v>0.17299999999999999</v>
      </c>
      <c r="AE4" s="6">
        <v>2.2799999999999998</v>
      </c>
      <c r="AF4" s="6">
        <v>2237</v>
      </c>
      <c r="AG4" s="1">
        <v>9</v>
      </c>
      <c r="AH4" s="6">
        <v>102.90549</v>
      </c>
    </row>
    <row r="5" spans="1:38" x14ac:dyDescent="0.2">
      <c r="A5" s="1">
        <v>4</v>
      </c>
      <c r="B5" s="1">
        <f t="shared" si="10"/>
        <v>-0.38049964351851623</v>
      </c>
      <c r="C5" s="2">
        <v>-1126.9495999999999</v>
      </c>
      <c r="D5" s="1">
        <v>36</v>
      </c>
      <c r="E5" s="1">
        <v>18</v>
      </c>
      <c r="F5" s="1">
        <v>30</v>
      </c>
      <c r="G5" s="1">
        <v>18</v>
      </c>
      <c r="H5" s="1">
        <v>6</v>
      </c>
      <c r="I5" s="2">
        <f t="shared" si="11"/>
        <v>0.33333333333333331</v>
      </c>
      <c r="J5" s="2">
        <f t="shared" si="12"/>
        <v>0.16666666666666666</v>
      </c>
      <c r="K5" s="2">
        <f t="shared" si="13"/>
        <v>0.27777777777777779</v>
      </c>
      <c r="L5" s="2">
        <f t="shared" si="14"/>
        <v>0.16666666666666666</v>
      </c>
      <c r="M5" s="2">
        <f t="shared" si="15"/>
        <v>5.5555555555555552E-2</v>
      </c>
      <c r="N5" s="2">
        <f t="shared" si="0"/>
        <v>7.333333333333333</v>
      </c>
      <c r="O5" s="2">
        <f t="shared" si="1"/>
        <v>0.18322222222222223</v>
      </c>
      <c r="P5" s="2">
        <f t="shared" si="2"/>
        <v>2.2355555555555555</v>
      </c>
      <c r="Q5" s="2">
        <f t="shared" si="3"/>
        <v>118.73191388888888</v>
      </c>
      <c r="R5" s="2">
        <f t="shared" si="4"/>
        <v>4.4136138199948514E-2</v>
      </c>
      <c r="S5" s="2">
        <f t="shared" si="5"/>
        <v>7.2894308741585312E-2</v>
      </c>
      <c r="T5" s="2">
        <f t="shared" si="6"/>
        <v>36.070569864862769</v>
      </c>
      <c r="U5" s="2">
        <f t="shared" si="7"/>
        <v>12.303459751216611</v>
      </c>
      <c r="V5" s="2">
        <f t="shared" si="8"/>
        <v>-13.382716049382713</v>
      </c>
      <c r="W5" s="2">
        <f t="shared" si="9"/>
        <v>-41.09396149999975</v>
      </c>
      <c r="Z5" s="10"/>
      <c r="AA5" s="1" t="s">
        <v>12</v>
      </c>
      <c r="AB5" s="2">
        <v>-52.151454999999999</v>
      </c>
      <c r="AC5" s="2">
        <f t="shared" si="16"/>
        <v>-13.03786375</v>
      </c>
      <c r="AD5" s="5">
        <v>0.193</v>
      </c>
      <c r="AE5" s="6">
        <v>2.36</v>
      </c>
      <c r="AF5" s="6">
        <v>3695</v>
      </c>
      <c r="AG5" s="1">
        <v>6</v>
      </c>
      <c r="AH5" s="6">
        <v>183.84</v>
      </c>
    </row>
    <row r="6" spans="1:38" x14ac:dyDescent="0.2">
      <c r="A6" s="1">
        <v>5</v>
      </c>
      <c r="B6" s="1">
        <f t="shared" si="10"/>
        <v>-0.38763804166666627</v>
      </c>
      <c r="C6" s="2">
        <v>-1150.7262000000001</v>
      </c>
      <c r="D6" s="1">
        <v>30</v>
      </c>
      <c r="E6" s="1">
        <v>6</v>
      </c>
      <c r="F6" s="1">
        <v>36</v>
      </c>
      <c r="G6" s="1">
        <v>30</v>
      </c>
      <c r="H6" s="1">
        <v>6</v>
      </c>
      <c r="I6" s="2">
        <f t="shared" si="11"/>
        <v>0.27777777777777779</v>
      </c>
      <c r="J6" s="2">
        <f t="shared" si="12"/>
        <v>5.5555555555555552E-2</v>
      </c>
      <c r="K6" s="2">
        <f t="shared" si="13"/>
        <v>0.33333333333333331</v>
      </c>
      <c r="L6" s="2">
        <f t="shared" si="14"/>
        <v>0.27777777777777779</v>
      </c>
      <c r="M6" s="2">
        <f t="shared" si="15"/>
        <v>5.5555555555555552E-2</v>
      </c>
      <c r="N6" s="2">
        <f t="shared" si="0"/>
        <v>7.2777777777777777</v>
      </c>
      <c r="O6" s="2">
        <f t="shared" si="1"/>
        <v>0.18394444444444444</v>
      </c>
      <c r="P6" s="2">
        <f t="shared" si="2"/>
        <v>2.2599999999999998</v>
      </c>
      <c r="Q6" s="2">
        <f t="shared" si="3"/>
        <v>128.31499666666664</v>
      </c>
      <c r="R6" s="2">
        <f t="shared" si="4"/>
        <v>4.73059914181009E-2</v>
      </c>
      <c r="S6" s="2">
        <f t="shared" si="5"/>
        <v>7.8031332738130704E-2</v>
      </c>
      <c r="T6" s="2">
        <f t="shared" si="6"/>
        <v>40.381657737724055</v>
      </c>
      <c r="U6" s="2">
        <f t="shared" si="7"/>
        <v>11.631173161662968</v>
      </c>
      <c r="V6" s="2">
        <f t="shared" si="8"/>
        <v>-12.518518518518519</v>
      </c>
      <c r="W6" s="2">
        <f t="shared" si="9"/>
        <v>-41.864908499999956</v>
      </c>
      <c r="Z6" s="10"/>
      <c r="AA6" s="4" t="s">
        <v>11</v>
      </c>
      <c r="AB6" s="2">
        <v>-37.972774000000001</v>
      </c>
      <c r="AC6" s="2">
        <f t="shared" si="16"/>
        <v>-9.4931935000000003</v>
      </c>
      <c r="AD6" s="5">
        <v>0.18</v>
      </c>
      <c r="AE6" s="6">
        <v>2.2000000000000002</v>
      </c>
      <c r="AF6" s="6">
        <v>2739</v>
      </c>
      <c r="AG6" s="1">
        <v>9</v>
      </c>
      <c r="AH6" s="6">
        <v>192.21700000000001</v>
      </c>
    </row>
    <row r="7" spans="1:38" x14ac:dyDescent="0.2">
      <c r="A7" s="1">
        <v>6</v>
      </c>
      <c r="B7" s="1">
        <f t="shared" si="10"/>
        <v>-0.38615827314814793</v>
      </c>
      <c r="C7" s="2">
        <v>-1164.0208</v>
      </c>
      <c r="D7" s="1">
        <v>24</v>
      </c>
      <c r="E7" s="1">
        <v>6</v>
      </c>
      <c r="F7" s="1">
        <v>36</v>
      </c>
      <c r="G7" s="1">
        <v>36</v>
      </c>
      <c r="H7" s="1">
        <v>6</v>
      </c>
      <c r="I7" s="2">
        <f t="shared" si="11"/>
        <v>0.22222222222222221</v>
      </c>
      <c r="J7" s="2">
        <f t="shared" si="12"/>
        <v>5.5555555555555552E-2</v>
      </c>
      <c r="K7" s="2">
        <f t="shared" si="13"/>
        <v>0.33333333333333331</v>
      </c>
      <c r="L7" s="2">
        <f t="shared" si="14"/>
        <v>0.33333333333333331</v>
      </c>
      <c r="M7" s="2">
        <f t="shared" si="15"/>
        <v>5.5555555555555552E-2</v>
      </c>
      <c r="N7" s="2">
        <f t="shared" si="0"/>
        <v>7.2777777777777777</v>
      </c>
      <c r="O7" s="2">
        <f t="shared" si="1"/>
        <v>0.18411111111111111</v>
      </c>
      <c r="P7" s="2">
        <f t="shared" si="2"/>
        <v>2.2711111111111109</v>
      </c>
      <c r="Q7" s="2">
        <f t="shared" si="3"/>
        <v>133.19777444444443</v>
      </c>
      <c r="R7" s="2">
        <f t="shared" si="4"/>
        <v>4.8034226454022742E-2</v>
      </c>
      <c r="S7" s="2">
        <f t="shared" si="5"/>
        <v>7.7236209764367736E-2</v>
      </c>
      <c r="T7" s="2">
        <f t="shared" si="6"/>
        <v>41.471941462930253</v>
      </c>
      <c r="U7" s="2">
        <f t="shared" si="7"/>
        <v>11.53816946185162</v>
      </c>
      <c r="V7" s="2">
        <f t="shared" si="8"/>
        <v>-11.962962962962962</v>
      </c>
      <c r="W7" s="2">
        <f t="shared" si="9"/>
        <v>-41.705093499999975</v>
      </c>
    </row>
    <row r="8" spans="1:38" x14ac:dyDescent="0.2">
      <c r="A8" s="1">
        <v>7</v>
      </c>
      <c r="B8" s="1">
        <f t="shared" si="10"/>
        <v>-0.35732078240740789</v>
      </c>
      <c r="C8" s="2">
        <v>-1162.4188999999999</v>
      </c>
      <c r="D8" s="1">
        <v>24</v>
      </c>
      <c r="E8" s="1">
        <v>24</v>
      </c>
      <c r="F8" s="1">
        <v>24</v>
      </c>
      <c r="G8" s="1">
        <v>30</v>
      </c>
      <c r="H8" s="1">
        <v>6</v>
      </c>
      <c r="I8" s="2">
        <f t="shared" si="11"/>
        <v>0.22222222222222221</v>
      </c>
      <c r="J8" s="2">
        <f t="shared" si="12"/>
        <v>0.22222222222222221</v>
      </c>
      <c r="K8" s="2">
        <f t="shared" si="13"/>
        <v>0.22222222222222221</v>
      </c>
      <c r="L8" s="2">
        <f t="shared" si="14"/>
        <v>0.27777777777777779</v>
      </c>
      <c r="M8" s="2">
        <f t="shared" si="15"/>
        <v>5.5555555555555552E-2</v>
      </c>
      <c r="N8" s="2">
        <f t="shared" si="0"/>
        <v>7.2777777777777777</v>
      </c>
      <c r="O8" s="2">
        <f t="shared" si="1"/>
        <v>0.18383333333333335</v>
      </c>
      <c r="P8" s="2">
        <f t="shared" si="2"/>
        <v>2.2533333333333334</v>
      </c>
      <c r="Q8" s="2">
        <f t="shared" si="3"/>
        <v>128.39549777777776</v>
      </c>
      <c r="R8" s="2">
        <f t="shared" si="4"/>
        <v>4.4276030633090775E-2</v>
      </c>
      <c r="S8" s="2">
        <f t="shared" si="5"/>
        <v>7.7746025264603877E-2</v>
      </c>
      <c r="T8" s="2">
        <f t="shared" si="6"/>
        <v>40.304523377724905</v>
      </c>
      <c r="U8" s="2">
        <f t="shared" si="7"/>
        <v>12.629875804032336</v>
      </c>
      <c r="V8" s="2">
        <f t="shared" si="8"/>
        <v>-12.246913580246911</v>
      </c>
      <c r="W8" s="2">
        <f t="shared" si="9"/>
        <v>-38.590644500000053</v>
      </c>
      <c r="AA8"/>
      <c r="AB8" s="7" t="s">
        <v>44</v>
      </c>
      <c r="AC8" s="7"/>
      <c r="AD8" s="7"/>
      <c r="AE8"/>
      <c r="AG8"/>
      <c r="AH8" s="7" t="s">
        <v>58</v>
      </c>
      <c r="AI8" s="7"/>
      <c r="AJ8" s="7"/>
      <c r="AK8" s="7"/>
      <c r="AL8" s="7"/>
    </row>
    <row r="9" spans="1:38" x14ac:dyDescent="0.2">
      <c r="A9" s="1">
        <v>8</v>
      </c>
      <c r="B9" s="1">
        <f t="shared" si="10"/>
        <v>-0.39568447685185137</v>
      </c>
      <c r="C9" s="2">
        <v>-1138.1407999999999</v>
      </c>
      <c r="D9" s="1">
        <v>36</v>
      </c>
      <c r="E9" s="1">
        <v>6</v>
      </c>
      <c r="F9" s="1">
        <v>36</v>
      </c>
      <c r="G9" s="1">
        <v>24</v>
      </c>
      <c r="H9" s="1">
        <v>6</v>
      </c>
      <c r="I9" s="2">
        <f t="shared" si="11"/>
        <v>0.33333333333333331</v>
      </c>
      <c r="J9" s="2">
        <f t="shared" si="12"/>
        <v>5.5555555555555552E-2</v>
      </c>
      <c r="K9" s="2">
        <f t="shared" si="13"/>
        <v>0.33333333333333331</v>
      </c>
      <c r="L9" s="2">
        <f t="shared" si="14"/>
        <v>0.22222222222222221</v>
      </c>
      <c r="M9" s="2">
        <f t="shared" si="15"/>
        <v>5.5555555555555552E-2</v>
      </c>
      <c r="N9" s="2">
        <f t="shared" si="0"/>
        <v>7.2777777777777777</v>
      </c>
      <c r="O9" s="2">
        <f t="shared" si="1"/>
        <v>0.18377777777777779</v>
      </c>
      <c r="P9" s="2">
        <f t="shared" si="2"/>
        <v>2.2488888888888887</v>
      </c>
      <c r="Q9" s="2">
        <f t="shared" si="3"/>
        <v>123.4322188888889</v>
      </c>
      <c r="R9" s="2">
        <f t="shared" si="4"/>
        <v>4.6545956403637928E-2</v>
      </c>
      <c r="S9" s="2">
        <f t="shared" si="5"/>
        <v>7.7236209764367722E-2</v>
      </c>
      <c r="T9" s="2">
        <f t="shared" si="6"/>
        <v>38.649082743764353</v>
      </c>
      <c r="U9" s="2">
        <f t="shared" si="7"/>
        <v>11.53816946185162</v>
      </c>
      <c r="V9" s="2">
        <f t="shared" si="8"/>
        <v>-13.074074074074073</v>
      </c>
      <c r="W9" s="2">
        <f t="shared" si="9"/>
        <v>-42.733923499999946</v>
      </c>
      <c r="AB9"/>
      <c r="AC9" s="7" t="s">
        <v>45</v>
      </c>
      <c r="AD9" s="7"/>
      <c r="AH9" s="2" t="s">
        <v>6</v>
      </c>
      <c r="AI9" s="7" t="s">
        <v>59</v>
      </c>
      <c r="AJ9" s="7"/>
      <c r="AK9" s="7"/>
      <c r="AL9" s="7"/>
    </row>
    <row r="10" spans="1:38" x14ac:dyDescent="0.2">
      <c r="A10" s="1">
        <v>9</v>
      </c>
      <c r="B10" s="1">
        <f t="shared" si="10"/>
        <v>-0.38526607870370444</v>
      </c>
      <c r="C10" s="2">
        <v>-1148.0794000000001</v>
      </c>
      <c r="D10" s="1">
        <v>36</v>
      </c>
      <c r="E10" s="1">
        <v>12</v>
      </c>
      <c r="F10" s="1">
        <v>30</v>
      </c>
      <c r="G10" s="1">
        <v>24</v>
      </c>
      <c r="H10" s="1">
        <v>6</v>
      </c>
      <c r="I10" s="2">
        <f t="shared" si="11"/>
        <v>0.33333333333333331</v>
      </c>
      <c r="J10" s="2">
        <f t="shared" si="12"/>
        <v>0.1111111111111111</v>
      </c>
      <c r="K10" s="2">
        <f t="shared" si="13"/>
        <v>0.27777777777777779</v>
      </c>
      <c r="L10" s="2">
        <f t="shared" si="14"/>
        <v>0.22222222222222221</v>
      </c>
      <c r="M10" s="2">
        <f t="shared" si="15"/>
        <v>5.5555555555555552E-2</v>
      </c>
      <c r="N10" s="2">
        <f t="shared" si="0"/>
        <v>7.2222222222222223</v>
      </c>
      <c r="O10" s="2">
        <f t="shared" si="1"/>
        <v>0.18405555555555556</v>
      </c>
      <c r="P10" s="2">
        <f t="shared" si="2"/>
        <v>2.2444444444444445</v>
      </c>
      <c r="Q10" s="2">
        <f t="shared" si="3"/>
        <v>123.33024722222223</v>
      </c>
      <c r="R10" s="2">
        <f t="shared" si="4"/>
        <v>4.4966239644902942E-2</v>
      </c>
      <c r="S10" s="2">
        <f t="shared" si="5"/>
        <v>7.7618885318102002E-2</v>
      </c>
      <c r="T10" s="2">
        <f t="shared" si="6"/>
        <v>38.705486125354639</v>
      </c>
      <c r="U10" s="2">
        <f t="shared" si="7"/>
        <v>12.146510796559173</v>
      </c>
      <c r="V10" s="2">
        <f t="shared" si="8"/>
        <v>-13.02469135802469</v>
      </c>
      <c r="W10" s="2">
        <f t="shared" si="9"/>
        <v>-41.608736500000077</v>
      </c>
      <c r="AB10" s="1" t="s">
        <v>15</v>
      </c>
      <c r="AC10" s="7">
        <v>-1</v>
      </c>
      <c r="AD10" s="7"/>
      <c r="AH10" s="2" t="s">
        <v>7</v>
      </c>
      <c r="AI10" s="7" t="s">
        <v>60</v>
      </c>
      <c r="AJ10" s="7"/>
      <c r="AK10" s="7"/>
      <c r="AL10" s="7"/>
    </row>
    <row r="11" spans="1:38" x14ac:dyDescent="0.2">
      <c r="A11" s="1">
        <v>10</v>
      </c>
      <c r="B11" s="1">
        <f t="shared" si="10"/>
        <v>-0.37454299537036889</v>
      </c>
      <c r="C11" s="2">
        <v>-1121.5363</v>
      </c>
      <c r="D11" s="1">
        <v>24</v>
      </c>
      <c r="E11" s="1">
        <v>18</v>
      </c>
      <c r="F11" s="1">
        <v>36</v>
      </c>
      <c r="G11" s="1">
        <v>24</v>
      </c>
      <c r="H11" s="1">
        <v>6</v>
      </c>
      <c r="I11" s="2">
        <f t="shared" si="11"/>
        <v>0.22222222222222221</v>
      </c>
      <c r="J11" s="2">
        <f t="shared" si="12"/>
        <v>0.16666666666666666</v>
      </c>
      <c r="K11" s="2">
        <f t="shared" si="13"/>
        <v>0.33333333333333331</v>
      </c>
      <c r="L11" s="2">
        <f t="shared" si="14"/>
        <v>0.22222222222222221</v>
      </c>
      <c r="M11" s="2">
        <f t="shared" si="15"/>
        <v>5.5555555555555552E-2</v>
      </c>
      <c r="N11" s="2">
        <f t="shared" si="0"/>
        <v>7.4999999999999991</v>
      </c>
      <c r="O11" s="2">
        <f t="shared" si="1"/>
        <v>0.18244444444444444</v>
      </c>
      <c r="P11" s="2">
        <f t="shared" si="2"/>
        <v>2.253333333333333</v>
      </c>
      <c r="Q11" s="2">
        <f t="shared" si="3"/>
        <v>124.00110777777776</v>
      </c>
      <c r="R11" s="2">
        <f t="shared" si="4"/>
        <v>4.6120452363350106E-2</v>
      </c>
      <c r="S11" s="2">
        <f t="shared" si="5"/>
        <v>7.3029674334022021E-2</v>
      </c>
      <c r="T11" s="2">
        <f t="shared" si="6"/>
        <v>38.276259163373723</v>
      </c>
      <c r="U11" s="2">
        <f t="shared" si="7"/>
        <v>12.420165927718799</v>
      </c>
      <c r="V11" s="2">
        <f t="shared" si="8"/>
        <v>-12.234567901234566</v>
      </c>
      <c r="W11" s="2">
        <f t="shared" si="9"/>
        <v>-40.450643499999842</v>
      </c>
      <c r="AB11" s="1" t="s">
        <v>16</v>
      </c>
      <c r="AC11" s="7">
        <v>1</v>
      </c>
      <c r="AD11" s="7"/>
      <c r="AH11" s="1" t="s">
        <v>1</v>
      </c>
      <c r="AI11" s="8" t="s">
        <v>47</v>
      </c>
      <c r="AJ11" s="8"/>
      <c r="AK11" s="8"/>
      <c r="AL11" s="8"/>
    </row>
    <row r="12" spans="1:38" x14ac:dyDescent="0.2">
      <c r="A12" s="1">
        <v>11</v>
      </c>
      <c r="B12" s="1">
        <f t="shared" si="10"/>
        <v>-0.36178756018518632</v>
      </c>
      <c r="C12" s="2">
        <v>-1131.2225000000001</v>
      </c>
      <c r="D12" s="1">
        <v>24</v>
      </c>
      <c r="E12" s="1">
        <v>24</v>
      </c>
      <c r="F12" s="1">
        <v>30</v>
      </c>
      <c r="G12" s="1">
        <v>24</v>
      </c>
      <c r="H12" s="1">
        <v>6</v>
      </c>
      <c r="I12" s="2">
        <f t="shared" si="11"/>
        <v>0.22222222222222221</v>
      </c>
      <c r="J12" s="2">
        <f t="shared" si="12"/>
        <v>0.22222222222222221</v>
      </c>
      <c r="K12" s="2">
        <f t="shared" si="13"/>
        <v>0.27777777777777779</v>
      </c>
      <c r="L12" s="2">
        <f t="shared" si="14"/>
        <v>0.22222222222222221</v>
      </c>
      <c r="M12" s="2">
        <f t="shared" si="15"/>
        <v>5.5555555555555552E-2</v>
      </c>
      <c r="N12" s="2">
        <f t="shared" si="0"/>
        <v>7.4444444444444438</v>
      </c>
      <c r="O12" s="2">
        <f t="shared" si="1"/>
        <v>0.18272222222222223</v>
      </c>
      <c r="P12" s="2">
        <f t="shared" si="2"/>
        <v>2.2488888888888887</v>
      </c>
      <c r="Q12" s="2">
        <f t="shared" si="3"/>
        <v>123.89913611111109</v>
      </c>
      <c r="R12" s="2">
        <f t="shared" si="4"/>
        <v>4.4752311628078384E-2</v>
      </c>
      <c r="S12" s="2">
        <f t="shared" si="5"/>
        <v>7.3702773119008747E-2</v>
      </c>
      <c r="T12" s="2">
        <f t="shared" si="6"/>
        <v>38.334724414083425</v>
      </c>
      <c r="U12" s="2">
        <f t="shared" si="7"/>
        <v>12.629875804032334</v>
      </c>
      <c r="V12" s="2">
        <f t="shared" si="8"/>
        <v>-12.234567901234566</v>
      </c>
      <c r="W12" s="2">
        <f t="shared" si="9"/>
        <v>-39.073056500000121</v>
      </c>
      <c r="AB12" s="1" t="s">
        <v>17</v>
      </c>
      <c r="AC12" s="7">
        <v>-21</v>
      </c>
      <c r="AD12" s="7"/>
      <c r="AH12" s="1" t="s">
        <v>26</v>
      </c>
      <c r="AI12" s="8"/>
      <c r="AJ12" s="8"/>
      <c r="AK12" s="8"/>
      <c r="AL12" s="8"/>
    </row>
    <row r="13" spans="1:38" x14ac:dyDescent="0.2">
      <c r="A13" s="1">
        <v>12</v>
      </c>
      <c r="B13" s="1">
        <f t="shared" si="10"/>
        <v>-0.35963225462962911</v>
      </c>
      <c r="C13" s="2">
        <v>-1085.8565000000001</v>
      </c>
      <c r="D13" s="1">
        <v>30</v>
      </c>
      <c r="E13" s="1">
        <v>24</v>
      </c>
      <c r="F13" s="1">
        <v>36</v>
      </c>
      <c r="G13" s="1">
        <v>12</v>
      </c>
      <c r="H13" s="1">
        <v>6</v>
      </c>
      <c r="I13" s="2">
        <f t="shared" si="11"/>
        <v>0.27777777777777779</v>
      </c>
      <c r="J13" s="2">
        <f t="shared" si="12"/>
        <v>0.22222222222222221</v>
      </c>
      <c r="K13" s="2">
        <f t="shared" si="13"/>
        <v>0.33333333333333331</v>
      </c>
      <c r="L13" s="2">
        <f t="shared" si="14"/>
        <v>0.1111111111111111</v>
      </c>
      <c r="M13" s="2">
        <f t="shared" si="15"/>
        <v>5.5555555555555552E-2</v>
      </c>
      <c r="N13" s="2">
        <f t="shared" si="0"/>
        <v>7.6111111111111116</v>
      </c>
      <c r="O13" s="2">
        <f t="shared" si="1"/>
        <v>0.18144444444444441</v>
      </c>
      <c r="P13" s="2">
        <f t="shared" si="2"/>
        <v>2.2333333333333334</v>
      </c>
      <c r="Q13" s="2">
        <f t="shared" si="3"/>
        <v>114.51999666666667</v>
      </c>
      <c r="R13" s="2">
        <f t="shared" si="4"/>
        <v>4.3288096590498371E-2</v>
      </c>
      <c r="S13" s="2">
        <f t="shared" si="5"/>
        <v>6.565905201197389E-2</v>
      </c>
      <c r="T13" s="2">
        <f t="shared" si="6"/>
        <v>32.407615843810888</v>
      </c>
      <c r="U13" s="2">
        <f t="shared" si="7"/>
        <v>12.146510796559173</v>
      </c>
      <c r="V13" s="2">
        <f t="shared" si="8"/>
        <v>-12.703703703703704</v>
      </c>
      <c r="W13" s="2">
        <f t="shared" si="9"/>
        <v>-38.840283499999941</v>
      </c>
      <c r="AB13" s="1" t="s">
        <v>18</v>
      </c>
      <c r="AC13" s="7">
        <v>-16</v>
      </c>
      <c r="AD13" s="7"/>
      <c r="AH13" s="1" t="s">
        <v>25</v>
      </c>
      <c r="AI13" s="8"/>
      <c r="AJ13" s="8"/>
      <c r="AK13" s="8"/>
      <c r="AL13" s="8"/>
    </row>
    <row r="14" spans="1:38" x14ac:dyDescent="0.2">
      <c r="A14" s="1">
        <v>13</v>
      </c>
      <c r="B14" s="1">
        <f t="shared" si="10"/>
        <v>-0.34685869907407241</v>
      </c>
      <c r="C14" s="2">
        <v>-1167.5827999999999</v>
      </c>
      <c r="D14" s="1">
        <v>12</v>
      </c>
      <c r="E14" s="1">
        <v>30</v>
      </c>
      <c r="F14" s="1">
        <v>24</v>
      </c>
      <c r="G14" s="1">
        <v>36</v>
      </c>
      <c r="H14" s="1">
        <v>6</v>
      </c>
      <c r="I14" s="2">
        <f t="shared" si="11"/>
        <v>0.1111111111111111</v>
      </c>
      <c r="J14" s="2">
        <f t="shared" si="12"/>
        <v>0.27777777777777779</v>
      </c>
      <c r="K14" s="2">
        <f t="shared" si="13"/>
        <v>0.22222222222222221</v>
      </c>
      <c r="L14" s="2">
        <f t="shared" si="14"/>
        <v>0.33333333333333331</v>
      </c>
      <c r="M14" s="2">
        <f t="shared" si="15"/>
        <v>5.5555555555555552E-2</v>
      </c>
      <c r="N14" s="2">
        <f t="shared" si="0"/>
        <v>7.3888888888888893</v>
      </c>
      <c r="O14" s="2">
        <f t="shared" si="1"/>
        <v>0.18333333333333332</v>
      </c>
      <c r="P14" s="2">
        <f t="shared" si="2"/>
        <v>2.2666666666666666</v>
      </c>
      <c r="Q14" s="2">
        <f t="shared" si="3"/>
        <v>133.56272000000001</v>
      </c>
      <c r="R14" s="2">
        <f t="shared" si="4"/>
        <v>4.5089442791408169E-2</v>
      </c>
      <c r="S14" s="2">
        <f t="shared" si="5"/>
        <v>7.5424723326564927E-2</v>
      </c>
      <c r="T14" s="2">
        <f t="shared" si="6"/>
        <v>41.146712133527757</v>
      </c>
      <c r="U14" s="2">
        <f t="shared" si="7"/>
        <v>12.146510796559173</v>
      </c>
      <c r="V14" s="2">
        <f t="shared" si="8"/>
        <v>-11.049382716049381</v>
      </c>
      <c r="W14" s="2">
        <f t="shared" si="9"/>
        <v>-37.460739499999818</v>
      </c>
      <c r="AB14" s="1" t="s">
        <v>19</v>
      </c>
      <c r="AC14" s="7">
        <v>1</v>
      </c>
      <c r="AD14" s="7"/>
      <c r="AH14" s="1" t="s">
        <v>27</v>
      </c>
      <c r="AI14" s="8"/>
      <c r="AJ14" s="8"/>
      <c r="AK14" s="8"/>
      <c r="AL14" s="8"/>
    </row>
    <row r="15" spans="1:38" x14ac:dyDescent="0.2">
      <c r="A15" s="1">
        <v>14</v>
      </c>
      <c r="B15" s="1">
        <f t="shared" si="10"/>
        <v>-0.34007681944444179</v>
      </c>
      <c r="C15" s="2">
        <v>-1094.8082999999999</v>
      </c>
      <c r="D15" s="1">
        <v>30</v>
      </c>
      <c r="E15" s="1">
        <v>30</v>
      </c>
      <c r="F15" s="1">
        <v>30</v>
      </c>
      <c r="G15" s="1">
        <v>12</v>
      </c>
      <c r="H15" s="1">
        <v>6</v>
      </c>
      <c r="I15" s="2">
        <f t="shared" si="11"/>
        <v>0.27777777777777779</v>
      </c>
      <c r="J15" s="2">
        <f t="shared" si="12"/>
        <v>0.27777777777777779</v>
      </c>
      <c r="K15" s="2">
        <f t="shared" si="13"/>
        <v>0.27777777777777779</v>
      </c>
      <c r="L15" s="2">
        <f t="shared" si="14"/>
        <v>0.1111111111111111</v>
      </c>
      <c r="M15" s="2">
        <f t="shared" si="15"/>
        <v>5.5555555555555552E-2</v>
      </c>
      <c r="N15" s="2">
        <f t="shared" si="0"/>
        <v>7.5555555555555562</v>
      </c>
      <c r="O15" s="2">
        <f t="shared" si="1"/>
        <v>0.1817222222222222</v>
      </c>
      <c r="P15" s="2">
        <f t="shared" si="2"/>
        <v>2.2288888888888891</v>
      </c>
      <c r="Q15" s="2">
        <f t="shared" si="3"/>
        <v>114.418025</v>
      </c>
      <c r="R15" s="2">
        <f t="shared" si="4"/>
        <v>4.2021342016840664E-2</v>
      </c>
      <c r="S15" s="2">
        <f t="shared" si="5"/>
        <v>6.5054582970241845E-2</v>
      </c>
      <c r="T15" s="2">
        <f t="shared" si="6"/>
        <v>32.446864804450549</v>
      </c>
      <c r="U15" s="2">
        <f t="shared" si="7"/>
        <v>12.239514496370521</v>
      </c>
      <c r="V15" s="2">
        <f t="shared" si="8"/>
        <v>-12.679012345679013</v>
      </c>
      <c r="W15" s="2">
        <f t="shared" si="9"/>
        <v>-36.728296499999715</v>
      </c>
      <c r="AB15" s="1" t="s">
        <v>20</v>
      </c>
      <c r="AC15" s="7">
        <v>-14</v>
      </c>
      <c r="AD15" s="7"/>
      <c r="AH15" s="1" t="s">
        <v>28</v>
      </c>
      <c r="AI15" s="8"/>
      <c r="AJ15" s="8"/>
      <c r="AK15" s="8"/>
      <c r="AL15" s="8"/>
    </row>
    <row r="16" spans="1:38" x14ac:dyDescent="0.2">
      <c r="A16" s="1">
        <v>15</v>
      </c>
      <c r="B16" s="1">
        <f t="shared" si="10"/>
        <v>-0.35867184722222117</v>
      </c>
      <c r="C16" s="2">
        <v>-1149.1104</v>
      </c>
      <c r="D16" s="1">
        <v>30</v>
      </c>
      <c r="E16" s="1">
        <v>24</v>
      </c>
      <c r="F16" s="1">
        <v>24</v>
      </c>
      <c r="G16" s="1">
        <v>24</v>
      </c>
      <c r="H16" s="1">
        <v>6</v>
      </c>
      <c r="I16" s="2">
        <f t="shared" si="11"/>
        <v>0.27777777777777779</v>
      </c>
      <c r="J16" s="2">
        <f t="shared" si="12"/>
        <v>0.22222222222222221</v>
      </c>
      <c r="K16" s="2">
        <f t="shared" si="13"/>
        <v>0.22222222222222221</v>
      </c>
      <c r="L16" s="2">
        <f t="shared" si="14"/>
        <v>0.22222222222222221</v>
      </c>
      <c r="M16" s="2">
        <f t="shared" si="15"/>
        <v>5.5555555555555552E-2</v>
      </c>
      <c r="N16" s="2">
        <f t="shared" si="0"/>
        <v>7.2777777777777777</v>
      </c>
      <c r="O16" s="2">
        <f t="shared" si="1"/>
        <v>0.18366666666666667</v>
      </c>
      <c r="P16" s="2">
        <f t="shared" si="2"/>
        <v>2.2422222222222223</v>
      </c>
      <c r="Q16" s="2">
        <f t="shared" si="3"/>
        <v>123.51272</v>
      </c>
      <c r="R16" s="2">
        <f t="shared" si="4"/>
        <v>4.344359057562918E-2</v>
      </c>
      <c r="S16" s="2">
        <f t="shared" si="5"/>
        <v>7.5979204432349914E-2</v>
      </c>
      <c r="T16" s="2">
        <f t="shared" si="6"/>
        <v>38.578673617246956</v>
      </c>
      <c r="U16" s="2">
        <f t="shared" si="7"/>
        <v>12.629875804032334</v>
      </c>
      <c r="V16" s="2">
        <f t="shared" si="8"/>
        <v>-12.802469135802468</v>
      </c>
      <c r="W16" s="2">
        <f t="shared" si="9"/>
        <v>-38.736559499999885</v>
      </c>
      <c r="AB16" s="1" t="s">
        <v>21</v>
      </c>
      <c r="AC16" s="7">
        <v>-10</v>
      </c>
      <c r="AD16" s="7"/>
      <c r="AH16" s="1" t="s">
        <v>38</v>
      </c>
      <c r="AI16" s="8" t="s">
        <v>48</v>
      </c>
      <c r="AJ16" s="8"/>
      <c r="AK16" s="8"/>
      <c r="AL16" s="8"/>
    </row>
    <row r="17" spans="1:38" x14ac:dyDescent="0.2">
      <c r="A17" s="1">
        <v>16</v>
      </c>
      <c r="B17" s="1">
        <f t="shared" si="10"/>
        <v>-0.33259455092592638</v>
      </c>
      <c r="C17" s="2">
        <v>-1080.5458000000001</v>
      </c>
      <c r="D17" s="1">
        <v>36</v>
      </c>
      <c r="E17" s="1">
        <v>30</v>
      </c>
      <c r="F17" s="1">
        <v>30</v>
      </c>
      <c r="G17" s="1">
        <v>6</v>
      </c>
      <c r="H17" s="1">
        <v>6</v>
      </c>
      <c r="I17" s="2">
        <f t="shared" si="11"/>
        <v>0.33333333333333331</v>
      </c>
      <c r="J17" s="2">
        <f t="shared" si="12"/>
        <v>0.27777777777777779</v>
      </c>
      <c r="K17" s="2">
        <f t="shared" si="13"/>
        <v>0.27777777777777779</v>
      </c>
      <c r="L17" s="2">
        <f t="shared" si="14"/>
        <v>5.5555555555555552E-2</v>
      </c>
      <c r="M17" s="2">
        <f t="shared" si="15"/>
        <v>5.5555555555555552E-2</v>
      </c>
      <c r="N17" s="2">
        <f t="shared" si="0"/>
        <v>7.5555555555555554</v>
      </c>
      <c r="O17" s="2">
        <f t="shared" si="1"/>
        <v>0.18155555555555555</v>
      </c>
      <c r="P17" s="2">
        <f t="shared" si="2"/>
        <v>2.2177777777777776</v>
      </c>
      <c r="Q17" s="2">
        <f t="shared" si="3"/>
        <v>109.53524722222222</v>
      </c>
      <c r="R17" s="2">
        <f t="shared" si="4"/>
        <v>4.0857262498101725E-2</v>
      </c>
      <c r="S17" s="2">
        <f t="shared" si="5"/>
        <v>5.8457539724292767E-2</v>
      </c>
      <c r="T17" s="2">
        <f t="shared" si="6"/>
        <v>27.931356967772462</v>
      </c>
      <c r="U17" s="2">
        <f t="shared" si="7"/>
        <v>11.631173161662966</v>
      </c>
      <c r="V17" s="2">
        <f t="shared" si="8"/>
        <v>-13.358024691358024</v>
      </c>
      <c r="W17" s="2">
        <f t="shared" si="9"/>
        <v>-35.92021150000005</v>
      </c>
      <c r="AB17" s="1" t="s">
        <v>22</v>
      </c>
      <c r="AC17" s="7">
        <v>-15</v>
      </c>
      <c r="AD17" s="7"/>
      <c r="AH17" s="1" t="s">
        <v>39</v>
      </c>
      <c r="AI17" s="8"/>
      <c r="AJ17" s="8"/>
      <c r="AK17" s="8"/>
      <c r="AL17" s="8"/>
    </row>
    <row r="18" spans="1:38" x14ac:dyDescent="0.2">
      <c r="A18" s="1">
        <v>17</v>
      </c>
      <c r="B18" s="1">
        <f t="shared" si="10"/>
        <v>-0.36417936574074011</v>
      </c>
      <c r="C18" s="2">
        <v>-1118.0264</v>
      </c>
      <c r="D18" s="1">
        <v>30</v>
      </c>
      <c r="E18" s="1">
        <v>24</v>
      </c>
      <c r="F18" s="1">
        <v>30</v>
      </c>
      <c r="G18" s="1">
        <v>18</v>
      </c>
      <c r="H18" s="1">
        <v>6</v>
      </c>
      <c r="I18" s="2">
        <f t="shared" si="11"/>
        <v>0.27777777777777779</v>
      </c>
      <c r="J18" s="2">
        <f t="shared" si="12"/>
        <v>0.22222222222222221</v>
      </c>
      <c r="K18" s="2">
        <f t="shared" si="13"/>
        <v>0.27777777777777779</v>
      </c>
      <c r="L18" s="2">
        <f t="shared" si="14"/>
        <v>0.16666666666666666</v>
      </c>
      <c r="M18" s="2">
        <f t="shared" si="15"/>
        <v>5.5555555555555552E-2</v>
      </c>
      <c r="N18" s="2">
        <f t="shared" si="0"/>
        <v>7.4444444444444446</v>
      </c>
      <c r="O18" s="2">
        <f t="shared" si="1"/>
        <v>0.18255555555555553</v>
      </c>
      <c r="P18" s="2">
        <f t="shared" si="2"/>
        <v>2.2377777777777781</v>
      </c>
      <c r="Q18" s="2">
        <f t="shared" si="3"/>
        <v>119.01635833333333</v>
      </c>
      <c r="R18" s="2">
        <f t="shared" si="4"/>
        <v>4.3792679530005735E-2</v>
      </c>
      <c r="S18" s="2">
        <f t="shared" si="5"/>
        <v>7.1145824860364859E-2</v>
      </c>
      <c r="T18" s="2">
        <f t="shared" si="6"/>
        <v>35.909623774282487</v>
      </c>
      <c r="U18" s="2">
        <f t="shared" si="7"/>
        <v>12.513169627530146</v>
      </c>
      <c r="V18" s="2">
        <f t="shared" si="8"/>
        <v>-12.864197530864196</v>
      </c>
      <c r="W18" s="2">
        <f t="shared" si="9"/>
        <v>-39.331371499999932</v>
      </c>
      <c r="AB18" s="1" t="s">
        <v>23</v>
      </c>
      <c r="AC18" s="7">
        <v>-9</v>
      </c>
      <c r="AD18" s="7"/>
      <c r="AH18" s="1" t="s">
        <v>40</v>
      </c>
      <c r="AI18" s="8"/>
      <c r="AJ18" s="8"/>
      <c r="AK18" s="8"/>
      <c r="AL18" s="8"/>
    </row>
    <row r="19" spans="1:38" x14ac:dyDescent="0.2">
      <c r="A19" s="1">
        <v>18</v>
      </c>
      <c r="B19" s="1">
        <f t="shared" si="10"/>
        <v>-0.33828928240740619</v>
      </c>
      <c r="C19" s="2">
        <v>-1184.8816999999999</v>
      </c>
      <c r="D19" s="1">
        <v>18</v>
      </c>
      <c r="E19" s="1">
        <v>30</v>
      </c>
      <c r="F19" s="1">
        <v>18</v>
      </c>
      <c r="G19" s="1">
        <v>36</v>
      </c>
      <c r="H19" s="1">
        <v>6</v>
      </c>
      <c r="I19" s="2">
        <f t="shared" si="11"/>
        <v>0.16666666666666666</v>
      </c>
      <c r="J19" s="2">
        <f t="shared" si="12"/>
        <v>0.27777777777777779</v>
      </c>
      <c r="K19" s="2">
        <f t="shared" si="13"/>
        <v>0.16666666666666666</v>
      </c>
      <c r="L19" s="2">
        <f t="shared" si="14"/>
        <v>0.33333333333333331</v>
      </c>
      <c r="M19" s="2">
        <f t="shared" si="15"/>
        <v>5.5555555555555552E-2</v>
      </c>
      <c r="N19" s="2">
        <f t="shared" si="0"/>
        <v>7.2222222222222223</v>
      </c>
      <c r="O19" s="2">
        <f t="shared" si="1"/>
        <v>0.18427777777777776</v>
      </c>
      <c r="P19" s="2">
        <f t="shared" si="2"/>
        <v>2.2600000000000002</v>
      </c>
      <c r="Q19" s="2">
        <f t="shared" si="3"/>
        <v>133.17630388888887</v>
      </c>
      <c r="R19" s="2">
        <f t="shared" si="4"/>
        <v>4.3405394149185497E-2</v>
      </c>
      <c r="S19" s="2">
        <f t="shared" si="5"/>
        <v>7.9162280580252653E-2</v>
      </c>
      <c r="T19" s="2">
        <f t="shared" si="6"/>
        <v>41.464240142238516</v>
      </c>
      <c r="U19" s="2">
        <f t="shared" si="7"/>
        <v>12.303459751216611</v>
      </c>
      <c r="V19" s="2">
        <f t="shared" si="8"/>
        <v>-11.765432098765432</v>
      </c>
      <c r="W19" s="2">
        <f t="shared" si="9"/>
        <v>-36.535242499999868</v>
      </c>
      <c r="AB19" s="1" t="s">
        <v>24</v>
      </c>
      <c r="AC19" s="7">
        <v>0</v>
      </c>
      <c r="AD19" s="7"/>
      <c r="AH19" s="1" t="s">
        <v>41</v>
      </c>
      <c r="AI19" s="8"/>
      <c r="AJ19" s="8"/>
      <c r="AK19" s="8"/>
      <c r="AL19" s="8"/>
    </row>
    <row r="20" spans="1:38" x14ac:dyDescent="0.2">
      <c r="A20" s="1">
        <v>19</v>
      </c>
      <c r="B20" s="1">
        <f t="shared" si="10"/>
        <v>-0.33308681018518282</v>
      </c>
      <c r="C20" s="2">
        <v>-1175.6353999999999</v>
      </c>
      <c r="D20" s="1">
        <v>36</v>
      </c>
      <c r="E20" s="1">
        <v>30</v>
      </c>
      <c r="F20" s="1">
        <v>12</v>
      </c>
      <c r="G20" s="1">
        <v>24</v>
      </c>
      <c r="H20" s="1">
        <v>6</v>
      </c>
      <c r="I20" s="2">
        <f t="shared" si="11"/>
        <v>0.33333333333333331</v>
      </c>
      <c r="J20" s="2">
        <f t="shared" si="12"/>
        <v>0.27777777777777779</v>
      </c>
      <c r="K20" s="2">
        <f t="shared" si="13"/>
        <v>0.1111111111111111</v>
      </c>
      <c r="L20" s="2">
        <f t="shared" si="14"/>
        <v>0.22222222222222221</v>
      </c>
      <c r="M20" s="2">
        <f t="shared" si="15"/>
        <v>5.5555555555555552E-2</v>
      </c>
      <c r="N20" s="2">
        <f t="shared" si="0"/>
        <v>7.0555555555555554</v>
      </c>
      <c r="O20" s="2">
        <f t="shared" si="1"/>
        <v>0.18488888888888888</v>
      </c>
      <c r="P20" s="2">
        <f t="shared" si="2"/>
        <v>2.2311111111111108</v>
      </c>
      <c r="Q20" s="2">
        <f t="shared" si="3"/>
        <v>123.02433222222223</v>
      </c>
      <c r="R20" s="2">
        <f t="shared" si="4"/>
        <v>3.9576864966410982E-2</v>
      </c>
      <c r="S20" s="2">
        <f t="shared" si="5"/>
        <v>7.7236209764367722E-2</v>
      </c>
      <c r="T20" s="2">
        <f t="shared" si="6"/>
        <v>38.872600316256403</v>
      </c>
      <c r="U20" s="2">
        <f t="shared" si="7"/>
        <v>12.146510796559173</v>
      </c>
      <c r="V20" s="2">
        <f t="shared" si="8"/>
        <v>-13.024691358024691</v>
      </c>
      <c r="W20" s="2">
        <f t="shared" si="9"/>
        <v>-35.973375499999747</v>
      </c>
      <c r="AH20" s="1" t="s">
        <v>42</v>
      </c>
      <c r="AI20" s="8"/>
      <c r="AJ20" s="8"/>
      <c r="AK20" s="8"/>
      <c r="AL20" s="8"/>
    </row>
    <row r="21" spans="1:38" x14ac:dyDescent="0.2">
      <c r="A21" s="1">
        <v>20</v>
      </c>
      <c r="B21" s="1">
        <f t="shared" si="10"/>
        <v>-0.34757090277777797</v>
      </c>
      <c r="C21" s="2">
        <v>-1172.4296999999999</v>
      </c>
      <c r="D21" s="1">
        <v>24</v>
      </c>
      <c r="E21" s="1">
        <v>30</v>
      </c>
      <c r="F21" s="1">
        <v>18</v>
      </c>
      <c r="G21" s="1">
        <v>30</v>
      </c>
      <c r="H21" s="1">
        <v>6</v>
      </c>
      <c r="I21" s="2">
        <f t="shared" si="11"/>
        <v>0.22222222222222221</v>
      </c>
      <c r="J21" s="2">
        <f t="shared" si="12"/>
        <v>0.27777777777777779</v>
      </c>
      <c r="K21" s="2">
        <f t="shared" si="13"/>
        <v>0.16666666666666666</v>
      </c>
      <c r="L21" s="2">
        <f t="shared" si="14"/>
        <v>0.27777777777777779</v>
      </c>
      <c r="M21" s="2">
        <f t="shared" si="15"/>
        <v>5.5555555555555552E-2</v>
      </c>
      <c r="N21" s="2">
        <f t="shared" si="0"/>
        <v>7.2222222222222223</v>
      </c>
      <c r="O21" s="2">
        <f t="shared" si="1"/>
        <v>0.18411111111111111</v>
      </c>
      <c r="P21" s="2">
        <f t="shared" si="2"/>
        <v>2.2488888888888887</v>
      </c>
      <c r="Q21" s="2">
        <f t="shared" si="3"/>
        <v>128.29352611111111</v>
      </c>
      <c r="R21" s="2">
        <f t="shared" si="4"/>
        <v>4.2609856627891053E-2</v>
      </c>
      <c r="S21" s="2">
        <f t="shared" si="5"/>
        <v>7.8378631504659416E-2</v>
      </c>
      <c r="T21" s="2">
        <f t="shared" si="6"/>
        <v>40.371151725113229</v>
      </c>
      <c r="U21" s="2">
        <f t="shared" si="7"/>
        <v>12.513169627530146</v>
      </c>
      <c r="V21" s="2">
        <f t="shared" si="8"/>
        <v>-12.296296296296296</v>
      </c>
      <c r="W21" s="2">
        <f t="shared" si="9"/>
        <v>-37.537657500000023</v>
      </c>
      <c r="AH21" s="1" t="s">
        <v>29</v>
      </c>
      <c r="AI21" s="7" t="s">
        <v>49</v>
      </c>
      <c r="AJ21" s="7"/>
      <c r="AK21" s="7"/>
      <c r="AL21" s="7"/>
    </row>
    <row r="22" spans="1:38" x14ac:dyDescent="0.2">
      <c r="A22" s="1">
        <v>21</v>
      </c>
      <c r="B22" s="1">
        <f t="shared" si="10"/>
        <v>-0.32843807870370434</v>
      </c>
      <c r="C22" s="2">
        <v>-1122.8395</v>
      </c>
      <c r="D22" s="1">
        <v>36</v>
      </c>
      <c r="E22" s="1">
        <v>36</v>
      </c>
      <c r="F22" s="1">
        <v>18</v>
      </c>
      <c r="G22" s="1">
        <v>12</v>
      </c>
      <c r="H22" s="1">
        <v>6</v>
      </c>
      <c r="I22" s="2">
        <f t="shared" si="11"/>
        <v>0.33333333333333331</v>
      </c>
      <c r="J22" s="2">
        <f t="shared" si="12"/>
        <v>0.33333333333333331</v>
      </c>
      <c r="K22" s="2">
        <f t="shared" si="13"/>
        <v>0.16666666666666666</v>
      </c>
      <c r="L22" s="2">
        <f t="shared" si="14"/>
        <v>0.1111111111111111</v>
      </c>
      <c r="M22" s="2">
        <f t="shared" si="15"/>
        <v>5.5555555555555552E-2</v>
      </c>
      <c r="N22" s="2">
        <f t="shared" si="0"/>
        <v>7.333333333333333</v>
      </c>
      <c r="O22" s="2">
        <f t="shared" si="1"/>
        <v>0.18294444444444441</v>
      </c>
      <c r="P22" s="2">
        <f t="shared" si="2"/>
        <v>2.2177777777777776</v>
      </c>
      <c r="Q22" s="2">
        <f t="shared" si="3"/>
        <v>113.92963722222221</v>
      </c>
      <c r="R22" s="2">
        <f t="shared" si="4"/>
        <v>3.9772080804570495E-2</v>
      </c>
      <c r="S22" s="2">
        <f t="shared" si="5"/>
        <v>6.4252587976893039E-2</v>
      </c>
      <c r="T22" s="2">
        <f t="shared" si="6"/>
        <v>32.660075890273269</v>
      </c>
      <c r="U22" s="2">
        <f t="shared" si="7"/>
        <v>11.936800920245638</v>
      </c>
      <c r="V22" s="2">
        <f t="shared" si="8"/>
        <v>-13.469135802469134</v>
      </c>
      <c r="W22" s="2">
        <f t="shared" si="9"/>
        <v>-35.471312500000067</v>
      </c>
      <c r="AH22" s="1" t="s">
        <v>13</v>
      </c>
      <c r="AI22" s="7" t="s">
        <v>50</v>
      </c>
      <c r="AJ22" s="7"/>
      <c r="AK22" s="7"/>
      <c r="AL22" s="7"/>
    </row>
    <row r="23" spans="1:38" s="1" customFormat="1" x14ac:dyDescent="0.2">
      <c r="A23" s="1">
        <v>22</v>
      </c>
      <c r="B23" s="1">
        <f t="shared" si="10"/>
        <v>-0.38644475925925942</v>
      </c>
      <c r="C23" s="2">
        <v>-1190.2963</v>
      </c>
      <c r="D23" s="1">
        <v>36</v>
      </c>
      <c r="E23" s="1">
        <v>12</v>
      </c>
      <c r="F23" s="1">
        <v>18</v>
      </c>
      <c r="G23" s="1">
        <v>30</v>
      </c>
      <c r="H23" s="1">
        <v>12</v>
      </c>
      <c r="I23" s="2">
        <f t="shared" si="11"/>
        <v>0.33333333333333331</v>
      </c>
      <c r="J23" s="2">
        <f t="shared" si="12"/>
        <v>0.1111111111111111</v>
      </c>
      <c r="K23" s="2">
        <f t="shared" si="13"/>
        <v>0.16666666666666666</v>
      </c>
      <c r="L23" s="2">
        <f t="shared" si="14"/>
        <v>0.27777777777777779</v>
      </c>
      <c r="M23" s="2">
        <f t="shared" si="15"/>
        <v>0.1111111111111111</v>
      </c>
      <c r="N23" s="2">
        <f t="shared" si="0"/>
        <v>7.0555555555555562</v>
      </c>
      <c r="O23" s="2">
        <f t="shared" si="1"/>
        <v>0.18555555555555553</v>
      </c>
      <c r="P23" s="2">
        <f t="shared" si="2"/>
        <v>2.2444444444444445</v>
      </c>
      <c r="Q23" s="2">
        <f t="shared" si="3"/>
        <v>132.78835944444447</v>
      </c>
      <c r="R23" s="2">
        <f t="shared" si="4"/>
        <v>4.105182395449733E-2</v>
      </c>
      <c r="S23" s="2">
        <f t="shared" si="5"/>
        <v>8.2071934722752704E-2</v>
      </c>
      <c r="T23" s="2">
        <f t="shared" si="6"/>
        <v>42.770921666331709</v>
      </c>
      <c r="U23" s="2">
        <f t="shared" si="7"/>
        <v>12.545142254953191</v>
      </c>
      <c r="V23" s="2">
        <f t="shared" si="8"/>
        <v>-13.296296296296292</v>
      </c>
      <c r="W23" s="2">
        <f t="shared" si="9"/>
        <v>-41.736034000000018</v>
      </c>
      <c r="AH23" s="1" t="s">
        <v>14</v>
      </c>
      <c r="AI23" s="7" t="s">
        <v>51</v>
      </c>
      <c r="AJ23" s="7"/>
      <c r="AK23" s="7"/>
      <c r="AL23" s="7"/>
    </row>
    <row r="24" spans="1:38" x14ac:dyDescent="0.2">
      <c r="A24" s="1">
        <v>23</v>
      </c>
      <c r="B24" s="1">
        <f t="shared" si="10"/>
        <v>-0.31962093981481393</v>
      </c>
      <c r="C24" s="2">
        <v>-1125.8017</v>
      </c>
      <c r="D24" s="1">
        <v>6</v>
      </c>
      <c r="E24" s="1">
        <v>36</v>
      </c>
      <c r="F24" s="1">
        <v>30</v>
      </c>
      <c r="G24" s="1">
        <v>30</v>
      </c>
      <c r="H24" s="1">
        <v>6</v>
      </c>
      <c r="I24" s="2">
        <f t="shared" si="11"/>
        <v>5.5555555555555552E-2</v>
      </c>
      <c r="J24" s="2">
        <f t="shared" si="12"/>
        <v>0.33333333333333331</v>
      </c>
      <c r="K24" s="2">
        <f t="shared" si="13"/>
        <v>0.27777777777777779</v>
      </c>
      <c r="L24" s="2">
        <f t="shared" si="14"/>
        <v>0.27777777777777779</v>
      </c>
      <c r="M24" s="2">
        <f t="shared" si="15"/>
        <v>5.5555555555555552E-2</v>
      </c>
      <c r="N24" s="2">
        <f t="shared" si="0"/>
        <v>7.666666666666667</v>
      </c>
      <c r="O24" s="2">
        <f t="shared" si="1"/>
        <v>0.18155555555555555</v>
      </c>
      <c r="P24" s="2">
        <f t="shared" si="2"/>
        <v>2.2644444444444445</v>
      </c>
      <c r="Q24" s="2">
        <f t="shared" si="3"/>
        <v>129.35080277777777</v>
      </c>
      <c r="R24" s="2">
        <f t="shared" si="4"/>
        <v>4.4414993918797281E-2</v>
      </c>
      <c r="S24" s="2">
        <f t="shared" si="5"/>
        <v>6.9459998258167802E-2</v>
      </c>
      <c r="T24" s="2">
        <f t="shared" si="6"/>
        <v>39.587267259323816</v>
      </c>
      <c r="U24" s="2">
        <f t="shared" si="7"/>
        <v>11.631173161662968</v>
      </c>
      <c r="V24" s="2">
        <f t="shared" si="8"/>
        <v>-9.3333333333333321</v>
      </c>
      <c r="W24" s="2">
        <f t="shared" si="9"/>
        <v>-34.519061499999907</v>
      </c>
      <c r="AH24" s="1" t="s">
        <v>30</v>
      </c>
      <c r="AI24" s="7" t="s">
        <v>52</v>
      </c>
      <c r="AJ24" s="7"/>
      <c r="AK24" s="7"/>
      <c r="AL24" s="7"/>
    </row>
    <row r="25" spans="1:38" x14ac:dyDescent="0.2">
      <c r="A25" s="1">
        <v>24</v>
      </c>
      <c r="B25" s="1">
        <f t="shared" si="10"/>
        <v>-0.32309327314814701</v>
      </c>
      <c r="C25" s="2">
        <v>-1199.0743</v>
      </c>
      <c r="D25" s="1">
        <v>30</v>
      </c>
      <c r="E25" s="1">
        <v>36</v>
      </c>
      <c r="F25" s="1">
        <v>6</v>
      </c>
      <c r="G25" s="1">
        <v>30</v>
      </c>
      <c r="H25" s="1">
        <v>6</v>
      </c>
      <c r="I25" s="2">
        <f t="shared" si="11"/>
        <v>0.27777777777777779</v>
      </c>
      <c r="J25" s="2">
        <f t="shared" si="12"/>
        <v>0.33333333333333331</v>
      </c>
      <c r="K25" s="2">
        <f t="shared" si="13"/>
        <v>5.5555555555555552E-2</v>
      </c>
      <c r="L25" s="2">
        <f t="shared" si="14"/>
        <v>0.27777777777777779</v>
      </c>
      <c r="M25" s="2">
        <f t="shared" si="15"/>
        <v>5.5555555555555552E-2</v>
      </c>
      <c r="N25" s="2">
        <f t="shared" si="0"/>
        <v>7</v>
      </c>
      <c r="O25" s="2">
        <f t="shared" si="1"/>
        <v>0.18533333333333335</v>
      </c>
      <c r="P25" s="2">
        <f t="shared" si="2"/>
        <v>2.2377777777777781</v>
      </c>
      <c r="Q25" s="2">
        <f t="shared" si="3"/>
        <v>127.80513833333333</v>
      </c>
      <c r="R25" s="2">
        <f t="shared" si="4"/>
        <v>3.8280209808979795E-2</v>
      </c>
      <c r="S25" s="2">
        <f t="shared" si="5"/>
        <v>8.0522981919970718E-2</v>
      </c>
      <c r="T25" s="2">
        <f t="shared" si="6"/>
        <v>40.709515637485147</v>
      </c>
      <c r="U25" s="2">
        <f t="shared" si="7"/>
        <v>11.631173161662968</v>
      </c>
      <c r="V25" s="2">
        <f t="shared" si="8"/>
        <v>-12.641975308641975</v>
      </c>
      <c r="W25" s="2">
        <f t="shared" si="9"/>
        <v>-34.894073499999877</v>
      </c>
      <c r="AH25" s="1" t="s">
        <v>32</v>
      </c>
      <c r="AI25" s="7" t="s">
        <v>53</v>
      </c>
      <c r="AJ25" s="7"/>
      <c r="AK25" s="7"/>
      <c r="AL25" s="7"/>
    </row>
    <row r="26" spans="1:38" x14ac:dyDescent="0.2">
      <c r="A26" s="1">
        <v>25</v>
      </c>
      <c r="B26" s="1">
        <f t="shared" si="10"/>
        <v>-0.31934978240740586</v>
      </c>
      <c r="C26" s="2">
        <v>-1112.318</v>
      </c>
      <c r="D26" s="1">
        <v>12</v>
      </c>
      <c r="E26" s="1">
        <v>36</v>
      </c>
      <c r="F26" s="1">
        <v>30</v>
      </c>
      <c r="G26" s="1">
        <v>24</v>
      </c>
      <c r="H26" s="1">
        <v>6</v>
      </c>
      <c r="I26" s="2">
        <f t="shared" si="11"/>
        <v>0.1111111111111111</v>
      </c>
      <c r="J26" s="2">
        <f t="shared" si="12"/>
        <v>0.33333333333333331</v>
      </c>
      <c r="K26" s="2">
        <f t="shared" si="13"/>
        <v>0.27777777777777779</v>
      </c>
      <c r="L26" s="2">
        <f t="shared" si="14"/>
        <v>0.22222222222222221</v>
      </c>
      <c r="M26" s="2">
        <f t="shared" si="15"/>
        <v>5.5555555555555552E-2</v>
      </c>
      <c r="N26" s="2">
        <f t="shared" si="0"/>
        <v>7.6666666666666661</v>
      </c>
      <c r="O26" s="2">
        <f t="shared" si="1"/>
        <v>0.18138888888888891</v>
      </c>
      <c r="P26" s="2">
        <f t="shared" si="2"/>
        <v>2.2533333333333334</v>
      </c>
      <c r="Q26" s="2">
        <f t="shared" si="3"/>
        <v>124.468025</v>
      </c>
      <c r="R26" s="2">
        <f t="shared" si="4"/>
        <v>4.3298105139755211E-2</v>
      </c>
      <c r="S26" s="2">
        <f t="shared" si="5"/>
        <v>6.9282032302754953E-2</v>
      </c>
      <c r="T26" s="2">
        <f t="shared" si="6"/>
        <v>37.951815061622874</v>
      </c>
      <c r="U26" s="2">
        <f t="shared" si="7"/>
        <v>12.146510796559173</v>
      </c>
      <c r="V26" s="2">
        <f t="shared" si="8"/>
        <v>-10.061728395061728</v>
      </c>
      <c r="W26" s="2">
        <f t="shared" si="9"/>
        <v>-34.489776499999834</v>
      </c>
      <c r="AH26" s="1" t="s">
        <v>33</v>
      </c>
      <c r="AI26" s="7" t="s">
        <v>54</v>
      </c>
      <c r="AJ26" s="7"/>
      <c r="AK26" s="7"/>
      <c r="AL26" s="7"/>
    </row>
    <row r="27" spans="1:38" x14ac:dyDescent="0.2">
      <c r="A27" s="1">
        <v>26</v>
      </c>
      <c r="B27" s="1">
        <f t="shared" si="10"/>
        <v>-0.30405188425925822</v>
      </c>
      <c r="C27" s="2">
        <v>-1065.5326</v>
      </c>
      <c r="D27" s="1">
        <v>18</v>
      </c>
      <c r="E27" s="1">
        <v>36</v>
      </c>
      <c r="F27" s="1">
        <v>36</v>
      </c>
      <c r="G27" s="1">
        <v>12</v>
      </c>
      <c r="H27" s="1">
        <v>6</v>
      </c>
      <c r="I27" s="2">
        <f t="shared" si="11"/>
        <v>0.16666666666666666</v>
      </c>
      <c r="J27" s="2">
        <f t="shared" si="12"/>
        <v>0.33333333333333331</v>
      </c>
      <c r="K27" s="2">
        <f t="shared" si="13"/>
        <v>0.33333333333333331</v>
      </c>
      <c r="L27" s="2">
        <f t="shared" si="14"/>
        <v>0.1111111111111111</v>
      </c>
      <c r="M27" s="2">
        <f t="shared" si="15"/>
        <v>5.5555555555555552E-2</v>
      </c>
      <c r="N27" s="2">
        <f t="shared" si="0"/>
        <v>7.833333333333333</v>
      </c>
      <c r="O27" s="2">
        <f t="shared" si="1"/>
        <v>0.18011111111111111</v>
      </c>
      <c r="P27" s="2">
        <f t="shared" si="2"/>
        <v>2.2377777777777776</v>
      </c>
      <c r="Q27" s="2">
        <f t="shared" si="3"/>
        <v>115.08888555555554</v>
      </c>
      <c r="R27" s="2">
        <f t="shared" si="4"/>
        <v>4.0457748135890467E-2</v>
      </c>
      <c r="S27" s="2">
        <f t="shared" si="5"/>
        <v>6.1784172330923606E-2</v>
      </c>
      <c r="T27" s="2">
        <f t="shared" si="6"/>
        <v>32.120306842906892</v>
      </c>
      <c r="U27" s="2">
        <f t="shared" si="7"/>
        <v>11.93680092024564</v>
      </c>
      <c r="V27" s="2">
        <f t="shared" si="8"/>
        <v>-9.9876543209876534</v>
      </c>
      <c r="W27" s="2">
        <f t="shared" si="9"/>
        <v>-32.837603499999886</v>
      </c>
      <c r="AH27" s="1" t="s">
        <v>34</v>
      </c>
      <c r="AI27" s="7" t="s">
        <v>55</v>
      </c>
      <c r="AJ27" s="7"/>
      <c r="AK27" s="7"/>
      <c r="AL27" s="7"/>
    </row>
    <row r="28" spans="1:38" x14ac:dyDescent="0.2">
      <c r="A28" s="1">
        <v>27</v>
      </c>
      <c r="B28" s="1">
        <f t="shared" si="10"/>
        <v>-0.34190828240740823</v>
      </c>
      <c r="C28" s="2">
        <v>-1119.5243</v>
      </c>
      <c r="D28" s="1">
        <v>24</v>
      </c>
      <c r="E28" s="1">
        <v>36</v>
      </c>
      <c r="F28" s="1">
        <v>24</v>
      </c>
      <c r="G28" s="1">
        <v>18</v>
      </c>
      <c r="H28" s="1">
        <v>6</v>
      </c>
      <c r="I28" s="2">
        <f t="shared" si="11"/>
        <v>0.22222222222222221</v>
      </c>
      <c r="J28" s="2">
        <f t="shared" si="12"/>
        <v>0.33333333333333331</v>
      </c>
      <c r="K28" s="2">
        <f t="shared" si="13"/>
        <v>0.22222222222222221</v>
      </c>
      <c r="L28" s="2">
        <f t="shared" si="14"/>
        <v>0.16666666666666666</v>
      </c>
      <c r="M28" s="2">
        <f t="shared" si="15"/>
        <v>5.5555555555555552E-2</v>
      </c>
      <c r="N28" s="2">
        <f t="shared" si="0"/>
        <v>7.5</v>
      </c>
      <c r="O28" s="2">
        <f t="shared" si="1"/>
        <v>0.18216666666666664</v>
      </c>
      <c r="P28" s="2">
        <f t="shared" si="2"/>
        <v>2.2355555555555555</v>
      </c>
      <c r="Q28" s="2">
        <f t="shared" si="3"/>
        <v>119.19883111111112</v>
      </c>
      <c r="R28" s="2">
        <f t="shared" si="4"/>
        <v>4.1776578433049896E-2</v>
      </c>
      <c r="S28" s="2">
        <f t="shared" si="5"/>
        <v>6.9139329716017842E-2</v>
      </c>
      <c r="T28" s="2">
        <f t="shared" si="6"/>
        <v>35.79489930218719</v>
      </c>
      <c r="U28" s="2">
        <f t="shared" si="7"/>
        <v>12.420165927718799</v>
      </c>
      <c r="V28" s="2">
        <f t="shared" si="8"/>
        <v>-12.02469135802469</v>
      </c>
      <c r="W28" s="2">
        <f t="shared" si="9"/>
        <v>-36.92609450000009</v>
      </c>
      <c r="AH28" s="1" t="s">
        <v>37</v>
      </c>
      <c r="AI28" s="7" t="s">
        <v>56</v>
      </c>
      <c r="AJ28" s="7"/>
      <c r="AK28" s="7"/>
      <c r="AL28" s="7"/>
    </row>
    <row r="29" spans="1:38" x14ac:dyDescent="0.2">
      <c r="A29" s="1">
        <v>28</v>
      </c>
      <c r="B29" s="1">
        <f t="shared" si="10"/>
        <v>-0.32373104166666694</v>
      </c>
      <c r="C29" s="2">
        <v>-1176.1487999999999</v>
      </c>
      <c r="D29" s="1">
        <v>12</v>
      </c>
      <c r="E29" s="1">
        <v>36</v>
      </c>
      <c r="F29" s="1">
        <v>18</v>
      </c>
      <c r="G29" s="1">
        <v>36</v>
      </c>
      <c r="H29" s="1">
        <v>6</v>
      </c>
      <c r="I29" s="2">
        <f t="shared" si="11"/>
        <v>0.1111111111111111</v>
      </c>
      <c r="J29" s="2">
        <f t="shared" si="12"/>
        <v>0.33333333333333331</v>
      </c>
      <c r="K29" s="2">
        <f t="shared" si="13"/>
        <v>0.16666666666666666</v>
      </c>
      <c r="L29" s="2">
        <f t="shared" si="14"/>
        <v>0.33333333333333331</v>
      </c>
      <c r="M29" s="2">
        <f t="shared" si="15"/>
        <v>5.5555555555555552E-2</v>
      </c>
      <c r="N29" s="2">
        <f t="shared" si="0"/>
        <v>7.333333333333333</v>
      </c>
      <c r="O29" s="2">
        <f t="shared" si="1"/>
        <v>0.18361111111111111</v>
      </c>
      <c r="P29" s="2">
        <f t="shared" si="2"/>
        <v>2.2622222222222219</v>
      </c>
      <c r="Q29" s="2">
        <f t="shared" si="3"/>
        <v>133.46074833333333</v>
      </c>
      <c r="R29" s="2">
        <f t="shared" si="4"/>
        <v>4.3537767277274556E-2</v>
      </c>
      <c r="S29" s="2">
        <f t="shared" si="5"/>
        <v>7.6851628736846908E-2</v>
      </c>
      <c r="T29" s="2">
        <f t="shared" si="6"/>
        <v>41.224762301679974</v>
      </c>
      <c r="U29" s="2">
        <f t="shared" si="7"/>
        <v>11.936800920245636</v>
      </c>
      <c r="V29" s="2">
        <f t="shared" si="8"/>
        <v>-11.148148148148145</v>
      </c>
      <c r="W29" s="2">
        <f t="shared" si="9"/>
        <v>-34.962952500000029</v>
      </c>
      <c r="AH29" s="2" t="s">
        <v>31</v>
      </c>
      <c r="AI29" s="7" t="s">
        <v>57</v>
      </c>
      <c r="AJ29" s="7"/>
      <c r="AK29" s="7"/>
      <c r="AL29" s="7"/>
    </row>
    <row r="30" spans="1:38" x14ac:dyDescent="0.2">
      <c r="A30" s="1">
        <v>29</v>
      </c>
      <c r="B30" s="1">
        <f t="shared" si="10"/>
        <v>-0.3197443379629632</v>
      </c>
      <c r="C30" s="2">
        <v>-1185.2582</v>
      </c>
      <c r="D30" s="1">
        <v>36</v>
      </c>
      <c r="E30" s="1">
        <v>36</v>
      </c>
      <c r="F30" s="1">
        <v>6</v>
      </c>
      <c r="G30" s="1">
        <v>24</v>
      </c>
      <c r="H30" s="1">
        <v>6</v>
      </c>
      <c r="I30" s="2">
        <f t="shared" si="11"/>
        <v>0.33333333333333331</v>
      </c>
      <c r="J30" s="2">
        <f t="shared" si="12"/>
        <v>0.33333333333333331</v>
      </c>
      <c r="K30" s="2">
        <f t="shared" si="13"/>
        <v>5.5555555555555552E-2</v>
      </c>
      <c r="L30" s="2">
        <f t="shared" si="14"/>
        <v>0.22222222222222221</v>
      </c>
      <c r="M30" s="2">
        <f t="shared" si="15"/>
        <v>5.5555555555555552E-2</v>
      </c>
      <c r="N30" s="2">
        <f t="shared" si="0"/>
        <v>6.9999999999999991</v>
      </c>
      <c r="O30" s="2">
        <f t="shared" si="1"/>
        <v>0.18516666666666665</v>
      </c>
      <c r="P30" s="2">
        <f t="shared" si="2"/>
        <v>2.2266666666666666</v>
      </c>
      <c r="Q30" s="2">
        <f t="shared" si="3"/>
        <v>122.92236055555556</v>
      </c>
      <c r="R30" s="2">
        <f t="shared" si="4"/>
        <v>3.7513350106525171E-2</v>
      </c>
      <c r="S30" s="2">
        <f t="shared" si="5"/>
        <v>7.6594168620506928E-2</v>
      </c>
      <c r="T30" s="2">
        <f t="shared" si="6"/>
        <v>38.927611394056434</v>
      </c>
      <c r="U30" s="2">
        <f t="shared" si="7"/>
        <v>11.53816946185162</v>
      </c>
      <c r="V30" s="2">
        <f t="shared" si="8"/>
        <v>-13.074074074074073</v>
      </c>
      <c r="W30" s="2">
        <f t="shared" si="9"/>
        <v>-34.532388500000025</v>
      </c>
    </row>
    <row r="31" spans="1:38" x14ac:dyDescent="0.2">
      <c r="A31" s="1">
        <v>30</v>
      </c>
      <c r="B31" s="1">
        <f t="shared" si="10"/>
        <v>-0.32933025462962934</v>
      </c>
      <c r="C31" s="2">
        <v>-1163.2991</v>
      </c>
      <c r="D31" s="1">
        <v>18</v>
      </c>
      <c r="E31" s="1">
        <v>36</v>
      </c>
      <c r="F31" s="1">
        <v>18</v>
      </c>
      <c r="G31" s="1">
        <v>30</v>
      </c>
      <c r="H31" s="1">
        <v>6</v>
      </c>
      <c r="I31" s="2">
        <f t="shared" si="11"/>
        <v>0.16666666666666666</v>
      </c>
      <c r="J31" s="2">
        <f t="shared" si="12"/>
        <v>0.33333333333333331</v>
      </c>
      <c r="K31" s="2">
        <f t="shared" si="13"/>
        <v>0.16666666666666666</v>
      </c>
      <c r="L31" s="2">
        <f t="shared" si="14"/>
        <v>0.27777777777777779</v>
      </c>
      <c r="M31" s="2">
        <f t="shared" si="15"/>
        <v>5.5555555555555552E-2</v>
      </c>
      <c r="N31" s="2">
        <f t="shared" si="0"/>
        <v>7.333333333333333</v>
      </c>
      <c r="O31" s="2">
        <f t="shared" si="1"/>
        <v>0.18344444444444444</v>
      </c>
      <c r="P31" s="2">
        <f t="shared" si="2"/>
        <v>2.2511111111111108</v>
      </c>
      <c r="Q31" s="2">
        <f t="shared" si="3"/>
        <v>128.57797055555554</v>
      </c>
      <c r="R31" s="2">
        <f t="shared" si="4"/>
        <v>4.2661639377202527E-2</v>
      </c>
      <c r="S31" s="2">
        <f t="shared" si="5"/>
        <v>7.636817901084246E-2</v>
      </c>
      <c r="T31" s="2">
        <f t="shared" si="6"/>
        <v>40.159749325582133</v>
      </c>
      <c r="U31" s="2">
        <f t="shared" si="7"/>
        <v>12.303459751216611</v>
      </c>
      <c r="V31" s="2">
        <f t="shared" si="8"/>
        <v>-11.728395061728394</v>
      </c>
      <c r="W31" s="2">
        <f t="shared" si="9"/>
        <v>-35.56766749999997</v>
      </c>
    </row>
    <row r="32" spans="1:38" x14ac:dyDescent="0.2">
      <c r="A32" s="1">
        <v>31</v>
      </c>
      <c r="B32" s="1">
        <f t="shared" si="10"/>
        <v>-0.36373756481481434</v>
      </c>
      <c r="C32" s="2">
        <v>-1191.7471</v>
      </c>
      <c r="D32" s="1">
        <v>30</v>
      </c>
      <c r="E32" s="1">
        <v>24</v>
      </c>
      <c r="F32" s="1">
        <v>12</v>
      </c>
      <c r="G32" s="1">
        <v>30</v>
      </c>
      <c r="H32" s="1">
        <v>12</v>
      </c>
      <c r="I32" s="2">
        <f t="shared" si="11"/>
        <v>0.27777777777777779</v>
      </c>
      <c r="J32" s="2">
        <f t="shared" si="12"/>
        <v>0.22222222222222221</v>
      </c>
      <c r="K32" s="2">
        <f t="shared" si="13"/>
        <v>0.1111111111111111</v>
      </c>
      <c r="L32" s="2">
        <f t="shared" si="14"/>
        <v>0.27777777777777779</v>
      </c>
      <c r="M32" s="2">
        <f t="shared" si="15"/>
        <v>0.1111111111111111</v>
      </c>
      <c r="N32" s="2">
        <f t="shared" si="0"/>
        <v>7.1111111111111116</v>
      </c>
      <c r="O32" s="2">
        <f t="shared" si="1"/>
        <v>0.18516666666666665</v>
      </c>
      <c r="P32" s="2">
        <f t="shared" si="2"/>
        <v>2.2422222222222223</v>
      </c>
      <c r="Q32" s="2">
        <f t="shared" si="3"/>
        <v>132.97083222222224</v>
      </c>
      <c r="R32" s="2">
        <f t="shared" si="4"/>
        <v>3.981817526659711E-2</v>
      </c>
      <c r="S32" s="2">
        <f t="shared" si="5"/>
        <v>8.0522981919970704E-2</v>
      </c>
      <c r="T32" s="2">
        <f t="shared" si="6"/>
        <v>42.615718297760566</v>
      </c>
      <c r="U32" s="2">
        <f t="shared" si="7"/>
        <v>12.754852131266729</v>
      </c>
      <c r="V32" s="2">
        <f t="shared" si="8"/>
        <v>-13.407407407407407</v>
      </c>
      <c r="W32" s="2">
        <f t="shared" si="9"/>
        <v>-39.283656999999948</v>
      </c>
    </row>
    <row r="33" spans="1:23" x14ac:dyDescent="0.2">
      <c r="A33" s="1">
        <v>32</v>
      </c>
      <c r="B33" s="1">
        <f t="shared" si="10"/>
        <v>-0.38269771296296329</v>
      </c>
      <c r="C33" s="2">
        <v>-1132.8278</v>
      </c>
      <c r="D33" s="1">
        <v>24</v>
      </c>
      <c r="E33" s="1">
        <v>18</v>
      </c>
      <c r="F33" s="1">
        <v>30</v>
      </c>
      <c r="G33" s="1">
        <v>24</v>
      </c>
      <c r="H33" s="1">
        <v>12</v>
      </c>
      <c r="I33" s="2">
        <f t="shared" si="11"/>
        <v>0.22222222222222221</v>
      </c>
      <c r="J33" s="2">
        <f t="shared" si="12"/>
        <v>0.16666666666666666</v>
      </c>
      <c r="K33" s="2">
        <f t="shared" si="13"/>
        <v>0.27777777777777779</v>
      </c>
      <c r="L33" s="2">
        <f t="shared" si="14"/>
        <v>0.22222222222222221</v>
      </c>
      <c r="M33" s="2">
        <f t="shared" si="15"/>
        <v>0.1111111111111111</v>
      </c>
      <c r="N33" s="2">
        <f t="shared" si="0"/>
        <v>7.4999999999999991</v>
      </c>
      <c r="O33" s="2">
        <f t="shared" si="1"/>
        <v>0.18283333333333332</v>
      </c>
      <c r="P33" s="2">
        <f t="shared" si="2"/>
        <v>2.2488888888888887</v>
      </c>
      <c r="Q33" s="2">
        <f t="shared" si="3"/>
        <v>128.96285833333332</v>
      </c>
      <c r="R33" s="2">
        <f t="shared" si="4"/>
        <v>4.4443470349130057E-2</v>
      </c>
      <c r="S33" s="2">
        <f t="shared" si="5"/>
        <v>7.3702773119008747E-2</v>
      </c>
      <c r="T33" s="2">
        <f t="shared" si="6"/>
        <v>40.917625723749509</v>
      </c>
      <c r="U33" s="2">
        <f t="shared" si="7"/>
        <v>13.028507262426354</v>
      </c>
      <c r="V33" s="2">
        <f t="shared" si="8"/>
        <v>-12.901234567901234</v>
      </c>
      <c r="W33" s="2">
        <f t="shared" si="9"/>
        <v>-41.331353000000036</v>
      </c>
    </row>
    <row r="34" spans="1:23" x14ac:dyDescent="0.2">
      <c r="A34" s="1">
        <v>33</v>
      </c>
      <c r="B34" s="1">
        <f t="shared" si="10"/>
        <v>-0.3969695648148146</v>
      </c>
      <c r="C34" s="2">
        <v>-1168.4386</v>
      </c>
      <c r="D34" s="1">
        <v>18</v>
      </c>
      <c r="E34" s="1">
        <v>12</v>
      </c>
      <c r="F34" s="1">
        <v>30</v>
      </c>
      <c r="G34" s="1">
        <v>36</v>
      </c>
      <c r="H34" s="1">
        <v>12</v>
      </c>
      <c r="I34" s="2">
        <f t="shared" si="11"/>
        <v>0.16666666666666666</v>
      </c>
      <c r="J34" s="2">
        <f t="shared" si="12"/>
        <v>0.1111111111111111</v>
      </c>
      <c r="K34" s="2">
        <f t="shared" si="13"/>
        <v>0.27777777777777779</v>
      </c>
      <c r="L34" s="2">
        <f t="shared" si="14"/>
        <v>0.33333333333333331</v>
      </c>
      <c r="M34" s="2">
        <f t="shared" si="15"/>
        <v>0.1111111111111111</v>
      </c>
      <c r="N34" s="2">
        <f t="shared" ref="N34:N65" si="17">I34*$AG$2+J34*$AG$3+K34*$AG$4+L34*$AG$5+M34*$AG$6</f>
        <v>7.3888888888888893</v>
      </c>
      <c r="O34" s="2">
        <f t="shared" ref="O34:O65" si="18">I34*$AD$2+J34*$AD$3+K34*$AD$4+L34*$AD$5+M34*$AD$6</f>
        <v>0.18383333333333332</v>
      </c>
      <c r="P34" s="2">
        <f t="shared" ref="P34:P65" si="19">I34*$AE$2+J34*$AE$3+K34*$AE$4+L34*$AE$5+M34*$AE$6</f>
        <v>2.2688888888888887</v>
      </c>
      <c r="Q34" s="2">
        <f t="shared" ref="Q34:Q65" si="20">(D34*$AH$2+E34*$AH$3+F34*$AH$4+G34*$AH$5+H34*$AH$6)/108</f>
        <v>138.44396944444446</v>
      </c>
      <c r="R34" s="2">
        <f t="shared" ref="R34:R65" si="21">(I34*(1-$AD$2/O34)^2+J34*(1-$AD$3/O34)^2+K34*(1-$AD$4/O34)^2+L34*(1-$AD$5/O34)^2+M34*(1-$AD$6/O34)^2)^0.5</f>
        <v>4.6273073998820885E-2</v>
      </c>
      <c r="S34" s="2">
        <f t="shared" ref="S34:S65" si="22">(I34*($AE$2-P34)^2+J34*($AE$3-P34)^2+K34*($AE$4-P34)^2+L34*($AE$5-P34)^2+M34*($AE$6-P34)^2)^0.5</f>
        <v>7.636817901084246E-2</v>
      </c>
      <c r="T34" s="2">
        <f t="shared" ref="T34:T65" si="23">(I34*($AH$2-Q34)^2+J34*($AH$3-Q34)^2+K34*($AH$4-Q34)^2+L34*($AH$5-Q34)^2+M34*($AH$6-Q34)^2)^0.5</f>
        <v>42.60518505161582</v>
      </c>
      <c r="U34" s="2">
        <f t="shared" ref="U34:U65" si="24">-8.314*(I34*LN(I34)+J34*LN(J34)+K34*LN(K34)+L34*LN(L34)+M34*LN(M34))</f>
        <v>12.545142254953193</v>
      </c>
      <c r="V34" s="2">
        <f t="shared" ref="V34:V65" si="25">4*$AC$10*M34*J34+4*$AC$11*M34*K34+4*$AC$12*M34*I34+4*$AC$13*M34*L34+4*$AC$14*J34*K34+4*$AC$15*J34*I34+4*$AC$16*J34*L34+4*$AC$17*K34*I34+4*$AC$18*K34*L34+4*$AC$19*I34*L34</f>
        <v>-12.358024691358022</v>
      </c>
      <c r="W34" s="2">
        <f t="shared" ref="W34:W65" si="26">C34-(D34*$AC$2+E34*$AC$3+F34*$AC$4+G34*$AC$5+H34*$AC$6)</f>
        <v>-42.872712999999976</v>
      </c>
    </row>
    <row r="35" spans="1:23" x14ac:dyDescent="0.2">
      <c r="A35" s="1">
        <v>34</v>
      </c>
      <c r="B35" s="1">
        <f t="shared" si="10"/>
        <v>-0.37217851851851769</v>
      </c>
      <c r="C35" s="2">
        <v>-1086.5585000000001</v>
      </c>
      <c r="D35" s="1">
        <v>30</v>
      </c>
      <c r="E35" s="1">
        <v>18</v>
      </c>
      <c r="F35" s="1">
        <v>36</v>
      </c>
      <c r="G35" s="1">
        <v>12</v>
      </c>
      <c r="H35" s="1">
        <v>12</v>
      </c>
      <c r="I35" s="2">
        <f t="shared" si="11"/>
        <v>0.27777777777777779</v>
      </c>
      <c r="J35" s="2">
        <f t="shared" si="12"/>
        <v>0.16666666666666666</v>
      </c>
      <c r="K35" s="2">
        <f t="shared" si="13"/>
        <v>0.33333333333333331</v>
      </c>
      <c r="L35" s="2">
        <f t="shared" si="14"/>
        <v>0.1111111111111111</v>
      </c>
      <c r="M35" s="2">
        <f t="shared" si="15"/>
        <v>0.1111111111111111</v>
      </c>
      <c r="N35" s="2">
        <f t="shared" si="17"/>
        <v>7.666666666666667</v>
      </c>
      <c r="O35" s="2">
        <f t="shared" si="18"/>
        <v>0.18155555555555553</v>
      </c>
      <c r="P35" s="2">
        <f t="shared" si="19"/>
        <v>2.2333333333333334</v>
      </c>
      <c r="Q35" s="2">
        <f t="shared" si="20"/>
        <v>119.58371888888888</v>
      </c>
      <c r="R35" s="2">
        <f t="shared" si="21"/>
        <v>4.3066369854979622E-2</v>
      </c>
      <c r="S35" s="2">
        <f t="shared" si="22"/>
        <v>6.565905201197389E-2</v>
      </c>
      <c r="T35" s="2">
        <f t="shared" si="23"/>
        <v>36.74154701840213</v>
      </c>
      <c r="U35" s="2">
        <f t="shared" si="24"/>
        <v>12.545142254953195</v>
      </c>
      <c r="V35" s="2">
        <f t="shared" si="25"/>
        <v>-13.308641975308642</v>
      </c>
      <c r="W35" s="2">
        <f t="shared" si="26"/>
        <v>-40.195279999999912</v>
      </c>
    </row>
    <row r="36" spans="1:23" x14ac:dyDescent="0.2">
      <c r="A36" s="1">
        <v>35</v>
      </c>
      <c r="B36" s="1">
        <f t="shared" si="10"/>
        <v>-0.38545248148148159</v>
      </c>
      <c r="C36" s="2">
        <v>-1119.6709000000001</v>
      </c>
      <c r="D36" s="1">
        <v>30</v>
      </c>
      <c r="E36" s="1">
        <v>18</v>
      </c>
      <c r="F36" s="1">
        <v>30</v>
      </c>
      <c r="G36" s="1">
        <v>18</v>
      </c>
      <c r="H36" s="1">
        <v>12</v>
      </c>
      <c r="I36" s="2">
        <f t="shared" si="11"/>
        <v>0.27777777777777779</v>
      </c>
      <c r="J36" s="2">
        <f t="shared" si="12"/>
        <v>0.16666666666666666</v>
      </c>
      <c r="K36" s="2">
        <f t="shared" si="13"/>
        <v>0.27777777777777779</v>
      </c>
      <c r="L36" s="2">
        <f t="shared" si="14"/>
        <v>0.16666666666666666</v>
      </c>
      <c r="M36" s="2">
        <f t="shared" si="15"/>
        <v>0.1111111111111111</v>
      </c>
      <c r="N36" s="2">
        <f t="shared" si="17"/>
        <v>7.5</v>
      </c>
      <c r="O36" s="2">
        <f t="shared" si="18"/>
        <v>0.18266666666666667</v>
      </c>
      <c r="P36" s="2">
        <f t="shared" si="19"/>
        <v>2.2377777777777776</v>
      </c>
      <c r="Q36" s="2">
        <f t="shared" si="20"/>
        <v>124.08008055555554</v>
      </c>
      <c r="R36" s="2">
        <f t="shared" si="21"/>
        <v>4.3490420758441617E-2</v>
      </c>
      <c r="S36" s="2">
        <f t="shared" si="22"/>
        <v>7.1145824860364845E-2</v>
      </c>
      <c r="T36" s="2">
        <f t="shared" si="23"/>
        <v>39.289338747994343</v>
      </c>
      <c r="U36" s="2">
        <f t="shared" si="24"/>
        <v>12.911801085924166</v>
      </c>
      <c r="V36" s="2">
        <f t="shared" si="25"/>
        <v>-13.543209876543209</v>
      </c>
      <c r="W36" s="2">
        <f t="shared" si="26"/>
        <v>-41.628868000000011</v>
      </c>
    </row>
    <row r="37" spans="1:23" x14ac:dyDescent="0.2">
      <c r="A37" s="1">
        <v>36</v>
      </c>
      <c r="B37" s="1">
        <f t="shared" si="10"/>
        <v>-0.37693360185185115</v>
      </c>
      <c r="C37" s="2">
        <v>-1195.5628999999999</v>
      </c>
      <c r="D37" s="1">
        <v>24</v>
      </c>
      <c r="E37" s="1">
        <v>18</v>
      </c>
      <c r="F37" s="1">
        <v>18</v>
      </c>
      <c r="G37" s="1">
        <v>36</v>
      </c>
      <c r="H37" s="1">
        <v>12</v>
      </c>
      <c r="I37" s="2">
        <f t="shared" si="11"/>
        <v>0.22222222222222221</v>
      </c>
      <c r="J37" s="2">
        <f t="shared" si="12"/>
        <v>0.16666666666666666</v>
      </c>
      <c r="K37" s="2">
        <f t="shared" si="13"/>
        <v>0.16666666666666666</v>
      </c>
      <c r="L37" s="2">
        <f t="shared" si="14"/>
        <v>0.33333333333333331</v>
      </c>
      <c r="M37" s="2">
        <f t="shared" si="15"/>
        <v>0.1111111111111111</v>
      </c>
      <c r="N37" s="2">
        <f t="shared" si="17"/>
        <v>7.1666666666666661</v>
      </c>
      <c r="O37" s="2">
        <f t="shared" si="18"/>
        <v>0.18505555555555553</v>
      </c>
      <c r="P37" s="2">
        <f t="shared" si="19"/>
        <v>2.2577777777777777</v>
      </c>
      <c r="Q37" s="2">
        <f t="shared" si="20"/>
        <v>137.95558166666666</v>
      </c>
      <c r="R37" s="2">
        <f t="shared" si="21"/>
        <v>4.2491138027143299E-2</v>
      </c>
      <c r="S37" s="2">
        <f t="shared" si="22"/>
        <v>8.1346689856547097E-2</v>
      </c>
      <c r="T37" s="2">
        <f t="shared" si="23"/>
        <v>43.041274028948237</v>
      </c>
      <c r="U37" s="2">
        <f t="shared" si="24"/>
        <v>12.818797386112818</v>
      </c>
      <c r="V37" s="2">
        <f t="shared" si="25"/>
        <v>-12.851851851851851</v>
      </c>
      <c r="W37" s="2">
        <f t="shared" si="26"/>
        <v>-40.708828999999923</v>
      </c>
    </row>
    <row r="38" spans="1:23" x14ac:dyDescent="0.2">
      <c r="A38" s="1">
        <v>37</v>
      </c>
      <c r="B38" s="1">
        <f t="shared" si="10"/>
        <v>-0.3708457777777775</v>
      </c>
      <c r="C38" s="2">
        <v>-1181.451</v>
      </c>
      <c r="D38" s="1">
        <v>30</v>
      </c>
      <c r="E38" s="1">
        <v>18</v>
      </c>
      <c r="F38" s="1">
        <v>18</v>
      </c>
      <c r="G38" s="1">
        <v>30</v>
      </c>
      <c r="H38" s="1">
        <v>12</v>
      </c>
      <c r="I38" s="2">
        <f t="shared" si="11"/>
        <v>0.27777777777777779</v>
      </c>
      <c r="J38" s="2">
        <f t="shared" si="12"/>
        <v>0.16666666666666666</v>
      </c>
      <c r="K38" s="2">
        <f t="shared" si="13"/>
        <v>0.16666666666666666</v>
      </c>
      <c r="L38" s="2">
        <f t="shared" si="14"/>
        <v>0.27777777777777779</v>
      </c>
      <c r="M38" s="2">
        <f t="shared" si="15"/>
        <v>0.1111111111111111</v>
      </c>
      <c r="N38" s="2">
        <f t="shared" si="17"/>
        <v>7.166666666666667</v>
      </c>
      <c r="O38" s="2">
        <f t="shared" si="18"/>
        <v>0.18488888888888888</v>
      </c>
      <c r="P38" s="2">
        <f t="shared" si="19"/>
        <v>2.2466666666666666</v>
      </c>
      <c r="Q38" s="2">
        <f t="shared" si="20"/>
        <v>133.07280388888887</v>
      </c>
      <c r="R38" s="2">
        <f t="shared" si="21"/>
        <v>4.1774392300439375E-2</v>
      </c>
      <c r="S38" s="2">
        <f t="shared" si="22"/>
        <v>8.027729719194851E-2</v>
      </c>
      <c r="T38" s="2">
        <f t="shared" si="23"/>
        <v>42.541394590777394</v>
      </c>
      <c r="U38" s="2">
        <f t="shared" si="24"/>
        <v>12.911801085924166</v>
      </c>
      <c r="V38" s="2">
        <f t="shared" si="25"/>
        <v>-13.345679012345679</v>
      </c>
      <c r="W38" s="2">
        <f t="shared" si="26"/>
        <v>-40.051343999999972</v>
      </c>
    </row>
    <row r="39" spans="1:23" x14ac:dyDescent="0.2">
      <c r="A39" s="1">
        <v>38</v>
      </c>
      <c r="B39" s="1">
        <f t="shared" si="10"/>
        <v>-0.35714106481481378</v>
      </c>
      <c r="C39" s="2">
        <v>-1229.8741</v>
      </c>
      <c r="D39" s="1">
        <v>36</v>
      </c>
      <c r="E39" s="1">
        <v>18</v>
      </c>
      <c r="F39" s="1">
        <v>6</v>
      </c>
      <c r="G39" s="1">
        <v>36</v>
      </c>
      <c r="H39" s="1">
        <v>12</v>
      </c>
      <c r="I39" s="2">
        <f t="shared" si="11"/>
        <v>0.33333333333333331</v>
      </c>
      <c r="J39" s="2">
        <f t="shared" si="12"/>
        <v>0.16666666666666666</v>
      </c>
      <c r="K39" s="2">
        <f t="shared" si="13"/>
        <v>5.5555555555555552E-2</v>
      </c>
      <c r="L39" s="2">
        <f t="shared" si="14"/>
        <v>0.33333333333333331</v>
      </c>
      <c r="M39" s="2">
        <f t="shared" si="15"/>
        <v>0.1111111111111111</v>
      </c>
      <c r="N39" s="2">
        <f t="shared" si="17"/>
        <v>6.833333333333333</v>
      </c>
      <c r="O39" s="2">
        <f t="shared" si="18"/>
        <v>0.18694444444444441</v>
      </c>
      <c r="P39" s="2">
        <f t="shared" si="19"/>
        <v>2.2444444444444445</v>
      </c>
      <c r="Q39" s="2">
        <f t="shared" si="20"/>
        <v>137.18274944444443</v>
      </c>
      <c r="R39" s="2">
        <f t="shared" si="21"/>
        <v>3.581566357561352E-2</v>
      </c>
      <c r="S39" s="2">
        <f t="shared" si="22"/>
        <v>8.6295501506433642E-2</v>
      </c>
      <c r="T39" s="2">
        <f t="shared" si="23"/>
        <v>43.720762889596735</v>
      </c>
      <c r="U39" s="2">
        <f t="shared" si="24"/>
        <v>11.93680092024564</v>
      </c>
      <c r="V39" s="2">
        <f t="shared" si="25"/>
        <v>-12.604938271604935</v>
      </c>
      <c r="W39" s="2">
        <f t="shared" si="26"/>
        <v>-38.571234999999888</v>
      </c>
    </row>
    <row r="40" spans="1:23" x14ac:dyDescent="0.2">
      <c r="A40" s="1">
        <v>39</v>
      </c>
      <c r="B40" s="1">
        <f t="shared" si="10"/>
        <v>-0.40305791666666574</v>
      </c>
      <c r="C40" s="2">
        <v>-1110.5084999999999</v>
      </c>
      <c r="D40" s="1">
        <v>30</v>
      </c>
      <c r="E40" s="1">
        <v>12</v>
      </c>
      <c r="F40" s="1">
        <v>36</v>
      </c>
      <c r="G40" s="1">
        <v>18</v>
      </c>
      <c r="H40" s="1">
        <v>12</v>
      </c>
      <c r="I40" s="2">
        <f t="shared" si="11"/>
        <v>0.27777777777777779</v>
      </c>
      <c r="J40" s="2">
        <f t="shared" si="12"/>
        <v>0.1111111111111111</v>
      </c>
      <c r="K40" s="2">
        <f t="shared" si="13"/>
        <v>0.33333333333333331</v>
      </c>
      <c r="L40" s="2">
        <f t="shared" si="14"/>
        <v>0.16666666666666666</v>
      </c>
      <c r="M40" s="2">
        <f t="shared" si="15"/>
        <v>0.1111111111111111</v>
      </c>
      <c r="N40" s="2">
        <f t="shared" si="17"/>
        <v>7.5555555555555554</v>
      </c>
      <c r="O40" s="2">
        <f t="shared" si="18"/>
        <v>0.18238888888888885</v>
      </c>
      <c r="P40" s="2">
        <f t="shared" si="19"/>
        <v>2.2422222222222219</v>
      </c>
      <c r="Q40" s="2">
        <f t="shared" si="20"/>
        <v>124.18205222222221</v>
      </c>
      <c r="R40" s="2">
        <f t="shared" si="21"/>
        <v>4.4883739535529023E-2</v>
      </c>
      <c r="S40" s="2">
        <f t="shared" si="22"/>
        <v>7.1145824860364845E-2</v>
      </c>
      <c r="T40" s="2">
        <f t="shared" si="23"/>
        <v>39.23182581118968</v>
      </c>
      <c r="U40" s="2">
        <f t="shared" si="24"/>
        <v>12.545142254953193</v>
      </c>
      <c r="V40" s="2">
        <f t="shared" si="25"/>
        <v>-13.555555555555554</v>
      </c>
      <c r="W40" s="2">
        <f t="shared" si="26"/>
        <v>-43.530254999999897</v>
      </c>
    </row>
    <row r="41" spans="1:23" x14ac:dyDescent="0.2">
      <c r="A41" s="1">
        <v>40</v>
      </c>
      <c r="B41" s="1">
        <f t="shared" si="10"/>
        <v>-0.39867155555555411</v>
      </c>
      <c r="C41" s="2">
        <v>-1155.1679999999999</v>
      </c>
      <c r="D41" s="1">
        <v>24</v>
      </c>
      <c r="E41" s="1">
        <v>12</v>
      </c>
      <c r="F41" s="1">
        <v>30</v>
      </c>
      <c r="G41" s="1">
        <v>30</v>
      </c>
      <c r="H41" s="1">
        <v>12</v>
      </c>
      <c r="I41" s="2">
        <f t="shared" si="11"/>
        <v>0.22222222222222221</v>
      </c>
      <c r="J41" s="2">
        <f t="shared" si="12"/>
        <v>0.1111111111111111</v>
      </c>
      <c r="K41" s="2">
        <f t="shared" si="13"/>
        <v>0.27777777777777779</v>
      </c>
      <c r="L41" s="2">
        <f t="shared" si="14"/>
        <v>0.27777777777777779</v>
      </c>
      <c r="M41" s="2">
        <f t="shared" si="15"/>
        <v>0.1111111111111111</v>
      </c>
      <c r="N41" s="2">
        <f t="shared" si="17"/>
        <v>7.3888888888888893</v>
      </c>
      <c r="O41" s="2">
        <f t="shared" si="18"/>
        <v>0.18366666666666664</v>
      </c>
      <c r="P41" s="2">
        <f t="shared" si="19"/>
        <v>2.2577777777777777</v>
      </c>
      <c r="Q41" s="2">
        <f t="shared" si="20"/>
        <v>133.56119166666667</v>
      </c>
      <c r="R41" s="2">
        <f t="shared" si="21"/>
        <v>4.548081337982457E-2</v>
      </c>
      <c r="S41" s="2">
        <f t="shared" si="22"/>
        <v>7.6851628736846908E-2</v>
      </c>
      <c r="T41" s="2">
        <f t="shared" si="23"/>
        <v>42.156733210154947</v>
      </c>
      <c r="U41" s="2">
        <f t="shared" si="24"/>
        <v>12.754852131266729</v>
      </c>
      <c r="V41" s="2">
        <f t="shared" si="25"/>
        <v>-12.950617283950617</v>
      </c>
      <c r="W41" s="2">
        <f t="shared" si="26"/>
        <v>-43.056527999999844</v>
      </c>
    </row>
    <row r="42" spans="1:23" x14ac:dyDescent="0.2">
      <c r="A42" s="1">
        <v>41</v>
      </c>
      <c r="B42" s="1">
        <f t="shared" si="10"/>
        <v>-0.36927934259259237</v>
      </c>
      <c r="C42" s="2">
        <v>-1160.6668</v>
      </c>
      <c r="D42" s="1">
        <v>30</v>
      </c>
      <c r="E42" s="1">
        <v>24</v>
      </c>
      <c r="F42" s="1">
        <v>18</v>
      </c>
      <c r="G42" s="1">
        <v>24</v>
      </c>
      <c r="H42" s="1">
        <v>12</v>
      </c>
      <c r="I42" s="2">
        <f t="shared" si="11"/>
        <v>0.27777777777777779</v>
      </c>
      <c r="J42" s="2">
        <f t="shared" si="12"/>
        <v>0.22222222222222221</v>
      </c>
      <c r="K42" s="2">
        <f t="shared" si="13"/>
        <v>0.16666666666666666</v>
      </c>
      <c r="L42" s="2">
        <f t="shared" si="14"/>
        <v>0.22222222222222221</v>
      </c>
      <c r="M42" s="2">
        <f t="shared" si="15"/>
        <v>0.1111111111111111</v>
      </c>
      <c r="N42" s="2">
        <f t="shared" si="17"/>
        <v>7.2777777777777777</v>
      </c>
      <c r="O42" s="2">
        <f t="shared" si="18"/>
        <v>0.18405555555555553</v>
      </c>
      <c r="P42" s="2">
        <f t="shared" si="19"/>
        <v>2.2377777777777776</v>
      </c>
      <c r="Q42" s="2">
        <f t="shared" si="20"/>
        <v>128.47447055555554</v>
      </c>
      <c r="R42" s="2">
        <f t="shared" si="21"/>
        <v>4.1356654923763447E-2</v>
      </c>
      <c r="S42" s="2">
        <f t="shared" si="22"/>
        <v>7.5979204432349901E-2</v>
      </c>
      <c r="T42" s="2">
        <f t="shared" si="23"/>
        <v>41.259431092158728</v>
      </c>
      <c r="U42" s="2">
        <f t="shared" si="24"/>
        <v>13.028507262426354</v>
      </c>
      <c r="V42" s="2">
        <f t="shared" si="25"/>
        <v>-13.592592592592593</v>
      </c>
      <c r="W42" s="2">
        <f t="shared" si="26"/>
        <v>-39.882168999999976</v>
      </c>
    </row>
    <row r="43" spans="1:23" x14ac:dyDescent="0.2">
      <c r="A43" s="1">
        <v>42</v>
      </c>
      <c r="B43" s="1">
        <f t="shared" si="10"/>
        <v>-0.37403871296296148</v>
      </c>
      <c r="C43" s="2">
        <v>-1129.502</v>
      </c>
      <c r="D43" s="1">
        <v>30</v>
      </c>
      <c r="E43" s="1">
        <v>24</v>
      </c>
      <c r="F43" s="1">
        <v>24</v>
      </c>
      <c r="G43" s="1">
        <v>18</v>
      </c>
      <c r="H43" s="1">
        <v>12</v>
      </c>
      <c r="I43" s="2">
        <f t="shared" si="11"/>
        <v>0.27777777777777779</v>
      </c>
      <c r="J43" s="2">
        <f t="shared" si="12"/>
        <v>0.22222222222222221</v>
      </c>
      <c r="K43" s="2">
        <f t="shared" si="13"/>
        <v>0.22222222222222221</v>
      </c>
      <c r="L43" s="2">
        <f t="shared" si="14"/>
        <v>0.16666666666666666</v>
      </c>
      <c r="M43" s="2">
        <f t="shared" si="15"/>
        <v>0.1111111111111111</v>
      </c>
      <c r="N43" s="2">
        <f t="shared" si="17"/>
        <v>7.4444444444444446</v>
      </c>
      <c r="O43" s="2">
        <f t="shared" si="18"/>
        <v>0.18294444444444444</v>
      </c>
      <c r="P43" s="2">
        <f t="shared" si="19"/>
        <v>2.2333333333333334</v>
      </c>
      <c r="Q43" s="2">
        <f t="shared" si="20"/>
        <v>123.9781088888889</v>
      </c>
      <c r="R43" s="2">
        <f t="shared" si="21"/>
        <v>4.2004885483246289E-2</v>
      </c>
      <c r="S43" s="2">
        <f t="shared" si="22"/>
        <v>7.0867638751564196E-2</v>
      </c>
      <c r="T43" s="2">
        <f t="shared" si="23"/>
        <v>39.34650334639872</v>
      </c>
      <c r="U43" s="2">
        <f t="shared" si="24"/>
        <v>13.028507262426354</v>
      </c>
      <c r="V43" s="2">
        <f t="shared" si="25"/>
        <v>-13.555555555555555</v>
      </c>
      <c r="W43" s="2">
        <f t="shared" si="26"/>
        <v>-40.396180999999842</v>
      </c>
    </row>
    <row r="44" spans="1:23" x14ac:dyDescent="0.2">
      <c r="A44" s="1">
        <v>43</v>
      </c>
      <c r="B44" s="1">
        <f t="shared" si="10"/>
        <v>-0.34860791666666607</v>
      </c>
      <c r="C44" s="2">
        <v>-1214.6313</v>
      </c>
      <c r="D44" s="1">
        <v>24</v>
      </c>
      <c r="E44" s="1">
        <v>30</v>
      </c>
      <c r="F44" s="1">
        <v>6</v>
      </c>
      <c r="G44" s="1">
        <v>36</v>
      </c>
      <c r="H44" s="1">
        <v>12</v>
      </c>
      <c r="I44" s="2">
        <f t="shared" si="11"/>
        <v>0.22222222222222221</v>
      </c>
      <c r="J44" s="2">
        <f t="shared" si="12"/>
        <v>0.27777777777777779</v>
      </c>
      <c r="K44" s="2">
        <f t="shared" si="13"/>
        <v>5.5555555555555552E-2</v>
      </c>
      <c r="L44" s="2">
        <f t="shared" si="14"/>
        <v>0.33333333333333331</v>
      </c>
      <c r="M44" s="2">
        <f t="shared" si="15"/>
        <v>0.1111111111111111</v>
      </c>
      <c r="N44" s="2">
        <f t="shared" si="17"/>
        <v>7.0555555555555554</v>
      </c>
      <c r="O44" s="2">
        <f t="shared" si="18"/>
        <v>0.18561111111111109</v>
      </c>
      <c r="P44" s="2">
        <f t="shared" si="19"/>
        <v>2.2488888888888887</v>
      </c>
      <c r="Q44" s="2">
        <f t="shared" si="20"/>
        <v>137.75163833333332</v>
      </c>
      <c r="R44" s="2">
        <f t="shared" si="21"/>
        <v>3.8439112670790213E-2</v>
      </c>
      <c r="S44" s="2">
        <f t="shared" si="22"/>
        <v>8.2790826711987231E-2</v>
      </c>
      <c r="T44" s="2">
        <f t="shared" si="23"/>
        <v>43.210883792824475</v>
      </c>
      <c r="U44" s="2">
        <f t="shared" si="24"/>
        <v>12.146510796559175</v>
      </c>
      <c r="V44" s="2">
        <f t="shared" si="25"/>
        <v>-13.049382716049381</v>
      </c>
      <c r="W44" s="2">
        <f t="shared" si="26"/>
        <v>-37.649654999999939</v>
      </c>
    </row>
    <row r="45" spans="1:23" x14ac:dyDescent="0.2">
      <c r="A45" s="1">
        <v>44</v>
      </c>
      <c r="B45" s="1">
        <f t="shared" si="10"/>
        <v>-0.36842362037036847</v>
      </c>
      <c r="C45" s="2">
        <v>-1155.8044</v>
      </c>
      <c r="D45" s="1">
        <v>18</v>
      </c>
      <c r="E45" s="1">
        <v>24</v>
      </c>
      <c r="F45" s="1">
        <v>24</v>
      </c>
      <c r="G45" s="1">
        <v>30</v>
      </c>
      <c r="H45" s="1">
        <v>12</v>
      </c>
      <c r="I45" s="2">
        <f t="shared" si="11"/>
        <v>0.16666666666666666</v>
      </c>
      <c r="J45" s="2">
        <f t="shared" si="12"/>
        <v>0.22222222222222221</v>
      </c>
      <c r="K45" s="2">
        <f t="shared" si="13"/>
        <v>0.22222222222222221</v>
      </c>
      <c r="L45" s="2">
        <f t="shared" si="14"/>
        <v>0.27777777777777779</v>
      </c>
      <c r="M45" s="2">
        <f t="shared" si="15"/>
        <v>0.1111111111111111</v>
      </c>
      <c r="N45" s="2">
        <f t="shared" si="17"/>
        <v>7.4444444444444446</v>
      </c>
      <c r="O45" s="2">
        <f t="shared" si="18"/>
        <v>0.18327777777777776</v>
      </c>
      <c r="P45" s="2">
        <f t="shared" si="19"/>
        <v>2.2555555555555555</v>
      </c>
      <c r="Q45" s="2">
        <f t="shared" si="20"/>
        <v>133.74366444444442</v>
      </c>
      <c r="R45" s="2">
        <f t="shared" si="21"/>
        <v>4.3869013342594847E-2</v>
      </c>
      <c r="S45" s="2">
        <f t="shared" si="22"/>
        <v>7.5588228229755194E-2</v>
      </c>
      <c r="T45" s="2">
        <f t="shared" si="23"/>
        <v>41.995902408617098</v>
      </c>
      <c r="U45" s="2">
        <f t="shared" si="24"/>
        <v>13.028507262426354</v>
      </c>
      <c r="V45" s="2">
        <f t="shared" si="25"/>
        <v>-12.320987654320987</v>
      </c>
      <c r="W45" s="2">
        <f t="shared" si="26"/>
        <v>-39.789750999999796</v>
      </c>
    </row>
    <row r="46" spans="1:23" x14ac:dyDescent="0.2">
      <c r="A46" s="1">
        <v>45</v>
      </c>
      <c r="B46" s="1">
        <f t="shared" si="10"/>
        <v>-0.34176431481481545</v>
      </c>
      <c r="C46" s="2">
        <v>-1159.2190000000001</v>
      </c>
      <c r="D46" s="1">
        <v>6</v>
      </c>
      <c r="E46" s="1">
        <v>30</v>
      </c>
      <c r="F46" s="1">
        <v>24</v>
      </c>
      <c r="G46" s="1">
        <v>36</v>
      </c>
      <c r="H46" s="1">
        <v>12</v>
      </c>
      <c r="I46" s="2">
        <f t="shared" si="11"/>
        <v>5.5555555555555552E-2</v>
      </c>
      <c r="J46" s="2">
        <f t="shared" si="12"/>
        <v>0.27777777777777779</v>
      </c>
      <c r="K46" s="2">
        <f t="shared" si="13"/>
        <v>0.22222222222222221</v>
      </c>
      <c r="L46" s="2">
        <f t="shared" si="14"/>
        <v>0.33333333333333331</v>
      </c>
      <c r="M46" s="2">
        <f t="shared" si="15"/>
        <v>0.1111111111111111</v>
      </c>
      <c r="N46" s="2">
        <f t="shared" si="17"/>
        <v>7.5555555555555554</v>
      </c>
      <c r="O46" s="2">
        <f t="shared" si="18"/>
        <v>0.18277777777777776</v>
      </c>
      <c r="P46" s="2">
        <f t="shared" si="19"/>
        <v>2.2688888888888887</v>
      </c>
      <c r="Q46" s="2">
        <f t="shared" si="20"/>
        <v>138.91088666666667</v>
      </c>
      <c r="R46" s="2">
        <f t="shared" si="21"/>
        <v>4.4505787763460578E-2</v>
      </c>
      <c r="S46" s="2">
        <f t="shared" si="22"/>
        <v>7.2792619351818535E-2</v>
      </c>
      <c r="T46" s="2">
        <f t="shared" si="23"/>
        <v>42.154273834471667</v>
      </c>
      <c r="U46" s="2">
        <f t="shared" si="24"/>
        <v>12.146510796559175</v>
      </c>
      <c r="V46" s="2">
        <f t="shared" si="25"/>
        <v>-10.641975308641975</v>
      </c>
      <c r="W46" s="2">
        <f t="shared" si="26"/>
        <v>-36.910546000000068</v>
      </c>
    </row>
    <row r="47" spans="1:23" x14ac:dyDescent="0.2">
      <c r="A47" s="1">
        <v>46</v>
      </c>
      <c r="B47" s="1">
        <f t="shared" si="10"/>
        <v>-0.35213782407407312</v>
      </c>
      <c r="C47" s="2">
        <v>-1188.1036999999999</v>
      </c>
      <c r="D47" s="1">
        <v>36</v>
      </c>
      <c r="E47" s="1">
        <v>30</v>
      </c>
      <c r="F47" s="1">
        <v>6</v>
      </c>
      <c r="G47" s="1">
        <v>24</v>
      </c>
      <c r="H47" s="1">
        <v>12</v>
      </c>
      <c r="I47" s="2">
        <f t="shared" si="11"/>
        <v>0.33333333333333331</v>
      </c>
      <c r="J47" s="2">
        <f t="shared" si="12"/>
        <v>0.27777777777777779</v>
      </c>
      <c r="K47" s="2">
        <f t="shared" si="13"/>
        <v>5.5555555555555552E-2</v>
      </c>
      <c r="L47" s="2">
        <f t="shared" si="14"/>
        <v>0.22222222222222221</v>
      </c>
      <c r="M47" s="2">
        <f t="shared" si="15"/>
        <v>0.1111111111111111</v>
      </c>
      <c r="N47" s="2">
        <f t="shared" si="17"/>
        <v>7.0555555555555554</v>
      </c>
      <c r="O47" s="2">
        <f t="shared" si="18"/>
        <v>0.18527777777777776</v>
      </c>
      <c r="P47" s="2">
        <f t="shared" si="19"/>
        <v>2.2266666666666666</v>
      </c>
      <c r="Q47" s="2">
        <f t="shared" si="20"/>
        <v>127.98608277777778</v>
      </c>
      <c r="R47" s="2">
        <f t="shared" si="21"/>
        <v>3.6949754725905878E-2</v>
      </c>
      <c r="S47" s="2">
        <f t="shared" si="22"/>
        <v>7.6594168620506928E-2</v>
      </c>
      <c r="T47" s="2">
        <f t="shared" si="23"/>
        <v>41.592693685133881</v>
      </c>
      <c r="U47" s="2">
        <f t="shared" si="24"/>
        <v>12.146510796559175</v>
      </c>
      <c r="V47" s="2">
        <f t="shared" si="25"/>
        <v>-13.93827160493827</v>
      </c>
      <c r="W47" s="2">
        <f t="shared" si="26"/>
        <v>-38.030884999999898</v>
      </c>
    </row>
    <row r="48" spans="1:23" x14ac:dyDescent="0.2">
      <c r="A48" s="1">
        <v>47</v>
      </c>
      <c r="B48" s="1">
        <f t="shared" si="10"/>
        <v>-0.35473560185185232</v>
      </c>
      <c r="C48" s="2">
        <v>-1117.8773000000001</v>
      </c>
      <c r="D48" s="1">
        <v>6</v>
      </c>
      <c r="E48" s="1">
        <v>24</v>
      </c>
      <c r="F48" s="1">
        <v>36</v>
      </c>
      <c r="G48" s="1">
        <v>30</v>
      </c>
      <c r="H48" s="1">
        <v>12</v>
      </c>
      <c r="I48" s="2">
        <f t="shared" si="11"/>
        <v>5.5555555555555552E-2</v>
      </c>
      <c r="J48" s="2">
        <f t="shared" si="12"/>
        <v>0.22222222222222221</v>
      </c>
      <c r="K48" s="2">
        <f t="shared" si="13"/>
        <v>0.33333333333333331</v>
      </c>
      <c r="L48" s="2">
        <f t="shared" si="14"/>
        <v>0.27777777777777779</v>
      </c>
      <c r="M48" s="2">
        <f t="shared" si="15"/>
        <v>0.1111111111111111</v>
      </c>
      <c r="N48" s="2">
        <f t="shared" si="17"/>
        <v>7.7777777777777777</v>
      </c>
      <c r="O48" s="2">
        <f t="shared" si="18"/>
        <v>0.18138888888888888</v>
      </c>
      <c r="P48" s="2">
        <f t="shared" si="19"/>
        <v>2.2688888888888887</v>
      </c>
      <c r="Q48" s="2">
        <f t="shared" si="20"/>
        <v>134.51649666666668</v>
      </c>
      <c r="R48" s="2">
        <f t="shared" si="21"/>
        <v>4.5392323982473233E-2</v>
      </c>
      <c r="S48" s="2">
        <f t="shared" si="22"/>
        <v>6.7732225129458409E-2</v>
      </c>
      <c r="T48" s="2">
        <f t="shared" si="23"/>
        <v>41.352359701795606</v>
      </c>
      <c r="U48" s="2">
        <f t="shared" si="24"/>
        <v>12.146510796559175</v>
      </c>
      <c r="V48" s="2">
        <f t="shared" si="25"/>
        <v>-9.7530864197530871</v>
      </c>
      <c r="W48" s="2">
        <f t="shared" si="26"/>
        <v>-38.311445000000049</v>
      </c>
    </row>
    <row r="49" spans="1:23" x14ac:dyDescent="0.2">
      <c r="A49" s="1">
        <v>48</v>
      </c>
      <c r="B49" s="1">
        <f t="shared" si="10"/>
        <v>-0.35119500925925967</v>
      </c>
      <c r="C49" s="2">
        <v>-1146.7831000000001</v>
      </c>
      <c r="D49" s="1">
        <v>12</v>
      </c>
      <c r="E49" s="1">
        <v>30</v>
      </c>
      <c r="F49" s="1">
        <v>24</v>
      </c>
      <c r="G49" s="1">
        <v>30</v>
      </c>
      <c r="H49" s="1">
        <v>12</v>
      </c>
      <c r="I49" s="2">
        <f t="shared" si="11"/>
        <v>0.1111111111111111</v>
      </c>
      <c r="J49" s="2">
        <f t="shared" si="12"/>
        <v>0.27777777777777779</v>
      </c>
      <c r="K49" s="2">
        <f t="shared" si="13"/>
        <v>0.22222222222222221</v>
      </c>
      <c r="L49" s="2">
        <f t="shared" si="14"/>
        <v>0.27777777777777779</v>
      </c>
      <c r="M49" s="2">
        <f t="shared" si="15"/>
        <v>0.1111111111111111</v>
      </c>
      <c r="N49" s="2">
        <f t="shared" si="17"/>
        <v>7.5555555555555562</v>
      </c>
      <c r="O49" s="2">
        <f t="shared" si="18"/>
        <v>0.18261111111111109</v>
      </c>
      <c r="P49" s="2">
        <f t="shared" si="19"/>
        <v>2.2577777777777777</v>
      </c>
      <c r="Q49" s="2">
        <f t="shared" si="20"/>
        <v>134.02810888888888</v>
      </c>
      <c r="R49" s="2">
        <f t="shared" si="21"/>
        <v>4.3547244238533803E-2</v>
      </c>
      <c r="S49" s="2">
        <f t="shared" si="22"/>
        <v>7.3299655566536059E-2</v>
      </c>
      <c r="T49" s="2">
        <f t="shared" si="23"/>
        <v>41.755608847852194</v>
      </c>
      <c r="U49" s="2">
        <f t="shared" si="24"/>
        <v>12.754852131266729</v>
      </c>
      <c r="V49" s="2">
        <f t="shared" si="25"/>
        <v>-11.308641975308642</v>
      </c>
      <c r="W49" s="2">
        <f t="shared" si="26"/>
        <v>-37.929061000000047</v>
      </c>
    </row>
    <row r="50" spans="1:23" x14ac:dyDescent="0.2">
      <c r="A50" s="1">
        <v>49</v>
      </c>
      <c r="B50" s="1">
        <f t="shared" si="10"/>
        <v>-0.35692867592592425</v>
      </c>
      <c r="C50" s="2">
        <v>-1156.9422999999999</v>
      </c>
      <c r="D50" s="1">
        <v>36</v>
      </c>
      <c r="E50" s="1">
        <v>30</v>
      </c>
      <c r="F50" s="1">
        <v>12</v>
      </c>
      <c r="G50" s="1">
        <v>18</v>
      </c>
      <c r="H50" s="1">
        <v>12</v>
      </c>
      <c r="I50" s="2">
        <f t="shared" si="11"/>
        <v>0.33333333333333331</v>
      </c>
      <c r="J50" s="2">
        <f t="shared" si="12"/>
        <v>0.27777777777777779</v>
      </c>
      <c r="K50" s="2">
        <f t="shared" si="13"/>
        <v>0.1111111111111111</v>
      </c>
      <c r="L50" s="2">
        <f t="shared" si="14"/>
        <v>0.16666666666666666</v>
      </c>
      <c r="M50" s="2">
        <f t="shared" si="15"/>
        <v>0.1111111111111111</v>
      </c>
      <c r="N50" s="2">
        <f t="shared" si="17"/>
        <v>7.2222222222222223</v>
      </c>
      <c r="O50" s="2">
        <f t="shared" si="18"/>
        <v>0.18416666666666662</v>
      </c>
      <c r="P50" s="2">
        <f t="shared" si="19"/>
        <v>2.2222222222222223</v>
      </c>
      <c r="Q50" s="2">
        <f t="shared" si="20"/>
        <v>123.48972111111109</v>
      </c>
      <c r="R50" s="2">
        <f t="shared" si="21"/>
        <v>3.866065043130109E-2</v>
      </c>
      <c r="S50" s="2">
        <f t="shared" si="22"/>
        <v>7.083278866892978E-2</v>
      </c>
      <c r="T50" s="2">
        <f t="shared" si="23"/>
        <v>39.640470523948252</v>
      </c>
      <c r="U50" s="2">
        <f t="shared" si="24"/>
        <v>12.545142254953193</v>
      </c>
      <c r="V50" s="2">
        <f t="shared" si="25"/>
        <v>-14.172839506172837</v>
      </c>
      <c r="W50" s="2">
        <f t="shared" si="26"/>
        <v>-38.54829699999982</v>
      </c>
    </row>
    <row r="51" spans="1:23" x14ac:dyDescent="0.2">
      <c r="A51" s="1">
        <v>50</v>
      </c>
      <c r="B51" s="1">
        <f t="shared" si="10"/>
        <v>-0.33893942592592591</v>
      </c>
      <c r="C51" s="2">
        <v>-1127.2351000000001</v>
      </c>
      <c r="D51" s="1">
        <v>6</v>
      </c>
      <c r="E51" s="1">
        <v>30</v>
      </c>
      <c r="F51" s="1">
        <v>30</v>
      </c>
      <c r="G51" s="1">
        <v>30</v>
      </c>
      <c r="H51" s="1">
        <v>12</v>
      </c>
      <c r="I51" s="2">
        <f t="shared" si="11"/>
        <v>5.5555555555555552E-2</v>
      </c>
      <c r="J51" s="2">
        <f t="shared" si="12"/>
        <v>0.27777777777777779</v>
      </c>
      <c r="K51" s="2">
        <f t="shared" si="13"/>
        <v>0.27777777777777779</v>
      </c>
      <c r="L51" s="2">
        <f t="shared" si="14"/>
        <v>0.27777777777777779</v>
      </c>
      <c r="M51" s="2">
        <f t="shared" si="15"/>
        <v>0.1111111111111111</v>
      </c>
      <c r="N51" s="2">
        <f t="shared" si="17"/>
        <v>7.7222222222222223</v>
      </c>
      <c r="O51" s="2">
        <f t="shared" si="18"/>
        <v>0.18166666666666664</v>
      </c>
      <c r="P51" s="2">
        <f t="shared" si="19"/>
        <v>2.2644444444444445</v>
      </c>
      <c r="Q51" s="2">
        <f t="shared" si="20"/>
        <v>134.414525</v>
      </c>
      <c r="R51" s="2">
        <f t="shared" si="21"/>
        <v>4.4189337903824955E-2</v>
      </c>
      <c r="S51" s="2">
        <f t="shared" si="22"/>
        <v>6.9459998258167788E-2</v>
      </c>
      <c r="T51" s="2">
        <f t="shared" si="23"/>
        <v>41.432369914475785</v>
      </c>
      <c r="U51" s="2">
        <f t="shared" si="24"/>
        <v>12.239514496370523</v>
      </c>
      <c r="V51" s="2">
        <f t="shared" si="25"/>
        <v>-9.8395061728395063</v>
      </c>
      <c r="W51" s="2">
        <f t="shared" si="26"/>
        <v>-36.605457999999999</v>
      </c>
    </row>
    <row r="52" spans="1:23" x14ac:dyDescent="0.2">
      <c r="A52" s="1">
        <v>51</v>
      </c>
      <c r="B52" s="1">
        <f t="shared" si="10"/>
        <v>-0.28996120370370421</v>
      </c>
      <c r="C52" s="2">
        <v>-1056.1972000000001</v>
      </c>
      <c r="D52" s="1">
        <v>12</v>
      </c>
      <c r="E52" s="1">
        <v>36</v>
      </c>
      <c r="F52" s="1">
        <v>36</v>
      </c>
      <c r="G52" s="1">
        <v>12</v>
      </c>
      <c r="H52" s="1">
        <v>12</v>
      </c>
      <c r="I52" s="2">
        <f t="shared" si="11"/>
        <v>0.1111111111111111</v>
      </c>
      <c r="J52" s="2">
        <f t="shared" si="12"/>
        <v>0.33333333333333331</v>
      </c>
      <c r="K52" s="2">
        <f t="shared" si="13"/>
        <v>0.33333333333333331</v>
      </c>
      <c r="L52" s="2">
        <f t="shared" si="14"/>
        <v>0.1111111111111111</v>
      </c>
      <c r="M52" s="2">
        <f t="shared" si="15"/>
        <v>0.1111111111111111</v>
      </c>
      <c r="N52" s="2">
        <f t="shared" si="17"/>
        <v>8</v>
      </c>
      <c r="O52" s="2">
        <f t="shared" si="18"/>
        <v>0.17955555555555552</v>
      </c>
      <c r="P52" s="2">
        <f t="shared" si="19"/>
        <v>2.2400000000000002</v>
      </c>
      <c r="Q52" s="2">
        <f t="shared" si="20"/>
        <v>120.43705222222222</v>
      </c>
      <c r="R52" s="2">
        <f t="shared" si="21"/>
        <v>3.8326392493074339E-2</v>
      </c>
      <c r="S52" s="2">
        <f t="shared" si="22"/>
        <v>5.9628479399994244E-2</v>
      </c>
      <c r="T52" s="2">
        <f t="shared" si="23"/>
        <v>36.238753923904532</v>
      </c>
      <c r="U52" s="2">
        <f t="shared" si="24"/>
        <v>12.178483423982218</v>
      </c>
      <c r="V52" s="2">
        <f t="shared" si="25"/>
        <v>-8.4938271604938258</v>
      </c>
      <c r="W52" s="2">
        <f t="shared" si="26"/>
        <v>-31.315810000000056</v>
      </c>
    </row>
    <row r="53" spans="1:23" x14ac:dyDescent="0.2">
      <c r="A53" s="1">
        <v>52</v>
      </c>
      <c r="B53" s="1">
        <f t="shared" si="10"/>
        <v>-0.28844560185185036</v>
      </c>
      <c r="C53" s="2">
        <v>-1042.5790999999999</v>
      </c>
      <c r="D53" s="1">
        <v>18</v>
      </c>
      <c r="E53" s="1">
        <v>36</v>
      </c>
      <c r="F53" s="1">
        <v>36</v>
      </c>
      <c r="G53" s="1">
        <v>6</v>
      </c>
      <c r="H53" s="1">
        <v>12</v>
      </c>
      <c r="I53" s="2">
        <f t="shared" si="11"/>
        <v>0.16666666666666666</v>
      </c>
      <c r="J53" s="2">
        <f t="shared" si="12"/>
        <v>0.33333333333333331</v>
      </c>
      <c r="K53" s="2">
        <f t="shared" si="13"/>
        <v>0.33333333333333331</v>
      </c>
      <c r="L53" s="2">
        <f t="shared" si="14"/>
        <v>5.5555555555555552E-2</v>
      </c>
      <c r="M53" s="2">
        <f t="shared" si="15"/>
        <v>0.1111111111111111</v>
      </c>
      <c r="N53" s="2">
        <f t="shared" si="17"/>
        <v>7.9999999999999991</v>
      </c>
      <c r="O53" s="2">
        <f t="shared" si="18"/>
        <v>0.17938888888888888</v>
      </c>
      <c r="P53" s="2">
        <f t="shared" si="19"/>
        <v>2.2288888888888887</v>
      </c>
      <c r="Q53" s="2">
        <f t="shared" si="20"/>
        <v>115.55427444444443</v>
      </c>
      <c r="R53" s="2">
        <f t="shared" si="21"/>
        <v>3.6702261631306597E-2</v>
      </c>
      <c r="S53" s="2">
        <f t="shared" si="22"/>
        <v>5.4659439449994712E-2</v>
      </c>
      <c r="T53" s="2">
        <f t="shared" si="23"/>
        <v>33.15702183714874</v>
      </c>
      <c r="U53" s="2">
        <f t="shared" si="24"/>
        <v>11.93680092024564</v>
      </c>
      <c r="V53" s="2">
        <f t="shared" si="25"/>
        <v>-9.3580246913580236</v>
      </c>
      <c r="W53" s="2">
        <f t="shared" si="26"/>
        <v>-31.152124999999842</v>
      </c>
    </row>
    <row r="54" spans="1:23" x14ac:dyDescent="0.2">
      <c r="A54" s="1">
        <v>53</v>
      </c>
      <c r="B54" s="1">
        <f t="shared" si="10"/>
        <v>-0.33054632407407358</v>
      </c>
      <c r="C54" s="2">
        <v>-1085.9654</v>
      </c>
      <c r="D54" s="1">
        <v>24</v>
      </c>
      <c r="E54" s="1">
        <v>30</v>
      </c>
      <c r="F54" s="1">
        <v>30</v>
      </c>
      <c r="G54" s="1">
        <v>12</v>
      </c>
      <c r="H54" s="1">
        <v>12</v>
      </c>
      <c r="I54" s="2">
        <f t="shared" si="11"/>
        <v>0.22222222222222221</v>
      </c>
      <c r="J54" s="2">
        <f t="shared" si="12"/>
        <v>0.27777777777777779</v>
      </c>
      <c r="K54" s="2">
        <f t="shared" si="13"/>
        <v>0.27777777777777779</v>
      </c>
      <c r="L54" s="2">
        <f t="shared" si="14"/>
        <v>0.1111111111111111</v>
      </c>
      <c r="M54" s="2">
        <f t="shared" si="15"/>
        <v>0.1111111111111111</v>
      </c>
      <c r="N54" s="2">
        <f t="shared" si="17"/>
        <v>7.7222222222222223</v>
      </c>
      <c r="O54" s="2">
        <f t="shared" si="18"/>
        <v>0.18116666666666664</v>
      </c>
      <c r="P54" s="2">
        <f t="shared" si="19"/>
        <v>2.2311111111111108</v>
      </c>
      <c r="Q54" s="2">
        <f t="shared" si="20"/>
        <v>119.76619166666667</v>
      </c>
      <c r="R54" s="2">
        <f t="shared" si="21"/>
        <v>4.069732541047786E-2</v>
      </c>
      <c r="S54" s="2">
        <f t="shared" si="22"/>
        <v>6.3323585994555454E-2</v>
      </c>
      <c r="T54" s="2">
        <f t="shared" si="23"/>
        <v>36.626601781157831</v>
      </c>
      <c r="U54" s="2">
        <f t="shared" si="24"/>
        <v>12.754852131266729</v>
      </c>
      <c r="V54" s="2">
        <f t="shared" si="25"/>
        <v>-12.061728395061728</v>
      </c>
      <c r="W54" s="2">
        <f t="shared" si="26"/>
        <v>-35.699002999999948</v>
      </c>
    </row>
    <row r="55" spans="1:23" x14ac:dyDescent="0.2">
      <c r="A55" s="1">
        <v>54</v>
      </c>
      <c r="B55" s="1">
        <f t="shared" si="10"/>
        <v>-0.41895752314814916</v>
      </c>
      <c r="C55" s="2">
        <v>-1188.3847000000001</v>
      </c>
      <c r="D55" s="1">
        <v>24</v>
      </c>
      <c r="E55" s="1">
        <v>6</v>
      </c>
      <c r="F55" s="1">
        <v>24</v>
      </c>
      <c r="G55" s="1">
        <v>36</v>
      </c>
      <c r="H55" s="1">
        <v>18</v>
      </c>
      <c r="I55" s="2">
        <f t="shared" si="11"/>
        <v>0.22222222222222221</v>
      </c>
      <c r="J55" s="2">
        <f t="shared" si="12"/>
        <v>5.5555555555555552E-2</v>
      </c>
      <c r="K55" s="2">
        <f t="shared" si="13"/>
        <v>0.22222222222222221</v>
      </c>
      <c r="L55" s="2">
        <f t="shared" si="14"/>
        <v>0.33333333333333331</v>
      </c>
      <c r="M55" s="2">
        <f t="shared" si="15"/>
        <v>0.16666666666666666</v>
      </c>
      <c r="N55" s="2">
        <f t="shared" si="17"/>
        <v>7.2777777777777777</v>
      </c>
      <c r="O55" s="2">
        <f t="shared" si="18"/>
        <v>0.18488888888888888</v>
      </c>
      <c r="P55" s="2">
        <f t="shared" si="19"/>
        <v>2.2622222222222224</v>
      </c>
      <c r="Q55" s="2">
        <f t="shared" si="20"/>
        <v>143.12127555555557</v>
      </c>
      <c r="R55" s="2">
        <f t="shared" si="21"/>
        <v>4.3861959185295042E-2</v>
      </c>
      <c r="S55" s="2">
        <f t="shared" si="22"/>
        <v>8.0246533712301157E-2</v>
      </c>
      <c r="T55" s="2">
        <f t="shared" si="23"/>
        <v>43.663690710216251</v>
      </c>
      <c r="U55" s="2">
        <f t="shared" si="24"/>
        <v>12.4201659277188</v>
      </c>
      <c r="V55" s="2">
        <f t="shared" si="25"/>
        <v>-13.567901234567898</v>
      </c>
      <c r="W55" s="2">
        <f t="shared" si="26"/>
        <v>-45.24741250000011</v>
      </c>
    </row>
    <row r="56" spans="1:23" x14ac:dyDescent="0.2">
      <c r="A56" s="1">
        <v>55</v>
      </c>
      <c r="B56" s="1">
        <f t="shared" si="10"/>
        <v>-0.32891047222222125</v>
      </c>
      <c r="C56" s="2">
        <v>-1083.3981000000001</v>
      </c>
      <c r="D56" s="1">
        <v>30</v>
      </c>
      <c r="E56" s="1">
        <v>36</v>
      </c>
      <c r="F56" s="1">
        <v>24</v>
      </c>
      <c r="G56" s="1">
        <v>6</v>
      </c>
      <c r="H56" s="1">
        <v>12</v>
      </c>
      <c r="I56" s="2">
        <f t="shared" si="11"/>
        <v>0.27777777777777779</v>
      </c>
      <c r="J56" s="2">
        <f t="shared" si="12"/>
        <v>0.33333333333333331</v>
      </c>
      <c r="K56" s="2">
        <f t="shared" si="13"/>
        <v>0.22222222222222221</v>
      </c>
      <c r="L56" s="2">
        <f t="shared" si="14"/>
        <v>5.5555555555555552E-2</v>
      </c>
      <c r="M56" s="2">
        <f t="shared" si="15"/>
        <v>0.1111111111111111</v>
      </c>
      <c r="N56" s="2">
        <f t="shared" si="17"/>
        <v>7.6666666666666661</v>
      </c>
      <c r="O56" s="2">
        <f t="shared" si="18"/>
        <v>0.18127777777777776</v>
      </c>
      <c r="P56" s="2">
        <f t="shared" si="19"/>
        <v>2.2155555555555555</v>
      </c>
      <c r="Q56" s="2">
        <f t="shared" si="20"/>
        <v>114.78144222222221</v>
      </c>
      <c r="R56" s="2">
        <f t="shared" si="21"/>
        <v>3.8121518267786994E-2</v>
      </c>
      <c r="S56" s="2">
        <f t="shared" si="22"/>
        <v>5.5198854881663068E-2</v>
      </c>
      <c r="T56" s="2">
        <f t="shared" si="23"/>
        <v>33.521888828644748</v>
      </c>
      <c r="U56" s="2">
        <f t="shared" si="24"/>
        <v>12.146510796559173</v>
      </c>
      <c r="V56" s="2">
        <f t="shared" si="25"/>
        <v>-12.814814814814815</v>
      </c>
      <c r="W56" s="2">
        <f t="shared" si="26"/>
        <v>-35.522330999999895</v>
      </c>
    </row>
    <row r="57" spans="1:23" x14ac:dyDescent="0.2">
      <c r="A57" s="1">
        <v>56</v>
      </c>
      <c r="B57" s="1">
        <f t="shared" si="10"/>
        <v>-0.3979575787037043</v>
      </c>
      <c r="C57" s="2">
        <v>-1222.5654999999999</v>
      </c>
      <c r="D57" s="1">
        <v>36</v>
      </c>
      <c r="E57" s="1">
        <v>6</v>
      </c>
      <c r="F57" s="1">
        <v>12</v>
      </c>
      <c r="G57" s="1">
        <v>36</v>
      </c>
      <c r="H57" s="1">
        <v>18</v>
      </c>
      <c r="I57" s="2">
        <f t="shared" si="11"/>
        <v>0.33333333333333331</v>
      </c>
      <c r="J57" s="2">
        <f t="shared" si="12"/>
        <v>5.5555555555555552E-2</v>
      </c>
      <c r="K57" s="2">
        <f t="shared" si="13"/>
        <v>0.1111111111111111</v>
      </c>
      <c r="L57" s="2">
        <f t="shared" si="14"/>
        <v>0.33333333333333331</v>
      </c>
      <c r="M57" s="2">
        <f t="shared" si="15"/>
        <v>0.16666666666666666</v>
      </c>
      <c r="N57" s="2">
        <f t="shared" si="17"/>
        <v>6.9444444444444446</v>
      </c>
      <c r="O57" s="2">
        <f t="shared" si="18"/>
        <v>0.18677777777777776</v>
      </c>
      <c r="P57" s="2">
        <f t="shared" si="19"/>
        <v>2.2488888888888887</v>
      </c>
      <c r="Q57" s="2">
        <f t="shared" si="20"/>
        <v>142.34844333333334</v>
      </c>
      <c r="R57" s="2">
        <f t="shared" si="21"/>
        <v>3.7628470198378297E-2</v>
      </c>
      <c r="S57" s="2">
        <f t="shared" si="22"/>
        <v>8.5951464914727493E-2</v>
      </c>
      <c r="T57" s="2">
        <f t="shared" si="23"/>
        <v>44.423599059798036</v>
      </c>
      <c r="U57" s="2">
        <f t="shared" si="24"/>
        <v>11.936800920245638</v>
      </c>
      <c r="V57" s="2">
        <f t="shared" si="25"/>
        <v>-13.493827160493824</v>
      </c>
      <c r="W57" s="2">
        <f t="shared" si="26"/>
        <v>-42.979418500000065</v>
      </c>
    </row>
    <row r="58" spans="1:23" x14ac:dyDescent="0.2">
      <c r="A58" s="1">
        <v>57</v>
      </c>
      <c r="B58" s="1">
        <f t="shared" si="10"/>
        <v>-0.34582677777777665</v>
      </c>
      <c r="C58" s="2">
        <v>-1162.0371</v>
      </c>
      <c r="D58" s="1">
        <v>24</v>
      </c>
      <c r="E58" s="1">
        <v>36</v>
      </c>
      <c r="F58" s="1">
        <v>12</v>
      </c>
      <c r="G58" s="1">
        <v>24</v>
      </c>
      <c r="H58" s="1">
        <v>12</v>
      </c>
      <c r="I58" s="2">
        <f t="shared" si="11"/>
        <v>0.22222222222222221</v>
      </c>
      <c r="J58" s="2">
        <f t="shared" si="12"/>
        <v>0.33333333333333331</v>
      </c>
      <c r="K58" s="2">
        <f t="shared" si="13"/>
        <v>0.1111111111111111</v>
      </c>
      <c r="L58" s="2">
        <f t="shared" si="14"/>
        <v>0.22222222222222221</v>
      </c>
      <c r="M58" s="2">
        <f t="shared" si="15"/>
        <v>0.1111111111111111</v>
      </c>
      <c r="N58" s="2">
        <f t="shared" si="17"/>
        <v>7.333333333333333</v>
      </c>
      <c r="O58" s="2">
        <f t="shared" si="18"/>
        <v>0.18366666666666664</v>
      </c>
      <c r="P58" s="2">
        <f t="shared" si="19"/>
        <v>2.2355555555555555</v>
      </c>
      <c r="Q58" s="2">
        <f t="shared" si="20"/>
        <v>128.65694333333334</v>
      </c>
      <c r="R58" s="2">
        <f t="shared" si="21"/>
        <v>3.9679149018285745E-2</v>
      </c>
      <c r="S58" s="2">
        <f t="shared" si="22"/>
        <v>7.4103697780146832E-2</v>
      </c>
      <c r="T58" s="2">
        <f t="shared" si="23"/>
        <v>41.117668884220024</v>
      </c>
      <c r="U58" s="2">
        <f t="shared" si="24"/>
        <v>12.661848431455381</v>
      </c>
      <c r="V58" s="2">
        <f t="shared" si="25"/>
        <v>-13.086419753086417</v>
      </c>
      <c r="W58" s="2">
        <f t="shared" si="26"/>
        <v>-37.349291999999878</v>
      </c>
    </row>
    <row r="59" spans="1:23" x14ac:dyDescent="0.2">
      <c r="A59" s="1">
        <v>58</v>
      </c>
      <c r="B59" s="1">
        <f t="shared" si="10"/>
        <v>-0.34032674999999951</v>
      </c>
      <c r="C59" s="2">
        <v>-1143.2186999999999</v>
      </c>
      <c r="D59" s="1">
        <v>18</v>
      </c>
      <c r="E59" s="1">
        <v>36</v>
      </c>
      <c r="F59" s="1">
        <v>18</v>
      </c>
      <c r="G59" s="1">
        <v>24</v>
      </c>
      <c r="H59" s="1">
        <v>12</v>
      </c>
      <c r="I59" s="2">
        <f t="shared" si="11"/>
        <v>0.16666666666666666</v>
      </c>
      <c r="J59" s="2">
        <f t="shared" si="12"/>
        <v>0.33333333333333331</v>
      </c>
      <c r="K59" s="2">
        <f t="shared" si="13"/>
        <v>0.16666666666666666</v>
      </c>
      <c r="L59" s="2">
        <f t="shared" si="14"/>
        <v>0.22222222222222221</v>
      </c>
      <c r="M59" s="2">
        <f t="shared" si="15"/>
        <v>0.1111111111111111</v>
      </c>
      <c r="N59" s="2">
        <f t="shared" si="17"/>
        <v>7.4999999999999991</v>
      </c>
      <c r="O59" s="2">
        <f t="shared" si="18"/>
        <v>0.1827222222222222</v>
      </c>
      <c r="P59" s="2">
        <f t="shared" si="19"/>
        <v>2.2422222222222219</v>
      </c>
      <c r="Q59" s="2">
        <f t="shared" si="20"/>
        <v>129.04335944444443</v>
      </c>
      <c r="R59" s="2">
        <f t="shared" si="21"/>
        <v>4.1068426197358433E-2</v>
      </c>
      <c r="S59" s="2">
        <f t="shared" si="22"/>
        <v>7.2384433221788003E-2</v>
      </c>
      <c r="T59" s="2">
        <f t="shared" si="23"/>
        <v>40.840226624734903</v>
      </c>
      <c r="U59" s="2">
        <f t="shared" si="24"/>
        <v>12.818797386112816</v>
      </c>
      <c r="V59" s="2">
        <f t="shared" si="25"/>
        <v>-12.061728395061726</v>
      </c>
      <c r="W59" s="2">
        <f t="shared" si="26"/>
        <v>-36.755288999999948</v>
      </c>
    </row>
    <row r="60" spans="1:23" x14ac:dyDescent="0.2">
      <c r="A60" s="1">
        <v>59</v>
      </c>
      <c r="B60" s="1">
        <f t="shared" si="10"/>
        <v>-0.33427012962962871</v>
      </c>
      <c r="C60" s="2">
        <v>-1156.019</v>
      </c>
      <c r="D60" s="1">
        <v>12</v>
      </c>
      <c r="E60" s="1">
        <v>36</v>
      </c>
      <c r="F60" s="1">
        <v>18</v>
      </c>
      <c r="G60" s="1">
        <v>30</v>
      </c>
      <c r="H60" s="1">
        <v>12</v>
      </c>
      <c r="I60" s="2">
        <f t="shared" si="11"/>
        <v>0.1111111111111111</v>
      </c>
      <c r="J60" s="2">
        <f t="shared" si="12"/>
        <v>0.33333333333333331</v>
      </c>
      <c r="K60" s="2">
        <f t="shared" si="13"/>
        <v>0.16666666666666666</v>
      </c>
      <c r="L60" s="2">
        <f t="shared" si="14"/>
        <v>0.27777777777777779</v>
      </c>
      <c r="M60" s="2">
        <f t="shared" si="15"/>
        <v>0.1111111111111111</v>
      </c>
      <c r="N60" s="2">
        <f t="shared" si="17"/>
        <v>7.5</v>
      </c>
      <c r="O60" s="2">
        <f t="shared" si="18"/>
        <v>0.18288888888888888</v>
      </c>
      <c r="P60" s="2">
        <f t="shared" si="19"/>
        <v>2.2533333333333334</v>
      </c>
      <c r="Q60" s="2">
        <f t="shared" si="20"/>
        <v>133.9261372222222</v>
      </c>
      <c r="R60" s="2">
        <f t="shared" si="21"/>
        <v>4.2073608002869481E-2</v>
      </c>
      <c r="S60" s="2">
        <f t="shared" si="22"/>
        <v>7.423685817106683E-2</v>
      </c>
      <c r="T60" s="2">
        <f t="shared" si="23"/>
        <v>41.833657390272997</v>
      </c>
      <c r="U60" s="2">
        <f t="shared" si="24"/>
        <v>12.545142254953191</v>
      </c>
      <c r="V60" s="2">
        <f t="shared" si="25"/>
        <v>-11.419753086419751</v>
      </c>
      <c r="W60" s="2">
        <f t="shared" si="26"/>
        <v>-36.101173999999901</v>
      </c>
    </row>
    <row r="61" spans="1:23" x14ac:dyDescent="0.2">
      <c r="A61" s="1">
        <v>60</v>
      </c>
      <c r="B61" s="1">
        <f t="shared" si="10"/>
        <v>-0.33949425925925847</v>
      </c>
      <c r="C61" s="2">
        <v>-1193.0319999999999</v>
      </c>
      <c r="D61" s="1">
        <v>24</v>
      </c>
      <c r="E61" s="1">
        <v>36</v>
      </c>
      <c r="F61" s="1">
        <v>6</v>
      </c>
      <c r="G61" s="1">
        <v>30</v>
      </c>
      <c r="H61" s="1">
        <v>12</v>
      </c>
      <c r="I61" s="2">
        <f t="shared" si="11"/>
        <v>0.22222222222222221</v>
      </c>
      <c r="J61" s="2">
        <f t="shared" si="12"/>
        <v>0.33333333333333331</v>
      </c>
      <c r="K61" s="2">
        <f t="shared" si="13"/>
        <v>5.5555555555555552E-2</v>
      </c>
      <c r="L61" s="2">
        <f t="shared" si="14"/>
        <v>0.27777777777777779</v>
      </c>
      <c r="M61" s="2">
        <f t="shared" si="15"/>
        <v>0.1111111111111111</v>
      </c>
      <c r="N61" s="2">
        <f t="shared" si="17"/>
        <v>7.166666666666667</v>
      </c>
      <c r="O61" s="2">
        <f t="shared" si="18"/>
        <v>0.18477777777777776</v>
      </c>
      <c r="P61" s="2">
        <f t="shared" si="19"/>
        <v>2.2400000000000002</v>
      </c>
      <c r="Q61" s="2">
        <f t="shared" si="20"/>
        <v>133.15330499999999</v>
      </c>
      <c r="R61" s="2">
        <f t="shared" si="21"/>
        <v>3.8418840276520247E-2</v>
      </c>
      <c r="S61" s="2">
        <f t="shared" si="22"/>
        <v>7.888106377466142E-2</v>
      </c>
      <c r="T61" s="2">
        <f t="shared" si="23"/>
        <v>42.459163430894691</v>
      </c>
      <c r="U61" s="2">
        <f t="shared" si="24"/>
        <v>12.146510796559175</v>
      </c>
      <c r="V61" s="2">
        <f t="shared" si="25"/>
        <v>-13.246913580246911</v>
      </c>
      <c r="W61" s="2">
        <f t="shared" si="26"/>
        <v>-36.665379999999914</v>
      </c>
    </row>
    <row r="62" spans="1:23" x14ac:dyDescent="0.2">
      <c r="A62" s="1">
        <v>61</v>
      </c>
      <c r="B62" s="1">
        <f t="shared" si="10"/>
        <v>-0.38671449537037006</v>
      </c>
      <c r="C62" s="2">
        <v>-1161.8968</v>
      </c>
      <c r="D62" s="1">
        <v>30</v>
      </c>
      <c r="E62" s="1">
        <v>18</v>
      </c>
      <c r="F62" s="1">
        <v>18</v>
      </c>
      <c r="G62" s="1">
        <v>24</v>
      </c>
      <c r="H62" s="1">
        <v>18</v>
      </c>
      <c r="I62" s="2">
        <f t="shared" si="11"/>
        <v>0.27777777777777779</v>
      </c>
      <c r="J62" s="2">
        <f t="shared" si="12"/>
        <v>0.16666666666666666</v>
      </c>
      <c r="K62" s="2">
        <f t="shared" si="13"/>
        <v>0.16666666666666666</v>
      </c>
      <c r="L62" s="2">
        <f t="shared" si="14"/>
        <v>0.22222222222222221</v>
      </c>
      <c r="M62" s="2">
        <f t="shared" si="15"/>
        <v>0.16666666666666666</v>
      </c>
      <c r="N62" s="2">
        <f t="shared" si="17"/>
        <v>7.333333333333333</v>
      </c>
      <c r="O62" s="2">
        <f t="shared" si="18"/>
        <v>0.18416666666666667</v>
      </c>
      <c r="P62" s="2">
        <f t="shared" si="19"/>
        <v>2.2377777777777776</v>
      </c>
      <c r="Q62" s="2">
        <f t="shared" si="20"/>
        <v>133.53819277777779</v>
      </c>
      <c r="R62" s="2">
        <f t="shared" si="21"/>
        <v>4.0924593862787413E-2</v>
      </c>
      <c r="S62" s="2">
        <f t="shared" si="22"/>
        <v>7.5979204432349914E-2</v>
      </c>
      <c r="T62" s="2">
        <f t="shared" si="23"/>
        <v>43.135892335882581</v>
      </c>
      <c r="U62" s="2">
        <f t="shared" si="24"/>
        <v>13.185456217083789</v>
      </c>
      <c r="V62" s="2">
        <f t="shared" si="25"/>
        <v>-14.333333333333334</v>
      </c>
      <c r="W62" s="2">
        <f t="shared" si="26"/>
        <v>-41.765165499999966</v>
      </c>
    </row>
    <row r="63" spans="1:23" x14ac:dyDescent="0.2">
      <c r="A63" s="1">
        <v>62</v>
      </c>
      <c r="B63" s="1">
        <f t="shared" si="10"/>
        <v>-0.37693015277777786</v>
      </c>
      <c r="C63" s="2">
        <v>-1210.7433000000001</v>
      </c>
      <c r="D63" s="1">
        <v>36</v>
      </c>
      <c r="E63" s="1">
        <v>18</v>
      </c>
      <c r="F63" s="1">
        <v>6</v>
      </c>
      <c r="G63" s="1">
        <v>30</v>
      </c>
      <c r="H63" s="1">
        <v>18</v>
      </c>
      <c r="I63" s="2">
        <f t="shared" si="11"/>
        <v>0.33333333333333331</v>
      </c>
      <c r="J63" s="2">
        <f t="shared" si="12"/>
        <v>0.16666666666666666</v>
      </c>
      <c r="K63" s="2">
        <f t="shared" si="13"/>
        <v>5.5555555555555552E-2</v>
      </c>
      <c r="L63" s="2">
        <f t="shared" si="14"/>
        <v>0.27777777777777779</v>
      </c>
      <c r="M63" s="2">
        <f t="shared" si="15"/>
        <v>0.16666666666666666</v>
      </c>
      <c r="N63" s="2">
        <f t="shared" si="17"/>
        <v>7</v>
      </c>
      <c r="O63" s="2">
        <f t="shared" si="18"/>
        <v>0.18622222222222221</v>
      </c>
      <c r="P63" s="2">
        <f t="shared" si="19"/>
        <v>2.2355555555555555</v>
      </c>
      <c r="Q63" s="2">
        <f t="shared" si="20"/>
        <v>137.64813833333332</v>
      </c>
      <c r="R63" s="2">
        <f t="shared" si="21"/>
        <v>3.600280391776995E-2</v>
      </c>
      <c r="S63" s="2">
        <f t="shared" si="22"/>
        <v>8.2071934722752718E-2</v>
      </c>
      <c r="T63" s="2">
        <f t="shared" si="23"/>
        <v>44.256238153982096</v>
      </c>
      <c r="U63" s="2">
        <f t="shared" si="24"/>
        <v>12.303459751216611</v>
      </c>
      <c r="V63" s="2">
        <f t="shared" si="25"/>
        <v>-14.296296296296294</v>
      </c>
      <c r="W63" s="2">
        <f t="shared" si="26"/>
        <v>-40.708456500000011</v>
      </c>
    </row>
    <row r="64" spans="1:23" x14ac:dyDescent="0.2">
      <c r="A64" s="1">
        <v>63</v>
      </c>
      <c r="B64" s="1">
        <f t="shared" si="10"/>
        <v>-0.40013070833333375</v>
      </c>
      <c r="C64" s="2">
        <v>-1142.742</v>
      </c>
      <c r="D64" s="1">
        <v>6</v>
      </c>
      <c r="E64" s="1">
        <v>12</v>
      </c>
      <c r="F64" s="1">
        <v>36</v>
      </c>
      <c r="G64" s="1">
        <v>36</v>
      </c>
      <c r="H64" s="1">
        <v>18</v>
      </c>
      <c r="I64" s="2">
        <f t="shared" si="11"/>
        <v>5.5555555555555552E-2</v>
      </c>
      <c r="J64" s="2">
        <f t="shared" si="12"/>
        <v>0.1111111111111111</v>
      </c>
      <c r="K64" s="2">
        <f t="shared" si="13"/>
        <v>0.33333333333333331</v>
      </c>
      <c r="L64" s="2">
        <f t="shared" si="14"/>
        <v>0.33333333333333331</v>
      </c>
      <c r="M64" s="2">
        <f t="shared" si="15"/>
        <v>0.16666666666666666</v>
      </c>
      <c r="N64" s="2">
        <f t="shared" si="17"/>
        <v>7.7222222222222223</v>
      </c>
      <c r="O64" s="2">
        <f t="shared" si="18"/>
        <v>0.18233333333333332</v>
      </c>
      <c r="P64" s="2">
        <f t="shared" si="19"/>
        <v>2.2777777777777777</v>
      </c>
      <c r="Q64" s="2">
        <f t="shared" si="20"/>
        <v>144.17855222222221</v>
      </c>
      <c r="R64" s="2">
        <f t="shared" si="21"/>
        <v>4.6930521583156998E-2</v>
      </c>
      <c r="S64" s="2">
        <f t="shared" si="22"/>
        <v>6.8601551290813786E-2</v>
      </c>
      <c r="T64" s="2">
        <f t="shared" si="23"/>
        <v>42.573297462997409</v>
      </c>
      <c r="U64" s="2">
        <f t="shared" si="24"/>
        <v>11.936800920245638</v>
      </c>
      <c r="V64" s="2">
        <f t="shared" si="25"/>
        <v>-10.975308641975309</v>
      </c>
      <c r="W64" s="2">
        <f t="shared" si="26"/>
        <v>-43.214116500000046</v>
      </c>
    </row>
    <row r="65" spans="1:23" x14ac:dyDescent="0.2">
      <c r="A65" s="1">
        <v>64</v>
      </c>
      <c r="B65" s="1">
        <f t="shared" si="10"/>
        <v>-0.39038732870370429</v>
      </c>
      <c r="C65" s="2">
        <v>-1232.8117</v>
      </c>
      <c r="D65" s="1">
        <v>36</v>
      </c>
      <c r="E65" s="1">
        <v>12</v>
      </c>
      <c r="F65" s="1">
        <v>6</v>
      </c>
      <c r="G65" s="1">
        <v>36</v>
      </c>
      <c r="H65" s="1">
        <v>18</v>
      </c>
      <c r="I65" s="2">
        <f t="shared" si="11"/>
        <v>0.33333333333333331</v>
      </c>
      <c r="J65" s="2">
        <f t="shared" si="12"/>
        <v>0.1111111111111111</v>
      </c>
      <c r="K65" s="2">
        <f t="shared" si="13"/>
        <v>5.5555555555555552E-2</v>
      </c>
      <c r="L65" s="2">
        <f t="shared" si="14"/>
        <v>0.33333333333333331</v>
      </c>
      <c r="M65" s="2">
        <f t="shared" si="15"/>
        <v>0.16666666666666666</v>
      </c>
      <c r="N65" s="2">
        <f t="shared" si="17"/>
        <v>6.8888888888888893</v>
      </c>
      <c r="O65" s="2">
        <f t="shared" si="18"/>
        <v>0.18705555555555556</v>
      </c>
      <c r="P65" s="2">
        <f t="shared" si="19"/>
        <v>2.2444444444444445</v>
      </c>
      <c r="Q65" s="2">
        <f t="shared" si="20"/>
        <v>142.24647166666668</v>
      </c>
      <c r="R65" s="2">
        <f t="shared" si="21"/>
        <v>3.5077482832415123E-2</v>
      </c>
      <c r="S65" s="2">
        <f t="shared" si="22"/>
        <v>8.6295501506433642E-2</v>
      </c>
      <c r="T65" s="2">
        <f t="shared" si="23"/>
        <v>44.516031388238638</v>
      </c>
      <c r="U65" s="2">
        <f t="shared" si="24"/>
        <v>11.936800920245638</v>
      </c>
      <c r="V65" s="2">
        <f t="shared" si="25"/>
        <v>-13.5679012345679</v>
      </c>
      <c r="W65" s="2">
        <f t="shared" si="26"/>
        <v>-42.161831500000062</v>
      </c>
    </row>
    <row r="66" spans="1:23" x14ac:dyDescent="0.2">
      <c r="A66" s="1">
        <v>65</v>
      </c>
      <c r="B66" s="1">
        <f t="shared" si="10"/>
        <v>-0.39557837499999898</v>
      </c>
      <c r="C66" s="2">
        <v>-1120.1115</v>
      </c>
      <c r="D66" s="1">
        <v>30</v>
      </c>
      <c r="E66" s="1">
        <v>12</v>
      </c>
      <c r="F66" s="1">
        <v>30</v>
      </c>
      <c r="G66" s="1">
        <v>18</v>
      </c>
      <c r="H66" s="1">
        <v>18</v>
      </c>
      <c r="I66" s="2">
        <f t="shared" si="11"/>
        <v>0.27777777777777779</v>
      </c>
      <c r="J66" s="2">
        <f t="shared" si="12"/>
        <v>0.1111111111111111</v>
      </c>
      <c r="K66" s="2">
        <f t="shared" si="13"/>
        <v>0.27777777777777779</v>
      </c>
      <c r="L66" s="2">
        <f t="shared" si="14"/>
        <v>0.16666666666666666</v>
      </c>
      <c r="M66" s="2">
        <f t="shared" si="15"/>
        <v>0.16666666666666666</v>
      </c>
      <c r="N66" s="2">
        <f t="shared" ref="N66:N97" si="27">I66*$AG$2+J66*$AG$3+K66*$AG$4+L66*$AG$5+M66*$AG$6</f>
        <v>7.5555555555555554</v>
      </c>
      <c r="O66" s="2">
        <f t="shared" ref="O66:O97" si="28">I66*$AD$2+J66*$AD$3+K66*$AD$4+L66*$AD$5+M66*$AD$6</f>
        <v>0.18277777777777779</v>
      </c>
      <c r="P66" s="2">
        <f t="shared" ref="P66:P97" si="29">I66*$AE$2+J66*$AE$3+K66*$AE$4+L66*$AE$5+M66*$AE$6</f>
        <v>2.2377777777777776</v>
      </c>
      <c r="Q66" s="2">
        <f t="shared" ref="Q66:Q97" si="30">(D66*$AH$2+E66*$AH$3+F66*$AH$4+G66*$AH$5+H66*$AH$6)/108</f>
        <v>129.14380277777778</v>
      </c>
      <c r="R66" s="2">
        <f t="shared" ref="R66:R97" si="31">(I66*(1-$AD$2/O66)^2+J66*(1-$AD$3/O66)^2+K66*(1-$AD$4/O66)^2+L66*(1-$AD$5/O66)^2+M66*(1-$AD$6/O66)^2)^0.5</f>
        <v>4.3178214850042022E-2</v>
      </c>
      <c r="S66" s="2">
        <f t="shared" ref="S66:S97" si="32">(I66*($AE$2-P66)^2+J66*($AE$3-P66)^2+K66*($AE$4-P66)^2+L66*($AE$5-P66)^2+M66*($AE$6-P66)^2)^0.5</f>
        <v>7.1145824860364859E-2</v>
      </c>
      <c r="T66" s="2">
        <f t="shared" ref="T66:T97" si="33">(I66*($AH$2-Q66)^2+J66*($AH$3-Q66)^2+K66*($AH$4-Q66)^2+L66*($AH$5-Q66)^2+M66*($AH$6-Q66)^2)^0.5</f>
        <v>41.791394250624514</v>
      </c>
      <c r="U66" s="2">
        <f t="shared" ref="U66:U97" si="34">-8.314*(I66*LN(I66)+J66*LN(J66)+K66*LN(K66)+L66*LN(L66)+M66*LN(M66))</f>
        <v>12.911801085924164</v>
      </c>
      <c r="V66" s="2">
        <f t="shared" ref="V66:V97" si="35">4*$AC$10*M66*J66+4*$AC$11*M66*K66+4*$AC$12*M66*I66+4*$AC$13*M66*L66+4*$AC$14*J66*K66+4*$AC$15*J66*I66+4*$AC$16*J66*L66+4*$AC$17*K66*I66+4*$AC$18*K66*L66+4*$AC$19*I66*L66</f>
        <v>-14.19753086419753</v>
      </c>
      <c r="W66" s="2">
        <f t="shared" ref="W66:W97" si="36">C66-(D66*$AC$2+E66*$AC$3+F66*$AC$4+G66*$AC$5+H66*$AC$6)</f>
        <v>-42.722464499999887</v>
      </c>
    </row>
    <row r="67" spans="1:23" x14ac:dyDescent="0.2">
      <c r="A67" s="1">
        <v>66</v>
      </c>
      <c r="B67" s="1">
        <f t="shared" ref="B67:B130" si="37">W67/108</f>
        <v>-0.39805773611111256</v>
      </c>
      <c r="C67" s="2">
        <v>-1190.0307</v>
      </c>
      <c r="D67" s="1">
        <v>18</v>
      </c>
      <c r="E67" s="1">
        <v>18</v>
      </c>
      <c r="F67" s="1">
        <v>18</v>
      </c>
      <c r="G67" s="1">
        <v>36</v>
      </c>
      <c r="H67" s="1">
        <v>18</v>
      </c>
      <c r="I67" s="2">
        <f t="shared" ref="I67:I130" si="38">D67/(D67+E67+F67+G67+H67)</f>
        <v>0.16666666666666666</v>
      </c>
      <c r="J67" s="2">
        <f t="shared" ref="J67:J130" si="39">E67/(D67+E67+F67+G67+H67)</f>
        <v>0.16666666666666666</v>
      </c>
      <c r="K67" s="2">
        <f t="shared" ref="K67:K130" si="40">F67/(D67+E67+F67+G67+H67)</f>
        <v>0.16666666666666666</v>
      </c>
      <c r="L67" s="2">
        <f t="shared" ref="L67:L130" si="41">G67/(D67+E67+F67+G67+H67)</f>
        <v>0.33333333333333331</v>
      </c>
      <c r="M67" s="2">
        <f t="shared" ref="M67:M130" si="42">H67/(D67+E67+F67+G67+H67)</f>
        <v>0.16666666666666666</v>
      </c>
      <c r="N67" s="2">
        <f t="shared" si="27"/>
        <v>7.333333333333333</v>
      </c>
      <c r="O67" s="2">
        <f t="shared" si="28"/>
        <v>0.18449999999999997</v>
      </c>
      <c r="P67" s="2">
        <f t="shared" si="29"/>
        <v>2.2599999999999998</v>
      </c>
      <c r="Q67" s="2">
        <f t="shared" si="30"/>
        <v>143.30374833333332</v>
      </c>
      <c r="R67" s="2">
        <f t="shared" si="31"/>
        <v>4.2533901958422986E-2</v>
      </c>
      <c r="S67" s="2">
        <f t="shared" si="32"/>
        <v>7.9162280580252653E-2</v>
      </c>
      <c r="T67" s="2">
        <f t="shared" si="33"/>
        <v>43.468317663251554</v>
      </c>
      <c r="U67" s="2">
        <f t="shared" si="34"/>
        <v>12.975746340770252</v>
      </c>
      <c r="V67" s="2">
        <f t="shared" si="35"/>
        <v>-13.222222222222221</v>
      </c>
      <c r="W67" s="2">
        <f t="shared" si="36"/>
        <v>-42.990235500000153</v>
      </c>
    </row>
    <row r="68" spans="1:23" x14ac:dyDescent="0.2">
      <c r="A68" s="1">
        <v>67</v>
      </c>
      <c r="B68" s="1">
        <f t="shared" si="37"/>
        <v>-0.40185217129629369</v>
      </c>
      <c r="C68" s="2">
        <v>-1147.6978999999999</v>
      </c>
      <c r="D68" s="1">
        <v>18</v>
      </c>
      <c r="E68" s="1">
        <v>12</v>
      </c>
      <c r="F68" s="1">
        <v>30</v>
      </c>
      <c r="G68" s="1">
        <v>30</v>
      </c>
      <c r="H68" s="1">
        <v>18</v>
      </c>
      <c r="I68" s="2">
        <f t="shared" si="38"/>
        <v>0.16666666666666666</v>
      </c>
      <c r="J68" s="2">
        <f t="shared" si="39"/>
        <v>0.1111111111111111</v>
      </c>
      <c r="K68" s="2">
        <f t="shared" si="40"/>
        <v>0.27777777777777779</v>
      </c>
      <c r="L68" s="2">
        <f t="shared" si="41"/>
        <v>0.27777777777777779</v>
      </c>
      <c r="M68" s="2">
        <f t="shared" si="42"/>
        <v>0.16666666666666666</v>
      </c>
      <c r="N68" s="2">
        <f t="shared" si="27"/>
        <v>7.5555555555555562</v>
      </c>
      <c r="O68" s="2">
        <f t="shared" si="28"/>
        <v>0.18311111111111111</v>
      </c>
      <c r="P68" s="2">
        <f t="shared" si="29"/>
        <v>2.2599999999999998</v>
      </c>
      <c r="Q68" s="2">
        <f t="shared" si="30"/>
        <v>138.90935833333336</v>
      </c>
      <c r="R68" s="2">
        <f t="shared" si="31"/>
        <v>4.5029832436048342E-2</v>
      </c>
      <c r="S68" s="2">
        <f t="shared" si="32"/>
        <v>7.4535599249992854E-2</v>
      </c>
      <c r="T68" s="2">
        <f t="shared" si="33"/>
        <v>43.140901539341769</v>
      </c>
      <c r="U68" s="2">
        <f t="shared" si="34"/>
        <v>12.911801085924164</v>
      </c>
      <c r="V68" s="2">
        <f t="shared" si="35"/>
        <v>-12.888888888888889</v>
      </c>
      <c r="W68" s="2">
        <f t="shared" si="36"/>
        <v>-43.40003449999972</v>
      </c>
    </row>
    <row r="69" spans="1:23" x14ac:dyDescent="0.2">
      <c r="A69" s="1">
        <v>68</v>
      </c>
      <c r="B69" s="1">
        <f t="shared" si="37"/>
        <v>-0.38103371759259347</v>
      </c>
      <c r="C69" s="2">
        <v>-1224.6409000000001</v>
      </c>
      <c r="D69" s="1">
        <v>30</v>
      </c>
      <c r="E69" s="1">
        <v>18</v>
      </c>
      <c r="F69" s="1">
        <v>6</v>
      </c>
      <c r="G69" s="1">
        <v>36</v>
      </c>
      <c r="H69" s="1">
        <v>18</v>
      </c>
      <c r="I69" s="2">
        <f t="shared" si="38"/>
        <v>0.27777777777777779</v>
      </c>
      <c r="J69" s="2">
        <f t="shared" si="39"/>
        <v>0.16666666666666666</v>
      </c>
      <c r="K69" s="2">
        <f t="shared" si="40"/>
        <v>5.5555555555555552E-2</v>
      </c>
      <c r="L69" s="2">
        <f t="shared" si="41"/>
        <v>0.33333333333333331</v>
      </c>
      <c r="M69" s="2">
        <f t="shared" si="42"/>
        <v>0.16666666666666666</v>
      </c>
      <c r="N69" s="2">
        <f t="shared" si="27"/>
        <v>7</v>
      </c>
      <c r="O69" s="2">
        <f t="shared" si="28"/>
        <v>0.18638888888888888</v>
      </c>
      <c r="P69" s="2">
        <f t="shared" si="29"/>
        <v>2.246666666666667</v>
      </c>
      <c r="Q69" s="2">
        <f t="shared" si="30"/>
        <v>142.53091611111111</v>
      </c>
      <c r="R69" s="2">
        <f t="shared" si="31"/>
        <v>3.6656852090160487E-2</v>
      </c>
      <c r="S69" s="2">
        <f t="shared" si="32"/>
        <v>8.4590516936330004E-2</v>
      </c>
      <c r="T69" s="2">
        <f t="shared" si="33"/>
        <v>44.234770816025502</v>
      </c>
      <c r="U69" s="2">
        <f t="shared" si="34"/>
        <v>12.303459751216611</v>
      </c>
      <c r="V69" s="2">
        <f t="shared" si="35"/>
        <v>-13.888888888888888</v>
      </c>
      <c r="W69" s="2">
        <f t="shared" si="36"/>
        <v>-41.151641500000096</v>
      </c>
    </row>
    <row r="70" spans="1:23" x14ac:dyDescent="0.2">
      <c r="A70" s="1">
        <v>69</v>
      </c>
      <c r="B70" s="1">
        <f t="shared" si="37"/>
        <v>-0.41408117129629496</v>
      </c>
      <c r="C70" s="2">
        <v>-1097.5916</v>
      </c>
      <c r="D70" s="1">
        <v>36</v>
      </c>
      <c r="E70" s="1">
        <v>6</v>
      </c>
      <c r="F70" s="1">
        <v>36</v>
      </c>
      <c r="G70" s="1">
        <v>12</v>
      </c>
      <c r="H70" s="1">
        <v>18</v>
      </c>
      <c r="I70" s="2">
        <f t="shared" si="38"/>
        <v>0.33333333333333331</v>
      </c>
      <c r="J70" s="2">
        <f t="shared" si="39"/>
        <v>5.5555555555555552E-2</v>
      </c>
      <c r="K70" s="2">
        <f t="shared" si="40"/>
        <v>0.33333333333333331</v>
      </c>
      <c r="L70" s="2">
        <f t="shared" si="41"/>
        <v>0.1111111111111111</v>
      </c>
      <c r="M70" s="2">
        <f t="shared" si="42"/>
        <v>0.16666666666666666</v>
      </c>
      <c r="N70" s="2">
        <f t="shared" si="27"/>
        <v>7.6111111111111116</v>
      </c>
      <c r="O70" s="2">
        <f t="shared" si="28"/>
        <v>0.18233333333333332</v>
      </c>
      <c r="P70" s="2">
        <f t="shared" si="29"/>
        <v>2.2311111111111108</v>
      </c>
      <c r="Q70" s="2">
        <f t="shared" si="30"/>
        <v>124.36299666666667</v>
      </c>
      <c r="R70" s="2">
        <f t="shared" si="31"/>
        <v>4.3608264869749787E-2</v>
      </c>
      <c r="S70" s="2">
        <f t="shared" si="32"/>
        <v>6.7403337280458081E-2</v>
      </c>
      <c r="T70" s="2">
        <f t="shared" si="33"/>
        <v>40.163849611726157</v>
      </c>
      <c r="U70" s="2">
        <f t="shared" si="34"/>
        <v>11.936800920245638</v>
      </c>
      <c r="V70" s="2">
        <f t="shared" si="35"/>
        <v>-14.876543209876543</v>
      </c>
      <c r="W70" s="2">
        <f t="shared" si="36"/>
        <v>-44.720766499999854</v>
      </c>
    </row>
    <row r="71" spans="1:23" x14ac:dyDescent="0.2">
      <c r="A71" s="1">
        <v>70</v>
      </c>
      <c r="B71" s="1">
        <f t="shared" si="37"/>
        <v>-0.40636619907407384</v>
      </c>
      <c r="C71" s="2">
        <v>-1134.731</v>
      </c>
      <c r="D71" s="1">
        <v>24</v>
      </c>
      <c r="E71" s="1">
        <v>12</v>
      </c>
      <c r="F71" s="1">
        <v>30</v>
      </c>
      <c r="G71" s="1">
        <v>24</v>
      </c>
      <c r="H71" s="1">
        <v>18</v>
      </c>
      <c r="I71" s="2">
        <f t="shared" si="38"/>
        <v>0.22222222222222221</v>
      </c>
      <c r="J71" s="2">
        <f t="shared" si="39"/>
        <v>0.1111111111111111</v>
      </c>
      <c r="K71" s="2">
        <f t="shared" si="40"/>
        <v>0.27777777777777779</v>
      </c>
      <c r="L71" s="2">
        <f t="shared" si="41"/>
        <v>0.22222222222222221</v>
      </c>
      <c r="M71" s="2">
        <f t="shared" si="42"/>
        <v>0.16666666666666666</v>
      </c>
      <c r="N71" s="2">
        <f t="shared" si="27"/>
        <v>7.5555555555555554</v>
      </c>
      <c r="O71" s="2">
        <f t="shared" si="28"/>
        <v>0.18294444444444444</v>
      </c>
      <c r="P71" s="2">
        <f t="shared" si="29"/>
        <v>2.2488888888888887</v>
      </c>
      <c r="Q71" s="2">
        <f t="shared" si="30"/>
        <v>134.02658055555557</v>
      </c>
      <c r="R71" s="2">
        <f t="shared" si="31"/>
        <v>4.4124850111881234E-2</v>
      </c>
      <c r="S71" s="2">
        <f t="shared" si="32"/>
        <v>7.370277311900876E-2</v>
      </c>
      <c r="T71" s="2">
        <f t="shared" si="33"/>
        <v>42.751263470759746</v>
      </c>
      <c r="U71" s="2">
        <f t="shared" si="34"/>
        <v>13.028507262426354</v>
      </c>
      <c r="V71" s="2">
        <f t="shared" si="35"/>
        <v>-13.543209876543209</v>
      </c>
      <c r="W71" s="2">
        <f t="shared" si="36"/>
        <v>-43.887549499999977</v>
      </c>
    </row>
    <row r="72" spans="1:23" x14ac:dyDescent="0.2">
      <c r="A72" s="1">
        <v>71</v>
      </c>
      <c r="B72" s="1">
        <f t="shared" si="37"/>
        <v>-0.38112668055555543</v>
      </c>
      <c r="C72" s="2">
        <v>-1190.5815</v>
      </c>
      <c r="D72" s="1">
        <v>36</v>
      </c>
      <c r="E72" s="1">
        <v>24</v>
      </c>
      <c r="F72" s="1">
        <v>6</v>
      </c>
      <c r="G72" s="1">
        <v>24</v>
      </c>
      <c r="H72" s="1">
        <v>18</v>
      </c>
      <c r="I72" s="2">
        <f t="shared" si="38"/>
        <v>0.33333333333333331</v>
      </c>
      <c r="J72" s="2">
        <f t="shared" si="39"/>
        <v>0.22222222222222221</v>
      </c>
      <c r="K72" s="2">
        <f t="shared" si="40"/>
        <v>5.5555555555555552E-2</v>
      </c>
      <c r="L72" s="2">
        <f t="shared" si="41"/>
        <v>0.22222222222222221</v>
      </c>
      <c r="M72" s="2">
        <f t="shared" si="42"/>
        <v>0.16666666666666666</v>
      </c>
      <c r="N72" s="2">
        <f t="shared" si="27"/>
        <v>7.1111111111111107</v>
      </c>
      <c r="O72" s="2">
        <f t="shared" si="28"/>
        <v>0.18538888888888888</v>
      </c>
      <c r="P72" s="2">
        <f t="shared" si="29"/>
        <v>2.2266666666666666</v>
      </c>
      <c r="Q72" s="2">
        <f t="shared" si="30"/>
        <v>133.04980499999999</v>
      </c>
      <c r="R72" s="2">
        <f t="shared" si="31"/>
        <v>3.6368921662821491E-2</v>
      </c>
      <c r="S72" s="2">
        <f t="shared" si="32"/>
        <v>7.6594168620506928E-2</v>
      </c>
      <c r="T72" s="2">
        <f t="shared" si="33"/>
        <v>43.511640300457827</v>
      </c>
      <c r="U72" s="2">
        <f t="shared" si="34"/>
        <v>12.4201659277188</v>
      </c>
      <c r="V72" s="2">
        <f t="shared" si="35"/>
        <v>-14.777777777777775</v>
      </c>
      <c r="W72" s="2">
        <f t="shared" si="36"/>
        <v>-41.161681499999986</v>
      </c>
    </row>
    <row r="73" spans="1:23" x14ac:dyDescent="0.2">
      <c r="A73" s="1">
        <v>72</v>
      </c>
      <c r="B73" s="1">
        <f t="shared" si="37"/>
        <v>-0.37917010648148214</v>
      </c>
      <c r="C73" s="2">
        <v>-1092.9544000000001</v>
      </c>
      <c r="D73" s="1">
        <v>18</v>
      </c>
      <c r="E73" s="1">
        <v>18</v>
      </c>
      <c r="F73" s="1">
        <v>36</v>
      </c>
      <c r="G73" s="1">
        <v>18</v>
      </c>
      <c r="H73" s="1">
        <v>18</v>
      </c>
      <c r="I73" s="2">
        <f t="shared" si="38"/>
        <v>0.16666666666666666</v>
      </c>
      <c r="J73" s="2">
        <f t="shared" si="39"/>
        <v>0.16666666666666666</v>
      </c>
      <c r="K73" s="2">
        <f t="shared" si="40"/>
        <v>0.33333333333333331</v>
      </c>
      <c r="L73" s="2">
        <f t="shared" si="41"/>
        <v>0.16666666666666666</v>
      </c>
      <c r="M73" s="2">
        <f t="shared" si="42"/>
        <v>0.16666666666666666</v>
      </c>
      <c r="N73" s="2">
        <f t="shared" si="27"/>
        <v>7.833333333333333</v>
      </c>
      <c r="O73" s="2">
        <f t="shared" si="28"/>
        <v>0.18116666666666664</v>
      </c>
      <c r="P73" s="2">
        <f t="shared" si="29"/>
        <v>2.2466666666666666</v>
      </c>
      <c r="Q73" s="2">
        <f t="shared" si="30"/>
        <v>129.81466333333333</v>
      </c>
      <c r="R73" s="2">
        <f t="shared" si="31"/>
        <v>4.2923949024059729E-2</v>
      </c>
      <c r="S73" s="2">
        <f t="shared" si="32"/>
        <v>6.6999170807472461E-2</v>
      </c>
      <c r="T73" s="2">
        <f t="shared" si="33"/>
        <v>41.299852572779919</v>
      </c>
      <c r="U73" s="2">
        <f t="shared" si="34"/>
        <v>12.975746340770252</v>
      </c>
      <c r="V73" s="2">
        <f t="shared" si="35"/>
        <v>-11.777777777777775</v>
      </c>
      <c r="W73" s="2">
        <f t="shared" si="36"/>
        <v>-40.950371500000074</v>
      </c>
    </row>
    <row r="74" spans="1:23" x14ac:dyDescent="0.2">
      <c r="A74" s="1">
        <v>73</v>
      </c>
      <c r="B74" s="1">
        <f t="shared" si="37"/>
        <v>-0.38791971759259369</v>
      </c>
      <c r="C74" s="2">
        <v>-1152.4870000000001</v>
      </c>
      <c r="D74" s="1">
        <v>6</v>
      </c>
      <c r="E74" s="1">
        <v>18</v>
      </c>
      <c r="F74" s="1">
        <v>30</v>
      </c>
      <c r="G74" s="1">
        <v>36</v>
      </c>
      <c r="H74" s="1">
        <v>18</v>
      </c>
      <c r="I74" s="2">
        <f t="shared" si="38"/>
        <v>5.5555555555555552E-2</v>
      </c>
      <c r="J74" s="2">
        <f t="shared" si="39"/>
        <v>0.16666666666666666</v>
      </c>
      <c r="K74" s="2">
        <f t="shared" si="40"/>
        <v>0.27777777777777779</v>
      </c>
      <c r="L74" s="2">
        <f t="shared" si="41"/>
        <v>0.33333333333333331</v>
      </c>
      <c r="M74" s="2">
        <f t="shared" si="42"/>
        <v>0.16666666666666666</v>
      </c>
      <c r="N74" s="2">
        <f t="shared" si="27"/>
        <v>7.6666666666666661</v>
      </c>
      <c r="O74" s="2">
        <f t="shared" si="28"/>
        <v>0.18261111111111109</v>
      </c>
      <c r="P74" s="2">
        <f t="shared" si="29"/>
        <v>2.2733333333333334</v>
      </c>
      <c r="Q74" s="2">
        <f t="shared" si="30"/>
        <v>144.07658055555555</v>
      </c>
      <c r="R74" s="2">
        <f t="shared" si="31"/>
        <v>4.5602869196694193E-2</v>
      </c>
      <c r="S74" s="2">
        <f t="shared" si="32"/>
        <v>7.0867638751564196E-2</v>
      </c>
      <c r="T74" s="2">
        <f t="shared" si="33"/>
        <v>42.674111502326369</v>
      </c>
      <c r="U74" s="2">
        <f t="shared" si="34"/>
        <v>12.303459751216609</v>
      </c>
      <c r="V74" s="2">
        <f t="shared" si="35"/>
        <v>-11.074074074074073</v>
      </c>
      <c r="W74" s="2">
        <f t="shared" si="36"/>
        <v>-41.895329500000116</v>
      </c>
    </row>
    <row r="75" spans="1:23" x14ac:dyDescent="0.2">
      <c r="A75" s="1">
        <v>74</v>
      </c>
      <c r="B75" s="1">
        <f t="shared" si="37"/>
        <v>-0.3848109953703695</v>
      </c>
      <c r="C75" s="2">
        <v>-1122.8517999999999</v>
      </c>
      <c r="D75" s="1">
        <v>24</v>
      </c>
      <c r="E75" s="1">
        <v>24</v>
      </c>
      <c r="F75" s="1">
        <v>24</v>
      </c>
      <c r="G75" s="1">
        <v>18</v>
      </c>
      <c r="H75" s="1">
        <v>18</v>
      </c>
      <c r="I75" s="2">
        <f t="shared" si="38"/>
        <v>0.22222222222222221</v>
      </c>
      <c r="J75" s="2">
        <f t="shared" si="39"/>
        <v>0.22222222222222221</v>
      </c>
      <c r="K75" s="2">
        <f t="shared" si="40"/>
        <v>0.22222222222222221</v>
      </c>
      <c r="L75" s="2">
        <f t="shared" si="41"/>
        <v>0.16666666666666666</v>
      </c>
      <c r="M75" s="2">
        <f t="shared" si="42"/>
        <v>0.16666666666666666</v>
      </c>
      <c r="N75" s="2">
        <f t="shared" si="27"/>
        <v>7.6111111111111107</v>
      </c>
      <c r="O75" s="2">
        <f t="shared" si="28"/>
        <v>0.18238888888888891</v>
      </c>
      <c r="P75" s="2">
        <f t="shared" si="29"/>
        <v>2.2355555555555555</v>
      </c>
      <c r="Q75" s="2">
        <f t="shared" si="30"/>
        <v>129.32627555555558</v>
      </c>
      <c r="R75" s="2">
        <f t="shared" si="31"/>
        <v>4.1197568493926466E-2</v>
      </c>
      <c r="S75" s="2">
        <f t="shared" si="32"/>
        <v>6.9139329716017855E-2</v>
      </c>
      <c r="T75" s="2">
        <f t="shared" si="33"/>
        <v>41.648510225639555</v>
      </c>
      <c r="U75" s="2">
        <f t="shared" si="34"/>
        <v>13.302162393585977</v>
      </c>
      <c r="V75" s="2">
        <f t="shared" si="35"/>
        <v>-13.234567901234566</v>
      </c>
      <c r="W75" s="2">
        <f t="shared" si="36"/>
        <v>-41.559587499999907</v>
      </c>
    </row>
    <row r="76" spans="1:23" x14ac:dyDescent="0.2">
      <c r="A76" s="1">
        <v>75</v>
      </c>
      <c r="B76" s="1">
        <f t="shared" si="37"/>
        <v>-0.3795561435185193</v>
      </c>
      <c r="C76" s="2">
        <v>-1185.6419000000001</v>
      </c>
      <c r="D76" s="1">
        <v>24</v>
      </c>
      <c r="E76" s="1">
        <v>24</v>
      </c>
      <c r="F76" s="1">
        <v>12</v>
      </c>
      <c r="G76" s="1">
        <v>30</v>
      </c>
      <c r="H76" s="1">
        <v>18</v>
      </c>
      <c r="I76" s="2">
        <f t="shared" si="38"/>
        <v>0.22222222222222221</v>
      </c>
      <c r="J76" s="2">
        <f t="shared" si="39"/>
        <v>0.22222222222222221</v>
      </c>
      <c r="K76" s="2">
        <f t="shared" si="40"/>
        <v>0.1111111111111111</v>
      </c>
      <c r="L76" s="2">
        <f t="shared" si="41"/>
        <v>0.27777777777777779</v>
      </c>
      <c r="M76" s="2">
        <f t="shared" si="42"/>
        <v>0.16666666666666666</v>
      </c>
      <c r="N76" s="2">
        <f t="shared" si="27"/>
        <v>7.2777777777777777</v>
      </c>
      <c r="O76" s="2">
        <f t="shared" si="28"/>
        <v>0.18461111111111111</v>
      </c>
      <c r="P76" s="2">
        <f t="shared" si="29"/>
        <v>2.2444444444444445</v>
      </c>
      <c r="Q76" s="2">
        <f t="shared" si="30"/>
        <v>138.3189988888889</v>
      </c>
      <c r="R76" s="2">
        <f t="shared" si="31"/>
        <v>3.9892624880575954E-2</v>
      </c>
      <c r="S76" s="2">
        <f t="shared" si="32"/>
        <v>7.8755756207419203E-2</v>
      </c>
      <c r="T76" s="2">
        <f t="shared" si="33"/>
        <v>43.661898242212779</v>
      </c>
      <c r="U76" s="2">
        <f t="shared" si="34"/>
        <v>13.028507262426354</v>
      </c>
      <c r="V76" s="2">
        <f t="shared" si="35"/>
        <v>-13.876543209876541</v>
      </c>
      <c r="W76" s="2">
        <f t="shared" si="36"/>
        <v>-40.992063500000086</v>
      </c>
    </row>
    <row r="77" spans="1:23" x14ac:dyDescent="0.2">
      <c r="A77" s="1">
        <v>76</v>
      </c>
      <c r="B77" s="1">
        <f t="shared" si="37"/>
        <v>-0.39825259722222117</v>
      </c>
      <c r="C77" s="2">
        <v>-1149.6885</v>
      </c>
      <c r="D77" s="1">
        <v>36</v>
      </c>
      <c r="E77" s="1">
        <v>18</v>
      </c>
      <c r="F77" s="1">
        <v>18</v>
      </c>
      <c r="G77" s="1">
        <v>18</v>
      </c>
      <c r="H77" s="1">
        <v>18</v>
      </c>
      <c r="I77" s="2">
        <f t="shared" si="38"/>
        <v>0.33333333333333331</v>
      </c>
      <c r="J77" s="2">
        <f t="shared" si="39"/>
        <v>0.16666666666666666</v>
      </c>
      <c r="K77" s="2">
        <f t="shared" si="40"/>
        <v>0.16666666666666666</v>
      </c>
      <c r="L77" s="2">
        <f t="shared" si="41"/>
        <v>0.16666666666666666</v>
      </c>
      <c r="M77" s="2">
        <f t="shared" si="42"/>
        <v>0.16666666666666666</v>
      </c>
      <c r="N77" s="2">
        <f t="shared" si="27"/>
        <v>7.333333333333333</v>
      </c>
      <c r="O77" s="2">
        <f t="shared" si="28"/>
        <v>0.18399999999999997</v>
      </c>
      <c r="P77" s="2">
        <f t="shared" si="29"/>
        <v>2.2266666666666666</v>
      </c>
      <c r="Q77" s="2">
        <f t="shared" si="30"/>
        <v>128.655415</v>
      </c>
      <c r="R77" s="2">
        <f t="shared" si="31"/>
        <v>4.0060406499086945E-2</v>
      </c>
      <c r="S77" s="2">
        <f t="shared" si="32"/>
        <v>7.1802197428459918E-2</v>
      </c>
      <c r="T77" s="2">
        <f t="shared" si="33"/>
        <v>42.128208301577764</v>
      </c>
      <c r="U77" s="2">
        <f t="shared" si="34"/>
        <v>12.975746340770252</v>
      </c>
      <c r="V77" s="2">
        <f t="shared" si="35"/>
        <v>-14.888888888888886</v>
      </c>
      <c r="W77" s="2">
        <f t="shared" si="36"/>
        <v>-43.011280499999884</v>
      </c>
    </row>
    <row r="78" spans="1:23" x14ac:dyDescent="0.2">
      <c r="A78" s="1">
        <v>77</v>
      </c>
      <c r="B78" s="1">
        <f t="shared" si="37"/>
        <v>-0.37172542129629677</v>
      </c>
      <c r="C78" s="2">
        <v>-1180.0262</v>
      </c>
      <c r="D78" s="1">
        <v>12</v>
      </c>
      <c r="E78" s="1">
        <v>24</v>
      </c>
      <c r="F78" s="1">
        <v>18</v>
      </c>
      <c r="G78" s="1">
        <v>36</v>
      </c>
      <c r="H78" s="1">
        <v>18</v>
      </c>
      <c r="I78" s="2">
        <f t="shared" si="38"/>
        <v>0.1111111111111111</v>
      </c>
      <c r="J78" s="2">
        <f t="shared" si="39"/>
        <v>0.22222222222222221</v>
      </c>
      <c r="K78" s="2">
        <f t="shared" si="40"/>
        <v>0.16666666666666666</v>
      </c>
      <c r="L78" s="2">
        <f t="shared" si="41"/>
        <v>0.33333333333333331</v>
      </c>
      <c r="M78" s="2">
        <f t="shared" si="42"/>
        <v>0.16666666666666666</v>
      </c>
      <c r="N78" s="2">
        <f t="shared" si="27"/>
        <v>7.4444444444444446</v>
      </c>
      <c r="O78" s="2">
        <f t="shared" si="28"/>
        <v>0.18383333333333332</v>
      </c>
      <c r="P78" s="2">
        <f t="shared" si="29"/>
        <v>2.2622222222222224</v>
      </c>
      <c r="Q78" s="2">
        <f t="shared" si="30"/>
        <v>143.58819277777778</v>
      </c>
      <c r="R78" s="2">
        <f t="shared" si="31"/>
        <v>4.2765100326639216E-2</v>
      </c>
      <c r="S78" s="2">
        <f t="shared" si="32"/>
        <v>7.6851628736846894E-2</v>
      </c>
      <c r="T78" s="2">
        <f t="shared" si="33"/>
        <v>43.173267957300311</v>
      </c>
      <c r="U78" s="2">
        <f t="shared" si="34"/>
        <v>12.818797386112815</v>
      </c>
      <c r="V78" s="2">
        <f t="shared" si="35"/>
        <v>-12.456790123456789</v>
      </c>
      <c r="W78" s="2">
        <f t="shared" si="36"/>
        <v>-40.146345500000052</v>
      </c>
    </row>
    <row r="79" spans="1:23" x14ac:dyDescent="0.2">
      <c r="A79" s="1">
        <v>78</v>
      </c>
      <c r="B79" s="1">
        <f t="shared" si="37"/>
        <v>-0.36269126388888845</v>
      </c>
      <c r="C79" s="2">
        <v>-1104.6291000000001</v>
      </c>
      <c r="D79" s="1">
        <v>12</v>
      </c>
      <c r="E79" s="1">
        <v>18</v>
      </c>
      <c r="F79" s="1">
        <v>36</v>
      </c>
      <c r="G79" s="1">
        <v>24</v>
      </c>
      <c r="H79" s="1">
        <v>18</v>
      </c>
      <c r="I79" s="2">
        <f t="shared" si="38"/>
        <v>0.1111111111111111</v>
      </c>
      <c r="J79" s="2">
        <f t="shared" si="39"/>
        <v>0.16666666666666666</v>
      </c>
      <c r="K79" s="2">
        <f t="shared" si="40"/>
        <v>0.33333333333333331</v>
      </c>
      <c r="L79" s="2">
        <f t="shared" si="41"/>
        <v>0.22222222222222221</v>
      </c>
      <c r="M79" s="2">
        <f t="shared" si="42"/>
        <v>0.16666666666666666</v>
      </c>
      <c r="N79" s="2">
        <f t="shared" si="27"/>
        <v>7.833333333333333</v>
      </c>
      <c r="O79" s="2">
        <f t="shared" si="28"/>
        <v>0.18133333333333332</v>
      </c>
      <c r="P79" s="2">
        <f t="shared" si="29"/>
        <v>2.2577777777777777</v>
      </c>
      <c r="Q79" s="2">
        <f t="shared" si="30"/>
        <v>134.69744111111112</v>
      </c>
      <c r="R79" s="2">
        <f t="shared" si="31"/>
        <v>4.4079333853977221E-2</v>
      </c>
      <c r="S79" s="2">
        <f t="shared" si="32"/>
        <v>6.8276851092165275E-2</v>
      </c>
      <c r="T79" s="2">
        <f t="shared" si="33"/>
        <v>42.193321645056962</v>
      </c>
      <c r="U79" s="2">
        <f t="shared" si="34"/>
        <v>12.818797386112816</v>
      </c>
      <c r="V79" s="2">
        <f t="shared" si="35"/>
        <v>-10.999999999999998</v>
      </c>
      <c r="W79" s="2">
        <f t="shared" si="36"/>
        <v>-39.17065649999995</v>
      </c>
    </row>
    <row r="80" spans="1:23" x14ac:dyDescent="0.2">
      <c r="A80" s="1">
        <v>79</v>
      </c>
      <c r="B80" s="1">
        <f t="shared" si="37"/>
        <v>-0.38053958796296294</v>
      </c>
      <c r="C80" s="2">
        <v>-1154.0693000000001</v>
      </c>
      <c r="D80" s="1">
        <v>24</v>
      </c>
      <c r="E80" s="1">
        <v>24</v>
      </c>
      <c r="F80" s="1">
        <v>18</v>
      </c>
      <c r="G80" s="1">
        <v>24</v>
      </c>
      <c r="H80" s="1">
        <v>18</v>
      </c>
      <c r="I80" s="2">
        <f t="shared" si="38"/>
        <v>0.22222222222222221</v>
      </c>
      <c r="J80" s="2">
        <f t="shared" si="39"/>
        <v>0.22222222222222221</v>
      </c>
      <c r="K80" s="2">
        <f t="shared" si="40"/>
        <v>0.16666666666666666</v>
      </c>
      <c r="L80" s="2">
        <f t="shared" si="41"/>
        <v>0.22222222222222221</v>
      </c>
      <c r="M80" s="2">
        <f t="shared" si="42"/>
        <v>0.16666666666666666</v>
      </c>
      <c r="N80" s="2">
        <f t="shared" si="27"/>
        <v>7.4444444444444438</v>
      </c>
      <c r="O80" s="2">
        <f t="shared" si="28"/>
        <v>0.1835</v>
      </c>
      <c r="P80" s="2">
        <f t="shared" si="29"/>
        <v>2.2399999999999998</v>
      </c>
      <c r="Q80" s="2">
        <f t="shared" si="30"/>
        <v>133.82263722222223</v>
      </c>
      <c r="R80" s="2">
        <f t="shared" si="31"/>
        <v>4.0992857752576786E-2</v>
      </c>
      <c r="S80" s="2">
        <f t="shared" si="32"/>
        <v>7.423685817106683E-2</v>
      </c>
      <c r="T80" s="2">
        <f t="shared" si="33"/>
        <v>42.903346597925697</v>
      </c>
      <c r="U80" s="2">
        <f t="shared" si="34"/>
        <v>13.302162393585977</v>
      </c>
      <c r="V80" s="2">
        <f t="shared" si="35"/>
        <v>-13.666666666666666</v>
      </c>
      <c r="W80" s="2">
        <f t="shared" si="36"/>
        <v>-41.0982755</v>
      </c>
    </row>
    <row r="81" spans="1:23" x14ac:dyDescent="0.2">
      <c r="A81" s="1">
        <v>80</v>
      </c>
      <c r="B81" s="1">
        <f t="shared" si="37"/>
        <v>-0.38213744907407471</v>
      </c>
      <c r="C81" s="2">
        <v>-1138.4081000000001</v>
      </c>
      <c r="D81" s="1">
        <v>12</v>
      </c>
      <c r="E81" s="1">
        <v>18</v>
      </c>
      <c r="F81" s="1">
        <v>30</v>
      </c>
      <c r="G81" s="1">
        <v>30</v>
      </c>
      <c r="H81" s="1">
        <v>18</v>
      </c>
      <c r="I81" s="2">
        <f t="shared" si="38"/>
        <v>0.1111111111111111</v>
      </c>
      <c r="J81" s="2">
        <f t="shared" si="39"/>
        <v>0.16666666666666666</v>
      </c>
      <c r="K81" s="2">
        <f t="shared" si="40"/>
        <v>0.27777777777777779</v>
      </c>
      <c r="L81" s="2">
        <f t="shared" si="41"/>
        <v>0.27777777777777779</v>
      </c>
      <c r="M81" s="2">
        <f t="shared" si="42"/>
        <v>0.16666666666666666</v>
      </c>
      <c r="N81" s="2">
        <f t="shared" si="27"/>
        <v>7.666666666666667</v>
      </c>
      <c r="O81" s="2">
        <f t="shared" si="28"/>
        <v>0.18244444444444444</v>
      </c>
      <c r="P81" s="2">
        <f t="shared" si="29"/>
        <v>2.2622222222222224</v>
      </c>
      <c r="Q81" s="2">
        <f t="shared" si="30"/>
        <v>139.19380277777776</v>
      </c>
      <c r="R81" s="2">
        <f t="shared" si="31"/>
        <v>4.4649446707110858E-2</v>
      </c>
      <c r="S81" s="2">
        <f t="shared" si="32"/>
        <v>7.2076776623230324E-2</v>
      </c>
      <c r="T81" s="2">
        <f t="shared" si="33"/>
        <v>42.872762109655724</v>
      </c>
      <c r="U81" s="2">
        <f t="shared" si="34"/>
        <v>12.911801085924164</v>
      </c>
      <c r="V81" s="2">
        <f t="shared" si="35"/>
        <v>-11.777777777777779</v>
      </c>
      <c r="W81" s="2">
        <f t="shared" si="36"/>
        <v>-41.270844500000067</v>
      </c>
    </row>
    <row r="82" spans="1:23" x14ac:dyDescent="0.2">
      <c r="A82" s="1">
        <v>81</v>
      </c>
      <c r="B82" s="1">
        <f t="shared" si="37"/>
        <v>-0.33178342129629618</v>
      </c>
      <c r="C82" s="2">
        <v>-1078.2854</v>
      </c>
      <c r="D82" s="1">
        <v>18</v>
      </c>
      <c r="E82" s="1">
        <v>30</v>
      </c>
      <c r="F82" s="1">
        <v>30</v>
      </c>
      <c r="G82" s="1">
        <v>12</v>
      </c>
      <c r="H82" s="1">
        <v>18</v>
      </c>
      <c r="I82" s="2">
        <f t="shared" si="38"/>
        <v>0.16666666666666666</v>
      </c>
      <c r="J82" s="2">
        <f t="shared" si="39"/>
        <v>0.27777777777777779</v>
      </c>
      <c r="K82" s="2">
        <f t="shared" si="40"/>
        <v>0.27777777777777779</v>
      </c>
      <c r="L82" s="2">
        <f t="shared" si="41"/>
        <v>0.1111111111111111</v>
      </c>
      <c r="M82" s="2">
        <f t="shared" si="42"/>
        <v>0.16666666666666666</v>
      </c>
      <c r="N82" s="2">
        <f t="shared" si="27"/>
        <v>7.8888888888888893</v>
      </c>
      <c r="O82" s="2">
        <f t="shared" si="28"/>
        <v>0.18061111111111108</v>
      </c>
      <c r="P82" s="2">
        <f t="shared" si="29"/>
        <v>2.2333333333333334</v>
      </c>
      <c r="Q82" s="2">
        <f t="shared" si="30"/>
        <v>125.11435833333334</v>
      </c>
      <c r="R82" s="2">
        <f t="shared" si="31"/>
        <v>3.9069746864114824E-2</v>
      </c>
      <c r="S82" s="2">
        <f t="shared" si="32"/>
        <v>6.1463629715285781E-2</v>
      </c>
      <c r="T82" s="2">
        <f t="shared" si="33"/>
        <v>39.661204054388556</v>
      </c>
      <c r="U82" s="2">
        <f t="shared" si="34"/>
        <v>12.911801085924166</v>
      </c>
      <c r="V82" s="2">
        <f t="shared" si="35"/>
        <v>-10.925925925925924</v>
      </c>
      <c r="W82" s="2">
        <f t="shared" si="36"/>
        <v>-35.83260949999999</v>
      </c>
    </row>
    <row r="83" spans="1:23" x14ac:dyDescent="0.2">
      <c r="A83" s="1">
        <v>82</v>
      </c>
      <c r="B83" s="1">
        <f t="shared" si="37"/>
        <v>-0.34275154166666694</v>
      </c>
      <c r="C83" s="2">
        <v>-1095.3150000000001</v>
      </c>
      <c r="D83" s="1">
        <v>6</v>
      </c>
      <c r="E83" s="1">
        <v>24</v>
      </c>
      <c r="F83" s="1">
        <v>36</v>
      </c>
      <c r="G83" s="1">
        <v>24</v>
      </c>
      <c r="H83" s="1">
        <v>18</v>
      </c>
      <c r="I83" s="2">
        <f t="shared" si="38"/>
        <v>5.5555555555555552E-2</v>
      </c>
      <c r="J83" s="2">
        <f t="shared" si="39"/>
        <v>0.22222222222222221</v>
      </c>
      <c r="K83" s="2">
        <f t="shared" si="40"/>
        <v>0.33333333333333331</v>
      </c>
      <c r="L83" s="2">
        <f t="shared" si="41"/>
        <v>0.22222222222222221</v>
      </c>
      <c r="M83" s="2">
        <f t="shared" si="42"/>
        <v>0.16666666666666666</v>
      </c>
      <c r="N83" s="2">
        <f t="shared" si="27"/>
        <v>7.9444444444444438</v>
      </c>
      <c r="O83" s="2">
        <f t="shared" si="28"/>
        <v>0.18066666666666664</v>
      </c>
      <c r="P83" s="2">
        <f t="shared" si="29"/>
        <v>2.2599999999999998</v>
      </c>
      <c r="Q83" s="2">
        <f t="shared" si="30"/>
        <v>134.98188555555558</v>
      </c>
      <c r="R83" s="2">
        <f t="shared" si="31"/>
        <v>4.2834637513815152E-2</v>
      </c>
      <c r="S83" s="2">
        <f t="shared" si="32"/>
        <v>6.565905201197389E-2</v>
      </c>
      <c r="T83" s="2">
        <f t="shared" si="33"/>
        <v>41.947691827272514</v>
      </c>
      <c r="U83" s="2">
        <f t="shared" si="34"/>
        <v>12.420165927718799</v>
      </c>
      <c r="V83" s="2">
        <f t="shared" si="35"/>
        <v>-9.2222222222222214</v>
      </c>
      <c r="W83" s="2">
        <f t="shared" si="36"/>
        <v>-37.01716650000003</v>
      </c>
    </row>
    <row r="84" spans="1:23" x14ac:dyDescent="0.2">
      <c r="A84" s="1">
        <v>83</v>
      </c>
      <c r="B84" s="1">
        <f t="shared" si="37"/>
        <v>-0.34155367129629766</v>
      </c>
      <c r="C84" s="2">
        <v>-1068.2768000000001</v>
      </c>
      <c r="D84" s="1">
        <v>18</v>
      </c>
      <c r="E84" s="1">
        <v>24</v>
      </c>
      <c r="F84" s="1">
        <v>36</v>
      </c>
      <c r="G84" s="1">
        <v>12</v>
      </c>
      <c r="H84" s="1">
        <v>18</v>
      </c>
      <c r="I84" s="2">
        <f t="shared" si="38"/>
        <v>0.16666666666666666</v>
      </c>
      <c r="J84" s="2">
        <f t="shared" si="39"/>
        <v>0.22222222222222221</v>
      </c>
      <c r="K84" s="2">
        <f t="shared" si="40"/>
        <v>0.33333333333333331</v>
      </c>
      <c r="L84" s="2">
        <f t="shared" si="41"/>
        <v>0.1111111111111111</v>
      </c>
      <c r="M84" s="2">
        <f t="shared" si="42"/>
        <v>0.16666666666666666</v>
      </c>
      <c r="N84" s="2">
        <f t="shared" si="27"/>
        <v>7.9444444444444446</v>
      </c>
      <c r="O84" s="2">
        <f t="shared" si="28"/>
        <v>0.18033333333333332</v>
      </c>
      <c r="P84" s="2">
        <f t="shared" si="29"/>
        <v>2.2377777777777776</v>
      </c>
      <c r="Q84" s="2">
        <f t="shared" si="30"/>
        <v>125.21633000000001</v>
      </c>
      <c r="R84" s="2">
        <f t="shared" si="31"/>
        <v>4.0200671295622104E-2</v>
      </c>
      <c r="S84" s="2">
        <f t="shared" si="32"/>
        <v>6.1784172330923606E-2</v>
      </c>
      <c r="T84" s="2">
        <f t="shared" si="33"/>
        <v>39.601568027177073</v>
      </c>
      <c r="U84" s="2">
        <f t="shared" si="34"/>
        <v>12.818797386112816</v>
      </c>
      <c r="V84" s="2">
        <f t="shared" si="35"/>
        <v>-10.876543209876543</v>
      </c>
      <c r="W84" s="2">
        <f t="shared" si="36"/>
        <v>-36.88779650000015</v>
      </c>
    </row>
    <row r="85" spans="1:23" x14ac:dyDescent="0.2">
      <c r="A85" s="1">
        <v>84</v>
      </c>
      <c r="B85" s="1">
        <f t="shared" si="37"/>
        <v>-0.33577853240740718</v>
      </c>
      <c r="C85" s="2">
        <v>-1081.1075000000001</v>
      </c>
      <c r="D85" s="1">
        <v>12</v>
      </c>
      <c r="E85" s="1">
        <v>24</v>
      </c>
      <c r="F85" s="1">
        <v>36</v>
      </c>
      <c r="G85" s="1">
        <v>18</v>
      </c>
      <c r="H85" s="1">
        <v>18</v>
      </c>
      <c r="I85" s="2">
        <f t="shared" si="38"/>
        <v>0.1111111111111111</v>
      </c>
      <c r="J85" s="2">
        <f t="shared" si="39"/>
        <v>0.22222222222222221</v>
      </c>
      <c r="K85" s="2">
        <f t="shared" si="40"/>
        <v>0.33333333333333331</v>
      </c>
      <c r="L85" s="2">
        <f t="shared" si="41"/>
        <v>0.16666666666666666</v>
      </c>
      <c r="M85" s="2">
        <f t="shared" si="42"/>
        <v>0.16666666666666666</v>
      </c>
      <c r="N85" s="2">
        <f t="shared" si="27"/>
        <v>7.9444444444444446</v>
      </c>
      <c r="O85" s="2">
        <f t="shared" si="28"/>
        <v>0.18049999999999997</v>
      </c>
      <c r="P85" s="2">
        <f t="shared" si="29"/>
        <v>2.2488888888888887</v>
      </c>
      <c r="Q85" s="2">
        <f t="shared" si="30"/>
        <v>130.09910777777779</v>
      </c>
      <c r="R85" s="2">
        <f t="shared" si="31"/>
        <v>4.1551246537396169E-2</v>
      </c>
      <c r="S85" s="2">
        <f t="shared" si="32"/>
        <v>6.4712087904715582E-2</v>
      </c>
      <c r="T85" s="2">
        <f t="shared" si="33"/>
        <v>41.082697559321005</v>
      </c>
      <c r="U85" s="2">
        <f t="shared" si="34"/>
        <v>12.818797386112816</v>
      </c>
      <c r="V85" s="2">
        <f t="shared" si="35"/>
        <v>-10.049382716049383</v>
      </c>
      <c r="W85" s="2">
        <f t="shared" si="36"/>
        <v>-36.264081499999975</v>
      </c>
    </row>
    <row r="86" spans="1:23" x14ac:dyDescent="0.2">
      <c r="A86" s="1">
        <v>85</v>
      </c>
      <c r="B86" s="1">
        <f t="shared" si="37"/>
        <v>-0.29570205092592566</v>
      </c>
      <c r="C86" s="2">
        <v>-1042.7098000000001</v>
      </c>
      <c r="D86" s="1">
        <v>18</v>
      </c>
      <c r="E86" s="1">
        <v>30</v>
      </c>
      <c r="F86" s="1">
        <v>36</v>
      </c>
      <c r="G86" s="1">
        <v>6</v>
      </c>
      <c r="H86" s="1">
        <v>18</v>
      </c>
      <c r="I86" s="2">
        <f t="shared" si="38"/>
        <v>0.16666666666666666</v>
      </c>
      <c r="J86" s="2">
        <f t="shared" si="39"/>
        <v>0.27777777777777779</v>
      </c>
      <c r="K86" s="2">
        <f t="shared" si="40"/>
        <v>0.33333333333333331</v>
      </c>
      <c r="L86" s="2">
        <f t="shared" si="41"/>
        <v>5.5555555555555552E-2</v>
      </c>
      <c r="M86" s="2">
        <f t="shared" si="42"/>
        <v>0.16666666666666666</v>
      </c>
      <c r="N86" s="2">
        <f t="shared" si="27"/>
        <v>8.0555555555555554</v>
      </c>
      <c r="O86" s="2">
        <f t="shared" si="28"/>
        <v>0.17949999999999999</v>
      </c>
      <c r="P86" s="2">
        <f t="shared" si="29"/>
        <v>2.2288888888888891</v>
      </c>
      <c r="Q86" s="2">
        <f t="shared" si="30"/>
        <v>120.61799666666668</v>
      </c>
      <c r="R86" s="2">
        <f t="shared" si="31"/>
        <v>3.6637733810489986E-2</v>
      </c>
      <c r="S86" s="2">
        <f t="shared" si="32"/>
        <v>5.4659439449994705E-2</v>
      </c>
      <c r="T86" s="2">
        <f t="shared" si="33"/>
        <v>37.263939928569314</v>
      </c>
      <c r="U86" s="2">
        <f t="shared" si="34"/>
        <v>12.303459751216611</v>
      </c>
      <c r="V86" s="2">
        <f t="shared" si="35"/>
        <v>-9.7283950617283939</v>
      </c>
      <c r="W86" s="2">
        <f t="shared" si="36"/>
        <v>-31.935821499999975</v>
      </c>
    </row>
    <row r="87" spans="1:23" x14ac:dyDescent="0.2">
      <c r="A87" s="1">
        <v>86</v>
      </c>
      <c r="B87" s="1">
        <f t="shared" si="37"/>
        <v>-0.35619552314814745</v>
      </c>
      <c r="C87" s="2">
        <v>-1160.1133</v>
      </c>
      <c r="D87" s="1">
        <v>30</v>
      </c>
      <c r="E87" s="1">
        <v>36</v>
      </c>
      <c r="F87" s="1">
        <v>6</v>
      </c>
      <c r="G87" s="1">
        <v>18</v>
      </c>
      <c r="H87" s="1">
        <v>18</v>
      </c>
      <c r="I87" s="2">
        <f t="shared" si="38"/>
        <v>0.27777777777777779</v>
      </c>
      <c r="J87" s="2">
        <f t="shared" si="39"/>
        <v>0.33333333333333331</v>
      </c>
      <c r="K87" s="2">
        <f t="shared" si="40"/>
        <v>5.5555555555555552E-2</v>
      </c>
      <c r="L87" s="2">
        <f t="shared" si="41"/>
        <v>0.16666666666666666</v>
      </c>
      <c r="M87" s="2">
        <f t="shared" si="42"/>
        <v>0.16666666666666666</v>
      </c>
      <c r="N87" s="2">
        <f t="shared" si="27"/>
        <v>7.333333333333333</v>
      </c>
      <c r="O87" s="2">
        <f t="shared" si="28"/>
        <v>0.18388888888888888</v>
      </c>
      <c r="P87" s="2">
        <f t="shared" si="29"/>
        <v>2.2200000000000002</v>
      </c>
      <c r="Q87" s="2">
        <f t="shared" si="30"/>
        <v>128.7359161111111</v>
      </c>
      <c r="R87" s="2">
        <f t="shared" si="31"/>
        <v>3.6429583794520569E-2</v>
      </c>
      <c r="S87" s="2">
        <f t="shared" si="32"/>
        <v>6.8313005106397207E-2</v>
      </c>
      <c r="T87" s="2">
        <f t="shared" si="33"/>
        <v>42.053625879962574</v>
      </c>
      <c r="U87" s="2">
        <f t="shared" si="34"/>
        <v>12.303459751216611</v>
      </c>
      <c r="V87" s="2">
        <f t="shared" si="35"/>
        <v>-14.444444444444443</v>
      </c>
      <c r="W87" s="2">
        <f t="shared" si="36"/>
        <v>-38.469116499999927</v>
      </c>
    </row>
    <row r="88" spans="1:23" x14ac:dyDescent="0.2">
      <c r="A88" s="1">
        <v>87</v>
      </c>
      <c r="B88" s="1">
        <f t="shared" si="37"/>
        <v>-0.36911841203703522</v>
      </c>
      <c r="C88" s="2">
        <v>-1163.8996</v>
      </c>
      <c r="D88" s="1">
        <v>24</v>
      </c>
      <c r="E88" s="1">
        <v>30</v>
      </c>
      <c r="F88" s="1">
        <v>12</v>
      </c>
      <c r="G88" s="1">
        <v>24</v>
      </c>
      <c r="H88" s="1">
        <v>18</v>
      </c>
      <c r="I88" s="2">
        <f t="shared" si="38"/>
        <v>0.22222222222222221</v>
      </c>
      <c r="J88" s="2">
        <f t="shared" si="39"/>
        <v>0.27777777777777779</v>
      </c>
      <c r="K88" s="2">
        <f t="shared" si="40"/>
        <v>0.1111111111111111</v>
      </c>
      <c r="L88" s="2">
        <f t="shared" si="41"/>
        <v>0.22222222222222221</v>
      </c>
      <c r="M88" s="2">
        <f t="shared" si="42"/>
        <v>0.16666666666666666</v>
      </c>
      <c r="N88" s="2">
        <f t="shared" si="27"/>
        <v>7.3888888888888884</v>
      </c>
      <c r="O88" s="2">
        <f t="shared" si="28"/>
        <v>0.18377777777777779</v>
      </c>
      <c r="P88" s="2">
        <f t="shared" si="29"/>
        <v>2.2355555555555555</v>
      </c>
      <c r="Q88" s="2">
        <f t="shared" si="30"/>
        <v>133.72066555555554</v>
      </c>
      <c r="R88" s="2">
        <f t="shared" si="31"/>
        <v>3.9261446420929186E-2</v>
      </c>
      <c r="S88" s="2">
        <f t="shared" si="32"/>
        <v>7.4103697780146832E-2</v>
      </c>
      <c r="T88" s="2">
        <f t="shared" si="33"/>
        <v>42.978823449660034</v>
      </c>
      <c r="U88" s="2">
        <f t="shared" si="34"/>
        <v>13.028507262426354</v>
      </c>
      <c r="V88" s="2">
        <f t="shared" si="35"/>
        <v>-13.765432098765432</v>
      </c>
      <c r="W88" s="2">
        <f t="shared" si="36"/>
        <v>-39.864788499999804</v>
      </c>
    </row>
    <row r="89" spans="1:23" x14ac:dyDescent="0.2">
      <c r="A89" s="1">
        <v>88</v>
      </c>
      <c r="B89" s="1">
        <f t="shared" si="37"/>
        <v>-0.35104826388888982</v>
      </c>
      <c r="C89" s="2">
        <v>-1098.5904</v>
      </c>
      <c r="D89" s="1">
        <v>24</v>
      </c>
      <c r="E89" s="1">
        <v>30</v>
      </c>
      <c r="F89" s="1">
        <v>24</v>
      </c>
      <c r="G89" s="1">
        <v>12</v>
      </c>
      <c r="H89" s="1">
        <v>18</v>
      </c>
      <c r="I89" s="2">
        <f t="shared" si="38"/>
        <v>0.22222222222222221</v>
      </c>
      <c r="J89" s="2">
        <f t="shared" si="39"/>
        <v>0.27777777777777779</v>
      </c>
      <c r="K89" s="2">
        <f t="shared" si="40"/>
        <v>0.22222222222222221</v>
      </c>
      <c r="L89" s="2">
        <f t="shared" si="41"/>
        <v>0.1111111111111111</v>
      </c>
      <c r="M89" s="2">
        <f t="shared" si="42"/>
        <v>0.16666666666666666</v>
      </c>
      <c r="N89" s="2">
        <f t="shared" si="27"/>
        <v>7.7222222222222223</v>
      </c>
      <c r="O89" s="2">
        <f t="shared" si="28"/>
        <v>0.18155555555555555</v>
      </c>
      <c r="P89" s="2">
        <f t="shared" si="29"/>
        <v>2.2266666666666666</v>
      </c>
      <c r="Q89" s="2">
        <f t="shared" si="30"/>
        <v>124.72794222222223</v>
      </c>
      <c r="R89" s="2">
        <f t="shared" si="31"/>
        <v>3.9172467578470732E-2</v>
      </c>
      <c r="S89" s="2">
        <f t="shared" si="32"/>
        <v>6.2538876797645596E-2</v>
      </c>
      <c r="T89" s="2">
        <f t="shared" si="33"/>
        <v>39.908811459334196</v>
      </c>
      <c r="U89" s="2">
        <f t="shared" si="34"/>
        <v>13.028507262426354</v>
      </c>
      <c r="V89" s="2">
        <f t="shared" si="35"/>
        <v>-12.629629629629628</v>
      </c>
      <c r="W89" s="2">
        <f t="shared" si="36"/>
        <v>-37.9132125000001</v>
      </c>
    </row>
    <row r="90" spans="1:23" x14ac:dyDescent="0.2">
      <c r="A90" s="1">
        <v>89</v>
      </c>
      <c r="B90" s="1">
        <f t="shared" si="37"/>
        <v>-0.36504694907407359</v>
      </c>
      <c r="C90" s="2">
        <v>-1158.6899000000001</v>
      </c>
      <c r="D90" s="1">
        <v>12</v>
      </c>
      <c r="E90" s="1">
        <v>30</v>
      </c>
      <c r="F90" s="1">
        <v>18</v>
      </c>
      <c r="G90" s="1">
        <v>30</v>
      </c>
      <c r="H90" s="1">
        <v>18</v>
      </c>
      <c r="I90" s="2">
        <f t="shared" si="38"/>
        <v>0.1111111111111111</v>
      </c>
      <c r="J90" s="2">
        <f t="shared" si="39"/>
        <v>0.27777777777777779</v>
      </c>
      <c r="K90" s="2">
        <f t="shared" si="40"/>
        <v>0.16666666666666666</v>
      </c>
      <c r="L90" s="2">
        <f t="shared" si="41"/>
        <v>0.27777777777777779</v>
      </c>
      <c r="M90" s="2">
        <f t="shared" si="42"/>
        <v>0.16666666666666666</v>
      </c>
      <c r="N90" s="2">
        <f t="shared" si="27"/>
        <v>7.5555555555555562</v>
      </c>
      <c r="O90" s="2">
        <f t="shared" si="28"/>
        <v>0.183</v>
      </c>
      <c r="P90" s="2">
        <f t="shared" si="29"/>
        <v>2.2533333333333334</v>
      </c>
      <c r="Q90" s="2">
        <f t="shared" si="30"/>
        <v>138.98985944444445</v>
      </c>
      <c r="R90" s="2">
        <f t="shared" si="31"/>
        <v>4.1735662066993126E-2</v>
      </c>
      <c r="S90" s="2">
        <f t="shared" si="32"/>
        <v>7.4236858171066816E-2</v>
      </c>
      <c r="T90" s="2">
        <f t="shared" si="33"/>
        <v>43.048902342739304</v>
      </c>
      <c r="U90" s="2">
        <f t="shared" si="34"/>
        <v>12.911801085924163</v>
      </c>
      <c r="V90" s="2">
        <f t="shared" si="35"/>
        <v>-11.999999999999998</v>
      </c>
      <c r="W90" s="2">
        <f t="shared" si="36"/>
        <v>-39.425070499999947</v>
      </c>
    </row>
    <row r="91" spans="1:23" x14ac:dyDescent="0.2">
      <c r="A91" s="1">
        <v>90</v>
      </c>
      <c r="B91" s="1">
        <f t="shared" si="37"/>
        <v>-0.37116669907407251</v>
      </c>
      <c r="C91" s="2">
        <v>-1150.6664000000001</v>
      </c>
      <c r="D91" s="1">
        <v>30</v>
      </c>
      <c r="E91" s="1">
        <v>30</v>
      </c>
      <c r="F91" s="1">
        <v>12</v>
      </c>
      <c r="G91" s="1">
        <v>18</v>
      </c>
      <c r="H91" s="1">
        <v>18</v>
      </c>
      <c r="I91" s="2">
        <f t="shared" si="38"/>
        <v>0.27777777777777779</v>
      </c>
      <c r="J91" s="2">
        <f t="shared" si="39"/>
        <v>0.27777777777777779</v>
      </c>
      <c r="K91" s="2">
        <f t="shared" si="40"/>
        <v>0.1111111111111111</v>
      </c>
      <c r="L91" s="2">
        <f t="shared" si="41"/>
        <v>0.16666666666666666</v>
      </c>
      <c r="M91" s="2">
        <f t="shared" si="42"/>
        <v>0.16666666666666666</v>
      </c>
      <c r="N91" s="2">
        <f t="shared" si="27"/>
        <v>7.3888888888888893</v>
      </c>
      <c r="O91" s="2">
        <f t="shared" si="28"/>
        <v>0.18361111111111109</v>
      </c>
      <c r="P91" s="2">
        <f t="shared" si="29"/>
        <v>2.2244444444444449</v>
      </c>
      <c r="Q91" s="2">
        <f t="shared" si="30"/>
        <v>128.83788777777778</v>
      </c>
      <c r="R91" s="2">
        <f t="shared" si="31"/>
        <v>3.8302538278887084E-2</v>
      </c>
      <c r="S91" s="2">
        <f t="shared" si="32"/>
        <v>6.9459998258167802E-2</v>
      </c>
      <c r="T91" s="2">
        <f t="shared" si="33"/>
        <v>41.988592977784862</v>
      </c>
      <c r="U91" s="2">
        <f t="shared" si="34"/>
        <v>12.911801085924164</v>
      </c>
      <c r="V91" s="2">
        <f t="shared" si="35"/>
        <v>-14.345679012345679</v>
      </c>
      <c r="W91" s="2">
        <f t="shared" si="36"/>
        <v>-40.086003499999833</v>
      </c>
    </row>
    <row r="92" spans="1:23" x14ac:dyDescent="0.2">
      <c r="A92" s="1">
        <v>91</v>
      </c>
      <c r="B92" s="1">
        <f t="shared" si="37"/>
        <v>-0.34213373611111009</v>
      </c>
      <c r="C92" s="2">
        <v>-1113.4613999999999</v>
      </c>
      <c r="D92" s="1">
        <v>36</v>
      </c>
      <c r="E92" s="1">
        <v>36</v>
      </c>
      <c r="F92" s="1">
        <v>12</v>
      </c>
      <c r="G92" s="1">
        <v>6</v>
      </c>
      <c r="H92" s="1">
        <v>18</v>
      </c>
      <c r="I92" s="2">
        <f t="shared" si="38"/>
        <v>0.33333333333333331</v>
      </c>
      <c r="J92" s="2">
        <f t="shared" si="39"/>
        <v>0.33333333333333331</v>
      </c>
      <c r="K92" s="2">
        <f t="shared" si="40"/>
        <v>0.1111111111111111</v>
      </c>
      <c r="L92" s="2">
        <f t="shared" si="41"/>
        <v>5.5555555555555552E-2</v>
      </c>
      <c r="M92" s="2">
        <f t="shared" si="42"/>
        <v>0.16666666666666666</v>
      </c>
      <c r="N92" s="2">
        <f t="shared" si="27"/>
        <v>7.4999999999999991</v>
      </c>
      <c r="O92" s="2">
        <f t="shared" si="28"/>
        <v>0.18261111111111109</v>
      </c>
      <c r="P92" s="2">
        <f t="shared" si="29"/>
        <v>2.2044444444444444</v>
      </c>
      <c r="Q92" s="2">
        <f t="shared" si="30"/>
        <v>119.35677666666668</v>
      </c>
      <c r="R92" s="2">
        <f t="shared" si="31"/>
        <v>3.5776321467322431E-2</v>
      </c>
      <c r="S92" s="2">
        <f t="shared" si="32"/>
        <v>5.1448164012400904E-2</v>
      </c>
      <c r="T92" s="2">
        <f t="shared" si="33"/>
        <v>37.946535897132378</v>
      </c>
      <c r="U92" s="2">
        <f t="shared" si="34"/>
        <v>11.936800920245638</v>
      </c>
      <c r="V92" s="2">
        <f t="shared" si="35"/>
        <v>-14.666666666666664</v>
      </c>
      <c r="W92" s="2">
        <f t="shared" si="36"/>
        <v>-36.950443499999892</v>
      </c>
    </row>
    <row r="93" spans="1:23" x14ac:dyDescent="0.2">
      <c r="A93" s="1">
        <v>92</v>
      </c>
      <c r="B93" s="1">
        <f t="shared" si="37"/>
        <v>-0.42559312962962775</v>
      </c>
      <c r="C93" s="2">
        <v>-1104.4757</v>
      </c>
      <c r="D93" s="1">
        <v>24</v>
      </c>
      <c r="E93" s="1">
        <v>6</v>
      </c>
      <c r="F93" s="1">
        <v>36</v>
      </c>
      <c r="G93" s="1">
        <v>18</v>
      </c>
      <c r="H93" s="1">
        <v>24</v>
      </c>
      <c r="I93" s="2">
        <f t="shared" si="38"/>
        <v>0.22222222222222221</v>
      </c>
      <c r="J93" s="2">
        <f t="shared" si="39"/>
        <v>5.5555555555555552E-2</v>
      </c>
      <c r="K93" s="2">
        <f t="shared" si="40"/>
        <v>0.33333333333333331</v>
      </c>
      <c r="L93" s="2">
        <f t="shared" si="41"/>
        <v>0.16666666666666666</v>
      </c>
      <c r="M93" s="2">
        <f t="shared" si="42"/>
        <v>0.22222222222222221</v>
      </c>
      <c r="N93" s="2">
        <f t="shared" si="27"/>
        <v>7.7777777777777777</v>
      </c>
      <c r="O93" s="2">
        <f t="shared" si="28"/>
        <v>0.18194444444444441</v>
      </c>
      <c r="P93" s="2">
        <f t="shared" si="29"/>
        <v>2.2444444444444445</v>
      </c>
      <c r="Q93" s="2">
        <f t="shared" si="30"/>
        <v>134.59394111111112</v>
      </c>
      <c r="R93" s="2">
        <f t="shared" si="31"/>
        <v>4.3681200951781865E-2</v>
      </c>
      <c r="S93" s="2">
        <f t="shared" si="32"/>
        <v>6.9139329716017842E-2</v>
      </c>
      <c r="T93" s="2">
        <f t="shared" si="33"/>
        <v>43.25596271039673</v>
      </c>
      <c r="U93" s="2">
        <f t="shared" si="34"/>
        <v>12.420165927718799</v>
      </c>
      <c r="V93" s="2">
        <f t="shared" si="35"/>
        <v>-13.703703703703702</v>
      </c>
      <c r="W93" s="2">
        <f t="shared" si="36"/>
        <v>-45.964057999999795</v>
      </c>
    </row>
    <row r="94" spans="1:23" x14ac:dyDescent="0.2">
      <c r="A94" s="1">
        <v>93</v>
      </c>
      <c r="B94" s="1">
        <f t="shared" si="37"/>
        <v>-0.41068917592592569</v>
      </c>
      <c r="C94" s="2">
        <v>-1147.9992999999999</v>
      </c>
      <c r="D94" s="1">
        <v>18</v>
      </c>
      <c r="E94" s="1">
        <v>6</v>
      </c>
      <c r="F94" s="1">
        <v>30</v>
      </c>
      <c r="G94" s="1">
        <v>30</v>
      </c>
      <c r="H94" s="1">
        <v>24</v>
      </c>
      <c r="I94" s="2">
        <f t="shared" si="38"/>
        <v>0.16666666666666666</v>
      </c>
      <c r="J94" s="2">
        <f t="shared" si="39"/>
        <v>5.5555555555555552E-2</v>
      </c>
      <c r="K94" s="2">
        <f t="shared" si="40"/>
        <v>0.27777777777777779</v>
      </c>
      <c r="L94" s="2">
        <f t="shared" si="41"/>
        <v>0.27777777777777779</v>
      </c>
      <c r="M94" s="2">
        <f t="shared" si="42"/>
        <v>0.22222222222222221</v>
      </c>
      <c r="N94" s="2">
        <f t="shared" si="27"/>
        <v>7.6111111111111116</v>
      </c>
      <c r="O94" s="2">
        <f t="shared" si="28"/>
        <v>0.18322222222222223</v>
      </c>
      <c r="P94" s="2">
        <f t="shared" si="29"/>
        <v>2.2599999999999998</v>
      </c>
      <c r="Q94" s="2">
        <f t="shared" si="30"/>
        <v>143.97308055555555</v>
      </c>
      <c r="R94" s="2">
        <f t="shared" si="31"/>
        <v>4.4695029163585927E-2</v>
      </c>
      <c r="S94" s="2">
        <f t="shared" si="32"/>
        <v>7.4535599249992854E-2</v>
      </c>
      <c r="T94" s="2">
        <f t="shared" si="33"/>
        <v>43.747264976658641</v>
      </c>
      <c r="U94" s="2">
        <f t="shared" si="34"/>
        <v>12.513169627530146</v>
      </c>
      <c r="V94" s="2">
        <f t="shared" si="35"/>
        <v>-13.493827160493826</v>
      </c>
      <c r="W94" s="2">
        <f t="shared" si="36"/>
        <v>-44.354430999999977</v>
      </c>
    </row>
    <row r="95" spans="1:23" x14ac:dyDescent="0.2">
      <c r="A95" s="1">
        <v>94</v>
      </c>
      <c r="B95" s="1">
        <f t="shared" si="37"/>
        <v>-0.41189178703703849</v>
      </c>
      <c r="C95" s="2">
        <v>-1143.3592000000001</v>
      </c>
      <c r="D95" s="1">
        <v>6</v>
      </c>
      <c r="E95" s="1">
        <v>6</v>
      </c>
      <c r="F95" s="1">
        <v>36</v>
      </c>
      <c r="G95" s="1">
        <v>36</v>
      </c>
      <c r="H95" s="1">
        <v>24</v>
      </c>
      <c r="I95" s="2">
        <f t="shared" si="38"/>
        <v>5.5555555555555552E-2</v>
      </c>
      <c r="J95" s="2">
        <f t="shared" si="39"/>
        <v>5.5555555555555552E-2</v>
      </c>
      <c r="K95" s="2">
        <f t="shared" si="40"/>
        <v>0.33333333333333331</v>
      </c>
      <c r="L95" s="2">
        <f t="shared" si="41"/>
        <v>0.33333333333333331</v>
      </c>
      <c r="M95" s="2">
        <f t="shared" si="42"/>
        <v>0.22222222222222221</v>
      </c>
      <c r="N95" s="2">
        <f t="shared" si="27"/>
        <v>7.7777777777777777</v>
      </c>
      <c r="O95" s="2">
        <f t="shared" si="28"/>
        <v>0.18244444444444441</v>
      </c>
      <c r="P95" s="2">
        <f t="shared" si="29"/>
        <v>2.2777777777777777</v>
      </c>
      <c r="Q95" s="2">
        <f t="shared" si="30"/>
        <v>149.24227444444446</v>
      </c>
      <c r="R95" s="2">
        <f t="shared" si="31"/>
        <v>4.6660124992394594E-2</v>
      </c>
      <c r="S95" s="2">
        <f t="shared" si="32"/>
        <v>6.8601551290813786E-2</v>
      </c>
      <c r="T95" s="2">
        <f t="shared" si="33"/>
        <v>42.565337961855022</v>
      </c>
      <c r="U95" s="2">
        <f t="shared" si="34"/>
        <v>11.53816946185162</v>
      </c>
      <c r="V95" s="2">
        <f t="shared" si="35"/>
        <v>-11.481481481481481</v>
      </c>
      <c r="W95" s="2">
        <f t="shared" si="36"/>
        <v>-44.484313000000157</v>
      </c>
    </row>
    <row r="96" spans="1:23" x14ac:dyDescent="0.2">
      <c r="A96" s="1">
        <v>95</v>
      </c>
      <c r="B96" s="1">
        <f t="shared" si="37"/>
        <v>-0.33983593055555478</v>
      </c>
      <c r="C96" s="2">
        <v>-1148.8064999999999</v>
      </c>
      <c r="D96" s="1">
        <v>6</v>
      </c>
      <c r="E96" s="1">
        <v>36</v>
      </c>
      <c r="F96" s="1">
        <v>18</v>
      </c>
      <c r="G96" s="1">
        <v>30</v>
      </c>
      <c r="H96" s="1">
        <v>18</v>
      </c>
      <c r="I96" s="2">
        <f t="shared" si="38"/>
        <v>5.5555555555555552E-2</v>
      </c>
      <c r="J96" s="2">
        <f t="shared" si="39"/>
        <v>0.33333333333333331</v>
      </c>
      <c r="K96" s="2">
        <f t="shared" si="40"/>
        <v>0.16666666666666666</v>
      </c>
      <c r="L96" s="2">
        <f t="shared" si="41"/>
        <v>0.27777777777777779</v>
      </c>
      <c r="M96" s="2">
        <f t="shared" si="42"/>
        <v>0.16666666666666666</v>
      </c>
      <c r="N96" s="2">
        <f t="shared" si="27"/>
        <v>7.666666666666667</v>
      </c>
      <c r="O96" s="2">
        <f t="shared" si="28"/>
        <v>0.18233333333333332</v>
      </c>
      <c r="P96" s="2">
        <f t="shared" si="29"/>
        <v>2.2555555555555555</v>
      </c>
      <c r="Q96" s="2">
        <f t="shared" si="30"/>
        <v>139.27430388888888</v>
      </c>
      <c r="R96" s="2">
        <f t="shared" si="31"/>
        <v>4.1245024397361899E-2</v>
      </c>
      <c r="S96" s="2">
        <f t="shared" si="32"/>
        <v>7.1973932180896066E-2</v>
      </c>
      <c r="T96" s="2">
        <f t="shared" si="33"/>
        <v>42.779651027223231</v>
      </c>
      <c r="U96" s="2">
        <f t="shared" si="34"/>
        <v>12.303459751216609</v>
      </c>
      <c r="V96" s="2">
        <f t="shared" si="35"/>
        <v>-10.592592592592592</v>
      </c>
      <c r="W96" s="2">
        <f t="shared" si="36"/>
        <v>-36.702280499999915</v>
      </c>
    </row>
    <row r="97" spans="1:23" x14ac:dyDescent="0.2">
      <c r="A97" s="1">
        <v>96</v>
      </c>
      <c r="B97" s="1">
        <f t="shared" si="37"/>
        <v>-0.35402406018518467</v>
      </c>
      <c r="C97" s="2">
        <v>-1155.1088</v>
      </c>
      <c r="D97" s="1">
        <v>18</v>
      </c>
      <c r="E97" s="1">
        <v>36</v>
      </c>
      <c r="F97" s="1">
        <v>12</v>
      </c>
      <c r="G97" s="1">
        <v>24</v>
      </c>
      <c r="H97" s="1">
        <v>18</v>
      </c>
      <c r="I97" s="2">
        <f t="shared" si="38"/>
        <v>0.16666666666666666</v>
      </c>
      <c r="J97" s="2">
        <f t="shared" si="39"/>
        <v>0.33333333333333331</v>
      </c>
      <c r="K97" s="2">
        <f t="shared" si="40"/>
        <v>0.1111111111111111</v>
      </c>
      <c r="L97" s="2">
        <f t="shared" si="41"/>
        <v>0.22222222222222221</v>
      </c>
      <c r="M97" s="2">
        <f t="shared" si="42"/>
        <v>0.16666666666666666</v>
      </c>
      <c r="N97" s="2">
        <f t="shared" si="27"/>
        <v>7.4999999999999991</v>
      </c>
      <c r="O97" s="2">
        <f t="shared" si="28"/>
        <v>0.18311111111111111</v>
      </c>
      <c r="P97" s="2">
        <f t="shared" si="29"/>
        <v>2.2377777777777776</v>
      </c>
      <c r="Q97" s="2">
        <f t="shared" si="30"/>
        <v>134.00511</v>
      </c>
      <c r="R97" s="2">
        <f t="shared" si="31"/>
        <v>3.9123059028676896E-2</v>
      </c>
      <c r="S97" s="2">
        <f t="shared" si="32"/>
        <v>7.2384433221788003E-2</v>
      </c>
      <c r="T97" s="2">
        <f t="shared" si="33"/>
        <v>42.744208965310541</v>
      </c>
      <c r="U97" s="2">
        <f t="shared" si="34"/>
        <v>12.818797386112816</v>
      </c>
      <c r="V97" s="2">
        <f t="shared" si="35"/>
        <v>-12.777777777777777</v>
      </c>
      <c r="W97" s="2">
        <f t="shared" si="36"/>
        <v>-38.234598499999947</v>
      </c>
    </row>
    <row r="98" spans="1:23" x14ac:dyDescent="0.2">
      <c r="A98" s="1">
        <v>97</v>
      </c>
      <c r="B98" s="1">
        <f t="shared" si="37"/>
        <v>-0.40107118518518436</v>
      </c>
      <c r="C98" s="2">
        <v>-1074.9185</v>
      </c>
      <c r="D98" s="1">
        <v>36</v>
      </c>
      <c r="E98" s="1">
        <v>6</v>
      </c>
      <c r="F98" s="1">
        <v>36</v>
      </c>
      <c r="G98" s="1">
        <v>6</v>
      </c>
      <c r="H98" s="1">
        <v>24</v>
      </c>
      <c r="I98" s="2">
        <f t="shared" si="38"/>
        <v>0.33333333333333331</v>
      </c>
      <c r="J98" s="2">
        <f t="shared" si="39"/>
        <v>5.5555555555555552E-2</v>
      </c>
      <c r="K98" s="2">
        <f t="shared" si="40"/>
        <v>0.33333333333333331</v>
      </c>
      <c r="L98" s="2">
        <f t="shared" si="41"/>
        <v>5.5555555555555552E-2</v>
      </c>
      <c r="M98" s="2">
        <f t="shared" si="42"/>
        <v>0.22222222222222221</v>
      </c>
      <c r="N98" s="2">
        <f t="shared" ref="N98:N129" si="43">I98*$AG$2+J98*$AG$3+K98*$AG$4+L98*$AG$5+M98*$AG$6</f>
        <v>7.7777777777777777</v>
      </c>
      <c r="O98" s="2">
        <f t="shared" ref="O98:O129" si="44">I98*$AD$2+J98*$AD$3+K98*$AD$4+L98*$AD$5+M98*$AD$6</f>
        <v>0.18161111111111111</v>
      </c>
      <c r="P98" s="2">
        <f t="shared" ref="P98:P129" si="45">I98*$AE$2+J98*$AE$3+K98*$AE$4+L98*$AE$5+M98*$AE$6</f>
        <v>2.2222222222222223</v>
      </c>
      <c r="Q98" s="2">
        <f t="shared" ref="Q98:Q129" si="46">(D98*$AH$2+E98*$AH$3+F98*$AH$4+G98*$AH$5+H98*$AH$6)/108</f>
        <v>124.82838555555556</v>
      </c>
      <c r="R98" s="2">
        <f t="shared" ref="R98:R129" si="47">(I98*(1-$AD$2/O98)^2+J98*(1-$AD$3/O98)^2+K98*(1-$AD$4/O98)^2+L98*(1-$AD$5/O98)^2+M98*(1-$AD$6/O98)^2)^0.5</f>
        <v>4.1455346143093451E-2</v>
      </c>
      <c r="S98" s="2">
        <f t="shared" ref="S98:S129" si="48">(I98*($AE$2-P98)^2+J98*($AE$3-P98)^2+K98*($AE$4-P98)^2+L98*($AE$5-P98)^2+M98*($AE$6-P98)^2)^0.5</f>
        <v>5.9958833614364486E-2</v>
      </c>
      <c r="T98" s="2">
        <f t="shared" ref="T98:T129" si="49">(I98*($AH$2-Q98)^2+J98*($AH$3-Q98)^2+K98*($AH$4-Q98)^2+L98*($AH$5-Q98)^2+M98*($AH$6-Q98)^2)^0.5</f>
        <v>40.892256779605091</v>
      </c>
      <c r="U98" s="2">
        <f t="shared" ref="U98:U129" si="50">-8.314*(I98*LN(I98)+J98*LN(J98)+K98*LN(K98)+L98*LN(L98)+M98*LN(M98))</f>
        <v>11.53816946185162</v>
      </c>
      <c r="V98" s="2">
        <f t="shared" ref="V98:V129" si="51">4*$AC$10*M98*J98+4*$AC$11*M98*K98+4*$AC$12*M98*I98+4*$AC$13*M98*L98+4*$AC$14*J98*K98+4*$AC$15*J98*I98+4*$AC$16*J98*L98+4*$AC$17*K98*I98+4*$AC$18*K98*L98+4*$AC$19*I98*L98</f>
        <v>-15.185185185185182</v>
      </c>
      <c r="W98" s="2">
        <f t="shared" ref="W98:W129" si="52">C98-(D98*$AC$2+E98*$AC$3+F98*$AC$4+G98*$AC$5+H98*$AC$6)</f>
        <v>-43.315687999999909</v>
      </c>
    </row>
    <row r="99" spans="1:23" x14ac:dyDescent="0.2">
      <c r="A99" s="1">
        <v>98</v>
      </c>
      <c r="B99" s="1">
        <f t="shared" si="37"/>
        <v>-0.29394263425925998</v>
      </c>
      <c r="C99" s="2">
        <v>-1080.4924000000001</v>
      </c>
      <c r="D99" s="1">
        <v>6</v>
      </c>
      <c r="E99" s="1">
        <v>36</v>
      </c>
      <c r="F99" s="1">
        <v>30</v>
      </c>
      <c r="G99" s="1">
        <v>18</v>
      </c>
      <c r="H99" s="1">
        <v>18</v>
      </c>
      <c r="I99" s="2">
        <f t="shared" si="38"/>
        <v>5.5555555555555552E-2</v>
      </c>
      <c r="J99" s="2">
        <f t="shared" si="39"/>
        <v>0.33333333333333331</v>
      </c>
      <c r="K99" s="2">
        <f t="shared" si="40"/>
        <v>0.27777777777777779</v>
      </c>
      <c r="L99" s="2">
        <f t="shared" si="41"/>
        <v>0.16666666666666666</v>
      </c>
      <c r="M99" s="2">
        <f t="shared" si="42"/>
        <v>0.16666666666666666</v>
      </c>
      <c r="N99" s="2">
        <f t="shared" si="43"/>
        <v>8</v>
      </c>
      <c r="O99" s="2">
        <f t="shared" si="44"/>
        <v>0.18011111111111108</v>
      </c>
      <c r="P99" s="2">
        <f t="shared" si="45"/>
        <v>2.246666666666667</v>
      </c>
      <c r="Q99" s="2">
        <f t="shared" si="46"/>
        <v>130.28158055555554</v>
      </c>
      <c r="R99" s="2">
        <f t="shared" si="47"/>
        <v>3.8727565985736026E-2</v>
      </c>
      <c r="S99" s="2">
        <f t="shared" si="48"/>
        <v>6.2893207547043889E-2</v>
      </c>
      <c r="T99" s="2">
        <f t="shared" si="49"/>
        <v>40.933081670462599</v>
      </c>
      <c r="U99" s="2">
        <f t="shared" si="50"/>
        <v>12.303459751216611</v>
      </c>
      <c r="V99" s="2">
        <f t="shared" si="51"/>
        <v>-8.0740740740740726</v>
      </c>
      <c r="W99" s="2">
        <f t="shared" si="52"/>
        <v>-31.745804500000077</v>
      </c>
    </row>
    <row r="100" spans="1:23" x14ac:dyDescent="0.2">
      <c r="A100" s="1">
        <v>99</v>
      </c>
      <c r="B100" s="1">
        <f t="shared" si="37"/>
        <v>-0.42353648148148043</v>
      </c>
      <c r="C100" s="2">
        <v>-1204.06</v>
      </c>
      <c r="D100" s="1">
        <v>36</v>
      </c>
      <c r="E100" s="1">
        <v>6</v>
      </c>
      <c r="F100" s="1">
        <v>12</v>
      </c>
      <c r="G100" s="1">
        <v>30</v>
      </c>
      <c r="H100" s="1">
        <v>24</v>
      </c>
      <c r="I100" s="2">
        <f t="shared" si="38"/>
        <v>0.33333333333333331</v>
      </c>
      <c r="J100" s="2">
        <f t="shared" si="39"/>
        <v>5.5555555555555552E-2</v>
      </c>
      <c r="K100" s="2">
        <f t="shared" si="40"/>
        <v>0.1111111111111111</v>
      </c>
      <c r="L100" s="2">
        <f t="shared" si="41"/>
        <v>0.27777777777777779</v>
      </c>
      <c r="M100" s="2">
        <f t="shared" si="42"/>
        <v>0.22222222222222221</v>
      </c>
      <c r="N100" s="2">
        <f t="shared" si="43"/>
        <v>7.1111111111111116</v>
      </c>
      <c r="O100" s="2">
        <f t="shared" si="44"/>
        <v>0.18605555555555553</v>
      </c>
      <c r="P100" s="2">
        <f t="shared" si="45"/>
        <v>2.2399999999999998</v>
      </c>
      <c r="Q100" s="2">
        <f t="shared" si="46"/>
        <v>142.81383222222223</v>
      </c>
      <c r="R100" s="2">
        <f t="shared" si="47"/>
        <v>3.7728480446782037E-2</v>
      </c>
      <c r="S100" s="2">
        <f t="shared" si="48"/>
        <v>8.219218670625289E-2</v>
      </c>
      <c r="T100" s="2">
        <f t="shared" si="49"/>
        <v>44.897188645178566</v>
      </c>
      <c r="U100" s="2">
        <f t="shared" si="50"/>
        <v>12.146510796559173</v>
      </c>
      <c r="V100" s="2">
        <f t="shared" si="51"/>
        <v>-15.086419753086417</v>
      </c>
      <c r="W100" s="2">
        <f t="shared" si="52"/>
        <v>-45.741939999999886</v>
      </c>
    </row>
    <row r="101" spans="1:23" x14ac:dyDescent="0.2">
      <c r="A101" s="1">
        <v>100</v>
      </c>
      <c r="B101" s="1">
        <f t="shared" si="37"/>
        <v>-0.40133678703703618</v>
      </c>
      <c r="C101" s="2">
        <v>-1088.4015999999999</v>
      </c>
      <c r="D101" s="1">
        <v>30</v>
      </c>
      <c r="E101" s="1">
        <v>6</v>
      </c>
      <c r="F101" s="1">
        <v>36</v>
      </c>
      <c r="G101" s="1">
        <v>12</v>
      </c>
      <c r="H101" s="1">
        <v>24</v>
      </c>
      <c r="I101" s="2">
        <f t="shared" si="38"/>
        <v>0.27777777777777779</v>
      </c>
      <c r="J101" s="2">
        <f t="shared" si="39"/>
        <v>5.5555555555555552E-2</v>
      </c>
      <c r="K101" s="2">
        <f t="shared" si="40"/>
        <v>0.33333333333333331</v>
      </c>
      <c r="L101" s="2">
        <f t="shared" si="41"/>
        <v>0.1111111111111111</v>
      </c>
      <c r="M101" s="2">
        <f t="shared" si="42"/>
        <v>0.22222222222222221</v>
      </c>
      <c r="N101" s="2">
        <f t="shared" si="43"/>
        <v>7.7777777777777777</v>
      </c>
      <c r="O101" s="2">
        <f t="shared" si="44"/>
        <v>0.18177777777777776</v>
      </c>
      <c r="P101" s="2">
        <f t="shared" si="45"/>
        <v>2.2333333333333334</v>
      </c>
      <c r="Q101" s="2">
        <f t="shared" si="46"/>
        <v>129.71116333333333</v>
      </c>
      <c r="R101" s="2">
        <f t="shared" si="47"/>
        <v>4.2594746675267352E-2</v>
      </c>
      <c r="S101" s="2">
        <f t="shared" si="48"/>
        <v>6.565905201197389E-2</v>
      </c>
      <c r="T101" s="2">
        <f t="shared" si="49"/>
        <v>42.372974949764334</v>
      </c>
      <c r="U101" s="2">
        <f t="shared" si="50"/>
        <v>12.146510796559173</v>
      </c>
      <c r="V101" s="2">
        <f t="shared" si="51"/>
        <v>-14.444444444444445</v>
      </c>
      <c r="W101" s="2">
        <f t="shared" si="52"/>
        <v>-43.344372999999905</v>
      </c>
    </row>
    <row r="102" spans="1:23" x14ac:dyDescent="0.2">
      <c r="A102" s="1">
        <v>101</v>
      </c>
      <c r="B102" s="1">
        <f t="shared" si="37"/>
        <v>-0.41244746296296253</v>
      </c>
      <c r="C102" s="2">
        <v>-1154.4829999999999</v>
      </c>
      <c r="D102" s="1">
        <v>6</v>
      </c>
      <c r="E102" s="1">
        <v>12</v>
      </c>
      <c r="F102" s="1">
        <v>30</v>
      </c>
      <c r="G102" s="1">
        <v>36</v>
      </c>
      <c r="H102" s="1">
        <v>24</v>
      </c>
      <c r="I102" s="2">
        <f t="shared" si="38"/>
        <v>5.5555555555555552E-2</v>
      </c>
      <c r="J102" s="2">
        <f t="shared" si="39"/>
        <v>0.1111111111111111</v>
      </c>
      <c r="K102" s="2">
        <f t="shared" si="40"/>
        <v>0.27777777777777779</v>
      </c>
      <c r="L102" s="2">
        <f t="shared" si="41"/>
        <v>0.33333333333333331</v>
      </c>
      <c r="M102" s="2">
        <f t="shared" si="42"/>
        <v>0.22222222222222221</v>
      </c>
      <c r="N102" s="2">
        <f t="shared" si="43"/>
        <v>7.7222222222222223</v>
      </c>
      <c r="O102" s="2">
        <f t="shared" si="44"/>
        <v>0.18272222222222217</v>
      </c>
      <c r="P102" s="2">
        <f t="shared" si="45"/>
        <v>2.2733333333333334</v>
      </c>
      <c r="Q102" s="2">
        <f t="shared" si="46"/>
        <v>149.14030277777778</v>
      </c>
      <c r="R102" s="2">
        <f t="shared" si="47"/>
        <v>4.5306604504178248E-2</v>
      </c>
      <c r="S102" s="2">
        <f t="shared" si="48"/>
        <v>7.0867638751564196E-2</v>
      </c>
      <c r="T102" s="2">
        <f t="shared" si="49"/>
        <v>42.678271331394519</v>
      </c>
      <c r="U102" s="2">
        <f t="shared" si="50"/>
        <v>12.146510796559173</v>
      </c>
      <c r="V102" s="2">
        <f t="shared" si="51"/>
        <v>-11.592592592592592</v>
      </c>
      <c r="W102" s="2">
        <f t="shared" si="52"/>
        <v>-44.544325999999955</v>
      </c>
    </row>
    <row r="103" spans="1:23" x14ac:dyDescent="0.2">
      <c r="A103" s="1">
        <v>102</v>
      </c>
      <c r="B103" s="1">
        <f t="shared" si="37"/>
        <v>-0.39112734259259274</v>
      </c>
      <c r="C103" s="2">
        <v>-1107.0472</v>
      </c>
      <c r="D103" s="1">
        <v>12</v>
      </c>
      <c r="E103" s="1">
        <v>12</v>
      </c>
      <c r="F103" s="1">
        <v>36</v>
      </c>
      <c r="G103" s="1">
        <v>24</v>
      </c>
      <c r="H103" s="1">
        <v>24</v>
      </c>
      <c r="I103" s="2">
        <f t="shared" si="38"/>
        <v>0.1111111111111111</v>
      </c>
      <c r="J103" s="2">
        <f t="shared" si="39"/>
        <v>0.1111111111111111</v>
      </c>
      <c r="K103" s="2">
        <f t="shared" si="40"/>
        <v>0.33333333333333331</v>
      </c>
      <c r="L103" s="2">
        <f t="shared" si="41"/>
        <v>0.22222222222222221</v>
      </c>
      <c r="M103" s="2">
        <f t="shared" si="42"/>
        <v>0.22222222222222221</v>
      </c>
      <c r="N103" s="2">
        <f t="shared" si="43"/>
        <v>7.8888888888888884</v>
      </c>
      <c r="O103" s="2">
        <f t="shared" si="44"/>
        <v>0.18144444444444441</v>
      </c>
      <c r="P103" s="2">
        <f t="shared" si="45"/>
        <v>2.2577777777777777</v>
      </c>
      <c r="Q103" s="2">
        <f t="shared" si="46"/>
        <v>139.76116333333334</v>
      </c>
      <c r="R103" s="2">
        <f t="shared" si="47"/>
        <v>4.386893983728684E-2</v>
      </c>
      <c r="S103" s="2">
        <f t="shared" si="48"/>
        <v>6.8276851092165261E-2</v>
      </c>
      <c r="T103" s="2">
        <f t="shared" si="49"/>
        <v>43.30840745659772</v>
      </c>
      <c r="U103" s="2">
        <f t="shared" si="50"/>
        <v>12.661848431455379</v>
      </c>
      <c r="V103" s="2">
        <f t="shared" si="51"/>
        <v>-11.456790123456789</v>
      </c>
      <c r="W103" s="2">
        <f t="shared" si="52"/>
        <v>-42.241753000000017</v>
      </c>
    </row>
    <row r="104" spans="1:23" x14ac:dyDescent="0.2">
      <c r="A104" s="1">
        <v>103</v>
      </c>
      <c r="B104" s="1">
        <f t="shared" si="37"/>
        <v>-0.38951242592592644</v>
      </c>
      <c r="C104" s="2">
        <v>-1181.2942</v>
      </c>
      <c r="D104" s="1">
        <v>12</v>
      </c>
      <c r="E104" s="1">
        <v>18</v>
      </c>
      <c r="F104" s="1">
        <v>18</v>
      </c>
      <c r="G104" s="1">
        <v>36</v>
      </c>
      <c r="H104" s="1">
        <v>24</v>
      </c>
      <c r="I104" s="2">
        <f t="shared" si="38"/>
        <v>0.1111111111111111</v>
      </c>
      <c r="J104" s="2">
        <f t="shared" si="39"/>
        <v>0.16666666666666666</v>
      </c>
      <c r="K104" s="2">
        <f t="shared" si="40"/>
        <v>0.16666666666666666</v>
      </c>
      <c r="L104" s="2">
        <f t="shared" si="41"/>
        <v>0.33333333333333331</v>
      </c>
      <c r="M104" s="2">
        <f t="shared" si="42"/>
        <v>0.22222222222222221</v>
      </c>
      <c r="N104" s="2">
        <f t="shared" si="43"/>
        <v>7.5</v>
      </c>
      <c r="O104" s="2">
        <f t="shared" si="44"/>
        <v>0.18394444444444441</v>
      </c>
      <c r="P104" s="2">
        <f t="shared" si="45"/>
        <v>2.2622222222222224</v>
      </c>
      <c r="Q104" s="2">
        <f t="shared" si="46"/>
        <v>148.651915</v>
      </c>
      <c r="R104" s="2">
        <f t="shared" si="47"/>
        <v>4.2361966771311849E-2</v>
      </c>
      <c r="S104" s="2">
        <f t="shared" si="48"/>
        <v>7.6851628736846908E-2</v>
      </c>
      <c r="T104" s="2">
        <f t="shared" si="49"/>
        <v>43.23461850789009</v>
      </c>
      <c r="U104" s="2">
        <f t="shared" si="50"/>
        <v>12.818797386112816</v>
      </c>
      <c r="V104" s="2">
        <f t="shared" si="51"/>
        <v>-13.074074074074073</v>
      </c>
      <c r="W104" s="2">
        <f t="shared" si="52"/>
        <v>-42.067342000000053</v>
      </c>
    </row>
    <row r="105" spans="1:23" x14ac:dyDescent="0.2">
      <c r="A105" s="1">
        <v>104</v>
      </c>
      <c r="B105" s="1">
        <f t="shared" si="37"/>
        <v>-0.41397818518518542</v>
      </c>
      <c r="C105" s="2">
        <v>-1159.4183</v>
      </c>
      <c r="D105" s="1">
        <v>18</v>
      </c>
      <c r="E105" s="1">
        <v>12</v>
      </c>
      <c r="F105" s="1">
        <v>24</v>
      </c>
      <c r="G105" s="1">
        <v>30</v>
      </c>
      <c r="H105" s="1">
        <v>24</v>
      </c>
      <c r="I105" s="2">
        <f t="shared" si="38"/>
        <v>0.16666666666666666</v>
      </c>
      <c r="J105" s="2">
        <f t="shared" si="39"/>
        <v>0.1111111111111111</v>
      </c>
      <c r="K105" s="2">
        <f t="shared" si="40"/>
        <v>0.22222222222222221</v>
      </c>
      <c r="L105" s="2">
        <f t="shared" si="41"/>
        <v>0.27777777777777779</v>
      </c>
      <c r="M105" s="2">
        <f t="shared" si="42"/>
        <v>0.22222222222222221</v>
      </c>
      <c r="N105" s="2">
        <f t="shared" si="43"/>
        <v>7.5555555555555554</v>
      </c>
      <c r="O105" s="2">
        <f t="shared" si="44"/>
        <v>0.1835</v>
      </c>
      <c r="P105" s="2">
        <f t="shared" si="45"/>
        <v>2.2555555555555555</v>
      </c>
      <c r="Q105" s="2">
        <f t="shared" si="46"/>
        <v>143.8711088888889</v>
      </c>
      <c r="R105" s="2">
        <f t="shared" si="47"/>
        <v>4.3149767557564785E-2</v>
      </c>
      <c r="S105" s="2">
        <f t="shared" si="48"/>
        <v>7.5588228229755194E-2</v>
      </c>
      <c r="T105" s="2">
        <f t="shared" si="49"/>
        <v>43.844901915747279</v>
      </c>
      <c r="U105" s="2">
        <f t="shared" si="50"/>
        <v>13.028507262426352</v>
      </c>
      <c r="V105" s="2">
        <f t="shared" si="51"/>
        <v>-13.580246913580243</v>
      </c>
      <c r="W105" s="2">
        <f t="shared" si="52"/>
        <v>-44.709644000000026</v>
      </c>
    </row>
    <row r="106" spans="1:23" x14ac:dyDescent="0.2">
      <c r="A106" s="1">
        <v>105</v>
      </c>
      <c r="B106" s="1">
        <f t="shared" si="37"/>
        <v>-0.40563484259259092</v>
      </c>
      <c r="C106" s="2">
        <v>-1206.0298</v>
      </c>
      <c r="D106" s="1">
        <v>30</v>
      </c>
      <c r="E106" s="1">
        <v>18</v>
      </c>
      <c r="F106" s="1">
        <v>6</v>
      </c>
      <c r="G106" s="1">
        <v>30</v>
      </c>
      <c r="H106" s="1">
        <v>24</v>
      </c>
      <c r="I106" s="2">
        <f t="shared" si="38"/>
        <v>0.27777777777777779</v>
      </c>
      <c r="J106" s="2">
        <f t="shared" si="39"/>
        <v>0.16666666666666666</v>
      </c>
      <c r="K106" s="2">
        <f t="shared" si="40"/>
        <v>5.5555555555555552E-2</v>
      </c>
      <c r="L106" s="2">
        <f t="shared" si="41"/>
        <v>0.27777777777777779</v>
      </c>
      <c r="M106" s="2">
        <f t="shared" si="42"/>
        <v>0.22222222222222221</v>
      </c>
      <c r="N106" s="2">
        <f t="shared" si="43"/>
        <v>7.166666666666667</v>
      </c>
      <c r="O106" s="2">
        <f t="shared" si="44"/>
        <v>0.18566666666666665</v>
      </c>
      <c r="P106" s="2">
        <f t="shared" si="45"/>
        <v>2.2377777777777781</v>
      </c>
      <c r="Q106" s="2">
        <f t="shared" si="46"/>
        <v>142.99630500000001</v>
      </c>
      <c r="R106" s="2">
        <f t="shared" si="47"/>
        <v>3.6529604936042757E-2</v>
      </c>
      <c r="S106" s="2">
        <f t="shared" si="48"/>
        <v>8.0522981919970704E-2</v>
      </c>
      <c r="T106" s="2">
        <f t="shared" si="49"/>
        <v>44.708461194216454</v>
      </c>
      <c r="U106" s="2">
        <f t="shared" si="50"/>
        <v>12.513169627530148</v>
      </c>
      <c r="V106" s="2">
        <f t="shared" si="51"/>
        <v>-15.123456790123456</v>
      </c>
      <c r="W106" s="2">
        <f t="shared" si="52"/>
        <v>-43.808562999999822</v>
      </c>
    </row>
    <row r="107" spans="1:23" x14ac:dyDescent="0.2">
      <c r="A107" s="1">
        <v>106</v>
      </c>
      <c r="B107" s="1">
        <f t="shared" si="37"/>
        <v>-0.40659033333333305</v>
      </c>
      <c r="C107" s="2">
        <v>-1126.9416000000001</v>
      </c>
      <c r="D107" s="1">
        <v>18</v>
      </c>
      <c r="E107" s="1">
        <v>12</v>
      </c>
      <c r="F107" s="1">
        <v>30</v>
      </c>
      <c r="G107" s="1">
        <v>24</v>
      </c>
      <c r="H107" s="1">
        <v>24</v>
      </c>
      <c r="I107" s="2">
        <f t="shared" si="38"/>
        <v>0.16666666666666666</v>
      </c>
      <c r="J107" s="2">
        <f t="shared" si="39"/>
        <v>0.1111111111111111</v>
      </c>
      <c r="K107" s="2">
        <f t="shared" si="40"/>
        <v>0.27777777777777779</v>
      </c>
      <c r="L107" s="2">
        <f t="shared" si="41"/>
        <v>0.22222222222222221</v>
      </c>
      <c r="M107" s="2">
        <f t="shared" si="42"/>
        <v>0.22222222222222221</v>
      </c>
      <c r="N107" s="2">
        <f t="shared" si="43"/>
        <v>7.7222222222222223</v>
      </c>
      <c r="O107" s="2">
        <f t="shared" si="44"/>
        <v>0.18238888888888888</v>
      </c>
      <c r="P107" s="2">
        <f t="shared" si="45"/>
        <v>2.2511111111111108</v>
      </c>
      <c r="Q107" s="2">
        <f t="shared" si="46"/>
        <v>139.37474722222223</v>
      </c>
      <c r="R107" s="2">
        <f t="shared" si="47"/>
        <v>4.3369870708470426E-2</v>
      </c>
      <c r="S107" s="2">
        <f t="shared" si="48"/>
        <v>7.1561076391575953E-2</v>
      </c>
      <c r="T107" s="2">
        <f t="shared" si="49"/>
        <v>43.665086789517908</v>
      </c>
      <c r="U107" s="2">
        <f t="shared" si="50"/>
        <v>13.028507262426354</v>
      </c>
      <c r="V107" s="2">
        <f t="shared" si="51"/>
        <v>-13.02469135802469</v>
      </c>
      <c r="W107" s="2">
        <f t="shared" si="52"/>
        <v>-43.911755999999968</v>
      </c>
    </row>
    <row r="108" spans="1:23" x14ac:dyDescent="0.2">
      <c r="A108" s="1">
        <v>107</v>
      </c>
      <c r="B108" s="1">
        <f t="shared" si="37"/>
        <v>-0.41508284259259232</v>
      </c>
      <c r="C108" s="2">
        <v>-1177.7619999999999</v>
      </c>
      <c r="D108" s="1">
        <v>24</v>
      </c>
      <c r="E108" s="1">
        <v>12</v>
      </c>
      <c r="F108" s="1">
        <v>18</v>
      </c>
      <c r="G108" s="1">
        <v>30</v>
      </c>
      <c r="H108" s="1">
        <v>24</v>
      </c>
      <c r="I108" s="2">
        <f t="shared" si="38"/>
        <v>0.22222222222222221</v>
      </c>
      <c r="J108" s="2">
        <f t="shared" si="39"/>
        <v>0.1111111111111111</v>
      </c>
      <c r="K108" s="2">
        <f t="shared" si="40"/>
        <v>0.16666666666666666</v>
      </c>
      <c r="L108" s="2">
        <f t="shared" si="41"/>
        <v>0.27777777777777779</v>
      </c>
      <c r="M108" s="2">
        <f t="shared" si="42"/>
        <v>0.22222222222222221</v>
      </c>
      <c r="N108" s="2">
        <f t="shared" si="43"/>
        <v>7.3888888888888893</v>
      </c>
      <c r="O108" s="2">
        <f t="shared" si="44"/>
        <v>0.18444444444444441</v>
      </c>
      <c r="P108" s="2">
        <f t="shared" si="45"/>
        <v>2.2488888888888887</v>
      </c>
      <c r="Q108" s="2">
        <f t="shared" si="46"/>
        <v>143.48469277777778</v>
      </c>
      <c r="R108" s="2">
        <f t="shared" si="47"/>
        <v>4.1299124098801508E-2</v>
      </c>
      <c r="S108" s="2">
        <f t="shared" si="48"/>
        <v>7.8378631504659416E-2</v>
      </c>
      <c r="T108" s="2">
        <f t="shared" si="49"/>
        <v>44.233170474971082</v>
      </c>
      <c r="U108" s="2">
        <f t="shared" si="50"/>
        <v>13.028507262426352</v>
      </c>
      <c r="V108" s="2">
        <f t="shared" si="51"/>
        <v>-14.481481481481479</v>
      </c>
      <c r="W108" s="2">
        <f t="shared" si="52"/>
        <v>-44.828946999999971</v>
      </c>
    </row>
    <row r="109" spans="1:23" x14ac:dyDescent="0.2">
      <c r="A109" s="1">
        <v>108</v>
      </c>
      <c r="B109" s="1">
        <f t="shared" si="37"/>
        <v>-0.40634378703703711</v>
      </c>
      <c r="C109" s="2">
        <v>-1172.0482</v>
      </c>
      <c r="D109" s="1">
        <v>12</v>
      </c>
      <c r="E109" s="1">
        <v>12</v>
      </c>
      <c r="F109" s="1">
        <v>24</v>
      </c>
      <c r="G109" s="1">
        <v>36</v>
      </c>
      <c r="H109" s="1">
        <v>24</v>
      </c>
      <c r="I109" s="2">
        <f t="shared" si="38"/>
        <v>0.1111111111111111</v>
      </c>
      <c r="J109" s="2">
        <f t="shared" si="39"/>
        <v>0.1111111111111111</v>
      </c>
      <c r="K109" s="2">
        <f t="shared" si="40"/>
        <v>0.22222222222222221</v>
      </c>
      <c r="L109" s="2">
        <f t="shared" si="41"/>
        <v>0.33333333333333331</v>
      </c>
      <c r="M109" s="2">
        <f t="shared" si="42"/>
        <v>0.22222222222222221</v>
      </c>
      <c r="N109" s="2">
        <f t="shared" si="43"/>
        <v>7.5555555555555554</v>
      </c>
      <c r="O109" s="2">
        <f t="shared" si="44"/>
        <v>0.18366666666666664</v>
      </c>
      <c r="P109" s="2">
        <f t="shared" si="45"/>
        <v>2.2666666666666666</v>
      </c>
      <c r="Q109" s="2">
        <f t="shared" si="46"/>
        <v>148.75388666666666</v>
      </c>
      <c r="R109" s="2">
        <f t="shared" si="47"/>
        <v>4.4008550464544972E-2</v>
      </c>
      <c r="S109" s="2">
        <f t="shared" si="48"/>
        <v>7.5424723326564927E-2</v>
      </c>
      <c r="T109" s="2">
        <f t="shared" si="49"/>
        <v>43.12429701369004</v>
      </c>
      <c r="U109" s="2">
        <f t="shared" si="50"/>
        <v>12.661848431455379</v>
      </c>
      <c r="V109" s="2">
        <f t="shared" si="51"/>
        <v>-12.938271604938269</v>
      </c>
      <c r="W109" s="2">
        <f t="shared" si="52"/>
        <v>-43.885129000000006</v>
      </c>
    </row>
    <row r="110" spans="1:23" x14ac:dyDescent="0.2">
      <c r="A110" s="1">
        <v>109</v>
      </c>
      <c r="B110" s="1">
        <f t="shared" si="37"/>
        <v>-0.41722453703703488</v>
      </c>
      <c r="C110" s="2">
        <v>-1196.2176999999999</v>
      </c>
      <c r="D110" s="1">
        <v>30</v>
      </c>
      <c r="E110" s="1">
        <v>12</v>
      </c>
      <c r="F110" s="1">
        <v>12</v>
      </c>
      <c r="G110" s="1">
        <v>30</v>
      </c>
      <c r="H110" s="1">
        <v>24</v>
      </c>
      <c r="I110" s="2">
        <f t="shared" si="38"/>
        <v>0.27777777777777779</v>
      </c>
      <c r="J110" s="2">
        <f t="shared" si="39"/>
        <v>0.1111111111111111</v>
      </c>
      <c r="K110" s="2">
        <f t="shared" si="40"/>
        <v>0.1111111111111111</v>
      </c>
      <c r="L110" s="2">
        <f t="shared" si="41"/>
        <v>0.27777777777777779</v>
      </c>
      <c r="M110" s="2">
        <f t="shared" si="42"/>
        <v>0.22222222222222221</v>
      </c>
      <c r="N110" s="2">
        <f t="shared" si="43"/>
        <v>7.2222222222222223</v>
      </c>
      <c r="O110" s="2">
        <f t="shared" si="44"/>
        <v>0.18538888888888888</v>
      </c>
      <c r="P110" s="2">
        <f t="shared" si="45"/>
        <v>2.2422222222222223</v>
      </c>
      <c r="Q110" s="2">
        <f t="shared" si="46"/>
        <v>143.09827666666666</v>
      </c>
      <c r="R110" s="2">
        <f t="shared" si="47"/>
        <v>3.8736379139447372E-2</v>
      </c>
      <c r="S110" s="2">
        <f t="shared" si="48"/>
        <v>8.0522981919970704E-2</v>
      </c>
      <c r="T110" s="2">
        <f t="shared" si="49"/>
        <v>44.614713735631611</v>
      </c>
      <c r="U110" s="2">
        <f t="shared" si="50"/>
        <v>12.754852131266727</v>
      </c>
      <c r="V110" s="2">
        <f t="shared" si="51"/>
        <v>-15.012345679012345</v>
      </c>
      <c r="W110" s="2">
        <f t="shared" si="52"/>
        <v>-45.060249999999769</v>
      </c>
    </row>
    <row r="111" spans="1:23" x14ac:dyDescent="0.2">
      <c r="A111" s="1">
        <v>110</v>
      </c>
      <c r="B111" s="1">
        <f t="shared" si="37"/>
        <v>-0.40128926851851759</v>
      </c>
      <c r="C111" s="2">
        <v>-1139.8235</v>
      </c>
      <c r="D111" s="1">
        <v>12</v>
      </c>
      <c r="E111" s="1">
        <v>12</v>
      </c>
      <c r="F111" s="1">
        <v>30</v>
      </c>
      <c r="G111" s="1">
        <v>30</v>
      </c>
      <c r="H111" s="1">
        <v>24</v>
      </c>
      <c r="I111" s="2">
        <f t="shared" si="38"/>
        <v>0.1111111111111111</v>
      </c>
      <c r="J111" s="2">
        <f t="shared" si="39"/>
        <v>0.1111111111111111</v>
      </c>
      <c r="K111" s="2">
        <f t="shared" si="40"/>
        <v>0.27777777777777779</v>
      </c>
      <c r="L111" s="2">
        <f t="shared" si="41"/>
        <v>0.27777777777777779</v>
      </c>
      <c r="M111" s="2">
        <f t="shared" si="42"/>
        <v>0.22222222222222221</v>
      </c>
      <c r="N111" s="2">
        <f t="shared" si="43"/>
        <v>7.7222222222222223</v>
      </c>
      <c r="O111" s="2">
        <f t="shared" si="44"/>
        <v>0.18255555555555553</v>
      </c>
      <c r="P111" s="2">
        <f t="shared" si="45"/>
        <v>2.2622222222222224</v>
      </c>
      <c r="Q111" s="2">
        <f t="shared" si="46"/>
        <v>144.25752500000002</v>
      </c>
      <c r="R111" s="2">
        <f t="shared" si="47"/>
        <v>4.4359993081652116E-2</v>
      </c>
      <c r="S111" s="2">
        <f t="shared" si="48"/>
        <v>7.2076776623230338E-2</v>
      </c>
      <c r="T111" s="2">
        <f t="shared" si="49"/>
        <v>43.449727765698285</v>
      </c>
      <c r="U111" s="2">
        <f t="shared" si="50"/>
        <v>12.754852131266727</v>
      </c>
      <c r="V111" s="2">
        <f t="shared" si="51"/>
        <v>-12.308641975308642</v>
      </c>
      <c r="W111" s="2">
        <f t="shared" si="52"/>
        <v>-43.339240999999902</v>
      </c>
    </row>
    <row r="112" spans="1:23" x14ac:dyDescent="0.2">
      <c r="A112" s="1">
        <v>111</v>
      </c>
      <c r="B112" s="1">
        <f t="shared" si="37"/>
        <v>-0.37594809259259054</v>
      </c>
      <c r="C112" s="2">
        <v>-1114.0809999999999</v>
      </c>
      <c r="D112" s="1">
        <v>18</v>
      </c>
      <c r="E112" s="1">
        <v>24</v>
      </c>
      <c r="F112" s="1">
        <v>24</v>
      </c>
      <c r="G112" s="1">
        <v>18</v>
      </c>
      <c r="H112" s="1">
        <v>24</v>
      </c>
      <c r="I112" s="2">
        <f t="shared" si="38"/>
        <v>0.16666666666666666</v>
      </c>
      <c r="J112" s="2">
        <f t="shared" si="39"/>
        <v>0.22222222222222221</v>
      </c>
      <c r="K112" s="2">
        <f t="shared" si="40"/>
        <v>0.22222222222222221</v>
      </c>
      <c r="L112" s="2">
        <f t="shared" si="41"/>
        <v>0.16666666666666666</v>
      </c>
      <c r="M112" s="2">
        <f t="shared" si="42"/>
        <v>0.22222222222222221</v>
      </c>
      <c r="N112" s="2">
        <f t="shared" si="43"/>
        <v>7.7777777777777777</v>
      </c>
      <c r="O112" s="2">
        <f t="shared" si="44"/>
        <v>0.18183333333333329</v>
      </c>
      <c r="P112" s="2">
        <f t="shared" si="45"/>
        <v>2.2377777777777776</v>
      </c>
      <c r="Q112" s="2">
        <f t="shared" si="46"/>
        <v>134.67444222222224</v>
      </c>
      <c r="R112" s="2">
        <f t="shared" si="47"/>
        <v>4.013158437944938E-2</v>
      </c>
      <c r="S112" s="2">
        <f t="shared" si="48"/>
        <v>6.729335079878529E-2</v>
      </c>
      <c r="T112" s="2">
        <f t="shared" si="49"/>
        <v>43.172256242329418</v>
      </c>
      <c r="U112" s="2">
        <f t="shared" si="50"/>
        <v>13.302162393585977</v>
      </c>
      <c r="V112" s="2">
        <f t="shared" si="51"/>
        <v>-12.39506172839506</v>
      </c>
      <c r="W112" s="2">
        <f t="shared" si="52"/>
        <v>-40.602393999999776</v>
      </c>
    </row>
    <row r="113" spans="1:23" x14ac:dyDescent="0.2">
      <c r="A113" s="1">
        <v>112</v>
      </c>
      <c r="B113" s="1">
        <f t="shared" si="37"/>
        <v>-0.35702244444444498</v>
      </c>
      <c r="C113" s="2">
        <v>-1085.1282000000001</v>
      </c>
      <c r="D113" s="1">
        <v>30</v>
      </c>
      <c r="E113" s="1">
        <v>24</v>
      </c>
      <c r="F113" s="1">
        <v>24</v>
      </c>
      <c r="G113" s="1">
        <v>6</v>
      </c>
      <c r="H113" s="1">
        <v>24</v>
      </c>
      <c r="I113" s="2">
        <f t="shared" si="38"/>
        <v>0.27777777777777779</v>
      </c>
      <c r="J113" s="2">
        <f t="shared" si="39"/>
        <v>0.22222222222222221</v>
      </c>
      <c r="K113" s="2">
        <f t="shared" si="40"/>
        <v>0.22222222222222221</v>
      </c>
      <c r="L113" s="2">
        <f t="shared" si="41"/>
        <v>5.5555555555555552E-2</v>
      </c>
      <c r="M113" s="2">
        <f t="shared" si="42"/>
        <v>0.22222222222222221</v>
      </c>
      <c r="N113" s="2">
        <f t="shared" si="43"/>
        <v>7.7777777777777777</v>
      </c>
      <c r="O113" s="2">
        <f t="shared" si="44"/>
        <v>0.18149999999999999</v>
      </c>
      <c r="P113" s="2">
        <f t="shared" si="45"/>
        <v>2.2155555555555555</v>
      </c>
      <c r="Q113" s="2">
        <f t="shared" si="46"/>
        <v>124.90888666666667</v>
      </c>
      <c r="R113" s="2">
        <f t="shared" si="47"/>
        <v>3.7649219467401344E-2</v>
      </c>
      <c r="S113" s="2">
        <f t="shared" si="48"/>
        <v>5.5198854881663074E-2</v>
      </c>
      <c r="T113" s="2">
        <f t="shared" si="49"/>
        <v>40.822963387350462</v>
      </c>
      <c r="U113" s="2">
        <f t="shared" si="50"/>
        <v>12.629875804032334</v>
      </c>
      <c r="V113" s="2">
        <f t="shared" si="51"/>
        <v>-13.876543209876544</v>
      </c>
      <c r="W113" s="2">
        <f t="shared" si="52"/>
        <v>-38.558424000000059</v>
      </c>
    </row>
    <row r="114" spans="1:23" x14ac:dyDescent="0.2">
      <c r="A114" s="1">
        <v>113</v>
      </c>
      <c r="B114" s="1">
        <f t="shared" si="37"/>
        <v>-0.36896065740740547</v>
      </c>
      <c r="C114" s="2">
        <v>-1129.1713999999999</v>
      </c>
      <c r="D114" s="1">
        <v>6</v>
      </c>
      <c r="E114" s="1">
        <v>18</v>
      </c>
      <c r="F114" s="1">
        <v>30</v>
      </c>
      <c r="G114" s="1">
        <v>30</v>
      </c>
      <c r="H114" s="1">
        <v>24</v>
      </c>
      <c r="I114" s="2">
        <f t="shared" si="38"/>
        <v>5.5555555555555552E-2</v>
      </c>
      <c r="J114" s="2">
        <f t="shared" si="39"/>
        <v>0.16666666666666666</v>
      </c>
      <c r="K114" s="2">
        <f t="shared" si="40"/>
        <v>0.27777777777777779</v>
      </c>
      <c r="L114" s="2">
        <f t="shared" si="41"/>
        <v>0.27777777777777779</v>
      </c>
      <c r="M114" s="2">
        <f t="shared" si="42"/>
        <v>0.22222222222222221</v>
      </c>
      <c r="N114" s="2">
        <f t="shared" si="43"/>
        <v>7.833333333333333</v>
      </c>
      <c r="O114" s="2">
        <f t="shared" si="44"/>
        <v>0.18188888888888888</v>
      </c>
      <c r="P114" s="2">
        <f t="shared" si="45"/>
        <v>2.2644444444444445</v>
      </c>
      <c r="Q114" s="2">
        <f t="shared" si="46"/>
        <v>144.54196944444445</v>
      </c>
      <c r="R114" s="2">
        <f t="shared" si="47"/>
        <v>4.3710553011602531E-2</v>
      </c>
      <c r="S114" s="2">
        <f t="shared" si="48"/>
        <v>6.9459998258167788E-2</v>
      </c>
      <c r="T114" s="2">
        <f t="shared" si="49"/>
        <v>43.148263877062895</v>
      </c>
      <c r="U114" s="2">
        <f t="shared" si="50"/>
        <v>12.513169627530146</v>
      </c>
      <c r="V114" s="2">
        <f t="shared" si="51"/>
        <v>-10.777777777777777</v>
      </c>
      <c r="W114" s="2">
        <f t="shared" si="52"/>
        <v>-39.847750999999789</v>
      </c>
    </row>
    <row r="115" spans="1:23" x14ac:dyDescent="0.2">
      <c r="A115" s="1">
        <v>114</v>
      </c>
      <c r="B115" s="1">
        <f t="shared" si="37"/>
        <v>-0.39225384259259077</v>
      </c>
      <c r="C115" s="2">
        <v>-1138.8363999999999</v>
      </c>
      <c r="D115" s="1">
        <v>36</v>
      </c>
      <c r="E115" s="1">
        <v>24</v>
      </c>
      <c r="F115" s="1">
        <v>12</v>
      </c>
      <c r="G115" s="1">
        <v>12</v>
      </c>
      <c r="H115" s="1">
        <v>24</v>
      </c>
      <c r="I115" s="2">
        <f t="shared" si="38"/>
        <v>0.33333333333333331</v>
      </c>
      <c r="J115" s="2">
        <f t="shared" si="39"/>
        <v>0.22222222222222221</v>
      </c>
      <c r="K115" s="2">
        <f t="shared" si="40"/>
        <v>0.1111111111111111</v>
      </c>
      <c r="L115" s="2">
        <f t="shared" si="41"/>
        <v>0.1111111111111111</v>
      </c>
      <c r="M115" s="2">
        <f t="shared" si="42"/>
        <v>0.22222222222222221</v>
      </c>
      <c r="N115" s="2">
        <f t="shared" si="43"/>
        <v>7.4444444444444446</v>
      </c>
      <c r="O115" s="2">
        <f t="shared" si="44"/>
        <v>0.18355555555555553</v>
      </c>
      <c r="P115" s="2">
        <f t="shared" si="45"/>
        <v>2.2133333333333329</v>
      </c>
      <c r="Q115" s="2">
        <f t="shared" si="46"/>
        <v>129.01883222222224</v>
      </c>
      <c r="R115" s="2">
        <f t="shared" si="47"/>
        <v>3.6870320418501398E-2</v>
      </c>
      <c r="S115" s="2">
        <f t="shared" si="48"/>
        <v>6.2538876797645609E-2</v>
      </c>
      <c r="T115" s="2">
        <f t="shared" si="49"/>
        <v>42.841051624019016</v>
      </c>
      <c r="U115" s="2">
        <f t="shared" si="50"/>
        <v>12.661848431455381</v>
      </c>
      <c r="V115" s="2">
        <f t="shared" si="51"/>
        <v>-15.604938271604935</v>
      </c>
      <c r="W115" s="2">
        <f t="shared" si="52"/>
        <v>-42.363414999999804</v>
      </c>
    </row>
    <row r="116" spans="1:23" x14ac:dyDescent="0.2">
      <c r="A116" s="1">
        <v>115</v>
      </c>
      <c r="B116" s="1">
        <f t="shared" si="37"/>
        <v>-0.40058041666666805</v>
      </c>
      <c r="C116" s="2">
        <v>-1166.6445000000001</v>
      </c>
      <c r="D116" s="1">
        <v>24</v>
      </c>
      <c r="E116" s="1">
        <v>24</v>
      </c>
      <c r="F116" s="1">
        <v>12</v>
      </c>
      <c r="G116" s="1">
        <v>24</v>
      </c>
      <c r="H116" s="1">
        <v>24</v>
      </c>
      <c r="I116" s="2">
        <f t="shared" si="38"/>
        <v>0.22222222222222221</v>
      </c>
      <c r="J116" s="2">
        <f t="shared" si="39"/>
        <v>0.22222222222222221</v>
      </c>
      <c r="K116" s="2">
        <f t="shared" si="40"/>
        <v>0.1111111111111111</v>
      </c>
      <c r="L116" s="2">
        <f t="shared" si="41"/>
        <v>0.22222222222222221</v>
      </c>
      <c r="M116" s="2">
        <f t="shared" si="42"/>
        <v>0.22222222222222221</v>
      </c>
      <c r="N116" s="2">
        <f t="shared" si="43"/>
        <v>7.4444444444444438</v>
      </c>
      <c r="O116" s="2">
        <f t="shared" si="44"/>
        <v>0.18388888888888888</v>
      </c>
      <c r="P116" s="2">
        <f t="shared" si="45"/>
        <v>2.2355555555555555</v>
      </c>
      <c r="Q116" s="2">
        <f t="shared" si="46"/>
        <v>138.78438777777779</v>
      </c>
      <c r="R116" s="2">
        <f t="shared" si="47"/>
        <v>3.8830861662984058E-2</v>
      </c>
      <c r="S116" s="2">
        <f t="shared" si="48"/>
        <v>7.4103697780146832E-2</v>
      </c>
      <c r="T116" s="2">
        <f t="shared" si="49"/>
        <v>44.186120787800377</v>
      </c>
      <c r="U116" s="2">
        <f t="shared" si="50"/>
        <v>13.14521343892854</v>
      </c>
      <c r="V116" s="2">
        <f t="shared" si="51"/>
        <v>-14.419753086419751</v>
      </c>
      <c r="W116" s="2">
        <f t="shared" si="52"/>
        <v>-43.262685000000147</v>
      </c>
    </row>
    <row r="117" spans="1:23" x14ac:dyDescent="0.2">
      <c r="A117" s="1">
        <v>116</v>
      </c>
      <c r="B117" s="1">
        <f t="shared" si="37"/>
        <v>-0.38257204629629599</v>
      </c>
      <c r="C117" s="2">
        <v>-1103.7326</v>
      </c>
      <c r="D117" s="1">
        <v>18</v>
      </c>
      <c r="E117" s="1">
        <v>18</v>
      </c>
      <c r="F117" s="1">
        <v>30</v>
      </c>
      <c r="G117" s="1">
        <v>18</v>
      </c>
      <c r="H117" s="1">
        <v>24</v>
      </c>
      <c r="I117" s="2">
        <f t="shared" si="38"/>
        <v>0.16666666666666666</v>
      </c>
      <c r="J117" s="2">
        <f t="shared" si="39"/>
        <v>0.16666666666666666</v>
      </c>
      <c r="K117" s="2">
        <f t="shared" si="40"/>
        <v>0.27777777777777779</v>
      </c>
      <c r="L117" s="2">
        <f t="shared" si="41"/>
        <v>0.16666666666666666</v>
      </c>
      <c r="M117" s="2">
        <f t="shared" si="42"/>
        <v>0.22222222222222221</v>
      </c>
      <c r="N117" s="2">
        <f t="shared" si="43"/>
        <v>7.833333333333333</v>
      </c>
      <c r="O117" s="2">
        <f t="shared" si="44"/>
        <v>0.18155555555555553</v>
      </c>
      <c r="P117" s="2">
        <f t="shared" si="45"/>
        <v>2.2422222222222219</v>
      </c>
      <c r="Q117" s="2">
        <f t="shared" si="46"/>
        <v>134.7764138888889</v>
      </c>
      <c r="R117" s="2">
        <f t="shared" si="47"/>
        <v>4.1471418227900646E-2</v>
      </c>
      <c r="S117" s="2">
        <f t="shared" si="48"/>
        <v>6.729335079878529E-2</v>
      </c>
      <c r="T117" s="2">
        <f t="shared" si="49"/>
        <v>43.094861374012922</v>
      </c>
      <c r="U117" s="2">
        <f t="shared" si="50"/>
        <v>13.185456217083789</v>
      </c>
      <c r="V117" s="2">
        <f t="shared" si="51"/>
        <v>-12.308641975308641</v>
      </c>
      <c r="W117" s="2">
        <f t="shared" si="52"/>
        <v>-41.317780999999968</v>
      </c>
    </row>
    <row r="118" spans="1:23" x14ac:dyDescent="0.2">
      <c r="A118" s="1">
        <v>117</v>
      </c>
      <c r="B118" s="1">
        <f t="shared" si="37"/>
        <v>-0.38785987037037045</v>
      </c>
      <c r="C118" s="2">
        <v>-1117.7581</v>
      </c>
      <c r="D118" s="1">
        <v>12</v>
      </c>
      <c r="E118" s="1">
        <v>18</v>
      </c>
      <c r="F118" s="1">
        <v>30</v>
      </c>
      <c r="G118" s="1">
        <v>24</v>
      </c>
      <c r="H118" s="1">
        <v>24</v>
      </c>
      <c r="I118" s="2">
        <f t="shared" si="38"/>
        <v>0.1111111111111111</v>
      </c>
      <c r="J118" s="2">
        <f t="shared" si="39"/>
        <v>0.16666666666666666</v>
      </c>
      <c r="K118" s="2">
        <f t="shared" si="40"/>
        <v>0.27777777777777779</v>
      </c>
      <c r="L118" s="2">
        <f t="shared" si="41"/>
        <v>0.22222222222222221</v>
      </c>
      <c r="M118" s="2">
        <f t="shared" si="42"/>
        <v>0.22222222222222221</v>
      </c>
      <c r="N118" s="2">
        <f t="shared" si="43"/>
        <v>7.833333333333333</v>
      </c>
      <c r="O118" s="2">
        <f t="shared" si="44"/>
        <v>0.18172222222222223</v>
      </c>
      <c r="P118" s="2">
        <f t="shared" si="45"/>
        <v>2.2533333333333334</v>
      </c>
      <c r="Q118" s="2">
        <f t="shared" si="46"/>
        <v>139.65919166666666</v>
      </c>
      <c r="R118" s="2">
        <f t="shared" si="47"/>
        <v>4.2617638499989882E-2</v>
      </c>
      <c r="S118" s="2">
        <f t="shared" si="48"/>
        <v>6.9282032302754953E-2</v>
      </c>
      <c r="T118" s="2">
        <f t="shared" si="49"/>
        <v>43.397135793185491</v>
      </c>
      <c r="U118" s="2">
        <f t="shared" si="50"/>
        <v>13.028507262426354</v>
      </c>
      <c r="V118" s="2">
        <f t="shared" si="51"/>
        <v>-11.543209876543209</v>
      </c>
      <c r="W118" s="2">
        <f t="shared" si="52"/>
        <v>-41.888866000000007</v>
      </c>
    </row>
    <row r="119" spans="1:23" x14ac:dyDescent="0.2">
      <c r="A119" s="1">
        <v>118</v>
      </c>
      <c r="B119" s="1">
        <f t="shared" si="37"/>
        <v>-0.38583799074074121</v>
      </c>
      <c r="C119" s="2">
        <v>-1169.8223</v>
      </c>
      <c r="D119" s="1">
        <v>36</v>
      </c>
      <c r="E119" s="1">
        <v>24</v>
      </c>
      <c r="F119" s="1">
        <v>6</v>
      </c>
      <c r="G119" s="1">
        <v>18</v>
      </c>
      <c r="H119" s="1">
        <v>24</v>
      </c>
      <c r="I119" s="2">
        <f t="shared" si="38"/>
        <v>0.33333333333333331</v>
      </c>
      <c r="J119" s="2">
        <f t="shared" si="39"/>
        <v>0.22222222222222221</v>
      </c>
      <c r="K119" s="2">
        <f t="shared" si="40"/>
        <v>5.5555555555555552E-2</v>
      </c>
      <c r="L119" s="2">
        <f t="shared" si="41"/>
        <v>0.16666666666666666</v>
      </c>
      <c r="M119" s="2">
        <f t="shared" si="42"/>
        <v>0.22222222222222221</v>
      </c>
      <c r="N119" s="2">
        <f t="shared" si="43"/>
        <v>7.2777777777777777</v>
      </c>
      <c r="O119" s="2">
        <f t="shared" si="44"/>
        <v>0.18466666666666665</v>
      </c>
      <c r="P119" s="2">
        <f t="shared" si="45"/>
        <v>2.2177777777777781</v>
      </c>
      <c r="Q119" s="2">
        <f t="shared" si="46"/>
        <v>133.51519388888889</v>
      </c>
      <c r="R119" s="2">
        <f t="shared" si="47"/>
        <v>3.5646963281825879E-2</v>
      </c>
      <c r="S119" s="2">
        <f t="shared" si="48"/>
        <v>6.956655929999335E-2</v>
      </c>
      <c r="T119" s="2">
        <f t="shared" si="49"/>
        <v>44.093301105448504</v>
      </c>
      <c r="U119" s="2">
        <f t="shared" si="50"/>
        <v>12.4201659277188</v>
      </c>
      <c r="V119" s="2">
        <f t="shared" si="51"/>
        <v>-15.76543209876543</v>
      </c>
      <c r="W119" s="2">
        <f t="shared" si="52"/>
        <v>-41.670503000000053</v>
      </c>
    </row>
    <row r="120" spans="1:23" x14ac:dyDescent="0.2">
      <c r="A120" s="1">
        <v>119</v>
      </c>
      <c r="B120" s="1">
        <f t="shared" si="37"/>
        <v>-0.35032956481481498</v>
      </c>
      <c r="C120" s="2">
        <v>-1068.5716</v>
      </c>
      <c r="D120" s="1">
        <v>18</v>
      </c>
      <c r="E120" s="1">
        <v>18</v>
      </c>
      <c r="F120" s="1">
        <v>36</v>
      </c>
      <c r="G120" s="1">
        <v>12</v>
      </c>
      <c r="H120" s="1">
        <v>24</v>
      </c>
      <c r="I120" s="2">
        <f t="shared" si="38"/>
        <v>0.16666666666666666</v>
      </c>
      <c r="J120" s="2">
        <f t="shared" si="39"/>
        <v>0.16666666666666666</v>
      </c>
      <c r="K120" s="2">
        <f t="shared" si="40"/>
        <v>0.33333333333333331</v>
      </c>
      <c r="L120" s="2">
        <f t="shared" si="41"/>
        <v>0.1111111111111111</v>
      </c>
      <c r="M120" s="2">
        <f t="shared" si="42"/>
        <v>0.22222222222222221</v>
      </c>
      <c r="N120" s="2">
        <f t="shared" si="43"/>
        <v>8</v>
      </c>
      <c r="O120" s="2">
        <f t="shared" si="44"/>
        <v>0.18044444444444441</v>
      </c>
      <c r="P120" s="2">
        <f t="shared" si="45"/>
        <v>2.2377777777777776</v>
      </c>
      <c r="Q120" s="2">
        <f t="shared" si="46"/>
        <v>130.28005222222222</v>
      </c>
      <c r="R120" s="2">
        <f t="shared" si="47"/>
        <v>4.0057773318449764E-2</v>
      </c>
      <c r="S120" s="2">
        <f t="shared" si="48"/>
        <v>6.1784172330923606E-2</v>
      </c>
      <c r="T120" s="2">
        <f t="shared" si="49"/>
        <v>41.948127267423672</v>
      </c>
      <c r="U120" s="2">
        <f t="shared" si="50"/>
        <v>12.818797386112816</v>
      </c>
      <c r="V120" s="2">
        <f t="shared" si="51"/>
        <v>-11.283950617283951</v>
      </c>
      <c r="W120" s="2">
        <f t="shared" si="52"/>
        <v>-37.835593000000017</v>
      </c>
    </row>
    <row r="121" spans="1:23" x14ac:dyDescent="0.2">
      <c r="A121" s="1">
        <v>120</v>
      </c>
      <c r="B121" s="1">
        <f t="shared" si="37"/>
        <v>-0.39838123148148141</v>
      </c>
      <c r="C121" s="2">
        <v>-1198.0858000000001</v>
      </c>
      <c r="D121" s="1">
        <v>24</v>
      </c>
      <c r="E121" s="1">
        <v>24</v>
      </c>
      <c r="F121" s="1">
        <v>6</v>
      </c>
      <c r="G121" s="1">
        <v>30</v>
      </c>
      <c r="H121" s="1">
        <v>24</v>
      </c>
      <c r="I121" s="2">
        <f t="shared" si="38"/>
        <v>0.22222222222222221</v>
      </c>
      <c r="J121" s="2">
        <f t="shared" si="39"/>
        <v>0.22222222222222221</v>
      </c>
      <c r="K121" s="2">
        <f t="shared" si="40"/>
        <v>5.5555555555555552E-2</v>
      </c>
      <c r="L121" s="2">
        <f t="shared" si="41"/>
        <v>0.27777777777777779</v>
      </c>
      <c r="M121" s="2">
        <f t="shared" si="42"/>
        <v>0.22222222222222221</v>
      </c>
      <c r="N121" s="2">
        <f t="shared" si="43"/>
        <v>7.2777777777777777</v>
      </c>
      <c r="O121" s="2">
        <f t="shared" si="44"/>
        <v>0.185</v>
      </c>
      <c r="P121" s="2">
        <f t="shared" si="45"/>
        <v>2.2400000000000002</v>
      </c>
      <c r="Q121" s="2">
        <f t="shared" si="46"/>
        <v>143.28074944444444</v>
      </c>
      <c r="R121" s="2">
        <f t="shared" si="47"/>
        <v>3.7362957393383293E-2</v>
      </c>
      <c r="S121" s="2">
        <f t="shared" si="48"/>
        <v>7.888106377466142E-2</v>
      </c>
      <c r="T121" s="2">
        <f t="shared" si="49"/>
        <v>44.423617919869621</v>
      </c>
      <c r="U121" s="2">
        <f t="shared" si="50"/>
        <v>12.629875804032336</v>
      </c>
      <c r="V121" s="2">
        <f t="shared" si="51"/>
        <v>-14.728395061728392</v>
      </c>
      <c r="W121" s="2">
        <f t="shared" si="52"/>
        <v>-43.025172999999995</v>
      </c>
    </row>
    <row r="122" spans="1:23" x14ac:dyDescent="0.2">
      <c r="A122" s="1">
        <v>121</v>
      </c>
      <c r="B122" s="1">
        <f t="shared" si="37"/>
        <v>-0.37287220370370311</v>
      </c>
      <c r="C122" s="2">
        <v>-1174.7157999999999</v>
      </c>
      <c r="D122" s="1">
        <v>24</v>
      </c>
      <c r="E122" s="1">
        <v>30</v>
      </c>
      <c r="F122" s="1">
        <v>6</v>
      </c>
      <c r="G122" s="1">
        <v>24</v>
      </c>
      <c r="H122" s="1">
        <v>24</v>
      </c>
      <c r="I122" s="2">
        <f t="shared" si="38"/>
        <v>0.22222222222222221</v>
      </c>
      <c r="J122" s="2">
        <f t="shared" si="39"/>
        <v>0.27777777777777779</v>
      </c>
      <c r="K122" s="2">
        <f t="shared" si="40"/>
        <v>5.5555555555555552E-2</v>
      </c>
      <c r="L122" s="2">
        <f t="shared" si="41"/>
        <v>0.22222222222222221</v>
      </c>
      <c r="M122" s="2">
        <f t="shared" si="42"/>
        <v>0.22222222222222221</v>
      </c>
      <c r="N122" s="2">
        <f t="shared" si="43"/>
        <v>7.3888888888888884</v>
      </c>
      <c r="O122" s="2">
        <f t="shared" si="44"/>
        <v>0.18416666666666665</v>
      </c>
      <c r="P122" s="2">
        <f t="shared" si="45"/>
        <v>2.2311111111111113</v>
      </c>
      <c r="Q122" s="2">
        <f t="shared" si="46"/>
        <v>138.68241611111111</v>
      </c>
      <c r="R122" s="2">
        <f t="shared" si="47"/>
        <v>3.6927069254485356E-2</v>
      </c>
      <c r="S122" s="2">
        <f t="shared" si="48"/>
        <v>7.370277311900876E-2</v>
      </c>
      <c r="T122" s="2">
        <f t="shared" si="49"/>
        <v>44.270840313200033</v>
      </c>
      <c r="U122" s="2">
        <f t="shared" si="50"/>
        <v>12.629875804032336</v>
      </c>
      <c r="V122" s="2">
        <f t="shared" si="51"/>
        <v>-14.555555555555555</v>
      </c>
      <c r="W122" s="2">
        <f t="shared" si="52"/>
        <v>-40.270197999999937</v>
      </c>
    </row>
    <row r="123" spans="1:23" x14ac:dyDescent="0.2">
      <c r="A123" s="1">
        <v>122</v>
      </c>
      <c r="B123" s="1">
        <f t="shared" si="37"/>
        <v>-0.34518693518518367</v>
      </c>
      <c r="C123" s="2">
        <v>-1117.0526</v>
      </c>
      <c r="D123" s="1">
        <v>6</v>
      </c>
      <c r="E123" s="1">
        <v>30</v>
      </c>
      <c r="F123" s="1">
        <v>24</v>
      </c>
      <c r="G123" s="1">
        <v>24</v>
      </c>
      <c r="H123" s="1">
        <v>24</v>
      </c>
      <c r="I123" s="2">
        <f t="shared" si="38"/>
        <v>5.5555555555555552E-2</v>
      </c>
      <c r="J123" s="2">
        <f t="shared" si="39"/>
        <v>0.27777777777777779</v>
      </c>
      <c r="K123" s="2">
        <f t="shared" si="40"/>
        <v>0.22222222222222221</v>
      </c>
      <c r="L123" s="2">
        <f t="shared" si="41"/>
        <v>0.22222222222222221</v>
      </c>
      <c r="M123" s="2">
        <f t="shared" si="42"/>
        <v>0.22222222222222221</v>
      </c>
      <c r="N123" s="2">
        <f t="shared" si="43"/>
        <v>7.8888888888888884</v>
      </c>
      <c r="O123" s="2">
        <f t="shared" si="44"/>
        <v>0.18133333333333335</v>
      </c>
      <c r="P123" s="2">
        <f t="shared" si="45"/>
        <v>2.2511111111111108</v>
      </c>
      <c r="Q123" s="2">
        <f t="shared" si="46"/>
        <v>139.84166444444443</v>
      </c>
      <c r="R123" s="2">
        <f t="shared" si="47"/>
        <v>4.0273717463615168E-2</v>
      </c>
      <c r="S123" s="2">
        <f t="shared" si="48"/>
        <v>6.7732225129458395E-2</v>
      </c>
      <c r="T123" s="2">
        <f t="shared" si="49"/>
        <v>43.215178134728475</v>
      </c>
      <c r="U123" s="2">
        <f t="shared" si="50"/>
        <v>12.629875804032334</v>
      </c>
      <c r="V123" s="2">
        <f t="shared" si="51"/>
        <v>-9.8518518518518512</v>
      </c>
      <c r="W123" s="2">
        <f t="shared" si="52"/>
        <v>-37.280188999999837</v>
      </c>
    </row>
    <row r="124" spans="1:23" x14ac:dyDescent="0.2">
      <c r="A124" s="1">
        <v>123</v>
      </c>
      <c r="B124" s="1">
        <f t="shared" si="37"/>
        <v>-0.35055299074074103</v>
      </c>
      <c r="C124" s="2">
        <v>-1151.6903</v>
      </c>
      <c r="D124" s="1">
        <v>24</v>
      </c>
      <c r="E124" s="1">
        <v>36</v>
      </c>
      <c r="F124" s="1">
        <v>6</v>
      </c>
      <c r="G124" s="1">
        <v>18</v>
      </c>
      <c r="H124" s="1">
        <v>24</v>
      </c>
      <c r="I124" s="2">
        <f t="shared" si="38"/>
        <v>0.22222222222222221</v>
      </c>
      <c r="J124" s="2">
        <f t="shared" si="39"/>
        <v>0.33333333333333331</v>
      </c>
      <c r="K124" s="2">
        <f t="shared" si="40"/>
        <v>5.5555555555555552E-2</v>
      </c>
      <c r="L124" s="2">
        <f t="shared" si="41"/>
        <v>0.16666666666666666</v>
      </c>
      <c r="M124" s="2">
        <f t="shared" si="42"/>
        <v>0.22222222222222221</v>
      </c>
      <c r="N124" s="2">
        <f t="shared" si="43"/>
        <v>7.5</v>
      </c>
      <c r="O124" s="2">
        <f t="shared" si="44"/>
        <v>0.18333333333333329</v>
      </c>
      <c r="P124" s="2">
        <f t="shared" si="45"/>
        <v>2.2222222222222223</v>
      </c>
      <c r="Q124" s="2">
        <f t="shared" si="46"/>
        <v>134.08408277777778</v>
      </c>
      <c r="R124" s="2">
        <f t="shared" si="47"/>
        <v>3.5906213923875475E-2</v>
      </c>
      <c r="S124" s="2">
        <f t="shared" si="48"/>
        <v>6.6962307436974844E-2</v>
      </c>
      <c r="T124" s="2">
        <f t="shared" si="49"/>
        <v>43.635621183779023</v>
      </c>
      <c r="U124" s="2">
        <f t="shared" si="50"/>
        <v>12.4201659277188</v>
      </c>
      <c r="V124" s="2">
        <f t="shared" si="51"/>
        <v>-14.135802469135799</v>
      </c>
      <c r="W124" s="2">
        <f t="shared" si="52"/>
        <v>-37.859723000000031</v>
      </c>
    </row>
    <row r="125" spans="1:23" x14ac:dyDescent="0.2">
      <c r="A125" s="1">
        <v>124</v>
      </c>
      <c r="B125" s="1">
        <f t="shared" si="37"/>
        <v>-0.37500025925926073</v>
      </c>
      <c r="C125" s="2">
        <v>-1148.0368000000001</v>
      </c>
      <c r="D125" s="1">
        <v>36</v>
      </c>
      <c r="E125" s="1">
        <v>30</v>
      </c>
      <c r="F125" s="1">
        <v>6</v>
      </c>
      <c r="G125" s="1">
        <v>12</v>
      </c>
      <c r="H125" s="1">
        <v>24</v>
      </c>
      <c r="I125" s="2">
        <f t="shared" si="38"/>
        <v>0.33333333333333331</v>
      </c>
      <c r="J125" s="2">
        <f t="shared" si="39"/>
        <v>0.27777777777777779</v>
      </c>
      <c r="K125" s="2">
        <f t="shared" si="40"/>
        <v>5.5555555555555552E-2</v>
      </c>
      <c r="L125" s="2">
        <f t="shared" si="41"/>
        <v>0.1111111111111111</v>
      </c>
      <c r="M125" s="2">
        <f t="shared" si="42"/>
        <v>0.22222222222222221</v>
      </c>
      <c r="N125" s="2">
        <f t="shared" si="43"/>
        <v>7.3888888888888893</v>
      </c>
      <c r="O125" s="2">
        <f t="shared" si="44"/>
        <v>0.18383333333333329</v>
      </c>
      <c r="P125" s="2">
        <f t="shared" si="45"/>
        <v>2.2088888888888887</v>
      </c>
      <c r="Q125" s="2">
        <f t="shared" si="46"/>
        <v>128.91686055555556</v>
      </c>
      <c r="R125" s="2">
        <f t="shared" si="47"/>
        <v>3.4937169298273299E-2</v>
      </c>
      <c r="S125" s="2">
        <f t="shared" si="48"/>
        <v>6.0450980038824091E-2</v>
      </c>
      <c r="T125" s="2">
        <f t="shared" si="49"/>
        <v>42.905222480052281</v>
      </c>
      <c r="U125" s="2">
        <f t="shared" si="50"/>
        <v>12.146510796559173</v>
      </c>
      <c r="V125" s="2">
        <f t="shared" si="51"/>
        <v>-15.691358024691356</v>
      </c>
      <c r="W125" s="2">
        <f t="shared" si="52"/>
        <v>-40.500028000000157</v>
      </c>
    </row>
    <row r="126" spans="1:23" x14ac:dyDescent="0.2">
      <c r="A126" s="1">
        <v>125</v>
      </c>
      <c r="B126" s="1">
        <f t="shared" si="37"/>
        <v>-0.32374938888888755</v>
      </c>
      <c r="C126" s="2">
        <v>-1074.3741</v>
      </c>
      <c r="D126" s="1">
        <v>24</v>
      </c>
      <c r="E126" s="1">
        <v>30</v>
      </c>
      <c r="F126" s="1">
        <v>24</v>
      </c>
      <c r="G126" s="1">
        <v>6</v>
      </c>
      <c r="H126" s="1">
        <v>24</v>
      </c>
      <c r="I126" s="2">
        <f t="shared" si="38"/>
        <v>0.22222222222222221</v>
      </c>
      <c r="J126" s="2">
        <f t="shared" si="39"/>
        <v>0.27777777777777779</v>
      </c>
      <c r="K126" s="2">
        <f t="shared" si="40"/>
        <v>0.22222222222222221</v>
      </c>
      <c r="L126" s="2">
        <f t="shared" si="41"/>
        <v>5.5555555555555552E-2</v>
      </c>
      <c r="M126" s="2">
        <f t="shared" si="42"/>
        <v>0.22222222222222221</v>
      </c>
      <c r="N126" s="2">
        <f t="shared" si="43"/>
        <v>7.8888888888888884</v>
      </c>
      <c r="O126" s="2">
        <f t="shared" si="44"/>
        <v>0.18083333333333335</v>
      </c>
      <c r="P126" s="2">
        <f t="shared" si="45"/>
        <v>2.2177777777777781</v>
      </c>
      <c r="Q126" s="2">
        <f t="shared" si="46"/>
        <v>125.19333111111112</v>
      </c>
      <c r="R126" s="2">
        <f t="shared" si="47"/>
        <v>3.6227177893149422E-2</v>
      </c>
      <c r="S126" s="2">
        <f t="shared" si="48"/>
        <v>5.3702426549309075E-2</v>
      </c>
      <c r="T126" s="2">
        <f t="shared" si="49"/>
        <v>40.637610630784842</v>
      </c>
      <c r="U126" s="2">
        <f t="shared" si="50"/>
        <v>12.629875804032334</v>
      </c>
      <c r="V126" s="2">
        <f t="shared" si="51"/>
        <v>-12.22222222222222</v>
      </c>
      <c r="W126" s="2">
        <f t="shared" si="52"/>
        <v>-34.964933999999857</v>
      </c>
    </row>
    <row r="127" spans="1:23" x14ac:dyDescent="0.2">
      <c r="A127" s="1">
        <v>126</v>
      </c>
      <c r="B127" s="1">
        <f t="shared" si="37"/>
        <v>-0.36747986111110875</v>
      </c>
      <c r="C127" s="2">
        <v>-1129.0001999999999</v>
      </c>
      <c r="D127" s="1">
        <v>30</v>
      </c>
      <c r="E127" s="1">
        <v>30</v>
      </c>
      <c r="F127" s="1">
        <v>12</v>
      </c>
      <c r="G127" s="1">
        <v>12</v>
      </c>
      <c r="H127" s="1">
        <v>24</v>
      </c>
      <c r="I127" s="2">
        <f t="shared" si="38"/>
        <v>0.27777777777777779</v>
      </c>
      <c r="J127" s="2">
        <f t="shared" si="39"/>
        <v>0.27777777777777779</v>
      </c>
      <c r="K127" s="2">
        <f t="shared" si="40"/>
        <v>0.1111111111111111</v>
      </c>
      <c r="L127" s="2">
        <f t="shared" si="41"/>
        <v>0.1111111111111111</v>
      </c>
      <c r="M127" s="2">
        <f t="shared" si="42"/>
        <v>0.22222222222222221</v>
      </c>
      <c r="N127" s="2">
        <f t="shared" si="43"/>
        <v>7.5555555555555562</v>
      </c>
      <c r="O127" s="2">
        <f t="shared" si="44"/>
        <v>0.18288888888888888</v>
      </c>
      <c r="P127" s="2">
        <f t="shared" si="45"/>
        <v>2.2155555555555555</v>
      </c>
      <c r="Q127" s="2">
        <f t="shared" si="46"/>
        <v>129.30327666666668</v>
      </c>
      <c r="R127" s="2">
        <f t="shared" si="47"/>
        <v>3.6583400285114483E-2</v>
      </c>
      <c r="S127" s="2">
        <f t="shared" si="48"/>
        <v>6.1302729885038647E-2</v>
      </c>
      <c r="T127" s="2">
        <f t="shared" si="49"/>
        <v>42.637057355611319</v>
      </c>
      <c r="U127" s="2">
        <f t="shared" si="50"/>
        <v>12.754852131266729</v>
      </c>
      <c r="V127" s="2">
        <f t="shared" si="51"/>
        <v>-14.641975308641975</v>
      </c>
      <c r="W127" s="2">
        <f t="shared" si="52"/>
        <v>-39.687824999999748</v>
      </c>
    </row>
    <row r="128" spans="1:23" x14ac:dyDescent="0.2">
      <c r="A128" s="1">
        <v>127</v>
      </c>
      <c r="B128" s="1">
        <f t="shared" si="37"/>
        <v>-0.34256314814814881</v>
      </c>
      <c r="C128" s="2">
        <v>-1132.6030000000001</v>
      </c>
      <c r="D128" s="1">
        <v>18</v>
      </c>
      <c r="E128" s="1">
        <v>36</v>
      </c>
      <c r="F128" s="1">
        <v>12</v>
      </c>
      <c r="G128" s="1">
        <v>18</v>
      </c>
      <c r="H128" s="1">
        <v>24</v>
      </c>
      <c r="I128" s="2">
        <f t="shared" si="38"/>
        <v>0.16666666666666666</v>
      </c>
      <c r="J128" s="2">
        <f t="shared" si="39"/>
        <v>0.33333333333333331</v>
      </c>
      <c r="K128" s="2">
        <f t="shared" si="40"/>
        <v>0.1111111111111111</v>
      </c>
      <c r="L128" s="2">
        <f t="shared" si="41"/>
        <v>0.16666666666666666</v>
      </c>
      <c r="M128" s="2">
        <f t="shared" si="42"/>
        <v>0.22222222222222221</v>
      </c>
      <c r="N128" s="2">
        <f t="shared" si="43"/>
        <v>7.6666666666666661</v>
      </c>
      <c r="O128" s="2">
        <f t="shared" si="44"/>
        <v>0.18238888888888888</v>
      </c>
      <c r="P128" s="2">
        <f t="shared" si="45"/>
        <v>2.2288888888888891</v>
      </c>
      <c r="Q128" s="2">
        <f t="shared" si="46"/>
        <v>134.4704988888889</v>
      </c>
      <c r="R128" s="2">
        <f t="shared" si="47"/>
        <v>3.7147398629383474E-2</v>
      </c>
      <c r="S128" s="2">
        <f t="shared" si="48"/>
        <v>6.6406901322150699E-2</v>
      </c>
      <c r="T128" s="2">
        <f t="shared" si="49"/>
        <v>43.325911232707561</v>
      </c>
      <c r="U128" s="2">
        <f t="shared" si="50"/>
        <v>12.818797386112816</v>
      </c>
      <c r="V128" s="2">
        <f t="shared" si="51"/>
        <v>-12.641975308641973</v>
      </c>
      <c r="W128" s="2">
        <f t="shared" si="52"/>
        <v>-36.996820000000071</v>
      </c>
    </row>
    <row r="129" spans="1:23" x14ac:dyDescent="0.2">
      <c r="A129" s="1">
        <v>128</v>
      </c>
      <c r="B129" s="1">
        <f t="shared" si="37"/>
        <v>-0.3117342685185181</v>
      </c>
      <c r="C129" s="2">
        <v>-1081.7609</v>
      </c>
      <c r="D129" s="1">
        <v>6</v>
      </c>
      <c r="E129" s="1">
        <v>30</v>
      </c>
      <c r="F129" s="1">
        <v>30</v>
      </c>
      <c r="G129" s="1">
        <v>18</v>
      </c>
      <c r="H129" s="1">
        <v>24</v>
      </c>
      <c r="I129" s="2">
        <f t="shared" si="38"/>
        <v>5.5555555555555552E-2</v>
      </c>
      <c r="J129" s="2">
        <f t="shared" si="39"/>
        <v>0.27777777777777779</v>
      </c>
      <c r="K129" s="2">
        <f t="shared" si="40"/>
        <v>0.27777777777777779</v>
      </c>
      <c r="L129" s="2">
        <f t="shared" si="41"/>
        <v>0.16666666666666666</v>
      </c>
      <c r="M129" s="2">
        <f t="shared" si="42"/>
        <v>0.22222222222222221</v>
      </c>
      <c r="N129" s="2">
        <f t="shared" si="43"/>
        <v>8.0555555555555554</v>
      </c>
      <c r="O129" s="2">
        <f t="shared" si="44"/>
        <v>0.18022222222222217</v>
      </c>
      <c r="P129" s="2">
        <f t="shared" si="45"/>
        <v>2.246666666666667</v>
      </c>
      <c r="Q129" s="2">
        <f t="shared" si="46"/>
        <v>135.34530277777779</v>
      </c>
      <c r="R129" s="2">
        <f t="shared" si="47"/>
        <v>3.8600433643646195E-2</v>
      </c>
      <c r="S129" s="2">
        <f t="shared" si="48"/>
        <v>6.2893207547043889E-2</v>
      </c>
      <c r="T129" s="2">
        <f t="shared" si="49"/>
        <v>42.609627110255502</v>
      </c>
      <c r="U129" s="2">
        <f t="shared" si="50"/>
        <v>12.513169627530148</v>
      </c>
      <c r="V129" s="2">
        <f t="shared" si="51"/>
        <v>-8.4074074074074066</v>
      </c>
      <c r="W129" s="2">
        <f t="shared" si="52"/>
        <v>-33.667300999999952</v>
      </c>
    </row>
    <row r="130" spans="1:23" x14ac:dyDescent="0.2">
      <c r="A130" s="1">
        <v>129</v>
      </c>
      <c r="B130" s="1">
        <f t="shared" si="37"/>
        <v>-0.34816423148148107</v>
      </c>
      <c r="C130" s="2">
        <v>-1095.2353000000001</v>
      </c>
      <c r="D130" s="1">
        <v>30</v>
      </c>
      <c r="E130" s="1">
        <v>30</v>
      </c>
      <c r="F130" s="1">
        <v>18</v>
      </c>
      <c r="G130" s="1">
        <v>6</v>
      </c>
      <c r="H130" s="1">
        <v>24</v>
      </c>
      <c r="I130" s="2">
        <f t="shared" si="38"/>
        <v>0.27777777777777779</v>
      </c>
      <c r="J130" s="2">
        <f t="shared" si="39"/>
        <v>0.27777777777777779</v>
      </c>
      <c r="K130" s="2">
        <f t="shared" si="40"/>
        <v>0.16666666666666666</v>
      </c>
      <c r="L130" s="2">
        <f t="shared" si="41"/>
        <v>5.5555555555555552E-2</v>
      </c>
      <c r="M130" s="2">
        <f t="shared" si="42"/>
        <v>0.22222222222222221</v>
      </c>
      <c r="N130" s="2">
        <f t="shared" ref="N130:N161" si="53">I130*$AG$2+J130*$AG$3+K130*$AG$4+L130*$AG$5+M130*$AG$6</f>
        <v>7.7222222222222223</v>
      </c>
      <c r="O130" s="2">
        <f t="shared" ref="O130:O161" si="54">I130*$AD$2+J130*$AD$3+K130*$AD$4+L130*$AD$5+M130*$AD$6</f>
        <v>0.18177777777777776</v>
      </c>
      <c r="P130" s="2">
        <f t="shared" ref="P130:P161" si="55">I130*$AE$2+J130*$AE$3+K130*$AE$4+L130*$AE$5+M130*$AE$6</f>
        <v>2.2111111111111112</v>
      </c>
      <c r="Q130" s="2">
        <f t="shared" ref="Q130:Q161" si="56">(D130*$AH$2+E130*$AH$3+F130*$AH$4+G130*$AH$5+H130*$AH$6)/108</f>
        <v>124.806915</v>
      </c>
      <c r="R130" s="2">
        <f t="shared" ref="R130:R161" si="57">(I130*(1-$AD$2/O130)^2+J130*(1-$AD$3/O130)^2+K130*(1-$AD$4/O130)^2+L130*(1-$AD$5/O130)^2+M130*(1-$AD$6/O130)^2)^0.5</f>
        <v>3.6192839469651489E-2</v>
      </c>
      <c r="S130" s="2">
        <f t="shared" ref="S130:S161" si="58">(I130*($AE$2-P130)^2+J130*($AE$3-P130)^2+K130*($AE$4-P130)^2+L130*($AE$5-P130)^2+M130*($AE$6-P130)^2)^0.5</f>
        <v>5.3008268630562384E-2</v>
      </c>
      <c r="T130" s="2">
        <f t="shared" ref="T130:T161" si="59">(I130*($AH$2-Q130)^2+J130*($AH$3-Q130)^2+K130*($AH$4-Q130)^2+L130*($AH$5-Q130)^2+M130*($AH$6-Q130)^2)^0.5</f>
        <v>40.880050826038108</v>
      </c>
      <c r="U130" s="2">
        <f t="shared" ref="U130:U161" si="60">-8.314*(I130*LN(I130)+J130*LN(J130)+K130*LN(K130)+L130*LN(L130)+M130*LN(M130))</f>
        <v>12.513169627530146</v>
      </c>
      <c r="V130" s="2">
        <f t="shared" ref="V130:V161" si="61">4*$AC$10*M130*J130+4*$AC$11*M130*K130+4*$AC$12*M130*I130+4*$AC$13*M130*L130+4*$AC$14*J130*K130+4*$AC$15*J130*I130+4*$AC$16*J130*L130+4*$AC$17*K130*I130+4*$AC$18*K130*L130+4*$AC$19*I130*L130</f>
        <v>-13.93827160493827</v>
      </c>
      <c r="W130" s="2">
        <f t="shared" ref="W130:W161" si="62">C130-(D130*$AC$2+E130*$AC$3+F130*$AC$4+G130*$AC$5+H130*$AC$6)</f>
        <v>-37.601736999999957</v>
      </c>
    </row>
    <row r="131" spans="1:23" x14ac:dyDescent="0.2">
      <c r="A131" s="1">
        <v>130</v>
      </c>
      <c r="B131" s="1">
        <f t="shared" ref="B131:B194" si="63">W131/108</f>
        <v>-0.35860166666666754</v>
      </c>
      <c r="C131" s="2">
        <v>-1168.4046000000001</v>
      </c>
      <c r="D131" s="1">
        <v>12</v>
      </c>
      <c r="E131" s="1">
        <v>30</v>
      </c>
      <c r="F131" s="1">
        <v>12</v>
      </c>
      <c r="G131" s="1">
        <v>30</v>
      </c>
      <c r="H131" s="1">
        <v>24</v>
      </c>
      <c r="I131" s="2">
        <f t="shared" ref="I131:I194" si="64">D131/(D131+E131+F131+G131+H131)</f>
        <v>0.1111111111111111</v>
      </c>
      <c r="J131" s="2">
        <f t="shared" ref="J131:J194" si="65">E131/(D131+E131+F131+G131+H131)</f>
        <v>0.27777777777777779</v>
      </c>
      <c r="K131" s="2">
        <f t="shared" ref="K131:K194" si="66">F131/(D131+E131+F131+G131+H131)</f>
        <v>0.1111111111111111</v>
      </c>
      <c r="L131" s="2">
        <f t="shared" ref="L131:L194" si="67">G131/(D131+E131+F131+G131+H131)</f>
        <v>0.27777777777777779</v>
      </c>
      <c r="M131" s="2">
        <f t="shared" ref="M131:M194" si="68">H131/(D131+E131+F131+G131+H131)</f>
        <v>0.22222222222222221</v>
      </c>
      <c r="N131" s="2">
        <f t="shared" si="53"/>
        <v>7.5555555555555554</v>
      </c>
      <c r="O131" s="2">
        <f t="shared" si="54"/>
        <v>0.18338888888888888</v>
      </c>
      <c r="P131" s="2">
        <f t="shared" si="55"/>
        <v>2.2488888888888887</v>
      </c>
      <c r="Q131" s="2">
        <f t="shared" si="56"/>
        <v>143.95161000000002</v>
      </c>
      <c r="R131" s="2">
        <f t="shared" si="57"/>
        <v>3.9745023677678328E-2</v>
      </c>
      <c r="S131" s="2">
        <f t="shared" si="58"/>
        <v>7.4899109094900829E-2</v>
      </c>
      <c r="T131" s="2">
        <f t="shared" si="59"/>
        <v>43.745253210188039</v>
      </c>
      <c r="U131" s="2">
        <f t="shared" si="60"/>
        <v>12.754852131266727</v>
      </c>
      <c r="V131" s="2">
        <f t="shared" si="61"/>
        <v>-12.716049382716047</v>
      </c>
      <c r="W131" s="2">
        <f t="shared" si="62"/>
        <v>-38.728980000000092</v>
      </c>
    </row>
    <row r="132" spans="1:23" x14ac:dyDescent="0.2">
      <c r="A132" s="1">
        <v>131</v>
      </c>
      <c r="B132" s="1">
        <f t="shared" si="63"/>
        <v>-0.32502358333333298</v>
      </c>
      <c r="C132" s="2">
        <v>-1085.5754999999999</v>
      </c>
      <c r="D132" s="1">
        <v>24</v>
      </c>
      <c r="E132" s="1">
        <v>36</v>
      </c>
      <c r="F132" s="1">
        <v>18</v>
      </c>
      <c r="G132" s="1">
        <v>6</v>
      </c>
      <c r="H132" s="1">
        <v>24</v>
      </c>
      <c r="I132" s="2">
        <f t="shared" si="64"/>
        <v>0.22222222222222221</v>
      </c>
      <c r="J132" s="2">
        <f t="shared" si="65"/>
        <v>0.33333333333333331</v>
      </c>
      <c r="K132" s="2">
        <f t="shared" si="66"/>
        <v>0.16666666666666666</v>
      </c>
      <c r="L132" s="2">
        <f t="shared" si="67"/>
        <v>5.5555555555555552E-2</v>
      </c>
      <c r="M132" s="2">
        <f t="shared" si="68"/>
        <v>0.22222222222222221</v>
      </c>
      <c r="N132" s="2">
        <f t="shared" si="53"/>
        <v>7.833333333333333</v>
      </c>
      <c r="O132" s="2">
        <f t="shared" si="54"/>
        <v>0.18111111111111111</v>
      </c>
      <c r="P132" s="2">
        <f t="shared" si="55"/>
        <v>2.2133333333333334</v>
      </c>
      <c r="Q132" s="2">
        <f t="shared" si="56"/>
        <v>125.09135944444445</v>
      </c>
      <c r="R132" s="2">
        <f t="shared" si="57"/>
        <v>3.486692573836276E-2</v>
      </c>
      <c r="S132" s="2">
        <f t="shared" si="58"/>
        <v>5.16397779494321E-2</v>
      </c>
      <c r="T132" s="2">
        <f t="shared" si="59"/>
        <v>40.695670828012254</v>
      </c>
      <c r="U132" s="2">
        <f t="shared" si="60"/>
        <v>12.420165927718799</v>
      </c>
      <c r="V132" s="2">
        <f t="shared" si="61"/>
        <v>-12.308641975308641</v>
      </c>
      <c r="W132" s="2">
        <f t="shared" si="62"/>
        <v>-35.102546999999959</v>
      </c>
    </row>
    <row r="133" spans="1:23" x14ac:dyDescent="0.2">
      <c r="A133" s="1">
        <v>132</v>
      </c>
      <c r="B133" s="1">
        <f t="shared" si="63"/>
        <v>-0.42975884722222157</v>
      </c>
      <c r="C133" s="2">
        <v>-1147.0152</v>
      </c>
      <c r="D133" s="1">
        <v>24</v>
      </c>
      <c r="E133" s="1">
        <v>6</v>
      </c>
      <c r="F133" s="1">
        <v>24</v>
      </c>
      <c r="G133" s="1">
        <v>24</v>
      </c>
      <c r="H133" s="1">
        <v>30</v>
      </c>
      <c r="I133" s="2">
        <f t="shared" si="64"/>
        <v>0.22222222222222221</v>
      </c>
      <c r="J133" s="2">
        <f t="shared" si="65"/>
        <v>5.5555555555555552E-2</v>
      </c>
      <c r="K133" s="2">
        <f t="shared" si="66"/>
        <v>0.22222222222222221</v>
      </c>
      <c r="L133" s="2">
        <f t="shared" si="67"/>
        <v>0.22222222222222221</v>
      </c>
      <c r="M133" s="2">
        <f t="shared" si="68"/>
        <v>0.27777777777777779</v>
      </c>
      <c r="N133" s="2">
        <f t="shared" si="53"/>
        <v>7.6111111111111107</v>
      </c>
      <c r="O133" s="2">
        <f t="shared" si="54"/>
        <v>0.18344444444444447</v>
      </c>
      <c r="P133" s="2">
        <f t="shared" si="55"/>
        <v>2.2444444444444445</v>
      </c>
      <c r="Q133" s="2">
        <f t="shared" si="56"/>
        <v>144.05205333333333</v>
      </c>
      <c r="R133" s="2">
        <f t="shared" si="57"/>
        <v>4.1880542490763277E-2</v>
      </c>
      <c r="S133" s="2">
        <f t="shared" si="58"/>
        <v>7.4103697780146832E-2</v>
      </c>
      <c r="T133" s="2">
        <f t="shared" si="59"/>
        <v>44.600995866852074</v>
      </c>
      <c r="U133" s="2">
        <f t="shared" si="60"/>
        <v>12.629875804032334</v>
      </c>
      <c r="V133" s="2">
        <f t="shared" si="61"/>
        <v>-14.827160493827158</v>
      </c>
      <c r="W133" s="2">
        <f t="shared" si="62"/>
        <v>-46.413955499999929</v>
      </c>
    </row>
    <row r="134" spans="1:23" x14ac:dyDescent="0.2">
      <c r="A134" s="1">
        <v>133</v>
      </c>
      <c r="B134" s="1">
        <f t="shared" si="63"/>
        <v>-0.43127554166666521</v>
      </c>
      <c r="C134" s="2">
        <v>-1165.4033999999999</v>
      </c>
      <c r="D134" s="1">
        <v>30</v>
      </c>
      <c r="E134" s="1">
        <v>6</v>
      </c>
      <c r="F134" s="1">
        <v>18</v>
      </c>
      <c r="G134" s="1">
        <v>24</v>
      </c>
      <c r="H134" s="1">
        <v>30</v>
      </c>
      <c r="I134" s="2">
        <f t="shared" si="64"/>
        <v>0.27777777777777779</v>
      </c>
      <c r="J134" s="2">
        <f t="shared" si="65"/>
        <v>5.5555555555555552E-2</v>
      </c>
      <c r="K134" s="2">
        <f t="shared" si="66"/>
        <v>0.16666666666666666</v>
      </c>
      <c r="L134" s="2">
        <f t="shared" si="67"/>
        <v>0.22222222222222221</v>
      </c>
      <c r="M134" s="2">
        <f t="shared" si="68"/>
        <v>0.27777777777777779</v>
      </c>
      <c r="N134" s="2">
        <f t="shared" si="53"/>
        <v>7.4444444444444446</v>
      </c>
      <c r="O134" s="2">
        <f t="shared" si="54"/>
        <v>0.18438888888888888</v>
      </c>
      <c r="P134" s="2">
        <f t="shared" si="55"/>
        <v>2.2377777777777776</v>
      </c>
      <c r="Q134" s="2">
        <f t="shared" si="56"/>
        <v>143.66563722222222</v>
      </c>
      <c r="R134" s="2">
        <f t="shared" si="57"/>
        <v>4.0022441541047386E-2</v>
      </c>
      <c r="S134" s="2">
        <f t="shared" si="58"/>
        <v>7.5979204432349914E-2</v>
      </c>
      <c r="T134" s="2">
        <f t="shared" si="59"/>
        <v>44.984293017434531</v>
      </c>
      <c r="U134" s="2">
        <f t="shared" si="60"/>
        <v>12.513169627530148</v>
      </c>
      <c r="V134" s="2">
        <f t="shared" si="61"/>
        <v>-15.740740740740742</v>
      </c>
      <c r="W134" s="2">
        <f t="shared" si="62"/>
        <v>-46.577758499999845</v>
      </c>
    </row>
    <row r="135" spans="1:23" x14ac:dyDescent="0.2">
      <c r="A135" s="1">
        <v>134</v>
      </c>
      <c r="B135" s="1">
        <f t="shared" si="63"/>
        <v>-0.44043676388888864</v>
      </c>
      <c r="C135" s="2">
        <v>-1134.7139999999999</v>
      </c>
      <c r="D135" s="1">
        <v>30</v>
      </c>
      <c r="E135" s="1">
        <v>6</v>
      </c>
      <c r="F135" s="1">
        <v>24</v>
      </c>
      <c r="G135" s="1">
        <v>18</v>
      </c>
      <c r="H135" s="1">
        <v>30</v>
      </c>
      <c r="I135" s="2">
        <f t="shared" si="64"/>
        <v>0.27777777777777779</v>
      </c>
      <c r="J135" s="2">
        <f t="shared" si="65"/>
        <v>5.5555555555555552E-2</v>
      </c>
      <c r="K135" s="2">
        <f t="shared" si="66"/>
        <v>0.22222222222222221</v>
      </c>
      <c r="L135" s="2">
        <f t="shared" si="67"/>
        <v>0.16666666666666666</v>
      </c>
      <c r="M135" s="2">
        <f t="shared" si="68"/>
        <v>0.27777777777777779</v>
      </c>
      <c r="N135" s="2">
        <f t="shared" si="53"/>
        <v>7.6111111111111107</v>
      </c>
      <c r="O135" s="2">
        <f t="shared" si="54"/>
        <v>0.18327777777777776</v>
      </c>
      <c r="P135" s="2">
        <f t="shared" si="55"/>
        <v>2.2333333333333334</v>
      </c>
      <c r="Q135" s="2">
        <f t="shared" si="56"/>
        <v>139.16927555555554</v>
      </c>
      <c r="R135" s="2">
        <f t="shared" si="57"/>
        <v>4.0943938697517987E-2</v>
      </c>
      <c r="S135" s="2">
        <f t="shared" si="58"/>
        <v>7.0867638751564196E-2</v>
      </c>
      <c r="T135" s="2">
        <f t="shared" si="59"/>
        <v>44.7884276210035</v>
      </c>
      <c r="U135" s="2">
        <f t="shared" si="60"/>
        <v>12.513169627530148</v>
      </c>
      <c r="V135" s="2">
        <f t="shared" si="61"/>
        <v>-15.481481481481483</v>
      </c>
      <c r="W135" s="2">
        <f t="shared" si="62"/>
        <v>-47.567170499999975</v>
      </c>
    </row>
    <row r="136" spans="1:23" x14ac:dyDescent="0.2">
      <c r="A136" s="1">
        <v>135</v>
      </c>
      <c r="B136" s="1">
        <f t="shared" si="63"/>
        <v>-0.30845012962962909</v>
      </c>
      <c r="C136" s="2">
        <v>-1092.47</v>
      </c>
      <c r="D136" s="1">
        <v>6</v>
      </c>
      <c r="E136" s="1">
        <v>36</v>
      </c>
      <c r="F136" s="1">
        <v>24</v>
      </c>
      <c r="G136" s="1">
        <v>18</v>
      </c>
      <c r="H136" s="1">
        <v>24</v>
      </c>
      <c r="I136" s="2">
        <f t="shared" si="64"/>
        <v>5.5555555555555552E-2</v>
      </c>
      <c r="J136" s="2">
        <f t="shared" si="65"/>
        <v>0.33333333333333331</v>
      </c>
      <c r="K136" s="2">
        <f t="shared" si="66"/>
        <v>0.22222222222222221</v>
      </c>
      <c r="L136" s="2">
        <f t="shared" si="67"/>
        <v>0.16666666666666666</v>
      </c>
      <c r="M136" s="2">
        <f t="shared" si="68"/>
        <v>0.22222222222222221</v>
      </c>
      <c r="N136" s="2">
        <f t="shared" si="53"/>
        <v>8</v>
      </c>
      <c r="O136" s="2">
        <f t="shared" si="54"/>
        <v>0.18049999999999999</v>
      </c>
      <c r="P136" s="2">
        <f t="shared" si="55"/>
        <v>2.2422222222222219</v>
      </c>
      <c r="Q136" s="2">
        <f t="shared" si="56"/>
        <v>135.2433311111111</v>
      </c>
      <c r="R136" s="2">
        <f t="shared" si="57"/>
        <v>3.7450230453690211E-2</v>
      </c>
      <c r="S136" s="2">
        <f t="shared" si="58"/>
        <v>6.3206500681457153E-2</v>
      </c>
      <c r="T136" s="2">
        <f t="shared" si="59"/>
        <v>42.689260660958716</v>
      </c>
      <c r="U136" s="2">
        <f t="shared" si="60"/>
        <v>12.420165927718799</v>
      </c>
      <c r="V136" s="2">
        <f t="shared" si="61"/>
        <v>-8.5432098765432087</v>
      </c>
      <c r="W136" s="2">
        <f t="shared" si="62"/>
        <v>-33.31261399999994</v>
      </c>
    </row>
    <row r="137" spans="1:23" x14ac:dyDescent="0.2">
      <c r="A137" s="1">
        <v>136</v>
      </c>
      <c r="B137" s="1">
        <f t="shared" si="63"/>
        <v>-0.41747747685185166</v>
      </c>
      <c r="C137" s="2">
        <v>-1114.01</v>
      </c>
      <c r="D137" s="1">
        <v>24</v>
      </c>
      <c r="E137" s="1">
        <v>6</v>
      </c>
      <c r="F137" s="1">
        <v>30</v>
      </c>
      <c r="G137" s="1">
        <v>18</v>
      </c>
      <c r="H137" s="1">
        <v>30</v>
      </c>
      <c r="I137" s="2">
        <f t="shared" si="64"/>
        <v>0.22222222222222221</v>
      </c>
      <c r="J137" s="2">
        <f t="shared" si="65"/>
        <v>5.5555555555555552E-2</v>
      </c>
      <c r="K137" s="2">
        <f t="shared" si="66"/>
        <v>0.27777777777777779</v>
      </c>
      <c r="L137" s="2">
        <f t="shared" si="67"/>
        <v>0.16666666666666666</v>
      </c>
      <c r="M137" s="2">
        <f t="shared" si="68"/>
        <v>0.27777777777777779</v>
      </c>
      <c r="N137" s="2">
        <f t="shared" si="53"/>
        <v>7.7777777777777777</v>
      </c>
      <c r="O137" s="2">
        <f t="shared" si="54"/>
        <v>0.18233333333333329</v>
      </c>
      <c r="P137" s="2">
        <f t="shared" si="55"/>
        <v>2.2400000000000002</v>
      </c>
      <c r="Q137" s="2">
        <f t="shared" si="56"/>
        <v>139.55569166666669</v>
      </c>
      <c r="R137" s="2">
        <f t="shared" si="57"/>
        <v>4.2047531992687438E-2</v>
      </c>
      <c r="S137" s="2">
        <f t="shared" si="58"/>
        <v>6.9282032302754953E-2</v>
      </c>
      <c r="T137" s="2">
        <f t="shared" si="59"/>
        <v>44.442551636659893</v>
      </c>
      <c r="U137" s="2">
        <f t="shared" si="60"/>
        <v>12.513169627530148</v>
      </c>
      <c r="V137" s="2">
        <f t="shared" si="61"/>
        <v>-14.271604938271604</v>
      </c>
      <c r="W137" s="2">
        <f t="shared" si="62"/>
        <v>-45.087567499999977</v>
      </c>
    </row>
    <row r="138" spans="1:23" x14ac:dyDescent="0.2">
      <c r="A138" s="1">
        <v>137</v>
      </c>
      <c r="B138" s="1">
        <f t="shared" si="63"/>
        <v>-0.43877080092592541</v>
      </c>
      <c r="C138" s="2">
        <v>-1197.8916999999999</v>
      </c>
      <c r="D138" s="1">
        <v>30</v>
      </c>
      <c r="E138" s="1">
        <v>6</v>
      </c>
      <c r="F138" s="1">
        <v>12</v>
      </c>
      <c r="G138" s="1">
        <v>30</v>
      </c>
      <c r="H138" s="1">
        <v>30</v>
      </c>
      <c r="I138" s="2">
        <f t="shared" si="64"/>
        <v>0.27777777777777779</v>
      </c>
      <c r="J138" s="2">
        <f t="shared" si="65"/>
        <v>5.5555555555555552E-2</v>
      </c>
      <c r="K138" s="2">
        <f t="shared" si="66"/>
        <v>0.1111111111111111</v>
      </c>
      <c r="L138" s="2">
        <f t="shared" si="67"/>
        <v>0.27777777777777779</v>
      </c>
      <c r="M138" s="2">
        <f t="shared" si="68"/>
        <v>0.27777777777777779</v>
      </c>
      <c r="N138" s="2">
        <f t="shared" si="53"/>
        <v>7.2777777777777777</v>
      </c>
      <c r="O138" s="2">
        <f t="shared" si="54"/>
        <v>0.1855</v>
      </c>
      <c r="P138" s="2">
        <f t="shared" si="55"/>
        <v>2.2422222222222223</v>
      </c>
      <c r="Q138" s="2">
        <f t="shared" si="56"/>
        <v>148.16199888888889</v>
      </c>
      <c r="R138" s="2">
        <f t="shared" si="57"/>
        <v>3.8171870235845493E-2</v>
      </c>
      <c r="S138" s="2">
        <f t="shared" si="58"/>
        <v>8.0522981919970718E-2</v>
      </c>
      <c r="T138" s="2">
        <f t="shared" si="59"/>
        <v>44.729581389948308</v>
      </c>
      <c r="U138" s="2">
        <f t="shared" si="60"/>
        <v>12.239514496370523</v>
      </c>
      <c r="V138" s="2">
        <f t="shared" si="61"/>
        <v>-15.777777777777779</v>
      </c>
      <c r="W138" s="2">
        <f t="shared" si="62"/>
        <v>-47.387246499999947</v>
      </c>
    </row>
    <row r="139" spans="1:23" x14ac:dyDescent="0.2">
      <c r="A139" s="1">
        <v>138</v>
      </c>
      <c r="B139" s="1">
        <f t="shared" si="63"/>
        <v>-0.43277834722222142</v>
      </c>
      <c r="C139" s="2">
        <v>-1183.7900999999999</v>
      </c>
      <c r="D139" s="1">
        <v>36</v>
      </c>
      <c r="E139" s="1">
        <v>6</v>
      </c>
      <c r="F139" s="1">
        <v>12</v>
      </c>
      <c r="G139" s="1">
        <v>24</v>
      </c>
      <c r="H139" s="1">
        <v>30</v>
      </c>
      <c r="I139" s="2">
        <f t="shared" si="64"/>
        <v>0.33333333333333331</v>
      </c>
      <c r="J139" s="2">
        <f t="shared" si="65"/>
        <v>5.5555555555555552E-2</v>
      </c>
      <c r="K139" s="2">
        <f t="shared" si="66"/>
        <v>0.1111111111111111</v>
      </c>
      <c r="L139" s="2">
        <f t="shared" si="67"/>
        <v>0.22222222222222221</v>
      </c>
      <c r="M139" s="2">
        <f t="shared" si="68"/>
        <v>0.27777777777777779</v>
      </c>
      <c r="N139" s="2">
        <f t="shared" si="53"/>
        <v>7.2777777777777777</v>
      </c>
      <c r="O139" s="2">
        <f t="shared" si="54"/>
        <v>0.18533333333333335</v>
      </c>
      <c r="P139" s="2">
        <f t="shared" si="55"/>
        <v>2.2311111111111108</v>
      </c>
      <c r="Q139" s="2">
        <f t="shared" si="56"/>
        <v>143.27922111111113</v>
      </c>
      <c r="R139" s="2">
        <f t="shared" si="57"/>
        <v>3.7425633177490689E-2</v>
      </c>
      <c r="S139" s="2">
        <f t="shared" si="58"/>
        <v>7.7236209764367722E-2</v>
      </c>
      <c r="T139" s="2">
        <f t="shared" si="59"/>
        <v>45.361060056176051</v>
      </c>
      <c r="U139" s="2">
        <f t="shared" si="60"/>
        <v>12.146510796559175</v>
      </c>
      <c r="V139" s="2">
        <f t="shared" si="61"/>
        <v>-16.283950617283949</v>
      </c>
      <c r="W139" s="2">
        <f t="shared" si="62"/>
        <v>-46.740061499999911</v>
      </c>
    </row>
    <row r="140" spans="1:23" x14ac:dyDescent="0.2">
      <c r="A140" s="1">
        <v>139</v>
      </c>
      <c r="B140" s="1">
        <f t="shared" si="63"/>
        <v>-0.42509390277777787</v>
      </c>
      <c r="C140" s="2">
        <v>-1202.7084</v>
      </c>
      <c r="D140" s="1">
        <v>18</v>
      </c>
      <c r="E140" s="1">
        <v>12</v>
      </c>
      <c r="F140" s="1">
        <v>12</v>
      </c>
      <c r="G140" s="1">
        <v>36</v>
      </c>
      <c r="H140" s="1">
        <v>30</v>
      </c>
      <c r="I140" s="2">
        <f t="shared" si="64"/>
        <v>0.16666666666666666</v>
      </c>
      <c r="J140" s="2">
        <f t="shared" si="65"/>
        <v>0.1111111111111111</v>
      </c>
      <c r="K140" s="2">
        <f t="shared" si="66"/>
        <v>0.1111111111111111</v>
      </c>
      <c r="L140" s="2">
        <f t="shared" si="67"/>
        <v>0.33333333333333331</v>
      </c>
      <c r="M140" s="2">
        <f t="shared" si="68"/>
        <v>0.27777777777777779</v>
      </c>
      <c r="N140" s="2">
        <f t="shared" si="53"/>
        <v>7.3888888888888893</v>
      </c>
      <c r="O140" s="2">
        <f t="shared" si="54"/>
        <v>0.185</v>
      </c>
      <c r="P140" s="2">
        <f t="shared" si="55"/>
        <v>2.2555555555555555</v>
      </c>
      <c r="Q140" s="2">
        <f t="shared" si="56"/>
        <v>153.32922111111111</v>
      </c>
      <c r="R140" s="2">
        <f t="shared" si="57"/>
        <v>3.9680568550531974E-2</v>
      </c>
      <c r="S140" s="2">
        <f t="shared" si="58"/>
        <v>8.0154172430539558E-2</v>
      </c>
      <c r="T140" s="2">
        <f t="shared" si="59"/>
        <v>43.186305218437127</v>
      </c>
      <c r="U140" s="2">
        <f t="shared" si="60"/>
        <v>12.545142254953195</v>
      </c>
      <c r="V140" s="2">
        <f t="shared" si="61"/>
        <v>-14.728395061728394</v>
      </c>
      <c r="W140" s="2">
        <f t="shared" si="62"/>
        <v>-45.910141500000009</v>
      </c>
    </row>
    <row r="141" spans="1:23" x14ac:dyDescent="0.2">
      <c r="A141" s="1">
        <v>140</v>
      </c>
      <c r="B141" s="1">
        <f t="shared" si="63"/>
        <v>-0.39170643055555526</v>
      </c>
      <c r="C141" s="2">
        <v>-1066.0934999999999</v>
      </c>
      <c r="D141" s="1">
        <v>30</v>
      </c>
      <c r="E141" s="1">
        <v>6</v>
      </c>
      <c r="F141" s="1">
        <v>36</v>
      </c>
      <c r="G141" s="1">
        <v>6</v>
      </c>
      <c r="H141" s="1">
        <v>30</v>
      </c>
      <c r="I141" s="2">
        <f t="shared" si="64"/>
        <v>0.27777777777777779</v>
      </c>
      <c r="J141" s="2">
        <f t="shared" si="65"/>
        <v>5.5555555555555552E-2</v>
      </c>
      <c r="K141" s="2">
        <f t="shared" si="66"/>
        <v>0.33333333333333331</v>
      </c>
      <c r="L141" s="2">
        <f t="shared" si="67"/>
        <v>5.5555555555555552E-2</v>
      </c>
      <c r="M141" s="2">
        <f t="shared" si="68"/>
        <v>0.27777777777777779</v>
      </c>
      <c r="N141" s="2">
        <f t="shared" si="53"/>
        <v>7.9444444444444438</v>
      </c>
      <c r="O141" s="2">
        <f t="shared" si="54"/>
        <v>0.18105555555555553</v>
      </c>
      <c r="P141" s="2">
        <f t="shared" si="55"/>
        <v>2.2244444444444444</v>
      </c>
      <c r="Q141" s="2">
        <f t="shared" si="56"/>
        <v>130.17655222222223</v>
      </c>
      <c r="R141" s="2">
        <f t="shared" si="57"/>
        <v>4.0060294930533487E-2</v>
      </c>
      <c r="S141" s="2">
        <f t="shared" si="58"/>
        <v>5.8330687770696242E-2</v>
      </c>
      <c r="T141" s="2">
        <f t="shared" si="59"/>
        <v>43.006196068752388</v>
      </c>
      <c r="U141" s="2">
        <f t="shared" si="60"/>
        <v>11.63117316166297</v>
      </c>
      <c r="V141" s="2">
        <f t="shared" si="61"/>
        <v>-14.296296296296298</v>
      </c>
      <c r="W141" s="2">
        <f t="shared" si="62"/>
        <v>-42.304294499999969</v>
      </c>
    </row>
    <row r="142" spans="1:23" x14ac:dyDescent="0.2">
      <c r="A142" s="1">
        <v>141</v>
      </c>
      <c r="B142" s="1">
        <f t="shared" si="63"/>
        <v>-0.40065970833333503</v>
      </c>
      <c r="C142" s="2">
        <v>-1174.6845000000001</v>
      </c>
      <c r="D142" s="1">
        <v>6</v>
      </c>
      <c r="E142" s="1">
        <v>18</v>
      </c>
      <c r="F142" s="1">
        <v>18</v>
      </c>
      <c r="G142" s="1">
        <v>36</v>
      </c>
      <c r="H142" s="1">
        <v>30</v>
      </c>
      <c r="I142" s="2">
        <f t="shared" si="64"/>
        <v>5.5555555555555552E-2</v>
      </c>
      <c r="J142" s="2">
        <f t="shared" si="65"/>
        <v>0.16666666666666666</v>
      </c>
      <c r="K142" s="2">
        <f t="shared" si="66"/>
        <v>0.16666666666666666</v>
      </c>
      <c r="L142" s="2">
        <f t="shared" si="67"/>
        <v>0.33333333333333331</v>
      </c>
      <c r="M142" s="2">
        <f t="shared" si="68"/>
        <v>0.27777777777777779</v>
      </c>
      <c r="N142" s="2">
        <f t="shared" si="53"/>
        <v>7.6666666666666661</v>
      </c>
      <c r="O142" s="2">
        <f t="shared" si="54"/>
        <v>0.18338888888888888</v>
      </c>
      <c r="P142" s="2">
        <f t="shared" si="55"/>
        <v>2.2644444444444445</v>
      </c>
      <c r="Q142" s="2">
        <f t="shared" si="56"/>
        <v>154.00008166666669</v>
      </c>
      <c r="R142" s="2">
        <f t="shared" si="57"/>
        <v>4.1968737724493818E-2</v>
      </c>
      <c r="S142" s="2">
        <f t="shared" si="58"/>
        <v>7.4402973523480784E-2</v>
      </c>
      <c r="T142" s="2">
        <f t="shared" si="59"/>
        <v>42.32923411997136</v>
      </c>
      <c r="U142" s="2">
        <f t="shared" si="60"/>
        <v>12.303459751216613</v>
      </c>
      <c r="V142" s="2">
        <f t="shared" si="61"/>
        <v>-12.407407407407407</v>
      </c>
      <c r="W142" s="2">
        <f t="shared" si="62"/>
        <v>-43.271248500000183</v>
      </c>
    </row>
    <row r="143" spans="1:23" x14ac:dyDescent="0.2">
      <c r="A143" s="1">
        <v>142</v>
      </c>
      <c r="B143" s="1">
        <f t="shared" si="63"/>
        <v>-0.40157232870370341</v>
      </c>
      <c r="C143" s="2">
        <v>-1139.1898000000001</v>
      </c>
      <c r="D143" s="1">
        <v>36</v>
      </c>
      <c r="E143" s="1">
        <v>18</v>
      </c>
      <c r="F143" s="1">
        <v>12</v>
      </c>
      <c r="G143" s="1">
        <v>12</v>
      </c>
      <c r="H143" s="1">
        <v>30</v>
      </c>
      <c r="I143" s="2">
        <f t="shared" si="64"/>
        <v>0.33333333333333331</v>
      </c>
      <c r="J143" s="2">
        <f t="shared" si="65"/>
        <v>0.16666666666666666</v>
      </c>
      <c r="K143" s="2">
        <f t="shared" si="66"/>
        <v>0.1111111111111111</v>
      </c>
      <c r="L143" s="2">
        <f t="shared" si="67"/>
        <v>0.1111111111111111</v>
      </c>
      <c r="M143" s="2">
        <f t="shared" si="68"/>
        <v>0.27777777777777779</v>
      </c>
      <c r="N143" s="2">
        <f t="shared" si="53"/>
        <v>7.5</v>
      </c>
      <c r="O143" s="2">
        <f t="shared" si="54"/>
        <v>0.18366666666666664</v>
      </c>
      <c r="P143" s="2">
        <f t="shared" si="55"/>
        <v>2.2133333333333329</v>
      </c>
      <c r="Q143" s="2">
        <f t="shared" si="56"/>
        <v>134.08255444444444</v>
      </c>
      <c r="R143" s="2">
        <f t="shared" si="57"/>
        <v>3.6433502540625641E-2</v>
      </c>
      <c r="S143" s="2">
        <f t="shared" si="58"/>
        <v>6.2538876797645609E-2</v>
      </c>
      <c r="T143" s="2">
        <f t="shared" si="59"/>
        <v>44.589317838236433</v>
      </c>
      <c r="U143" s="2">
        <f t="shared" si="60"/>
        <v>12.545142254953195</v>
      </c>
      <c r="V143" s="2">
        <f t="shared" si="61"/>
        <v>-16.25925925925926</v>
      </c>
      <c r="W143" s="2">
        <f t="shared" si="62"/>
        <v>-43.369811499999969</v>
      </c>
    </row>
    <row r="144" spans="1:23" x14ac:dyDescent="0.2">
      <c r="A144" s="1">
        <v>143</v>
      </c>
      <c r="B144" s="1">
        <f t="shared" si="63"/>
        <v>-0.42767672685185215</v>
      </c>
      <c r="C144" s="2">
        <v>-1162.6241</v>
      </c>
      <c r="D144" s="1">
        <v>36</v>
      </c>
      <c r="E144" s="1">
        <v>12</v>
      </c>
      <c r="F144" s="1">
        <v>12</v>
      </c>
      <c r="G144" s="1">
        <v>18</v>
      </c>
      <c r="H144" s="1">
        <v>30</v>
      </c>
      <c r="I144" s="2">
        <f t="shared" si="64"/>
        <v>0.33333333333333331</v>
      </c>
      <c r="J144" s="2">
        <f t="shared" si="65"/>
        <v>0.1111111111111111</v>
      </c>
      <c r="K144" s="2">
        <f t="shared" si="66"/>
        <v>0.1111111111111111</v>
      </c>
      <c r="L144" s="2">
        <f t="shared" si="67"/>
        <v>0.16666666666666666</v>
      </c>
      <c r="M144" s="2">
        <f t="shared" si="68"/>
        <v>0.27777777777777779</v>
      </c>
      <c r="N144" s="2">
        <f t="shared" si="53"/>
        <v>7.3888888888888893</v>
      </c>
      <c r="O144" s="2">
        <f t="shared" si="54"/>
        <v>0.1845</v>
      </c>
      <c r="P144" s="2">
        <f t="shared" si="55"/>
        <v>2.2222222222222223</v>
      </c>
      <c r="Q144" s="2">
        <f t="shared" si="56"/>
        <v>138.6808877777778</v>
      </c>
      <c r="R144" s="2">
        <f t="shared" si="57"/>
        <v>3.7212881524925044E-2</v>
      </c>
      <c r="S144" s="2">
        <f t="shared" si="58"/>
        <v>7.083278866892978E-2</v>
      </c>
      <c r="T144" s="2">
        <f t="shared" si="59"/>
        <v>45.211294902867849</v>
      </c>
      <c r="U144" s="2">
        <f t="shared" si="60"/>
        <v>12.545142254953191</v>
      </c>
      <c r="V144" s="2">
        <f t="shared" si="61"/>
        <v>-16.39506172839506</v>
      </c>
      <c r="W144" s="2">
        <f t="shared" si="62"/>
        <v>-46.18908650000003</v>
      </c>
    </row>
    <row r="145" spans="1:23" x14ac:dyDescent="0.2">
      <c r="A145" s="1">
        <v>144</v>
      </c>
      <c r="B145" s="1">
        <f t="shared" si="63"/>
        <v>-0.41536453240740701</v>
      </c>
      <c r="C145" s="2">
        <v>-1199.2670000000001</v>
      </c>
      <c r="D145" s="1">
        <v>24</v>
      </c>
      <c r="E145" s="1">
        <v>18</v>
      </c>
      <c r="F145" s="1">
        <v>6</v>
      </c>
      <c r="G145" s="1">
        <v>30</v>
      </c>
      <c r="H145" s="1">
        <v>30</v>
      </c>
      <c r="I145" s="2">
        <f t="shared" si="64"/>
        <v>0.22222222222222221</v>
      </c>
      <c r="J145" s="2">
        <f t="shared" si="65"/>
        <v>0.16666666666666666</v>
      </c>
      <c r="K145" s="2">
        <f t="shared" si="66"/>
        <v>5.5555555555555552E-2</v>
      </c>
      <c r="L145" s="2">
        <f t="shared" si="67"/>
        <v>0.27777777777777779</v>
      </c>
      <c r="M145" s="2">
        <f t="shared" si="68"/>
        <v>0.27777777777777779</v>
      </c>
      <c r="N145" s="2">
        <f t="shared" si="53"/>
        <v>7.333333333333333</v>
      </c>
      <c r="O145" s="2">
        <f t="shared" si="54"/>
        <v>0.18511111111111112</v>
      </c>
      <c r="P145" s="2">
        <f t="shared" si="55"/>
        <v>2.2400000000000002</v>
      </c>
      <c r="Q145" s="2">
        <f t="shared" si="56"/>
        <v>148.34447166666666</v>
      </c>
      <c r="R145" s="2">
        <f t="shared" si="57"/>
        <v>3.6810919823438107E-2</v>
      </c>
      <c r="S145" s="2">
        <f t="shared" si="58"/>
        <v>7.888106377466142E-2</v>
      </c>
      <c r="T145" s="2">
        <f t="shared" si="59"/>
        <v>44.518227904743107</v>
      </c>
      <c r="U145" s="2">
        <f t="shared" si="60"/>
        <v>12.513169627530148</v>
      </c>
      <c r="V145" s="2">
        <f t="shared" si="61"/>
        <v>-15.4320987654321</v>
      </c>
      <c r="W145" s="2">
        <f t="shared" si="62"/>
        <v>-44.859369499999957</v>
      </c>
    </row>
    <row r="146" spans="1:23" x14ac:dyDescent="0.2">
      <c r="A146" s="1">
        <v>145</v>
      </c>
      <c r="B146" s="1">
        <f t="shared" si="63"/>
        <v>-0.39457787500000069</v>
      </c>
      <c r="C146" s="2">
        <v>-1095.6918000000001</v>
      </c>
      <c r="D146" s="1">
        <v>36</v>
      </c>
      <c r="E146" s="1">
        <v>12</v>
      </c>
      <c r="F146" s="1">
        <v>24</v>
      </c>
      <c r="G146" s="1">
        <v>6</v>
      </c>
      <c r="H146" s="1">
        <v>30</v>
      </c>
      <c r="I146" s="2">
        <f t="shared" si="64"/>
        <v>0.33333333333333331</v>
      </c>
      <c r="J146" s="2">
        <f t="shared" si="65"/>
        <v>0.1111111111111111</v>
      </c>
      <c r="K146" s="2">
        <f t="shared" si="66"/>
        <v>0.22222222222222221</v>
      </c>
      <c r="L146" s="2">
        <f t="shared" si="67"/>
        <v>5.5555555555555552E-2</v>
      </c>
      <c r="M146" s="2">
        <f t="shared" si="68"/>
        <v>0.27777777777777779</v>
      </c>
      <c r="N146" s="2">
        <f t="shared" si="53"/>
        <v>7.7222222222222223</v>
      </c>
      <c r="O146" s="2">
        <f t="shared" si="54"/>
        <v>0.18227777777777776</v>
      </c>
      <c r="P146" s="2">
        <f t="shared" si="55"/>
        <v>2.2133333333333334</v>
      </c>
      <c r="Q146" s="2">
        <f t="shared" si="56"/>
        <v>129.68816444444445</v>
      </c>
      <c r="R146" s="2">
        <f t="shared" si="57"/>
        <v>3.8350883688464177E-2</v>
      </c>
      <c r="S146" s="2">
        <f t="shared" si="58"/>
        <v>5.6568542494923671E-2</v>
      </c>
      <c r="T146" s="2">
        <f t="shared" si="59"/>
        <v>43.345206955398353</v>
      </c>
      <c r="U146" s="2">
        <f t="shared" si="60"/>
        <v>12.146510796559172</v>
      </c>
      <c r="V146" s="2">
        <f t="shared" si="61"/>
        <v>-15.753086419753087</v>
      </c>
      <c r="W146" s="2">
        <f t="shared" si="62"/>
        <v>-42.614410500000076</v>
      </c>
    </row>
    <row r="147" spans="1:23" x14ac:dyDescent="0.2">
      <c r="A147" s="1">
        <v>146</v>
      </c>
      <c r="B147" s="1">
        <f t="shared" si="63"/>
        <v>-0.40537547685185188</v>
      </c>
      <c r="C147" s="2">
        <v>-1193.4182000000001</v>
      </c>
      <c r="D147" s="1">
        <v>12</v>
      </c>
      <c r="E147" s="1">
        <v>18</v>
      </c>
      <c r="F147" s="1">
        <v>12</v>
      </c>
      <c r="G147" s="1">
        <v>36</v>
      </c>
      <c r="H147" s="1">
        <v>30</v>
      </c>
      <c r="I147" s="2">
        <f t="shared" si="64"/>
        <v>0.1111111111111111</v>
      </c>
      <c r="J147" s="2">
        <f t="shared" si="65"/>
        <v>0.16666666666666666</v>
      </c>
      <c r="K147" s="2">
        <f t="shared" si="66"/>
        <v>0.1111111111111111</v>
      </c>
      <c r="L147" s="2">
        <f t="shared" si="67"/>
        <v>0.33333333333333331</v>
      </c>
      <c r="M147" s="2">
        <f t="shared" si="68"/>
        <v>0.27777777777777779</v>
      </c>
      <c r="N147" s="2">
        <f t="shared" si="53"/>
        <v>7.5</v>
      </c>
      <c r="O147" s="2">
        <f t="shared" si="54"/>
        <v>0.18433333333333329</v>
      </c>
      <c r="P147" s="2">
        <f t="shared" si="55"/>
        <v>2.2577777777777777</v>
      </c>
      <c r="Q147" s="2">
        <f t="shared" si="56"/>
        <v>153.61366555555557</v>
      </c>
      <c r="R147" s="2">
        <f t="shared" si="57"/>
        <v>4.015118139452898E-2</v>
      </c>
      <c r="S147" s="2">
        <f t="shared" si="58"/>
        <v>7.7999683443485388E-2</v>
      </c>
      <c r="T147" s="2">
        <f t="shared" si="59"/>
        <v>42.822774361201546</v>
      </c>
      <c r="U147" s="2">
        <f t="shared" si="60"/>
        <v>12.545142254953195</v>
      </c>
      <c r="V147" s="2">
        <f t="shared" si="61"/>
        <v>-13.839506172839505</v>
      </c>
      <c r="W147" s="2">
        <f t="shared" si="62"/>
        <v>-43.780551500000001</v>
      </c>
    </row>
    <row r="148" spans="1:23" x14ac:dyDescent="0.2">
      <c r="A148" s="1">
        <v>147</v>
      </c>
      <c r="B148" s="1">
        <f t="shared" si="63"/>
        <v>-0.4345643842592587</v>
      </c>
      <c r="C148" s="2">
        <v>-1172.0524</v>
      </c>
      <c r="D148" s="1">
        <v>18</v>
      </c>
      <c r="E148" s="1">
        <v>12</v>
      </c>
      <c r="F148" s="1">
        <v>18</v>
      </c>
      <c r="G148" s="1">
        <v>30</v>
      </c>
      <c r="H148" s="1">
        <v>30</v>
      </c>
      <c r="I148" s="2">
        <f t="shared" si="64"/>
        <v>0.16666666666666666</v>
      </c>
      <c r="J148" s="2">
        <f t="shared" si="65"/>
        <v>0.1111111111111111</v>
      </c>
      <c r="K148" s="2">
        <f t="shared" si="66"/>
        <v>0.16666666666666666</v>
      </c>
      <c r="L148" s="2">
        <f t="shared" si="67"/>
        <v>0.27777777777777779</v>
      </c>
      <c r="M148" s="2">
        <f t="shared" si="68"/>
        <v>0.27777777777777779</v>
      </c>
      <c r="N148" s="2">
        <f t="shared" si="53"/>
        <v>7.5555555555555554</v>
      </c>
      <c r="O148" s="2">
        <f t="shared" si="54"/>
        <v>0.18388888888888888</v>
      </c>
      <c r="P148" s="2">
        <f t="shared" si="55"/>
        <v>2.2511111111111113</v>
      </c>
      <c r="Q148" s="2">
        <f t="shared" si="56"/>
        <v>148.83285944444444</v>
      </c>
      <c r="R148" s="2">
        <f t="shared" si="57"/>
        <v>4.1092055917629801E-2</v>
      </c>
      <c r="S148" s="2">
        <f t="shared" si="58"/>
        <v>7.636817901084246E-2</v>
      </c>
      <c r="T148" s="2">
        <f t="shared" si="59"/>
        <v>43.981536185366529</v>
      </c>
      <c r="U148" s="2">
        <f t="shared" si="60"/>
        <v>12.911801085924166</v>
      </c>
      <c r="V148" s="2">
        <f t="shared" si="61"/>
        <v>-14.296296296296296</v>
      </c>
      <c r="W148" s="2">
        <f t="shared" si="62"/>
        <v>-46.93295349999994</v>
      </c>
    </row>
    <row r="149" spans="1:23" x14ac:dyDescent="0.2">
      <c r="A149" s="1">
        <v>148</v>
      </c>
      <c r="B149" s="1">
        <f t="shared" si="63"/>
        <v>-0.41191943055555513</v>
      </c>
      <c r="C149" s="2">
        <v>-1129.2435</v>
      </c>
      <c r="D149" s="1">
        <v>36</v>
      </c>
      <c r="E149" s="1">
        <v>12</v>
      </c>
      <c r="F149" s="1">
        <v>18</v>
      </c>
      <c r="G149" s="1">
        <v>12</v>
      </c>
      <c r="H149" s="1">
        <v>30</v>
      </c>
      <c r="I149" s="2">
        <f t="shared" si="64"/>
        <v>0.33333333333333331</v>
      </c>
      <c r="J149" s="2">
        <f t="shared" si="65"/>
        <v>0.1111111111111111</v>
      </c>
      <c r="K149" s="2">
        <f t="shared" si="66"/>
        <v>0.16666666666666666</v>
      </c>
      <c r="L149" s="2">
        <f t="shared" si="67"/>
        <v>0.1111111111111111</v>
      </c>
      <c r="M149" s="2">
        <f t="shared" si="68"/>
        <v>0.27777777777777779</v>
      </c>
      <c r="N149" s="2">
        <f t="shared" si="53"/>
        <v>7.5555555555555562</v>
      </c>
      <c r="O149" s="2">
        <f t="shared" si="54"/>
        <v>0.18338888888888888</v>
      </c>
      <c r="P149" s="2">
        <f t="shared" si="55"/>
        <v>2.2177777777777776</v>
      </c>
      <c r="Q149" s="2">
        <f t="shared" si="56"/>
        <v>134.1845261111111</v>
      </c>
      <c r="R149" s="2">
        <f t="shared" si="57"/>
        <v>3.8262704016496701E-2</v>
      </c>
      <c r="S149" s="2">
        <f t="shared" si="58"/>
        <v>6.4252587976893039E-2</v>
      </c>
      <c r="T149" s="2">
        <f t="shared" si="59"/>
        <v>44.515742660744962</v>
      </c>
      <c r="U149" s="2">
        <f t="shared" si="60"/>
        <v>12.545142254953191</v>
      </c>
      <c r="V149" s="2">
        <f t="shared" si="61"/>
        <v>-16.185185185185187</v>
      </c>
      <c r="W149" s="2">
        <f t="shared" si="62"/>
        <v>-44.487298499999952</v>
      </c>
    </row>
    <row r="150" spans="1:23" x14ac:dyDescent="0.2">
      <c r="A150" s="1">
        <v>149</v>
      </c>
      <c r="B150" s="1">
        <f t="shared" si="63"/>
        <v>-0.41051884722222204</v>
      </c>
      <c r="C150" s="2">
        <v>-1164.6855</v>
      </c>
      <c r="D150" s="1">
        <v>6</v>
      </c>
      <c r="E150" s="1">
        <v>12</v>
      </c>
      <c r="F150" s="1">
        <v>24</v>
      </c>
      <c r="G150" s="1">
        <v>36</v>
      </c>
      <c r="H150" s="1">
        <v>30</v>
      </c>
      <c r="I150" s="2">
        <f t="shared" si="64"/>
        <v>5.5555555555555552E-2</v>
      </c>
      <c r="J150" s="2">
        <f t="shared" si="65"/>
        <v>0.1111111111111111</v>
      </c>
      <c r="K150" s="2">
        <f t="shared" si="66"/>
        <v>0.22222222222222221</v>
      </c>
      <c r="L150" s="2">
        <f t="shared" si="67"/>
        <v>0.33333333333333331</v>
      </c>
      <c r="M150" s="2">
        <f t="shared" si="68"/>
        <v>0.27777777777777779</v>
      </c>
      <c r="N150" s="2">
        <f t="shared" si="53"/>
        <v>7.7222222222222223</v>
      </c>
      <c r="O150" s="2">
        <f t="shared" si="54"/>
        <v>0.18311111111111111</v>
      </c>
      <c r="P150" s="2">
        <f t="shared" si="55"/>
        <v>2.2688888888888887</v>
      </c>
      <c r="Q150" s="2">
        <f t="shared" si="56"/>
        <v>154.10205333333332</v>
      </c>
      <c r="R150" s="2">
        <f t="shared" si="57"/>
        <v>4.3533128298993813E-2</v>
      </c>
      <c r="S150" s="2">
        <f t="shared" si="58"/>
        <v>7.2792619351818522E-2</v>
      </c>
      <c r="T150" s="2">
        <f t="shared" si="59"/>
        <v>42.20362654616649</v>
      </c>
      <c r="U150" s="2">
        <f t="shared" si="60"/>
        <v>12.146510796559175</v>
      </c>
      <c r="V150" s="2">
        <f t="shared" si="61"/>
        <v>-12.234567901234566</v>
      </c>
      <c r="W150" s="2">
        <f t="shared" si="62"/>
        <v>-44.33603549999998</v>
      </c>
    </row>
    <row r="151" spans="1:23" x14ac:dyDescent="0.2">
      <c r="A151" s="1">
        <v>150</v>
      </c>
      <c r="B151" s="1">
        <f t="shared" si="63"/>
        <v>-0.3839952824074081</v>
      </c>
      <c r="C151" s="2">
        <v>-1114.2971</v>
      </c>
      <c r="D151" s="1">
        <v>18</v>
      </c>
      <c r="E151" s="1">
        <v>18</v>
      </c>
      <c r="F151" s="1">
        <v>24</v>
      </c>
      <c r="G151" s="1">
        <v>18</v>
      </c>
      <c r="H151" s="1">
        <v>30</v>
      </c>
      <c r="I151" s="2">
        <f t="shared" si="64"/>
        <v>0.16666666666666666</v>
      </c>
      <c r="J151" s="2">
        <f t="shared" si="65"/>
        <v>0.16666666666666666</v>
      </c>
      <c r="K151" s="2">
        <f t="shared" si="66"/>
        <v>0.22222222222222221</v>
      </c>
      <c r="L151" s="2">
        <f t="shared" si="67"/>
        <v>0.16666666666666666</v>
      </c>
      <c r="M151" s="2">
        <f t="shared" si="68"/>
        <v>0.27777777777777779</v>
      </c>
      <c r="N151" s="2">
        <f t="shared" si="53"/>
        <v>7.833333333333333</v>
      </c>
      <c r="O151" s="2">
        <f t="shared" si="54"/>
        <v>0.18194444444444441</v>
      </c>
      <c r="P151" s="2">
        <f t="shared" si="55"/>
        <v>2.2377777777777776</v>
      </c>
      <c r="Q151" s="2">
        <f t="shared" si="56"/>
        <v>139.73816444444444</v>
      </c>
      <c r="R151" s="2">
        <f t="shared" si="57"/>
        <v>3.9864580512552275E-2</v>
      </c>
      <c r="S151" s="2">
        <f t="shared" si="58"/>
        <v>6.729335079878529E-2</v>
      </c>
      <c r="T151" s="2">
        <f t="shared" si="59"/>
        <v>44.265318184853413</v>
      </c>
      <c r="U151" s="2">
        <f t="shared" si="60"/>
        <v>13.185456217083791</v>
      </c>
      <c r="V151" s="2">
        <f t="shared" si="61"/>
        <v>-12.864197530864198</v>
      </c>
      <c r="W151" s="2">
        <f t="shared" si="62"/>
        <v>-41.471490500000073</v>
      </c>
    </row>
    <row r="152" spans="1:23" x14ac:dyDescent="0.2">
      <c r="A152" s="1">
        <v>151</v>
      </c>
      <c r="B152" s="1">
        <f t="shared" si="63"/>
        <v>-0.38172876388888971</v>
      </c>
      <c r="C152" s="2">
        <v>-1143.3405</v>
      </c>
      <c r="D152" s="1">
        <v>24</v>
      </c>
      <c r="E152" s="1">
        <v>24</v>
      </c>
      <c r="F152" s="1">
        <v>12</v>
      </c>
      <c r="G152" s="1">
        <v>18</v>
      </c>
      <c r="H152" s="1">
        <v>30</v>
      </c>
      <c r="I152" s="2">
        <f t="shared" si="64"/>
        <v>0.22222222222222221</v>
      </c>
      <c r="J152" s="2">
        <f t="shared" si="65"/>
        <v>0.22222222222222221</v>
      </c>
      <c r="K152" s="2">
        <f t="shared" si="66"/>
        <v>0.1111111111111111</v>
      </c>
      <c r="L152" s="2">
        <f t="shared" si="67"/>
        <v>0.16666666666666666</v>
      </c>
      <c r="M152" s="2">
        <f t="shared" si="68"/>
        <v>0.27777777777777779</v>
      </c>
      <c r="N152" s="2">
        <f t="shared" si="53"/>
        <v>7.6111111111111107</v>
      </c>
      <c r="O152" s="2">
        <f t="shared" si="54"/>
        <v>0.18316666666666664</v>
      </c>
      <c r="P152" s="2">
        <f t="shared" si="55"/>
        <v>2.2266666666666666</v>
      </c>
      <c r="Q152" s="2">
        <f t="shared" si="56"/>
        <v>139.24977666666666</v>
      </c>
      <c r="R152" s="2">
        <f t="shared" si="57"/>
        <v>3.730664240218385E-2</v>
      </c>
      <c r="S152" s="2">
        <f t="shared" si="58"/>
        <v>6.7986926847903681E-2</v>
      </c>
      <c r="T152" s="2">
        <f t="shared" si="59"/>
        <v>44.699351324141418</v>
      </c>
      <c r="U152" s="2">
        <f t="shared" si="60"/>
        <v>13.028507262426354</v>
      </c>
      <c r="V152" s="2">
        <f t="shared" si="61"/>
        <v>-14.567901234567898</v>
      </c>
      <c r="W152" s="2">
        <f t="shared" si="62"/>
        <v>-41.226706500000091</v>
      </c>
    </row>
    <row r="153" spans="1:23" x14ac:dyDescent="0.2">
      <c r="A153" s="1">
        <v>152</v>
      </c>
      <c r="B153" s="1">
        <f t="shared" si="63"/>
        <v>-0.32506585648148228</v>
      </c>
      <c r="C153" s="2">
        <v>-1069.0933</v>
      </c>
      <c r="D153" s="1">
        <v>12</v>
      </c>
      <c r="E153" s="1">
        <v>24</v>
      </c>
      <c r="F153" s="1">
        <v>30</v>
      </c>
      <c r="G153" s="1">
        <v>12</v>
      </c>
      <c r="H153" s="1">
        <v>30</v>
      </c>
      <c r="I153" s="2">
        <f t="shared" si="64"/>
        <v>0.1111111111111111</v>
      </c>
      <c r="J153" s="2">
        <f t="shared" si="65"/>
        <v>0.22222222222222221</v>
      </c>
      <c r="K153" s="2">
        <f t="shared" si="66"/>
        <v>0.27777777777777779</v>
      </c>
      <c r="L153" s="2">
        <f t="shared" si="67"/>
        <v>0.1111111111111111</v>
      </c>
      <c r="M153" s="2">
        <f t="shared" si="68"/>
        <v>0.27777777777777779</v>
      </c>
      <c r="N153" s="2">
        <f t="shared" si="53"/>
        <v>8.1111111111111107</v>
      </c>
      <c r="O153" s="2">
        <f t="shared" si="54"/>
        <v>0.18016666666666664</v>
      </c>
      <c r="P153" s="2">
        <f t="shared" si="55"/>
        <v>2.2355555555555555</v>
      </c>
      <c r="Q153" s="2">
        <f t="shared" si="56"/>
        <v>135.52624722222222</v>
      </c>
      <c r="R153" s="2">
        <f t="shared" si="57"/>
        <v>3.6968068830135245E-2</v>
      </c>
      <c r="S153" s="2">
        <f t="shared" si="58"/>
        <v>5.9462614045598314E-2</v>
      </c>
      <c r="T153" s="2">
        <f t="shared" si="59"/>
        <v>43.422794996279421</v>
      </c>
      <c r="U153" s="2">
        <f t="shared" si="60"/>
        <v>12.754852131266729</v>
      </c>
      <c r="V153" s="2">
        <f t="shared" si="61"/>
        <v>-9.5925925925925917</v>
      </c>
      <c r="W153" s="2">
        <f t="shared" si="62"/>
        <v>-35.107112500000085</v>
      </c>
    </row>
    <row r="154" spans="1:23" x14ac:dyDescent="0.2">
      <c r="A154" s="1">
        <v>153</v>
      </c>
      <c r="B154" s="1">
        <f t="shared" si="63"/>
        <v>-0.39326538425925889</v>
      </c>
      <c r="C154" s="2">
        <v>-1184.9496999999999</v>
      </c>
      <c r="D154" s="1">
        <v>6</v>
      </c>
      <c r="E154" s="1">
        <v>24</v>
      </c>
      <c r="F154" s="1">
        <v>12</v>
      </c>
      <c r="G154" s="1">
        <v>36</v>
      </c>
      <c r="H154" s="1">
        <v>30</v>
      </c>
      <c r="I154" s="2">
        <f t="shared" si="64"/>
        <v>5.5555555555555552E-2</v>
      </c>
      <c r="J154" s="2">
        <f t="shared" si="65"/>
        <v>0.22222222222222221</v>
      </c>
      <c r="K154" s="2">
        <f t="shared" si="66"/>
        <v>0.1111111111111111</v>
      </c>
      <c r="L154" s="2">
        <f t="shared" si="67"/>
        <v>0.33333333333333331</v>
      </c>
      <c r="M154" s="2">
        <f t="shared" si="68"/>
        <v>0.27777777777777779</v>
      </c>
      <c r="N154" s="2">
        <f t="shared" si="53"/>
        <v>7.6111111111111107</v>
      </c>
      <c r="O154" s="2">
        <f t="shared" si="54"/>
        <v>0.18366666666666664</v>
      </c>
      <c r="P154" s="2">
        <f t="shared" si="55"/>
        <v>2.2599999999999998</v>
      </c>
      <c r="Q154" s="2">
        <f t="shared" si="56"/>
        <v>153.89811000000003</v>
      </c>
      <c r="R154" s="2">
        <f t="shared" si="57"/>
        <v>4.0296920709935589E-2</v>
      </c>
      <c r="S154" s="2">
        <f t="shared" si="58"/>
        <v>7.5718777944003501E-2</v>
      </c>
      <c r="T154" s="2">
        <f t="shared" si="59"/>
        <v>42.454225140459229</v>
      </c>
      <c r="U154" s="2">
        <f t="shared" si="60"/>
        <v>12.146510796559175</v>
      </c>
      <c r="V154" s="2">
        <f t="shared" si="61"/>
        <v>-12.604938271604938</v>
      </c>
      <c r="W154" s="2">
        <f t="shared" si="62"/>
        <v>-42.472661499999958</v>
      </c>
    </row>
    <row r="155" spans="1:23" x14ac:dyDescent="0.2">
      <c r="A155" s="1">
        <v>154</v>
      </c>
      <c r="B155" s="1">
        <f t="shared" si="63"/>
        <v>-0.38575931018518589</v>
      </c>
      <c r="C155" s="2">
        <v>-1101.0332000000001</v>
      </c>
      <c r="D155" s="1">
        <v>24</v>
      </c>
      <c r="E155" s="1">
        <v>18</v>
      </c>
      <c r="F155" s="1">
        <v>24</v>
      </c>
      <c r="G155" s="1">
        <v>12</v>
      </c>
      <c r="H155" s="1">
        <v>30</v>
      </c>
      <c r="I155" s="2">
        <f t="shared" si="64"/>
        <v>0.22222222222222221</v>
      </c>
      <c r="J155" s="2">
        <f t="shared" si="65"/>
        <v>0.16666666666666666</v>
      </c>
      <c r="K155" s="2">
        <f t="shared" si="66"/>
        <v>0.22222222222222221</v>
      </c>
      <c r="L155" s="2">
        <f t="shared" si="67"/>
        <v>0.1111111111111111</v>
      </c>
      <c r="M155" s="2">
        <f t="shared" si="68"/>
        <v>0.27777777777777779</v>
      </c>
      <c r="N155" s="2">
        <f t="shared" si="53"/>
        <v>7.833333333333333</v>
      </c>
      <c r="O155" s="2">
        <f t="shared" si="54"/>
        <v>0.18177777777777776</v>
      </c>
      <c r="P155" s="2">
        <f t="shared" si="55"/>
        <v>2.2266666666666666</v>
      </c>
      <c r="Q155" s="2">
        <f t="shared" si="56"/>
        <v>134.85538666666667</v>
      </c>
      <c r="R155" s="2">
        <f t="shared" si="57"/>
        <v>3.8663483131707754E-2</v>
      </c>
      <c r="S155" s="2">
        <f t="shared" si="58"/>
        <v>6.2538876797645596E-2</v>
      </c>
      <c r="T155" s="2">
        <f t="shared" si="59"/>
        <v>43.977781763616605</v>
      </c>
      <c r="U155" s="2">
        <f t="shared" si="60"/>
        <v>13.028507262426354</v>
      </c>
      <c r="V155" s="2">
        <f t="shared" si="61"/>
        <v>-13.617283950617281</v>
      </c>
      <c r="W155" s="2">
        <f t="shared" si="62"/>
        <v>-41.662005500000078</v>
      </c>
    </row>
    <row r="156" spans="1:23" x14ac:dyDescent="0.2">
      <c r="A156" s="1">
        <v>155</v>
      </c>
      <c r="B156" s="1">
        <f t="shared" si="63"/>
        <v>-0.3715166990740752</v>
      </c>
      <c r="C156" s="2">
        <v>-1124.0132000000001</v>
      </c>
      <c r="D156" s="1">
        <v>18</v>
      </c>
      <c r="E156" s="1">
        <v>24</v>
      </c>
      <c r="F156" s="1">
        <v>18</v>
      </c>
      <c r="G156" s="1">
        <v>18</v>
      </c>
      <c r="H156" s="1">
        <v>30</v>
      </c>
      <c r="I156" s="2">
        <f t="shared" si="64"/>
        <v>0.16666666666666666</v>
      </c>
      <c r="J156" s="2">
        <f t="shared" si="65"/>
        <v>0.22222222222222221</v>
      </c>
      <c r="K156" s="2">
        <f t="shared" si="66"/>
        <v>0.16666666666666666</v>
      </c>
      <c r="L156" s="2">
        <f t="shared" si="67"/>
        <v>0.16666666666666666</v>
      </c>
      <c r="M156" s="2">
        <f t="shared" si="68"/>
        <v>0.27777777777777779</v>
      </c>
      <c r="N156" s="2">
        <f t="shared" si="53"/>
        <v>7.7777777777777777</v>
      </c>
      <c r="O156" s="2">
        <f t="shared" si="54"/>
        <v>0.18222222222222217</v>
      </c>
      <c r="P156" s="2">
        <f t="shared" si="55"/>
        <v>2.2333333333333334</v>
      </c>
      <c r="Q156" s="2">
        <f t="shared" si="56"/>
        <v>139.63619277777778</v>
      </c>
      <c r="R156" s="2">
        <f t="shared" si="57"/>
        <v>3.8395271930319975E-2</v>
      </c>
      <c r="S156" s="2">
        <f t="shared" si="58"/>
        <v>6.6999170807472475E-2</v>
      </c>
      <c r="T156" s="2">
        <f t="shared" si="59"/>
        <v>44.352079344284896</v>
      </c>
      <c r="U156" s="2">
        <f t="shared" si="60"/>
        <v>13.185456217083791</v>
      </c>
      <c r="V156" s="2">
        <f t="shared" si="61"/>
        <v>-12.987654320987653</v>
      </c>
      <c r="W156" s="2">
        <f t="shared" si="62"/>
        <v>-40.123803500000122</v>
      </c>
    </row>
    <row r="157" spans="1:23" x14ac:dyDescent="0.2">
      <c r="A157" s="1">
        <v>156</v>
      </c>
      <c r="B157" s="1">
        <f t="shared" si="63"/>
        <v>-0.29008805092592671</v>
      </c>
      <c r="C157" s="2">
        <v>-1047.0913</v>
      </c>
      <c r="D157" s="1">
        <v>6</v>
      </c>
      <c r="E157" s="1">
        <v>24</v>
      </c>
      <c r="F157" s="1">
        <v>36</v>
      </c>
      <c r="G157" s="1">
        <v>12</v>
      </c>
      <c r="H157" s="1">
        <v>30</v>
      </c>
      <c r="I157" s="2">
        <f t="shared" si="64"/>
        <v>5.5555555555555552E-2</v>
      </c>
      <c r="J157" s="2">
        <f t="shared" si="65"/>
        <v>0.22222222222222221</v>
      </c>
      <c r="K157" s="2">
        <f t="shared" si="66"/>
        <v>0.33333333333333331</v>
      </c>
      <c r="L157" s="2">
        <f t="shared" si="67"/>
        <v>0.1111111111111111</v>
      </c>
      <c r="M157" s="2">
        <f t="shared" si="68"/>
        <v>0.27777777777777779</v>
      </c>
      <c r="N157" s="2">
        <f t="shared" si="53"/>
        <v>8.2777777777777786</v>
      </c>
      <c r="O157" s="2">
        <f t="shared" si="54"/>
        <v>0.17922222222222223</v>
      </c>
      <c r="P157" s="2">
        <f t="shared" si="55"/>
        <v>2.2422222222222219</v>
      </c>
      <c r="Q157" s="2">
        <f t="shared" si="56"/>
        <v>135.91266333333331</v>
      </c>
      <c r="R157" s="2">
        <f t="shared" si="57"/>
        <v>3.5705767141926706E-2</v>
      </c>
      <c r="S157" s="2">
        <f t="shared" si="58"/>
        <v>5.7305764258789305E-2</v>
      </c>
      <c r="T157" s="2">
        <f t="shared" si="59"/>
        <v>43.098627845752695</v>
      </c>
      <c r="U157" s="2">
        <f t="shared" si="60"/>
        <v>12.146510796559175</v>
      </c>
      <c r="V157" s="2">
        <f t="shared" si="61"/>
        <v>-6.9753086419753076</v>
      </c>
      <c r="W157" s="2">
        <f t="shared" si="62"/>
        <v>-31.329509500000086</v>
      </c>
    </row>
    <row r="158" spans="1:23" x14ac:dyDescent="0.2">
      <c r="A158" s="1">
        <v>157</v>
      </c>
      <c r="B158" s="1">
        <f t="shared" si="63"/>
        <v>-0.34948889351851742</v>
      </c>
      <c r="C158" s="2">
        <v>-1103.4097999999999</v>
      </c>
      <c r="D158" s="1">
        <v>12</v>
      </c>
      <c r="E158" s="1">
        <v>24</v>
      </c>
      <c r="F158" s="1">
        <v>24</v>
      </c>
      <c r="G158" s="1">
        <v>18</v>
      </c>
      <c r="H158" s="1">
        <v>30</v>
      </c>
      <c r="I158" s="2">
        <f t="shared" si="64"/>
        <v>0.1111111111111111</v>
      </c>
      <c r="J158" s="2">
        <f t="shared" si="65"/>
        <v>0.22222222222222221</v>
      </c>
      <c r="K158" s="2">
        <f t="shared" si="66"/>
        <v>0.22222222222222221</v>
      </c>
      <c r="L158" s="2">
        <f t="shared" si="67"/>
        <v>0.16666666666666666</v>
      </c>
      <c r="M158" s="2">
        <f t="shared" si="68"/>
        <v>0.27777777777777779</v>
      </c>
      <c r="N158" s="2">
        <f t="shared" si="53"/>
        <v>7.9444444444444446</v>
      </c>
      <c r="O158" s="2">
        <f t="shared" si="54"/>
        <v>0.18127777777777776</v>
      </c>
      <c r="P158" s="2">
        <f t="shared" si="55"/>
        <v>2.2400000000000002</v>
      </c>
      <c r="Q158" s="2">
        <f t="shared" si="56"/>
        <v>140.0226088888889</v>
      </c>
      <c r="R158" s="2">
        <f t="shared" si="57"/>
        <v>3.8781024512707513E-2</v>
      </c>
      <c r="S158" s="2">
        <f t="shared" si="58"/>
        <v>6.5319726474217951E-2</v>
      </c>
      <c r="T158" s="2">
        <f t="shared" si="59"/>
        <v>43.998673169796952</v>
      </c>
      <c r="U158" s="2">
        <f t="shared" si="60"/>
        <v>13.028507262426354</v>
      </c>
      <c r="V158" s="2">
        <f t="shared" si="61"/>
        <v>-11.037037037037036</v>
      </c>
      <c r="W158" s="2">
        <f t="shared" si="62"/>
        <v>-37.744800499999883</v>
      </c>
    </row>
    <row r="159" spans="1:23" x14ac:dyDescent="0.2">
      <c r="A159" s="1">
        <v>158</v>
      </c>
      <c r="B159" s="1">
        <f t="shared" si="63"/>
        <v>-0.37429092129629754</v>
      </c>
      <c r="C159" s="2">
        <v>-1153.6010000000001</v>
      </c>
      <c r="D159" s="1">
        <v>24</v>
      </c>
      <c r="E159" s="1">
        <v>30</v>
      </c>
      <c r="F159" s="1">
        <v>6</v>
      </c>
      <c r="G159" s="1">
        <v>18</v>
      </c>
      <c r="H159" s="1">
        <v>30</v>
      </c>
      <c r="I159" s="2">
        <f t="shared" si="64"/>
        <v>0.22222222222222221</v>
      </c>
      <c r="J159" s="2">
        <f t="shared" si="65"/>
        <v>0.27777777777777779</v>
      </c>
      <c r="K159" s="2">
        <f t="shared" si="66"/>
        <v>5.5555555555555552E-2</v>
      </c>
      <c r="L159" s="2">
        <f t="shared" si="67"/>
        <v>0.16666666666666666</v>
      </c>
      <c r="M159" s="2">
        <f t="shared" si="68"/>
        <v>0.27777777777777779</v>
      </c>
      <c r="N159" s="2">
        <f t="shared" si="53"/>
        <v>7.5555555555555554</v>
      </c>
      <c r="O159" s="2">
        <f t="shared" si="54"/>
        <v>0.18344444444444447</v>
      </c>
      <c r="P159" s="2">
        <f t="shared" si="55"/>
        <v>2.2222222222222223</v>
      </c>
      <c r="Q159" s="2">
        <f t="shared" si="56"/>
        <v>139.14780500000001</v>
      </c>
      <c r="R159" s="2">
        <f t="shared" si="57"/>
        <v>3.5478339541144724E-2</v>
      </c>
      <c r="S159" s="2">
        <f t="shared" si="58"/>
        <v>6.6962307436974844E-2</v>
      </c>
      <c r="T159" s="2">
        <f t="shared" si="59"/>
        <v>44.784159627295587</v>
      </c>
      <c r="U159" s="2">
        <f t="shared" si="60"/>
        <v>12.513169627530148</v>
      </c>
      <c r="V159" s="2">
        <f t="shared" si="61"/>
        <v>-14.716049382716049</v>
      </c>
      <c r="W159" s="2">
        <f t="shared" si="62"/>
        <v>-40.423419500000136</v>
      </c>
    </row>
    <row r="160" spans="1:23" x14ac:dyDescent="0.2">
      <c r="A160" s="1">
        <v>159</v>
      </c>
      <c r="B160" s="1">
        <f t="shared" si="63"/>
        <v>-0.33359522685185117</v>
      </c>
      <c r="C160" s="2">
        <v>-1072.4050999999999</v>
      </c>
      <c r="D160" s="1">
        <v>6</v>
      </c>
      <c r="E160" s="1">
        <v>18</v>
      </c>
      <c r="F160" s="1">
        <v>36</v>
      </c>
      <c r="G160" s="1">
        <v>18</v>
      </c>
      <c r="H160" s="1">
        <v>30</v>
      </c>
      <c r="I160" s="2">
        <f t="shared" si="64"/>
        <v>5.5555555555555552E-2</v>
      </c>
      <c r="J160" s="2">
        <f t="shared" si="65"/>
        <v>0.16666666666666666</v>
      </c>
      <c r="K160" s="2">
        <f t="shared" si="66"/>
        <v>0.33333333333333331</v>
      </c>
      <c r="L160" s="2">
        <f t="shared" si="67"/>
        <v>0.16666666666666666</v>
      </c>
      <c r="M160" s="2">
        <f t="shared" si="68"/>
        <v>0.27777777777777779</v>
      </c>
      <c r="N160" s="2">
        <f t="shared" si="53"/>
        <v>8.1666666666666661</v>
      </c>
      <c r="O160" s="2">
        <f t="shared" si="54"/>
        <v>0.18005555555555552</v>
      </c>
      <c r="P160" s="2">
        <f t="shared" si="55"/>
        <v>2.2511111111111113</v>
      </c>
      <c r="Q160" s="2">
        <f t="shared" si="56"/>
        <v>140.51099666666667</v>
      </c>
      <c r="R160" s="2">
        <f t="shared" si="57"/>
        <v>3.9552997023403633E-2</v>
      </c>
      <c r="S160" s="2">
        <f t="shared" si="58"/>
        <v>6.2261892116097194E-2</v>
      </c>
      <c r="T160" s="2">
        <f t="shared" si="59"/>
        <v>43.548992437101106</v>
      </c>
      <c r="U160" s="2">
        <f t="shared" si="60"/>
        <v>12.303459751216609</v>
      </c>
      <c r="V160" s="2">
        <f t="shared" si="61"/>
        <v>-8.5925925925925917</v>
      </c>
      <c r="W160" s="2">
        <f t="shared" si="62"/>
        <v>-36.028284499999927</v>
      </c>
    </row>
    <row r="161" spans="1:23" x14ac:dyDescent="0.2">
      <c r="A161" s="1">
        <v>160</v>
      </c>
      <c r="B161" s="1">
        <f t="shared" si="63"/>
        <v>-0.27601411574074031</v>
      </c>
      <c r="C161" s="2">
        <v>-1032.1169</v>
      </c>
      <c r="D161" s="1">
        <v>12</v>
      </c>
      <c r="E161" s="1">
        <v>24</v>
      </c>
      <c r="F161" s="1">
        <v>36</v>
      </c>
      <c r="G161" s="1">
        <v>6</v>
      </c>
      <c r="H161" s="1">
        <v>30</v>
      </c>
      <c r="I161" s="2">
        <f t="shared" si="64"/>
        <v>0.1111111111111111</v>
      </c>
      <c r="J161" s="2">
        <f t="shared" si="65"/>
        <v>0.22222222222222221</v>
      </c>
      <c r="K161" s="2">
        <f t="shared" si="66"/>
        <v>0.33333333333333331</v>
      </c>
      <c r="L161" s="2">
        <f t="shared" si="67"/>
        <v>5.5555555555555552E-2</v>
      </c>
      <c r="M161" s="2">
        <f t="shared" si="68"/>
        <v>0.27777777777777779</v>
      </c>
      <c r="N161" s="2">
        <f t="shared" si="53"/>
        <v>8.2777777777777786</v>
      </c>
      <c r="O161" s="2">
        <f t="shared" si="54"/>
        <v>0.17905555555555552</v>
      </c>
      <c r="P161" s="2">
        <f t="shared" si="55"/>
        <v>2.2311111111111113</v>
      </c>
      <c r="Q161" s="2">
        <f t="shared" si="56"/>
        <v>131.02988555555555</v>
      </c>
      <c r="R161" s="2">
        <f t="shared" si="57"/>
        <v>3.3893351437070333E-2</v>
      </c>
      <c r="S161" s="2">
        <f t="shared" si="58"/>
        <v>5.2587375849774208E-2</v>
      </c>
      <c r="T161" s="2">
        <f t="shared" si="59"/>
        <v>42.364613457463172</v>
      </c>
      <c r="U161" s="2">
        <f t="shared" si="60"/>
        <v>12.146510796559175</v>
      </c>
      <c r="V161" s="2">
        <f t="shared" si="61"/>
        <v>-7.9259259259259256</v>
      </c>
      <c r="W161" s="2">
        <f t="shared" si="62"/>
        <v>-29.809524499999952</v>
      </c>
    </row>
    <row r="162" spans="1:23" x14ac:dyDescent="0.2">
      <c r="A162" s="1">
        <v>161</v>
      </c>
      <c r="B162" s="1">
        <f t="shared" si="63"/>
        <v>-0.43399569444444441</v>
      </c>
      <c r="C162" s="2">
        <v>-1184.7924</v>
      </c>
      <c r="D162" s="1">
        <v>12</v>
      </c>
      <c r="E162" s="1">
        <v>6</v>
      </c>
      <c r="F162" s="1">
        <v>18</v>
      </c>
      <c r="G162" s="1">
        <v>36</v>
      </c>
      <c r="H162" s="1">
        <v>36</v>
      </c>
      <c r="I162" s="2">
        <f t="shared" si="64"/>
        <v>0.1111111111111111</v>
      </c>
      <c r="J162" s="2">
        <f t="shared" si="65"/>
        <v>5.5555555555555552E-2</v>
      </c>
      <c r="K162" s="2">
        <f t="shared" si="66"/>
        <v>0.16666666666666666</v>
      </c>
      <c r="L162" s="2">
        <f t="shared" si="67"/>
        <v>0.33333333333333331</v>
      </c>
      <c r="M162" s="2">
        <f t="shared" si="68"/>
        <v>0.33333333333333331</v>
      </c>
      <c r="N162" s="2">
        <f t="shared" ref="N162:N193" si="69">I162*$AG$2+J162*$AG$3+K162*$AG$4+L162*$AG$5+M162*$AG$6</f>
        <v>7.6111111111111107</v>
      </c>
      <c r="O162" s="2">
        <f t="shared" ref="O162:O193" si="70">I162*$AD$2+J162*$AD$3+K162*$AD$4+L162*$AD$5+M162*$AD$6</f>
        <v>0.18416666666666665</v>
      </c>
      <c r="P162" s="2">
        <f t="shared" ref="P162:P193" si="71">I162*$AE$2+J162*$AE$3+K162*$AE$4+L162*$AE$5+M162*$AE$6</f>
        <v>2.2622222222222224</v>
      </c>
      <c r="Q162" s="2">
        <f t="shared" ref="Q162:Q193" si="72">(D162*$AH$2+E162*$AH$3+F162*$AH$4+G162*$AH$5+H162*$AH$6)/108</f>
        <v>158.77935944444445</v>
      </c>
      <c r="R162" s="2">
        <f t="shared" ref="R162:R193" si="73">(I162*(1-$AD$2/O162)^2+J162*(1-$AD$3/O162)^2+K162*(1-$AD$4/O162)^2+L162*(1-$AD$5/O162)^2+M162*(1-$AD$6/O162)^2)^0.5</f>
        <v>4.1520614468613451E-2</v>
      </c>
      <c r="S162" s="2">
        <f t="shared" ref="S162:S193" si="74">(I162*($AE$2-P162)^2+J162*($AE$3-P162)^2+K162*($AE$4-P162)^2+L162*($AE$5-P162)^2+M162*($AE$6-P162)^2)^0.5</f>
        <v>7.6851628736846894E-2</v>
      </c>
      <c r="T162" s="2">
        <f t="shared" ref="T162:T194" si="75">(I162*($AH$2-Q162)^2+J162*($AH$3-Q162)^2+K162*($AH$4-Q162)^2+L162*($AH$5-Q162)^2+M162*($AH$6-Q162)^2)^0.5</f>
        <v>41.544998301597097</v>
      </c>
      <c r="U162" s="2">
        <f t="shared" ref="U162:U193" si="76">-8.314*(I162*LN(I162)+J162*LN(J162)+K162*LN(K162)+L162*LN(L162)+M162*LN(M162))</f>
        <v>11.936800920245638</v>
      </c>
      <c r="V162" s="2">
        <f t="shared" ref="V162:V193" si="77">4*$AC$10*M162*J162+4*$AC$11*M162*K162+4*$AC$12*M162*I162+4*$AC$13*M162*L162+4*$AC$14*J162*K162+4*$AC$15*J162*I162+4*$AC$16*J162*L162+4*$AC$17*K162*I162+4*$AC$18*K162*L162+4*$AC$19*I162*L162</f>
        <v>-14.234567901234566</v>
      </c>
      <c r="W162" s="2">
        <f t="shared" ref="W162:W193" si="78">C162-(D162*$AC$2+E162*$AC$3+F162*$AC$4+G162*$AC$5+H162*$AC$6)</f>
        <v>-46.871534999999994</v>
      </c>
    </row>
    <row r="163" spans="1:23" x14ac:dyDescent="0.2">
      <c r="A163" s="1">
        <v>162</v>
      </c>
      <c r="B163" s="1">
        <f t="shared" si="63"/>
        <v>-0.32742631018518548</v>
      </c>
      <c r="C163" s="2">
        <v>-1109.7002</v>
      </c>
      <c r="D163" s="1">
        <v>18</v>
      </c>
      <c r="E163" s="1">
        <v>36</v>
      </c>
      <c r="F163" s="1">
        <v>12</v>
      </c>
      <c r="G163" s="1">
        <v>12</v>
      </c>
      <c r="H163" s="1">
        <v>30</v>
      </c>
      <c r="I163" s="2">
        <f t="shared" si="64"/>
        <v>0.16666666666666666</v>
      </c>
      <c r="J163" s="2">
        <f t="shared" si="65"/>
        <v>0.33333333333333331</v>
      </c>
      <c r="K163" s="2">
        <f t="shared" si="66"/>
        <v>0.1111111111111111</v>
      </c>
      <c r="L163" s="2">
        <f t="shared" si="67"/>
        <v>0.1111111111111111</v>
      </c>
      <c r="M163" s="2">
        <f t="shared" si="68"/>
        <v>0.27777777777777779</v>
      </c>
      <c r="N163" s="2">
        <f t="shared" si="69"/>
        <v>7.833333333333333</v>
      </c>
      <c r="O163" s="2">
        <f t="shared" si="70"/>
        <v>0.18166666666666664</v>
      </c>
      <c r="P163" s="2">
        <f t="shared" si="71"/>
        <v>2.2199999999999998</v>
      </c>
      <c r="Q163" s="2">
        <f t="shared" si="72"/>
        <v>134.93588777777779</v>
      </c>
      <c r="R163" s="2">
        <f t="shared" si="73"/>
        <v>3.457145629617759E-2</v>
      </c>
      <c r="S163" s="2">
        <f t="shared" si="74"/>
        <v>5.849976258261403E-2</v>
      </c>
      <c r="T163" s="2">
        <f t="shared" si="75"/>
        <v>43.894972315550824</v>
      </c>
      <c r="U163" s="2">
        <f t="shared" si="76"/>
        <v>12.545142254953195</v>
      </c>
      <c r="V163" s="2">
        <f t="shared" si="77"/>
        <v>-12.111111111111111</v>
      </c>
      <c r="W163" s="2">
        <f t="shared" si="78"/>
        <v>-35.362041500000032</v>
      </c>
    </row>
    <row r="164" spans="1:23" x14ac:dyDescent="0.2">
      <c r="A164" s="1">
        <v>163</v>
      </c>
      <c r="B164" s="1">
        <f t="shared" si="63"/>
        <v>-0.2781197731481484</v>
      </c>
      <c r="C164" s="2">
        <v>-1067.9263000000001</v>
      </c>
      <c r="D164" s="1">
        <v>6</v>
      </c>
      <c r="E164" s="1">
        <v>36</v>
      </c>
      <c r="F164" s="1">
        <v>24</v>
      </c>
      <c r="G164" s="1">
        <v>12</v>
      </c>
      <c r="H164" s="1">
        <v>30</v>
      </c>
      <c r="I164" s="2">
        <f t="shared" si="64"/>
        <v>5.5555555555555552E-2</v>
      </c>
      <c r="J164" s="2">
        <f t="shared" si="65"/>
        <v>0.33333333333333331</v>
      </c>
      <c r="K164" s="2">
        <f t="shared" si="66"/>
        <v>0.22222222222222221</v>
      </c>
      <c r="L164" s="2">
        <f t="shared" si="67"/>
        <v>0.1111111111111111</v>
      </c>
      <c r="M164" s="2">
        <f t="shared" si="68"/>
        <v>0.27777777777777779</v>
      </c>
      <c r="N164" s="2">
        <f t="shared" si="69"/>
        <v>8.1666666666666679</v>
      </c>
      <c r="O164" s="2">
        <f t="shared" si="70"/>
        <v>0.17977777777777776</v>
      </c>
      <c r="P164" s="2">
        <f t="shared" si="71"/>
        <v>2.2333333333333334</v>
      </c>
      <c r="Q164" s="2">
        <f t="shared" si="72"/>
        <v>135.70872</v>
      </c>
      <c r="R164" s="2">
        <f t="shared" si="73"/>
        <v>3.3608346413652755E-2</v>
      </c>
      <c r="S164" s="2">
        <f t="shared" si="74"/>
        <v>5.6960024968783406E-2</v>
      </c>
      <c r="T164" s="2">
        <f t="shared" si="75"/>
        <v>43.258382438082457</v>
      </c>
      <c r="U164" s="2">
        <f t="shared" si="76"/>
        <v>12.146510796559175</v>
      </c>
      <c r="V164" s="2">
        <f t="shared" si="77"/>
        <v>-7.2469135802469129</v>
      </c>
      <c r="W164" s="2">
        <f t="shared" si="78"/>
        <v>-30.036935500000027</v>
      </c>
    </row>
    <row r="165" spans="1:23" x14ac:dyDescent="0.2">
      <c r="A165" s="1">
        <v>164</v>
      </c>
      <c r="B165" s="1">
        <f t="shared" si="63"/>
        <v>-0.35037925462962805</v>
      </c>
      <c r="C165" s="2">
        <v>-1116.9491</v>
      </c>
      <c r="D165" s="1">
        <v>30</v>
      </c>
      <c r="E165" s="1">
        <v>36</v>
      </c>
      <c r="F165" s="1">
        <v>6</v>
      </c>
      <c r="G165" s="1">
        <v>6</v>
      </c>
      <c r="H165" s="1">
        <v>30</v>
      </c>
      <c r="I165" s="2">
        <f t="shared" si="64"/>
        <v>0.27777777777777779</v>
      </c>
      <c r="J165" s="2">
        <f t="shared" si="65"/>
        <v>0.33333333333333331</v>
      </c>
      <c r="K165" s="2">
        <f t="shared" si="66"/>
        <v>5.5555555555555552E-2</v>
      </c>
      <c r="L165" s="2">
        <f t="shared" si="67"/>
        <v>5.5555555555555552E-2</v>
      </c>
      <c r="M165" s="2">
        <f t="shared" si="68"/>
        <v>0.27777777777777779</v>
      </c>
      <c r="N165" s="2">
        <f t="shared" si="69"/>
        <v>7.6666666666666661</v>
      </c>
      <c r="O165" s="2">
        <f t="shared" si="70"/>
        <v>0.18244444444444446</v>
      </c>
      <c r="P165" s="2">
        <f t="shared" si="71"/>
        <v>2.2022222222222227</v>
      </c>
      <c r="Q165" s="2">
        <f t="shared" si="72"/>
        <v>129.66669388888889</v>
      </c>
      <c r="R165" s="2">
        <f t="shared" si="73"/>
        <v>3.2540925718374074E-2</v>
      </c>
      <c r="S165" s="2">
        <f t="shared" si="74"/>
        <v>4.7088044667593455E-2</v>
      </c>
      <c r="T165" s="2">
        <f t="shared" si="75"/>
        <v>43.336099747460636</v>
      </c>
      <c r="U165" s="2">
        <f t="shared" si="76"/>
        <v>11.63117316166297</v>
      </c>
      <c r="V165" s="2">
        <f t="shared" si="77"/>
        <v>-14.666666666666666</v>
      </c>
      <c r="W165" s="2">
        <f t="shared" si="78"/>
        <v>-37.840959499999826</v>
      </c>
    </row>
    <row r="166" spans="1:23" x14ac:dyDescent="0.2">
      <c r="A166" s="1">
        <v>165</v>
      </c>
      <c r="B166" s="1">
        <f t="shared" si="63"/>
        <v>-0.23540124537036941</v>
      </c>
      <c r="C166" s="2">
        <v>-1020.5701</v>
      </c>
      <c r="D166" s="1">
        <v>6</v>
      </c>
      <c r="E166" s="1">
        <v>30</v>
      </c>
      <c r="F166" s="1">
        <v>36</v>
      </c>
      <c r="G166" s="1">
        <v>6</v>
      </c>
      <c r="H166" s="1">
        <v>30</v>
      </c>
      <c r="I166" s="2">
        <f t="shared" si="64"/>
        <v>5.5555555555555552E-2</v>
      </c>
      <c r="J166" s="2">
        <f t="shared" si="65"/>
        <v>0.27777777777777779</v>
      </c>
      <c r="K166" s="2">
        <f t="shared" si="66"/>
        <v>0.33333333333333331</v>
      </c>
      <c r="L166" s="2">
        <f t="shared" si="67"/>
        <v>5.5555555555555552E-2</v>
      </c>
      <c r="M166" s="2">
        <f t="shared" si="68"/>
        <v>0.27777777777777779</v>
      </c>
      <c r="N166" s="2">
        <f t="shared" si="69"/>
        <v>8.3888888888888893</v>
      </c>
      <c r="O166" s="2">
        <f t="shared" si="70"/>
        <v>0.17838888888888887</v>
      </c>
      <c r="P166" s="2">
        <f t="shared" si="71"/>
        <v>2.2333333333333334</v>
      </c>
      <c r="Q166" s="2">
        <f t="shared" si="72"/>
        <v>131.31433000000001</v>
      </c>
      <c r="R166" s="2">
        <f t="shared" si="73"/>
        <v>3.0597845510223473E-2</v>
      </c>
      <c r="S166" s="2">
        <f t="shared" si="74"/>
        <v>5.0332229568471512E-2</v>
      </c>
      <c r="T166" s="2">
        <f t="shared" si="75"/>
        <v>42.144743007850941</v>
      </c>
      <c r="U166" s="2">
        <f t="shared" si="76"/>
        <v>11.63117316166297</v>
      </c>
      <c r="V166" s="2">
        <f t="shared" si="77"/>
        <v>-5.1111111111111116</v>
      </c>
      <c r="W166" s="2">
        <f t="shared" si="78"/>
        <v>-25.423334499999896</v>
      </c>
    </row>
    <row r="167" spans="1:23" x14ac:dyDescent="0.2">
      <c r="A167" s="1">
        <v>166</v>
      </c>
      <c r="B167" s="1">
        <f t="shared" si="63"/>
        <v>-0.22327358796296384</v>
      </c>
      <c r="C167" s="2">
        <v>-1030.3241</v>
      </c>
      <c r="D167" s="1">
        <v>6</v>
      </c>
      <c r="E167" s="1">
        <v>36</v>
      </c>
      <c r="F167" s="1">
        <v>30</v>
      </c>
      <c r="G167" s="1">
        <v>6</v>
      </c>
      <c r="H167" s="1">
        <v>30</v>
      </c>
      <c r="I167" s="2">
        <f t="shared" si="64"/>
        <v>5.5555555555555552E-2</v>
      </c>
      <c r="J167" s="2">
        <f t="shared" si="65"/>
        <v>0.33333333333333331</v>
      </c>
      <c r="K167" s="2">
        <f t="shared" si="66"/>
        <v>0.27777777777777779</v>
      </c>
      <c r="L167" s="2">
        <f t="shared" si="67"/>
        <v>5.5555555555555552E-2</v>
      </c>
      <c r="M167" s="2">
        <f t="shared" si="68"/>
        <v>0.27777777777777779</v>
      </c>
      <c r="N167" s="2">
        <f t="shared" si="69"/>
        <v>8.3333333333333321</v>
      </c>
      <c r="O167" s="2">
        <f t="shared" si="70"/>
        <v>0.17866666666666664</v>
      </c>
      <c r="P167" s="2">
        <f t="shared" si="71"/>
        <v>2.2288888888888891</v>
      </c>
      <c r="Q167" s="2">
        <f t="shared" si="72"/>
        <v>131.21235833333333</v>
      </c>
      <c r="R167" s="2">
        <f t="shared" si="73"/>
        <v>2.9675324105572533E-2</v>
      </c>
      <c r="S167" s="2">
        <f t="shared" si="74"/>
        <v>4.9541104021350854E-2</v>
      </c>
      <c r="T167" s="2">
        <f t="shared" si="75"/>
        <v>42.215517602857616</v>
      </c>
      <c r="U167" s="2">
        <f t="shared" si="76"/>
        <v>11.63117316166297</v>
      </c>
      <c r="V167" s="2">
        <f t="shared" si="77"/>
        <v>-5.2345679012345672</v>
      </c>
      <c r="W167" s="2">
        <f t="shared" si="78"/>
        <v>-24.113547500000095</v>
      </c>
    </row>
    <row r="168" spans="1:23" x14ac:dyDescent="0.2">
      <c r="A168" s="1">
        <v>167</v>
      </c>
      <c r="B168" s="1">
        <f t="shared" si="63"/>
        <v>-0.26736250462962768</v>
      </c>
      <c r="C168" s="2">
        <v>-1053.3100999999999</v>
      </c>
      <c r="D168" s="1">
        <v>12</v>
      </c>
      <c r="E168" s="1">
        <v>36</v>
      </c>
      <c r="F168" s="1">
        <v>24</v>
      </c>
      <c r="G168" s="1">
        <v>6</v>
      </c>
      <c r="H168" s="1">
        <v>30</v>
      </c>
      <c r="I168" s="2">
        <f t="shared" si="64"/>
        <v>0.1111111111111111</v>
      </c>
      <c r="J168" s="2">
        <f t="shared" si="65"/>
        <v>0.33333333333333331</v>
      </c>
      <c r="K168" s="2">
        <f t="shared" si="66"/>
        <v>0.22222222222222221</v>
      </c>
      <c r="L168" s="2">
        <f t="shared" si="67"/>
        <v>5.5555555555555552E-2</v>
      </c>
      <c r="M168" s="2">
        <f t="shared" si="68"/>
        <v>0.27777777777777779</v>
      </c>
      <c r="N168" s="2">
        <f t="shared" si="69"/>
        <v>8.1666666666666661</v>
      </c>
      <c r="O168" s="2">
        <f t="shared" si="70"/>
        <v>0.17961111111111111</v>
      </c>
      <c r="P168" s="2">
        <f t="shared" si="71"/>
        <v>2.2222222222222223</v>
      </c>
      <c r="Q168" s="2">
        <f t="shared" si="72"/>
        <v>130.82594222222224</v>
      </c>
      <c r="R168" s="2">
        <f t="shared" si="73"/>
        <v>3.177475894040855E-2</v>
      </c>
      <c r="S168" s="2">
        <f t="shared" si="74"/>
        <v>5.0283148884376579E-2</v>
      </c>
      <c r="T168" s="2">
        <f t="shared" si="75"/>
        <v>42.50370316126736</v>
      </c>
      <c r="U168" s="2">
        <f t="shared" si="76"/>
        <v>12.146510796559172</v>
      </c>
      <c r="V168" s="2">
        <f t="shared" si="77"/>
        <v>-8.148148148148147</v>
      </c>
      <c r="W168" s="2">
        <f t="shared" si="78"/>
        <v>-28.875150499999791</v>
      </c>
    </row>
    <row r="169" spans="1:23" x14ac:dyDescent="0.2">
      <c r="A169" s="1">
        <v>168</v>
      </c>
      <c r="B169" s="1">
        <f t="shared" si="63"/>
        <v>-0.4501087129629624</v>
      </c>
      <c r="C169" s="2">
        <v>-1222.9813999999999</v>
      </c>
      <c r="D169" s="1">
        <v>24</v>
      </c>
      <c r="E169" s="1">
        <v>6</v>
      </c>
      <c r="F169" s="1">
        <v>6</v>
      </c>
      <c r="G169" s="1">
        <v>36</v>
      </c>
      <c r="H169" s="1">
        <v>36</v>
      </c>
      <c r="I169" s="2">
        <f t="shared" si="64"/>
        <v>0.22222222222222221</v>
      </c>
      <c r="J169" s="2">
        <f t="shared" si="65"/>
        <v>5.5555555555555552E-2</v>
      </c>
      <c r="K169" s="2">
        <f t="shared" si="66"/>
        <v>5.5555555555555552E-2</v>
      </c>
      <c r="L169" s="2">
        <f t="shared" si="67"/>
        <v>0.33333333333333331</v>
      </c>
      <c r="M169" s="2">
        <f t="shared" si="68"/>
        <v>0.33333333333333331</v>
      </c>
      <c r="N169" s="2">
        <f t="shared" si="69"/>
        <v>7.2777777777777777</v>
      </c>
      <c r="O169" s="2">
        <f t="shared" si="70"/>
        <v>0.18605555555555553</v>
      </c>
      <c r="P169" s="2">
        <f t="shared" si="71"/>
        <v>2.2488888888888887</v>
      </c>
      <c r="Q169" s="2">
        <f t="shared" si="72"/>
        <v>158.00652722222222</v>
      </c>
      <c r="R169" s="2">
        <f t="shared" si="73"/>
        <v>3.5986774539247444E-2</v>
      </c>
      <c r="S169" s="2">
        <f t="shared" si="74"/>
        <v>8.2790826711987231E-2</v>
      </c>
      <c r="T169" s="2">
        <f t="shared" si="75"/>
        <v>42.627776090281245</v>
      </c>
      <c r="U169" s="2">
        <f t="shared" si="76"/>
        <v>11.538169461851622</v>
      </c>
      <c r="V169" s="2">
        <f t="shared" si="77"/>
        <v>-16.160493827160494</v>
      </c>
      <c r="W169" s="2">
        <f t="shared" si="78"/>
        <v>-48.611740999999938</v>
      </c>
    </row>
    <row r="170" spans="1:23" x14ac:dyDescent="0.2">
      <c r="A170" s="1">
        <v>169</v>
      </c>
      <c r="B170" s="1">
        <f t="shared" si="63"/>
        <v>-0.29895685648148174</v>
      </c>
      <c r="C170" s="2">
        <v>-1063.8829000000001</v>
      </c>
      <c r="D170" s="1">
        <v>18</v>
      </c>
      <c r="E170" s="1">
        <v>30</v>
      </c>
      <c r="F170" s="1">
        <v>24</v>
      </c>
      <c r="G170" s="1">
        <v>6</v>
      </c>
      <c r="H170" s="1">
        <v>30</v>
      </c>
      <c r="I170" s="2">
        <f t="shared" si="64"/>
        <v>0.16666666666666666</v>
      </c>
      <c r="J170" s="2">
        <f t="shared" si="65"/>
        <v>0.27777777777777779</v>
      </c>
      <c r="K170" s="2">
        <f t="shared" si="66"/>
        <v>0.22222222222222221</v>
      </c>
      <c r="L170" s="2">
        <f t="shared" si="67"/>
        <v>5.5555555555555552E-2</v>
      </c>
      <c r="M170" s="2">
        <f t="shared" si="68"/>
        <v>0.27777777777777779</v>
      </c>
      <c r="N170" s="2">
        <f t="shared" si="69"/>
        <v>8.0555555555555554</v>
      </c>
      <c r="O170" s="2">
        <f t="shared" si="70"/>
        <v>0.18027777777777776</v>
      </c>
      <c r="P170" s="2">
        <f t="shared" si="71"/>
        <v>2.2200000000000002</v>
      </c>
      <c r="Q170" s="2">
        <f t="shared" si="72"/>
        <v>130.54149777777778</v>
      </c>
      <c r="R170" s="2">
        <f t="shared" si="73"/>
        <v>3.4184254087703904E-2</v>
      </c>
      <c r="S170" s="2">
        <f t="shared" si="74"/>
        <v>5.2068331172710897E-2</v>
      </c>
      <c r="T170" s="2">
        <f t="shared" si="75"/>
        <v>42.718474390401063</v>
      </c>
      <c r="U170" s="2">
        <f t="shared" si="76"/>
        <v>12.513169627530148</v>
      </c>
      <c r="V170" s="2">
        <f t="shared" si="77"/>
        <v>-10.567901234567902</v>
      </c>
      <c r="W170" s="2">
        <f t="shared" si="78"/>
        <v>-32.287340500000028</v>
      </c>
    </row>
    <row r="171" spans="1:23" x14ac:dyDescent="0.2">
      <c r="A171" s="1">
        <v>170</v>
      </c>
      <c r="B171" s="1">
        <f t="shared" si="63"/>
        <v>-0.36868811574074106</v>
      </c>
      <c r="C171" s="2">
        <v>-1134.7715000000001</v>
      </c>
      <c r="D171" s="1">
        <v>18</v>
      </c>
      <c r="E171" s="1">
        <v>30</v>
      </c>
      <c r="F171" s="1">
        <v>12</v>
      </c>
      <c r="G171" s="1">
        <v>18</v>
      </c>
      <c r="H171" s="1">
        <v>30</v>
      </c>
      <c r="I171" s="2">
        <f t="shared" si="64"/>
        <v>0.16666666666666666</v>
      </c>
      <c r="J171" s="2">
        <f t="shared" si="65"/>
        <v>0.27777777777777779</v>
      </c>
      <c r="K171" s="2">
        <f t="shared" si="66"/>
        <v>0.1111111111111111</v>
      </c>
      <c r="L171" s="2">
        <f t="shared" si="67"/>
        <v>0.16666666666666666</v>
      </c>
      <c r="M171" s="2">
        <f t="shared" si="68"/>
        <v>0.27777777777777779</v>
      </c>
      <c r="N171" s="2">
        <f t="shared" si="69"/>
        <v>7.7222222222222223</v>
      </c>
      <c r="O171" s="2">
        <f t="shared" si="70"/>
        <v>0.1825</v>
      </c>
      <c r="P171" s="2">
        <f t="shared" si="71"/>
        <v>2.2288888888888891</v>
      </c>
      <c r="Q171" s="2">
        <f t="shared" si="72"/>
        <v>139.53422111111112</v>
      </c>
      <c r="R171" s="2">
        <f t="shared" si="73"/>
        <v>3.6813962320997963E-2</v>
      </c>
      <c r="S171" s="2">
        <f t="shared" si="74"/>
        <v>6.6406901322150685E-2</v>
      </c>
      <c r="T171" s="2">
        <f t="shared" si="75"/>
        <v>44.438437122333248</v>
      </c>
      <c r="U171" s="2">
        <f t="shared" si="76"/>
        <v>12.911801085924166</v>
      </c>
      <c r="V171" s="2">
        <f t="shared" si="77"/>
        <v>-13.135802469135802</v>
      </c>
      <c r="W171" s="2">
        <f t="shared" si="78"/>
        <v>-39.818316500000037</v>
      </c>
    </row>
    <row r="172" spans="1:23" x14ac:dyDescent="0.2">
      <c r="A172" s="1">
        <v>171</v>
      </c>
      <c r="B172" s="1">
        <f t="shared" si="63"/>
        <v>-0.4304266481481473</v>
      </c>
      <c r="C172" s="2">
        <v>-1168.5618999999999</v>
      </c>
      <c r="D172" s="1">
        <v>24</v>
      </c>
      <c r="E172" s="1">
        <v>12</v>
      </c>
      <c r="F172" s="1">
        <v>12</v>
      </c>
      <c r="G172" s="1">
        <v>24</v>
      </c>
      <c r="H172" s="1">
        <v>36</v>
      </c>
      <c r="I172" s="2">
        <f t="shared" si="64"/>
        <v>0.22222222222222221</v>
      </c>
      <c r="J172" s="2">
        <f t="shared" si="65"/>
        <v>0.1111111111111111</v>
      </c>
      <c r="K172" s="2">
        <f t="shared" si="66"/>
        <v>0.1111111111111111</v>
      </c>
      <c r="L172" s="2">
        <f t="shared" si="67"/>
        <v>0.22222222222222221</v>
      </c>
      <c r="M172" s="2">
        <f t="shared" si="68"/>
        <v>0.33333333333333331</v>
      </c>
      <c r="N172" s="2">
        <f t="shared" si="69"/>
        <v>7.5555555555555554</v>
      </c>
      <c r="O172" s="2">
        <f t="shared" si="70"/>
        <v>0.18411111111111111</v>
      </c>
      <c r="P172" s="2">
        <f t="shared" si="71"/>
        <v>2.2355555555555555</v>
      </c>
      <c r="Q172" s="2">
        <f t="shared" si="72"/>
        <v>148.91183222222224</v>
      </c>
      <c r="R172" s="2">
        <f t="shared" si="73"/>
        <v>3.7929405823707144E-2</v>
      </c>
      <c r="S172" s="2">
        <f t="shared" si="74"/>
        <v>7.4103697780146832E-2</v>
      </c>
      <c r="T172" s="2">
        <f t="shared" si="75"/>
        <v>44.822244300405082</v>
      </c>
      <c r="U172" s="2">
        <f t="shared" si="76"/>
        <v>12.661848431455381</v>
      </c>
      <c r="V172" s="2">
        <f t="shared" si="77"/>
        <v>-15.654320987654319</v>
      </c>
      <c r="W172" s="2">
        <f t="shared" si="78"/>
        <v>-46.486077999999907</v>
      </c>
    </row>
    <row r="173" spans="1:23" x14ac:dyDescent="0.2">
      <c r="A173" s="1">
        <v>172</v>
      </c>
      <c r="B173" s="1">
        <f t="shared" si="63"/>
        <v>-0.4227283333333326</v>
      </c>
      <c r="C173" s="2">
        <v>-1162.9604999999999</v>
      </c>
      <c r="D173" s="1">
        <v>12</v>
      </c>
      <c r="E173" s="1">
        <v>12</v>
      </c>
      <c r="F173" s="1">
        <v>18</v>
      </c>
      <c r="G173" s="1">
        <v>30</v>
      </c>
      <c r="H173" s="1">
        <v>36</v>
      </c>
      <c r="I173" s="2">
        <f t="shared" si="64"/>
        <v>0.1111111111111111</v>
      </c>
      <c r="J173" s="2">
        <f t="shared" si="65"/>
        <v>0.1111111111111111</v>
      </c>
      <c r="K173" s="2">
        <f t="shared" si="66"/>
        <v>0.16666666666666666</v>
      </c>
      <c r="L173" s="2">
        <f t="shared" si="67"/>
        <v>0.27777777777777779</v>
      </c>
      <c r="M173" s="2">
        <f t="shared" si="68"/>
        <v>0.33333333333333331</v>
      </c>
      <c r="N173" s="2">
        <f t="shared" si="69"/>
        <v>7.7222222222222223</v>
      </c>
      <c r="O173" s="2">
        <f t="shared" si="70"/>
        <v>0.18333333333333332</v>
      </c>
      <c r="P173" s="2">
        <f t="shared" si="71"/>
        <v>2.2533333333333334</v>
      </c>
      <c r="Q173" s="2">
        <f t="shared" si="72"/>
        <v>154.18102611111112</v>
      </c>
      <c r="R173" s="2">
        <f t="shared" si="73"/>
        <v>4.0655781409087093E-2</v>
      </c>
      <c r="S173" s="2">
        <f t="shared" si="74"/>
        <v>7.4236858171066816E-2</v>
      </c>
      <c r="T173" s="2">
        <f t="shared" si="75"/>
        <v>43.069384797007125</v>
      </c>
      <c r="U173" s="2">
        <f t="shared" si="76"/>
        <v>12.545142254953195</v>
      </c>
      <c r="V173" s="2">
        <f t="shared" si="77"/>
        <v>-13.59259259259259</v>
      </c>
      <c r="W173" s="2">
        <f t="shared" si="78"/>
        <v>-45.654659999999922</v>
      </c>
    </row>
    <row r="174" spans="1:23" x14ac:dyDescent="0.2">
      <c r="A174" s="1">
        <v>173</v>
      </c>
      <c r="B174" s="1">
        <f t="shared" si="63"/>
        <v>-0.41914530555555563</v>
      </c>
      <c r="C174" s="2">
        <v>-1153.8891000000001</v>
      </c>
      <c r="D174" s="1">
        <v>30</v>
      </c>
      <c r="E174" s="1">
        <v>12</v>
      </c>
      <c r="F174" s="1">
        <v>12</v>
      </c>
      <c r="G174" s="1">
        <v>18</v>
      </c>
      <c r="H174" s="1">
        <v>36</v>
      </c>
      <c r="I174" s="2">
        <f t="shared" si="64"/>
        <v>0.27777777777777779</v>
      </c>
      <c r="J174" s="2">
        <f t="shared" si="65"/>
        <v>0.1111111111111111</v>
      </c>
      <c r="K174" s="2">
        <f t="shared" si="66"/>
        <v>0.1111111111111111</v>
      </c>
      <c r="L174" s="2">
        <f t="shared" si="67"/>
        <v>0.16666666666666666</v>
      </c>
      <c r="M174" s="2">
        <f t="shared" si="68"/>
        <v>0.33333333333333331</v>
      </c>
      <c r="N174" s="2">
        <f t="shared" si="69"/>
        <v>7.5555555555555554</v>
      </c>
      <c r="O174" s="2">
        <f t="shared" si="70"/>
        <v>0.18394444444444444</v>
      </c>
      <c r="P174" s="2">
        <f t="shared" si="71"/>
        <v>2.2244444444444449</v>
      </c>
      <c r="Q174" s="2">
        <f t="shared" si="72"/>
        <v>144.02905444444445</v>
      </c>
      <c r="R174" s="2">
        <f t="shared" si="73"/>
        <v>3.6981548300821697E-2</v>
      </c>
      <c r="S174" s="2">
        <f t="shared" si="74"/>
        <v>6.9459998258167802E-2</v>
      </c>
      <c r="T174" s="2">
        <f t="shared" si="75"/>
        <v>45.532916020163583</v>
      </c>
      <c r="U174" s="2">
        <f t="shared" si="76"/>
        <v>12.545142254953191</v>
      </c>
      <c r="V174" s="2">
        <f t="shared" si="77"/>
        <v>-16.271604938271604</v>
      </c>
      <c r="W174" s="2">
        <f t="shared" si="78"/>
        <v>-45.267693000000008</v>
      </c>
    </row>
    <row r="175" spans="1:23" x14ac:dyDescent="0.2">
      <c r="A175" s="1">
        <v>174</v>
      </c>
      <c r="B175" s="1">
        <f t="shared" si="63"/>
        <v>-0.3896273703703691</v>
      </c>
      <c r="C175" s="2">
        <v>-1098.4186</v>
      </c>
      <c r="D175" s="1">
        <v>6</v>
      </c>
      <c r="E175" s="1">
        <v>6</v>
      </c>
      <c r="F175" s="1">
        <v>36</v>
      </c>
      <c r="G175" s="1">
        <v>24</v>
      </c>
      <c r="H175" s="1">
        <v>36</v>
      </c>
      <c r="I175" s="2">
        <f t="shared" si="64"/>
        <v>5.5555555555555552E-2</v>
      </c>
      <c r="J175" s="2">
        <f t="shared" si="65"/>
        <v>5.5555555555555552E-2</v>
      </c>
      <c r="K175" s="2">
        <f t="shared" si="66"/>
        <v>0.33333333333333331</v>
      </c>
      <c r="L175" s="2">
        <f t="shared" si="67"/>
        <v>0.22222222222222221</v>
      </c>
      <c r="M175" s="2">
        <f t="shared" si="68"/>
        <v>0.33333333333333331</v>
      </c>
      <c r="N175" s="2">
        <f t="shared" si="69"/>
        <v>8.1111111111111107</v>
      </c>
      <c r="O175" s="2">
        <f t="shared" si="70"/>
        <v>0.18099999999999999</v>
      </c>
      <c r="P175" s="2">
        <f t="shared" si="71"/>
        <v>2.2599999999999998</v>
      </c>
      <c r="Q175" s="2">
        <f t="shared" si="72"/>
        <v>150.17305222222222</v>
      </c>
      <c r="R175" s="2">
        <f t="shared" si="73"/>
        <v>4.2317220232324357E-2</v>
      </c>
      <c r="S175" s="2">
        <f t="shared" si="74"/>
        <v>6.565905201197389E-2</v>
      </c>
      <c r="T175" s="2">
        <f t="shared" si="75"/>
        <v>43.395211281860426</v>
      </c>
      <c r="U175" s="2">
        <f t="shared" si="76"/>
        <v>11.538169461851618</v>
      </c>
      <c r="V175" s="2">
        <f t="shared" si="77"/>
        <v>-10.296296296296294</v>
      </c>
      <c r="W175" s="2">
        <f t="shared" si="78"/>
        <v>-42.079755999999861</v>
      </c>
    </row>
    <row r="176" spans="1:23" x14ac:dyDescent="0.2">
      <c r="A176" s="1">
        <v>175</v>
      </c>
      <c r="B176" s="1">
        <f t="shared" si="63"/>
        <v>-0.41822002777777917</v>
      </c>
      <c r="C176" s="2">
        <v>-1180.6980000000001</v>
      </c>
      <c r="D176" s="1">
        <v>18</v>
      </c>
      <c r="E176" s="1">
        <v>12</v>
      </c>
      <c r="F176" s="1">
        <v>12</v>
      </c>
      <c r="G176" s="1">
        <v>30</v>
      </c>
      <c r="H176" s="1">
        <v>36</v>
      </c>
      <c r="I176" s="2">
        <f t="shared" si="64"/>
        <v>0.16666666666666666</v>
      </c>
      <c r="J176" s="2">
        <f t="shared" si="65"/>
        <v>0.1111111111111111</v>
      </c>
      <c r="K176" s="2">
        <f t="shared" si="66"/>
        <v>0.1111111111111111</v>
      </c>
      <c r="L176" s="2">
        <f t="shared" si="67"/>
        <v>0.27777777777777779</v>
      </c>
      <c r="M176" s="2">
        <f t="shared" si="68"/>
        <v>0.33333333333333331</v>
      </c>
      <c r="N176" s="2">
        <f t="shared" si="69"/>
        <v>7.5555555555555554</v>
      </c>
      <c r="O176" s="2">
        <f t="shared" si="70"/>
        <v>0.18427777777777776</v>
      </c>
      <c r="P176" s="2">
        <f t="shared" si="71"/>
        <v>2.2466666666666666</v>
      </c>
      <c r="Q176" s="2">
        <f t="shared" si="72"/>
        <v>153.79461000000003</v>
      </c>
      <c r="R176" s="2">
        <f t="shared" si="73"/>
        <v>3.8829753365734146E-2</v>
      </c>
      <c r="S176" s="2">
        <f t="shared" si="74"/>
        <v>7.6883750631138503E-2</v>
      </c>
      <c r="T176" s="2">
        <f t="shared" si="75"/>
        <v>43.556144105014624</v>
      </c>
      <c r="U176" s="2">
        <f t="shared" si="76"/>
        <v>12.545142254953195</v>
      </c>
      <c r="V176" s="2">
        <f t="shared" si="77"/>
        <v>-15.037037037037035</v>
      </c>
      <c r="W176" s="2">
        <f t="shared" si="78"/>
        <v>-45.16776300000015</v>
      </c>
    </row>
    <row r="177" spans="1:23" x14ac:dyDescent="0.2">
      <c r="A177" s="1">
        <v>176</v>
      </c>
      <c r="B177" s="1">
        <f t="shared" si="63"/>
        <v>-0.36997672222222239</v>
      </c>
      <c r="C177" s="2">
        <v>-1069.3875</v>
      </c>
      <c r="D177" s="1">
        <v>18</v>
      </c>
      <c r="E177" s="1">
        <v>6</v>
      </c>
      <c r="F177" s="1">
        <v>36</v>
      </c>
      <c r="G177" s="1">
        <v>12</v>
      </c>
      <c r="H177" s="1">
        <v>36</v>
      </c>
      <c r="I177" s="2">
        <f t="shared" si="64"/>
        <v>0.16666666666666666</v>
      </c>
      <c r="J177" s="2">
        <f t="shared" si="65"/>
        <v>5.5555555555555552E-2</v>
      </c>
      <c r="K177" s="2">
        <f t="shared" si="66"/>
        <v>0.33333333333333331</v>
      </c>
      <c r="L177" s="2">
        <f t="shared" si="67"/>
        <v>0.1111111111111111</v>
      </c>
      <c r="M177" s="2">
        <f t="shared" si="68"/>
        <v>0.33333333333333331</v>
      </c>
      <c r="N177" s="2">
        <f t="shared" si="69"/>
        <v>8.1111111111111107</v>
      </c>
      <c r="O177" s="2">
        <f t="shared" si="70"/>
        <v>0.18066666666666664</v>
      </c>
      <c r="P177" s="2">
        <f t="shared" si="71"/>
        <v>2.2377777777777776</v>
      </c>
      <c r="Q177" s="2">
        <f t="shared" si="72"/>
        <v>140.40749666666667</v>
      </c>
      <c r="R177" s="2">
        <f t="shared" si="73"/>
        <v>3.9742913705789744E-2</v>
      </c>
      <c r="S177" s="2">
        <f t="shared" si="74"/>
        <v>6.1784172330923606E-2</v>
      </c>
      <c r="T177" s="2">
        <f t="shared" si="75"/>
        <v>44.592825284418673</v>
      </c>
      <c r="U177" s="2">
        <f t="shared" si="76"/>
        <v>11.936800920245638</v>
      </c>
      <c r="V177" s="2">
        <f t="shared" si="77"/>
        <v>-12.024691358024691</v>
      </c>
      <c r="W177" s="2">
        <f t="shared" si="78"/>
        <v>-39.957486000000017</v>
      </c>
    </row>
    <row r="178" spans="1:23" x14ac:dyDescent="0.2">
      <c r="A178" s="1">
        <v>177</v>
      </c>
      <c r="B178" s="1">
        <f t="shared" si="63"/>
        <v>-0.42981000000000019</v>
      </c>
      <c r="C178" s="2">
        <v>-1143.9771000000001</v>
      </c>
      <c r="D178" s="1">
        <v>30</v>
      </c>
      <c r="E178" s="1">
        <v>6</v>
      </c>
      <c r="F178" s="1">
        <v>18</v>
      </c>
      <c r="G178" s="1">
        <v>18</v>
      </c>
      <c r="H178" s="1">
        <v>36</v>
      </c>
      <c r="I178" s="2">
        <f t="shared" si="64"/>
        <v>0.27777777777777779</v>
      </c>
      <c r="J178" s="2">
        <f t="shared" si="65"/>
        <v>5.5555555555555552E-2</v>
      </c>
      <c r="K178" s="2">
        <f t="shared" si="66"/>
        <v>0.16666666666666666</v>
      </c>
      <c r="L178" s="2">
        <f t="shared" si="67"/>
        <v>0.16666666666666666</v>
      </c>
      <c r="M178" s="2">
        <f t="shared" si="68"/>
        <v>0.33333333333333331</v>
      </c>
      <c r="N178" s="2">
        <f t="shared" si="69"/>
        <v>7.6111111111111107</v>
      </c>
      <c r="O178" s="2">
        <f t="shared" si="70"/>
        <v>0.18366666666666664</v>
      </c>
      <c r="P178" s="2">
        <f t="shared" si="71"/>
        <v>2.2288888888888891</v>
      </c>
      <c r="Q178" s="2">
        <f t="shared" si="72"/>
        <v>144.13102611111114</v>
      </c>
      <c r="R178" s="2">
        <f t="shared" si="73"/>
        <v>3.884017161348946E-2</v>
      </c>
      <c r="S178" s="2">
        <f t="shared" si="74"/>
        <v>7.0307964531361525E-2</v>
      </c>
      <c r="T178" s="2">
        <f t="shared" si="75"/>
        <v>45.438551894758582</v>
      </c>
      <c r="U178" s="2">
        <f t="shared" si="76"/>
        <v>12.303459751216609</v>
      </c>
      <c r="V178" s="2">
        <f t="shared" si="77"/>
        <v>-16.160493827160497</v>
      </c>
      <c r="W178" s="2">
        <f t="shared" si="78"/>
        <v>-46.419480000000021</v>
      </c>
    </row>
    <row r="179" spans="1:23" x14ac:dyDescent="0.2">
      <c r="A179" s="1">
        <v>178</v>
      </c>
      <c r="B179" s="1">
        <f t="shared" si="63"/>
        <v>-0.4149155092592583</v>
      </c>
      <c r="C179" s="2">
        <v>-1148.6623</v>
      </c>
      <c r="D179" s="1">
        <v>18</v>
      </c>
      <c r="E179" s="1">
        <v>12</v>
      </c>
      <c r="F179" s="1">
        <v>18</v>
      </c>
      <c r="G179" s="1">
        <v>24</v>
      </c>
      <c r="H179" s="1">
        <v>36</v>
      </c>
      <c r="I179" s="2">
        <f t="shared" si="64"/>
        <v>0.16666666666666666</v>
      </c>
      <c r="J179" s="2">
        <f t="shared" si="65"/>
        <v>0.1111111111111111</v>
      </c>
      <c r="K179" s="2">
        <f t="shared" si="66"/>
        <v>0.16666666666666666</v>
      </c>
      <c r="L179" s="2">
        <f t="shared" si="67"/>
        <v>0.22222222222222221</v>
      </c>
      <c r="M179" s="2">
        <f t="shared" si="68"/>
        <v>0.33333333333333331</v>
      </c>
      <c r="N179" s="2">
        <f t="shared" si="69"/>
        <v>7.7222222222222223</v>
      </c>
      <c r="O179" s="2">
        <f t="shared" si="70"/>
        <v>0.18316666666666664</v>
      </c>
      <c r="P179" s="2">
        <f t="shared" si="71"/>
        <v>2.2422222222222223</v>
      </c>
      <c r="Q179" s="2">
        <f t="shared" si="72"/>
        <v>149.29824833333333</v>
      </c>
      <c r="R179" s="2">
        <f t="shared" si="73"/>
        <v>3.9672846872778285E-2</v>
      </c>
      <c r="S179" s="2">
        <f t="shared" si="74"/>
        <v>7.2384433221788003E-2</v>
      </c>
      <c r="T179" s="2">
        <f t="shared" si="75"/>
        <v>44.391906577907655</v>
      </c>
      <c r="U179" s="2">
        <f t="shared" si="76"/>
        <v>12.818797386112815</v>
      </c>
      <c r="V179" s="2">
        <f t="shared" si="77"/>
        <v>-14.283950617283949</v>
      </c>
      <c r="W179" s="2">
        <f t="shared" si="78"/>
        <v>-44.810874999999896</v>
      </c>
    </row>
    <row r="180" spans="1:23" x14ac:dyDescent="0.2">
      <c r="A180" s="1">
        <v>179</v>
      </c>
      <c r="B180" s="1">
        <f t="shared" si="63"/>
        <v>-0.39706855555555487</v>
      </c>
      <c r="C180" s="2">
        <v>-1077.0834</v>
      </c>
      <c r="D180" s="1">
        <v>30</v>
      </c>
      <c r="E180" s="1">
        <v>6</v>
      </c>
      <c r="F180" s="1">
        <v>30</v>
      </c>
      <c r="G180" s="1">
        <v>6</v>
      </c>
      <c r="H180" s="1">
        <v>36</v>
      </c>
      <c r="I180" s="2">
        <f t="shared" si="64"/>
        <v>0.27777777777777779</v>
      </c>
      <c r="J180" s="2">
        <f t="shared" si="65"/>
        <v>5.5555555555555552E-2</v>
      </c>
      <c r="K180" s="2">
        <f t="shared" si="66"/>
        <v>0.27777777777777779</v>
      </c>
      <c r="L180" s="2">
        <f t="shared" si="67"/>
        <v>5.5555555555555552E-2</v>
      </c>
      <c r="M180" s="2">
        <f t="shared" si="68"/>
        <v>0.33333333333333331</v>
      </c>
      <c r="N180" s="2">
        <f t="shared" si="69"/>
        <v>7.9444444444444438</v>
      </c>
      <c r="O180" s="2">
        <f t="shared" si="70"/>
        <v>0.18144444444444444</v>
      </c>
      <c r="P180" s="2">
        <f t="shared" si="71"/>
        <v>2.2200000000000002</v>
      </c>
      <c r="Q180" s="2">
        <f t="shared" si="72"/>
        <v>135.13830277777777</v>
      </c>
      <c r="R180" s="2">
        <f t="shared" si="73"/>
        <v>3.8545266336451264E-2</v>
      </c>
      <c r="S180" s="2">
        <f t="shared" si="74"/>
        <v>5.6960024968783399E-2</v>
      </c>
      <c r="T180" s="2">
        <f t="shared" si="75"/>
        <v>44.692627466115937</v>
      </c>
      <c r="U180" s="2">
        <f t="shared" si="76"/>
        <v>11.63117316166297</v>
      </c>
      <c r="V180" s="2">
        <f t="shared" si="77"/>
        <v>-14.77777777777778</v>
      </c>
      <c r="W180" s="2">
        <f t="shared" si="78"/>
        <v>-42.883403999999928</v>
      </c>
    </row>
    <row r="181" spans="1:23" x14ac:dyDescent="0.2">
      <c r="A181" s="1">
        <v>180</v>
      </c>
      <c r="B181" s="1">
        <f t="shared" si="63"/>
        <v>-0.41926986111111253</v>
      </c>
      <c r="C181" s="2">
        <v>-1176.0414000000001</v>
      </c>
      <c r="D181" s="1">
        <v>6</v>
      </c>
      <c r="E181" s="1">
        <v>12</v>
      </c>
      <c r="F181" s="1">
        <v>18</v>
      </c>
      <c r="G181" s="1">
        <v>36</v>
      </c>
      <c r="H181" s="1">
        <v>36</v>
      </c>
      <c r="I181" s="2">
        <f t="shared" si="64"/>
        <v>5.5555555555555552E-2</v>
      </c>
      <c r="J181" s="2">
        <f t="shared" si="65"/>
        <v>0.1111111111111111</v>
      </c>
      <c r="K181" s="2">
        <f t="shared" si="66"/>
        <v>0.16666666666666666</v>
      </c>
      <c r="L181" s="2">
        <f t="shared" si="67"/>
        <v>0.33333333333333331</v>
      </c>
      <c r="M181" s="2">
        <f t="shared" si="68"/>
        <v>0.33333333333333331</v>
      </c>
      <c r="N181" s="2">
        <f t="shared" si="69"/>
        <v>7.7222222222222223</v>
      </c>
      <c r="O181" s="2">
        <f t="shared" si="70"/>
        <v>0.1835</v>
      </c>
      <c r="P181" s="2">
        <f t="shared" si="71"/>
        <v>2.2644444444444445</v>
      </c>
      <c r="Q181" s="2">
        <f t="shared" si="72"/>
        <v>159.06380388888888</v>
      </c>
      <c r="R181" s="2">
        <f t="shared" si="73"/>
        <v>4.1592200333715953E-2</v>
      </c>
      <c r="S181" s="2">
        <f t="shared" si="74"/>
        <v>7.440297352348077E-2</v>
      </c>
      <c r="T181" s="2">
        <f t="shared" si="75"/>
        <v>41.129301067600636</v>
      </c>
      <c r="U181" s="2">
        <f t="shared" si="76"/>
        <v>11.936800920245638</v>
      </c>
      <c r="V181" s="2">
        <f t="shared" si="77"/>
        <v>-12.901234567901232</v>
      </c>
      <c r="W181" s="2">
        <f t="shared" si="78"/>
        <v>-45.281145000000151</v>
      </c>
    </row>
    <row r="182" spans="1:23" x14ac:dyDescent="0.2">
      <c r="A182" s="1">
        <v>181</v>
      </c>
      <c r="B182" s="1">
        <f t="shared" si="63"/>
        <v>-0.40153734259259061</v>
      </c>
      <c r="C182" s="2">
        <v>-1117.9179999999999</v>
      </c>
      <c r="D182" s="1">
        <v>36</v>
      </c>
      <c r="E182" s="1">
        <v>18</v>
      </c>
      <c r="F182" s="1">
        <v>12</v>
      </c>
      <c r="G182" s="1">
        <v>6</v>
      </c>
      <c r="H182" s="1">
        <v>36</v>
      </c>
      <c r="I182" s="2">
        <f t="shared" si="64"/>
        <v>0.33333333333333331</v>
      </c>
      <c r="J182" s="2">
        <f t="shared" si="65"/>
        <v>0.16666666666666666</v>
      </c>
      <c r="K182" s="2">
        <f t="shared" si="66"/>
        <v>0.1111111111111111</v>
      </c>
      <c r="L182" s="2">
        <f t="shared" si="67"/>
        <v>5.5555555555555552E-2</v>
      </c>
      <c r="M182" s="2">
        <f t="shared" si="68"/>
        <v>0.33333333333333331</v>
      </c>
      <c r="N182" s="2">
        <f t="shared" si="69"/>
        <v>7.6666666666666661</v>
      </c>
      <c r="O182" s="2">
        <f t="shared" si="70"/>
        <v>0.18294444444444441</v>
      </c>
      <c r="P182" s="2">
        <f t="shared" si="71"/>
        <v>2.2044444444444444</v>
      </c>
      <c r="Q182" s="2">
        <f t="shared" si="72"/>
        <v>134.54794333333334</v>
      </c>
      <c r="R182" s="2">
        <f t="shared" si="73"/>
        <v>3.4641523545732696E-2</v>
      </c>
      <c r="S182" s="2">
        <f t="shared" si="74"/>
        <v>5.1448164012400897E-2</v>
      </c>
      <c r="T182" s="2">
        <f t="shared" si="75"/>
        <v>45.146454631406982</v>
      </c>
      <c r="U182" s="2">
        <f t="shared" si="76"/>
        <v>11.936800920245638</v>
      </c>
      <c r="V182" s="2">
        <f t="shared" si="77"/>
        <v>-16.444444444444443</v>
      </c>
      <c r="W182" s="2">
        <f t="shared" si="78"/>
        <v>-43.366032999999788</v>
      </c>
    </row>
    <row r="183" spans="1:23" x14ac:dyDescent="0.2">
      <c r="A183" s="1">
        <v>182</v>
      </c>
      <c r="B183" s="1">
        <f t="shared" si="63"/>
        <v>-0.32541318518518536</v>
      </c>
      <c r="C183" s="2">
        <v>-1055.0234</v>
      </c>
      <c r="D183" s="1">
        <v>18</v>
      </c>
      <c r="E183" s="1">
        <v>18</v>
      </c>
      <c r="F183" s="1">
        <v>30</v>
      </c>
      <c r="G183" s="1">
        <v>6</v>
      </c>
      <c r="H183" s="1">
        <v>36</v>
      </c>
      <c r="I183" s="2">
        <f t="shared" si="64"/>
        <v>0.16666666666666666</v>
      </c>
      <c r="J183" s="2">
        <f t="shared" si="65"/>
        <v>0.16666666666666666</v>
      </c>
      <c r="K183" s="2">
        <f t="shared" si="66"/>
        <v>0.27777777777777779</v>
      </c>
      <c r="L183" s="2">
        <f t="shared" si="67"/>
        <v>5.5555555555555552E-2</v>
      </c>
      <c r="M183" s="2">
        <f t="shared" si="68"/>
        <v>0.33333333333333331</v>
      </c>
      <c r="N183" s="2">
        <f t="shared" si="69"/>
        <v>8.1666666666666661</v>
      </c>
      <c r="O183" s="2">
        <f t="shared" si="70"/>
        <v>0.18011111111111108</v>
      </c>
      <c r="P183" s="2">
        <f t="shared" si="71"/>
        <v>2.2244444444444444</v>
      </c>
      <c r="Q183" s="2">
        <f t="shared" si="72"/>
        <v>135.70719166666666</v>
      </c>
      <c r="R183" s="2">
        <f t="shared" si="73"/>
        <v>3.5255353639061245E-2</v>
      </c>
      <c r="S183" s="2">
        <f t="shared" si="74"/>
        <v>5.3564314636417414E-2</v>
      </c>
      <c r="T183" s="2">
        <f t="shared" si="75"/>
        <v>44.220271893316621</v>
      </c>
      <c r="U183" s="2">
        <f t="shared" si="76"/>
        <v>12.303459751216609</v>
      </c>
      <c r="V183" s="2">
        <f t="shared" si="77"/>
        <v>-10.777777777777777</v>
      </c>
      <c r="W183" s="2">
        <f t="shared" si="78"/>
        <v>-35.144624000000022</v>
      </c>
    </row>
    <row r="184" spans="1:23" x14ac:dyDescent="0.2">
      <c r="A184" s="1">
        <v>183</v>
      </c>
      <c r="B184" s="1">
        <f t="shared" si="63"/>
        <v>-0.41268308333333281</v>
      </c>
      <c r="C184" s="2">
        <v>-1172.9394</v>
      </c>
      <c r="D184" s="1">
        <v>12</v>
      </c>
      <c r="E184" s="1">
        <v>18</v>
      </c>
      <c r="F184" s="1">
        <v>12</v>
      </c>
      <c r="G184" s="1">
        <v>30</v>
      </c>
      <c r="H184" s="1">
        <v>36</v>
      </c>
      <c r="I184" s="2">
        <f t="shared" si="64"/>
        <v>0.1111111111111111</v>
      </c>
      <c r="J184" s="2">
        <f t="shared" si="65"/>
        <v>0.16666666666666666</v>
      </c>
      <c r="K184" s="2">
        <f t="shared" si="66"/>
        <v>0.1111111111111111</v>
      </c>
      <c r="L184" s="2">
        <f t="shared" si="67"/>
        <v>0.27777777777777779</v>
      </c>
      <c r="M184" s="2">
        <f t="shared" si="68"/>
        <v>0.33333333333333331</v>
      </c>
      <c r="N184" s="2">
        <f t="shared" si="69"/>
        <v>7.666666666666667</v>
      </c>
      <c r="O184" s="2">
        <f t="shared" si="70"/>
        <v>0.18361111111111111</v>
      </c>
      <c r="P184" s="2">
        <f t="shared" si="71"/>
        <v>2.2488888888888887</v>
      </c>
      <c r="Q184" s="2">
        <f t="shared" si="72"/>
        <v>154.07905444444444</v>
      </c>
      <c r="R184" s="2">
        <f t="shared" si="73"/>
        <v>3.8942538352334626E-2</v>
      </c>
      <c r="S184" s="2">
        <f t="shared" si="74"/>
        <v>7.4899109094900829E-2</v>
      </c>
      <c r="T184" s="2">
        <f t="shared" si="75"/>
        <v>43.192661185660576</v>
      </c>
      <c r="U184" s="2">
        <f t="shared" si="76"/>
        <v>12.545142254953195</v>
      </c>
      <c r="V184" s="2">
        <f t="shared" si="77"/>
        <v>-13.777777777777775</v>
      </c>
      <c r="W184" s="2">
        <f t="shared" si="78"/>
        <v>-44.569772999999941</v>
      </c>
    </row>
    <row r="185" spans="1:23" x14ac:dyDescent="0.2">
      <c r="A185" s="1">
        <v>184</v>
      </c>
      <c r="B185" s="1">
        <f t="shared" si="63"/>
        <v>-0.35972710185185236</v>
      </c>
      <c r="C185" s="2">
        <v>-1076.9537</v>
      </c>
      <c r="D185" s="1">
        <v>24</v>
      </c>
      <c r="E185" s="1">
        <v>18</v>
      </c>
      <c r="F185" s="1">
        <v>24</v>
      </c>
      <c r="G185" s="1">
        <v>6</v>
      </c>
      <c r="H185" s="1">
        <v>36</v>
      </c>
      <c r="I185" s="2">
        <f t="shared" si="64"/>
        <v>0.22222222222222221</v>
      </c>
      <c r="J185" s="2">
        <f t="shared" si="65"/>
        <v>0.16666666666666666</v>
      </c>
      <c r="K185" s="2">
        <f t="shared" si="66"/>
        <v>0.22222222222222221</v>
      </c>
      <c r="L185" s="2">
        <f t="shared" si="67"/>
        <v>5.5555555555555552E-2</v>
      </c>
      <c r="M185" s="2">
        <f t="shared" si="68"/>
        <v>0.33333333333333331</v>
      </c>
      <c r="N185" s="2">
        <f t="shared" si="69"/>
        <v>7.9999999999999991</v>
      </c>
      <c r="O185" s="2">
        <f t="shared" si="70"/>
        <v>0.18105555555555555</v>
      </c>
      <c r="P185" s="2">
        <f t="shared" si="71"/>
        <v>2.2177777777777781</v>
      </c>
      <c r="Q185" s="2">
        <f t="shared" si="72"/>
        <v>135.32077555555557</v>
      </c>
      <c r="R185" s="2">
        <f t="shared" si="73"/>
        <v>3.5816561920616018E-2</v>
      </c>
      <c r="S185" s="2">
        <f t="shared" si="74"/>
        <v>5.3702426549309075E-2</v>
      </c>
      <c r="T185" s="2">
        <f t="shared" si="75"/>
        <v>44.534492859987914</v>
      </c>
      <c r="U185" s="2">
        <f t="shared" si="76"/>
        <v>12.4201659277188</v>
      </c>
      <c r="V185" s="2">
        <f t="shared" si="77"/>
        <v>-13.037037037037035</v>
      </c>
      <c r="W185" s="2">
        <f t="shared" si="78"/>
        <v>-38.850527000000056</v>
      </c>
    </row>
    <row r="186" spans="1:23" x14ac:dyDescent="0.2">
      <c r="A186" s="1">
        <v>185</v>
      </c>
      <c r="B186" s="1">
        <f t="shared" si="63"/>
        <v>-0.36686124074073917</v>
      </c>
      <c r="C186" s="2">
        <v>-1066.6604</v>
      </c>
      <c r="D186" s="1">
        <v>24</v>
      </c>
      <c r="E186" s="1">
        <v>12</v>
      </c>
      <c r="F186" s="1">
        <v>30</v>
      </c>
      <c r="G186" s="1">
        <v>6</v>
      </c>
      <c r="H186" s="1">
        <v>36</v>
      </c>
      <c r="I186" s="2">
        <f t="shared" si="64"/>
        <v>0.22222222222222221</v>
      </c>
      <c r="J186" s="2">
        <f t="shared" si="65"/>
        <v>0.1111111111111111</v>
      </c>
      <c r="K186" s="2">
        <f t="shared" si="66"/>
        <v>0.27777777777777779</v>
      </c>
      <c r="L186" s="2">
        <f t="shared" si="67"/>
        <v>5.5555555555555552E-2</v>
      </c>
      <c r="M186" s="2">
        <f t="shared" si="68"/>
        <v>0.33333333333333331</v>
      </c>
      <c r="N186" s="2">
        <f t="shared" si="69"/>
        <v>8.0555555555555554</v>
      </c>
      <c r="O186" s="2">
        <f t="shared" si="70"/>
        <v>0.18077777777777776</v>
      </c>
      <c r="P186" s="2">
        <f t="shared" si="71"/>
        <v>2.2222222222222223</v>
      </c>
      <c r="Q186" s="2">
        <f t="shared" si="72"/>
        <v>135.42274722222223</v>
      </c>
      <c r="R186" s="2">
        <f t="shared" si="73"/>
        <v>3.7132900963720301E-2</v>
      </c>
      <c r="S186" s="2">
        <f t="shared" si="74"/>
        <v>5.5332887102172004E-2</v>
      </c>
      <c r="T186" s="2">
        <f t="shared" si="75"/>
        <v>44.4579869844993</v>
      </c>
      <c r="U186" s="2">
        <f t="shared" si="76"/>
        <v>12.146510796559175</v>
      </c>
      <c r="V186" s="2">
        <f t="shared" si="77"/>
        <v>-12.950617283950615</v>
      </c>
      <c r="W186" s="2">
        <f t="shared" si="78"/>
        <v>-39.621013999999832</v>
      </c>
    </row>
    <row r="187" spans="1:23" x14ac:dyDescent="0.2">
      <c r="A187" s="1">
        <v>186</v>
      </c>
      <c r="B187" s="1">
        <f t="shared" si="63"/>
        <v>-0.39604922222222244</v>
      </c>
      <c r="C187" s="2">
        <v>-1155.2979</v>
      </c>
      <c r="D187" s="1">
        <v>24</v>
      </c>
      <c r="E187" s="1">
        <v>24</v>
      </c>
      <c r="F187" s="1">
        <v>6</v>
      </c>
      <c r="G187" s="1">
        <v>18</v>
      </c>
      <c r="H187" s="1">
        <v>36</v>
      </c>
      <c r="I187" s="2">
        <f t="shared" si="64"/>
        <v>0.22222222222222221</v>
      </c>
      <c r="J187" s="2">
        <f t="shared" si="65"/>
        <v>0.22222222222222221</v>
      </c>
      <c r="K187" s="2">
        <f t="shared" si="66"/>
        <v>5.5555555555555552E-2</v>
      </c>
      <c r="L187" s="2">
        <f t="shared" si="67"/>
        <v>0.16666666666666666</v>
      </c>
      <c r="M187" s="2">
        <f t="shared" si="68"/>
        <v>0.33333333333333331</v>
      </c>
      <c r="N187" s="2">
        <f t="shared" si="69"/>
        <v>7.6111111111111107</v>
      </c>
      <c r="O187" s="2">
        <f t="shared" si="70"/>
        <v>0.18355555555555556</v>
      </c>
      <c r="P187" s="2">
        <f t="shared" si="71"/>
        <v>2.2222222222222223</v>
      </c>
      <c r="Q187" s="2">
        <f t="shared" si="72"/>
        <v>144.2115272222222</v>
      </c>
      <c r="R187" s="2">
        <f t="shared" si="73"/>
        <v>3.5035825976968006E-2</v>
      </c>
      <c r="S187" s="2">
        <f t="shared" si="74"/>
        <v>6.696230743697483E-2</v>
      </c>
      <c r="T187" s="2">
        <f t="shared" si="75"/>
        <v>45.341944217956346</v>
      </c>
      <c r="U187" s="2">
        <f t="shared" si="76"/>
        <v>12.4201659277188</v>
      </c>
      <c r="V187" s="2">
        <f t="shared" si="77"/>
        <v>-15.271604938271604</v>
      </c>
      <c r="W187" s="2">
        <f t="shared" si="78"/>
        <v>-42.773316000000023</v>
      </c>
    </row>
    <row r="188" spans="1:23" x14ac:dyDescent="0.2">
      <c r="A188" s="1">
        <v>187</v>
      </c>
      <c r="B188" s="1">
        <f t="shared" si="63"/>
        <v>-0.33124823148148153</v>
      </c>
      <c r="C188" s="2">
        <v>-1069.1079999999999</v>
      </c>
      <c r="D188" s="1">
        <v>12</v>
      </c>
      <c r="E188" s="1">
        <v>18</v>
      </c>
      <c r="F188" s="1">
        <v>30</v>
      </c>
      <c r="G188" s="1">
        <v>12</v>
      </c>
      <c r="H188" s="1">
        <v>36</v>
      </c>
      <c r="I188" s="2">
        <f t="shared" si="64"/>
        <v>0.1111111111111111</v>
      </c>
      <c r="J188" s="2">
        <f t="shared" si="65"/>
        <v>0.16666666666666666</v>
      </c>
      <c r="K188" s="2">
        <f t="shared" si="66"/>
        <v>0.27777777777777779</v>
      </c>
      <c r="L188" s="2">
        <f t="shared" si="67"/>
        <v>0.1111111111111111</v>
      </c>
      <c r="M188" s="2">
        <f t="shared" si="68"/>
        <v>0.33333333333333331</v>
      </c>
      <c r="N188" s="2">
        <f t="shared" si="69"/>
        <v>8.1666666666666679</v>
      </c>
      <c r="O188" s="2">
        <f t="shared" si="70"/>
        <v>0.18027777777777776</v>
      </c>
      <c r="P188" s="2">
        <f t="shared" si="71"/>
        <v>2.2355555555555555</v>
      </c>
      <c r="Q188" s="2">
        <f t="shared" si="72"/>
        <v>140.58996944444445</v>
      </c>
      <c r="R188" s="2">
        <f t="shared" si="73"/>
        <v>3.6832010115428158E-2</v>
      </c>
      <c r="S188" s="2">
        <f t="shared" si="74"/>
        <v>5.9462614045598307E-2</v>
      </c>
      <c r="T188" s="2">
        <f t="shared" si="75"/>
        <v>44.412691907008657</v>
      </c>
      <c r="U188" s="2">
        <f t="shared" si="76"/>
        <v>12.545142254953191</v>
      </c>
      <c r="V188" s="2">
        <f t="shared" si="77"/>
        <v>-9.8888888888888875</v>
      </c>
      <c r="W188" s="2">
        <f t="shared" si="78"/>
        <v>-35.774809000000005</v>
      </c>
    </row>
    <row r="189" spans="1:23" x14ac:dyDescent="0.2">
      <c r="A189" s="1">
        <v>188</v>
      </c>
      <c r="B189" s="1">
        <f t="shared" si="63"/>
        <v>-0.36809151851851823</v>
      </c>
      <c r="C189" s="2">
        <v>-1093.7021</v>
      </c>
      <c r="D189" s="1">
        <v>12</v>
      </c>
      <c r="E189" s="1">
        <v>12</v>
      </c>
      <c r="F189" s="1">
        <v>30</v>
      </c>
      <c r="G189" s="1">
        <v>18</v>
      </c>
      <c r="H189" s="1">
        <v>36</v>
      </c>
      <c r="I189" s="2">
        <f t="shared" si="64"/>
        <v>0.1111111111111111</v>
      </c>
      <c r="J189" s="2">
        <f t="shared" si="65"/>
        <v>0.1111111111111111</v>
      </c>
      <c r="K189" s="2">
        <f t="shared" si="66"/>
        <v>0.27777777777777779</v>
      </c>
      <c r="L189" s="2">
        <f t="shared" si="67"/>
        <v>0.16666666666666666</v>
      </c>
      <c r="M189" s="2">
        <f t="shared" si="68"/>
        <v>0.33333333333333331</v>
      </c>
      <c r="N189" s="2">
        <f t="shared" si="69"/>
        <v>8.0555555555555554</v>
      </c>
      <c r="O189" s="2">
        <f t="shared" si="70"/>
        <v>0.18111111111111111</v>
      </c>
      <c r="P189" s="2">
        <f t="shared" si="71"/>
        <v>2.2444444444444445</v>
      </c>
      <c r="Q189" s="2">
        <f t="shared" si="72"/>
        <v>145.18830277777778</v>
      </c>
      <c r="R189" s="2">
        <f t="shared" si="73"/>
        <v>3.9853697592421425E-2</v>
      </c>
      <c r="S189" s="2">
        <f t="shared" si="74"/>
        <v>6.5168347993845105E-2</v>
      </c>
      <c r="T189" s="2">
        <f t="shared" si="75"/>
        <v>44.367720217800468</v>
      </c>
      <c r="U189" s="2">
        <f t="shared" si="76"/>
        <v>12.545142254953191</v>
      </c>
      <c r="V189" s="2">
        <f t="shared" si="77"/>
        <v>-11.271604938271603</v>
      </c>
      <c r="W189" s="2">
        <f t="shared" si="78"/>
        <v>-39.753883999999971</v>
      </c>
    </row>
    <row r="190" spans="1:23" x14ac:dyDescent="0.2">
      <c r="A190" s="1">
        <v>189</v>
      </c>
      <c r="B190" s="1">
        <f t="shared" si="63"/>
        <v>-0.37566373148148258</v>
      </c>
      <c r="C190" s="2">
        <v>-1161.7807</v>
      </c>
      <c r="D190" s="1">
        <v>6</v>
      </c>
      <c r="E190" s="1">
        <v>24</v>
      </c>
      <c r="F190" s="1">
        <v>12</v>
      </c>
      <c r="G190" s="1">
        <v>30</v>
      </c>
      <c r="H190" s="1">
        <v>36</v>
      </c>
      <c r="I190" s="2">
        <f t="shared" si="64"/>
        <v>5.5555555555555552E-2</v>
      </c>
      <c r="J190" s="2">
        <f t="shared" si="65"/>
        <v>0.22222222222222221</v>
      </c>
      <c r="K190" s="2">
        <f t="shared" si="66"/>
        <v>0.1111111111111111</v>
      </c>
      <c r="L190" s="2">
        <f t="shared" si="67"/>
        <v>0.27777777777777779</v>
      </c>
      <c r="M190" s="2">
        <f t="shared" si="68"/>
        <v>0.33333333333333331</v>
      </c>
      <c r="N190" s="2">
        <f t="shared" si="69"/>
        <v>7.7777777777777777</v>
      </c>
      <c r="O190" s="2">
        <f t="shared" si="70"/>
        <v>0.18294444444444444</v>
      </c>
      <c r="P190" s="2">
        <f t="shared" si="71"/>
        <v>2.2511111111111113</v>
      </c>
      <c r="Q190" s="2">
        <f t="shared" si="72"/>
        <v>154.3634988888889</v>
      </c>
      <c r="R190" s="2">
        <f t="shared" si="73"/>
        <v>3.871462322043346E-2</v>
      </c>
      <c r="S190" s="2">
        <f t="shared" si="74"/>
        <v>7.2792619351818522E-2</v>
      </c>
      <c r="T190" s="2">
        <f t="shared" si="75"/>
        <v>42.824204067533913</v>
      </c>
      <c r="U190" s="2">
        <f t="shared" si="76"/>
        <v>12.146510796559175</v>
      </c>
      <c r="V190" s="2">
        <f t="shared" si="77"/>
        <v>-12.172839506172838</v>
      </c>
      <c r="W190" s="2">
        <f t="shared" si="78"/>
        <v>-40.571683000000121</v>
      </c>
    </row>
    <row r="191" spans="1:23" x14ac:dyDescent="0.2">
      <c r="A191" s="1">
        <v>190</v>
      </c>
      <c r="B191" s="1">
        <f t="shared" si="63"/>
        <v>-0.35542881481481564</v>
      </c>
      <c r="C191" s="2">
        <v>-1089.9439</v>
      </c>
      <c r="D191" s="1">
        <v>18</v>
      </c>
      <c r="E191" s="1">
        <v>18</v>
      </c>
      <c r="F191" s="1">
        <v>24</v>
      </c>
      <c r="G191" s="1">
        <v>12</v>
      </c>
      <c r="H191" s="1">
        <v>36</v>
      </c>
      <c r="I191" s="2">
        <f t="shared" si="64"/>
        <v>0.16666666666666666</v>
      </c>
      <c r="J191" s="2">
        <f t="shared" si="65"/>
        <v>0.16666666666666666</v>
      </c>
      <c r="K191" s="2">
        <f t="shared" si="66"/>
        <v>0.22222222222222221</v>
      </c>
      <c r="L191" s="2">
        <f t="shared" si="67"/>
        <v>0.1111111111111111</v>
      </c>
      <c r="M191" s="2">
        <f t="shared" si="68"/>
        <v>0.33333333333333331</v>
      </c>
      <c r="N191" s="2">
        <f t="shared" si="69"/>
        <v>8</v>
      </c>
      <c r="O191" s="2">
        <f t="shared" si="70"/>
        <v>0.18122222222222223</v>
      </c>
      <c r="P191" s="2">
        <f t="shared" si="71"/>
        <v>2.2288888888888891</v>
      </c>
      <c r="Q191" s="2">
        <f t="shared" si="72"/>
        <v>140.20355333333333</v>
      </c>
      <c r="R191" s="2">
        <f t="shared" si="73"/>
        <v>3.7224056987518232E-2</v>
      </c>
      <c r="S191" s="2">
        <f t="shared" si="74"/>
        <v>6.0817476370684347E-2</v>
      </c>
      <c r="T191" s="2">
        <f t="shared" si="75"/>
        <v>44.76772697384753</v>
      </c>
      <c r="U191" s="2">
        <f t="shared" si="76"/>
        <v>12.818797386112818</v>
      </c>
      <c r="V191" s="2">
        <f t="shared" si="77"/>
        <v>-12.222222222222221</v>
      </c>
      <c r="W191" s="2">
        <f t="shared" si="78"/>
        <v>-38.386312000000089</v>
      </c>
    </row>
    <row r="192" spans="1:23" x14ac:dyDescent="0.2">
      <c r="A192" s="1">
        <v>191</v>
      </c>
      <c r="B192" s="1">
        <f t="shared" si="63"/>
        <v>-0.36330792592592281</v>
      </c>
      <c r="C192" s="2">
        <v>-1117.6923999999999</v>
      </c>
      <c r="D192" s="1">
        <v>30</v>
      </c>
      <c r="E192" s="1">
        <v>30</v>
      </c>
      <c r="F192" s="1">
        <v>6</v>
      </c>
      <c r="G192" s="1">
        <v>6</v>
      </c>
      <c r="H192" s="1">
        <v>36</v>
      </c>
      <c r="I192" s="2">
        <f t="shared" si="64"/>
        <v>0.27777777777777779</v>
      </c>
      <c r="J192" s="2">
        <f t="shared" si="65"/>
        <v>0.27777777777777779</v>
      </c>
      <c r="K192" s="2">
        <f t="shared" si="66"/>
        <v>5.5555555555555552E-2</v>
      </c>
      <c r="L192" s="2">
        <f t="shared" si="67"/>
        <v>5.5555555555555552E-2</v>
      </c>
      <c r="M192" s="2">
        <f t="shared" si="68"/>
        <v>0.33333333333333331</v>
      </c>
      <c r="N192" s="2">
        <f t="shared" si="69"/>
        <v>7.7222222222222223</v>
      </c>
      <c r="O192" s="2">
        <f t="shared" si="70"/>
        <v>0.18255555555555553</v>
      </c>
      <c r="P192" s="2">
        <f t="shared" si="71"/>
        <v>2.2022222222222227</v>
      </c>
      <c r="Q192" s="2">
        <f t="shared" si="72"/>
        <v>134.73041611111111</v>
      </c>
      <c r="R192" s="2">
        <f t="shared" si="73"/>
        <v>3.216030386761512E-2</v>
      </c>
      <c r="S192" s="2">
        <f t="shared" si="74"/>
        <v>4.7088044667593448E-2</v>
      </c>
      <c r="T192" s="2">
        <f t="shared" si="75"/>
        <v>44.992309557438965</v>
      </c>
      <c r="U192" s="2">
        <f t="shared" si="76"/>
        <v>11.63117316166297</v>
      </c>
      <c r="V192" s="2">
        <f t="shared" si="77"/>
        <v>-15.172839506172838</v>
      </c>
      <c r="W192" s="2">
        <f t="shared" si="78"/>
        <v>-39.237255999999661</v>
      </c>
    </row>
    <row r="193" spans="1:23" x14ac:dyDescent="0.2">
      <c r="A193" s="1">
        <v>192</v>
      </c>
      <c r="B193" s="1">
        <f t="shared" si="63"/>
        <v>-0.26440333333333349</v>
      </c>
      <c r="C193" s="2">
        <v>-1063.4013</v>
      </c>
      <c r="D193" s="1">
        <v>12</v>
      </c>
      <c r="E193" s="1">
        <v>36</v>
      </c>
      <c r="F193" s="1">
        <v>18</v>
      </c>
      <c r="G193" s="1">
        <v>6</v>
      </c>
      <c r="H193" s="1">
        <v>36</v>
      </c>
      <c r="I193" s="2">
        <f t="shared" si="64"/>
        <v>0.1111111111111111</v>
      </c>
      <c r="J193" s="2">
        <f t="shared" si="65"/>
        <v>0.33333333333333331</v>
      </c>
      <c r="K193" s="2">
        <f t="shared" si="66"/>
        <v>0.16666666666666666</v>
      </c>
      <c r="L193" s="2">
        <f t="shared" si="67"/>
        <v>5.5555555555555552E-2</v>
      </c>
      <c r="M193" s="2">
        <f t="shared" si="68"/>
        <v>0.33333333333333331</v>
      </c>
      <c r="N193" s="2">
        <f t="shared" si="69"/>
        <v>8.1666666666666661</v>
      </c>
      <c r="O193" s="2">
        <f t="shared" si="70"/>
        <v>0.18</v>
      </c>
      <c r="P193" s="2">
        <f t="shared" si="71"/>
        <v>2.2177777777777781</v>
      </c>
      <c r="Q193" s="2">
        <f t="shared" si="72"/>
        <v>135.78769277777778</v>
      </c>
      <c r="R193" s="2">
        <f t="shared" si="73"/>
        <v>3.0429030972509239E-2</v>
      </c>
      <c r="S193" s="2">
        <f t="shared" si="74"/>
        <v>4.8483164953936383E-2</v>
      </c>
      <c r="T193" s="2">
        <f t="shared" si="75"/>
        <v>44.136363800789383</v>
      </c>
      <c r="U193" s="2">
        <f t="shared" si="76"/>
        <v>11.936800920245638</v>
      </c>
      <c r="V193" s="2">
        <f t="shared" si="77"/>
        <v>-8.5555555555555554</v>
      </c>
      <c r="W193" s="2">
        <f t="shared" si="78"/>
        <v>-28.555560000000014</v>
      </c>
    </row>
    <row r="194" spans="1:23" x14ac:dyDescent="0.2">
      <c r="A194" s="1">
        <v>193</v>
      </c>
      <c r="B194" s="1">
        <f t="shared" si="63"/>
        <v>-0.36579482407407543</v>
      </c>
      <c r="C194" s="2">
        <v>-1131.4154000000001</v>
      </c>
      <c r="D194" s="1">
        <v>24</v>
      </c>
      <c r="E194" s="1">
        <v>30</v>
      </c>
      <c r="F194" s="1">
        <v>6</v>
      </c>
      <c r="G194" s="1">
        <v>12</v>
      </c>
      <c r="H194" s="1">
        <v>36</v>
      </c>
      <c r="I194" s="2">
        <f t="shared" si="64"/>
        <v>0.22222222222222221</v>
      </c>
      <c r="J194" s="2">
        <f t="shared" si="65"/>
        <v>0.27777777777777779</v>
      </c>
      <c r="K194" s="2">
        <f t="shared" si="66"/>
        <v>5.5555555555555552E-2</v>
      </c>
      <c r="L194" s="2">
        <f t="shared" si="67"/>
        <v>0.1111111111111111</v>
      </c>
      <c r="M194" s="2">
        <f t="shared" si="68"/>
        <v>0.33333333333333331</v>
      </c>
      <c r="N194" s="2">
        <f t="shared" ref="N194:N244" si="79">I194*$AG$2+J194*$AG$3+K194*$AG$4+L194*$AG$5+M194*$AG$6</f>
        <v>7.7222222222222223</v>
      </c>
      <c r="O194" s="2">
        <f t="shared" ref="O194:O244" si="80">I194*$AD$2+J194*$AD$3+K194*$AD$4+L194*$AD$5+M194*$AD$6</f>
        <v>0.18272222222222223</v>
      </c>
      <c r="P194" s="2">
        <f t="shared" ref="P194:P244" si="81">I194*$AE$2+J194*$AE$3+K194*$AE$4+L194*$AE$5+M194*$AE$6</f>
        <v>2.2133333333333334</v>
      </c>
      <c r="Q194" s="2">
        <f t="shared" ref="Q194:Q244" si="82">(D194*$AH$2+E194*$AH$3+F194*$AH$4+G194*$AH$5+H194*$AH$6)/108</f>
        <v>139.6131938888889</v>
      </c>
      <c r="R194" s="2">
        <f t="shared" ref="R194:R244" si="83">(I194*(1-$AD$2/O194)^2+J194*(1-$AD$3/O194)^2+K194*(1-$AD$4/O194)^2+L194*(1-$AD$5/O194)^2+M194*(1-$AD$6/O194)^2)^0.5</f>
        <v>3.347934865543515E-2</v>
      </c>
      <c r="S194" s="2">
        <f t="shared" ref="S194:S244" si="84">(I194*($AE$2-P194)^2+J194*($AE$3-P194)^2+K194*($AE$4-P194)^2+L194*($AE$5-P194)^2+M194*($AE$6-P194)^2)^0.5</f>
        <v>5.8118652580542211E-2</v>
      </c>
      <c r="T194" s="2">
        <f t="shared" si="75"/>
        <v>45.286879240830054</v>
      </c>
      <c r="U194" s="2">
        <f t="shared" ref="U194:U244" si="85">-8.314*(I194*LN(I194)+J194*LN(J194)+K194*LN(K194)+L194*LN(L194)+M194*LN(M194))</f>
        <v>12.146510796559175</v>
      </c>
      <c r="V194" s="2">
        <f t="shared" ref="V194:V244" si="86">4*$AC$10*M194*J194+4*$AC$11*M194*K194+4*$AC$12*M194*I194+4*$AC$13*M194*L194+4*$AC$14*J194*K194+4*$AC$15*J194*I194+4*$AC$16*J194*L194+4*$AC$17*K194*I194+4*$AC$18*K194*L194+4*$AC$19*I194*L194</f>
        <v>-14.481481481481479</v>
      </c>
      <c r="W194" s="2">
        <f t="shared" ref="W194:W244" si="87">C194-(D194*$AC$2+E194*$AC$3+F194*$AC$4+G194*$AC$5+H194*$AC$6)</f>
        <v>-39.505841000000146</v>
      </c>
    </row>
    <row r="195" spans="1:23" x14ac:dyDescent="0.2">
      <c r="A195" s="1">
        <v>194</v>
      </c>
      <c r="B195" s="1">
        <f t="shared" ref="B195:B200" si="88">W195/108</f>
        <v>-0.27881499074074001</v>
      </c>
      <c r="C195" s="2">
        <v>-1056.2846</v>
      </c>
      <c r="D195" s="1">
        <v>6</v>
      </c>
      <c r="E195" s="1">
        <v>24</v>
      </c>
      <c r="F195" s="1">
        <v>30</v>
      </c>
      <c r="G195" s="1">
        <v>12</v>
      </c>
      <c r="H195" s="1">
        <v>36</v>
      </c>
      <c r="I195" s="2">
        <f t="shared" ref="I195:I244" si="89">D195/(D195+E195+F195+G195+H195)</f>
        <v>5.5555555555555552E-2</v>
      </c>
      <c r="J195" s="2">
        <f t="shared" ref="J195:J244" si="90">E195/(D195+E195+F195+G195+H195)</f>
        <v>0.22222222222222221</v>
      </c>
      <c r="K195" s="2">
        <f t="shared" ref="K195:K244" si="91">F195/(D195+E195+F195+G195+H195)</f>
        <v>0.27777777777777779</v>
      </c>
      <c r="L195" s="2">
        <f t="shared" ref="L195:L244" si="92">G195/(D195+E195+F195+G195+H195)</f>
        <v>0.1111111111111111</v>
      </c>
      <c r="M195" s="2">
        <f t="shared" ref="M195:M244" si="93">H195/(D195+E195+F195+G195+H195)</f>
        <v>0.33333333333333331</v>
      </c>
      <c r="N195" s="2">
        <f t="shared" si="79"/>
        <v>8.2777777777777786</v>
      </c>
      <c r="O195" s="2">
        <f t="shared" si="80"/>
        <v>0.17961111111111111</v>
      </c>
      <c r="P195" s="2">
        <f t="shared" si="81"/>
        <v>2.2377777777777776</v>
      </c>
      <c r="Q195" s="2">
        <f t="shared" si="82"/>
        <v>140.87441388888891</v>
      </c>
      <c r="R195" s="2">
        <f t="shared" si="83"/>
        <v>3.4627554001467289E-2</v>
      </c>
      <c r="S195" s="2">
        <f t="shared" si="84"/>
        <v>5.7305764258789305E-2</v>
      </c>
      <c r="T195" s="2">
        <f t="shared" ref="T195:T244" si="94">(I195*($AH$2-Q195)^2+J195*($AH$3-Q195)^2+K195*($AH$4-Q195)^2+L195*($AH$5-Q195)^2+M195*($AH$6-Q195)^2)^0.5</f>
        <v>44.141448398564911</v>
      </c>
      <c r="U195" s="2">
        <f t="shared" si="85"/>
        <v>12.146510796559175</v>
      </c>
      <c r="V195" s="2">
        <f t="shared" si="86"/>
        <v>-7.3209876543209873</v>
      </c>
      <c r="W195" s="2">
        <f t="shared" si="87"/>
        <v>-30.112018999999918</v>
      </c>
    </row>
    <row r="196" spans="1:23" x14ac:dyDescent="0.2">
      <c r="A196" s="1">
        <v>195</v>
      </c>
      <c r="B196" s="1">
        <f t="shared" si="88"/>
        <v>-0.38731493518518528</v>
      </c>
      <c r="C196" s="2">
        <v>-1136.1302000000001</v>
      </c>
      <c r="D196" s="1">
        <v>18</v>
      </c>
      <c r="E196" s="1">
        <v>24</v>
      </c>
      <c r="F196" s="1">
        <v>12</v>
      </c>
      <c r="G196" s="1">
        <v>18</v>
      </c>
      <c r="H196" s="1">
        <v>36</v>
      </c>
      <c r="I196" s="2">
        <f t="shared" si="89"/>
        <v>0.16666666666666666</v>
      </c>
      <c r="J196" s="2">
        <f t="shared" si="90"/>
        <v>0.22222222222222221</v>
      </c>
      <c r="K196" s="2">
        <f t="shared" si="91"/>
        <v>0.1111111111111111</v>
      </c>
      <c r="L196" s="2">
        <f t="shared" si="92"/>
        <v>0.16666666666666666</v>
      </c>
      <c r="M196" s="2">
        <f t="shared" si="93"/>
        <v>0.33333333333333331</v>
      </c>
      <c r="N196" s="2">
        <f t="shared" si="79"/>
        <v>7.7777777777777777</v>
      </c>
      <c r="O196" s="2">
        <f t="shared" si="80"/>
        <v>0.18261111111111111</v>
      </c>
      <c r="P196" s="2">
        <f t="shared" si="81"/>
        <v>2.2288888888888891</v>
      </c>
      <c r="Q196" s="2">
        <f t="shared" si="82"/>
        <v>144.59794333333335</v>
      </c>
      <c r="R196" s="2">
        <f t="shared" si="83"/>
        <v>3.6468136215887736E-2</v>
      </c>
      <c r="S196" s="2">
        <f t="shared" si="84"/>
        <v>6.6406901322150685E-2</v>
      </c>
      <c r="T196" s="2">
        <f t="shared" si="94"/>
        <v>44.957004327679826</v>
      </c>
      <c r="U196" s="2">
        <f t="shared" si="85"/>
        <v>12.818797386112815</v>
      </c>
      <c r="V196" s="2">
        <f t="shared" si="86"/>
        <v>-13.604938271604935</v>
      </c>
      <c r="W196" s="2">
        <f t="shared" si="87"/>
        <v>-41.830013000000008</v>
      </c>
    </row>
    <row r="197" spans="1:23" x14ac:dyDescent="0.2">
      <c r="A197" s="1">
        <v>196</v>
      </c>
      <c r="B197" s="1">
        <f t="shared" si="88"/>
        <v>-0.38087775925925971</v>
      </c>
      <c r="C197" s="2">
        <v>-1148.8894</v>
      </c>
      <c r="D197" s="1">
        <v>12</v>
      </c>
      <c r="E197" s="1">
        <v>24</v>
      </c>
      <c r="F197" s="1">
        <v>12</v>
      </c>
      <c r="G197" s="1">
        <v>24</v>
      </c>
      <c r="H197" s="1">
        <v>36</v>
      </c>
      <c r="I197" s="2">
        <f t="shared" si="89"/>
        <v>0.1111111111111111</v>
      </c>
      <c r="J197" s="2">
        <f t="shared" si="90"/>
        <v>0.22222222222222221</v>
      </c>
      <c r="K197" s="2">
        <f t="shared" si="91"/>
        <v>0.1111111111111111</v>
      </c>
      <c r="L197" s="2">
        <f t="shared" si="92"/>
        <v>0.22222222222222221</v>
      </c>
      <c r="M197" s="2">
        <f t="shared" si="93"/>
        <v>0.33333333333333331</v>
      </c>
      <c r="N197" s="2">
        <f t="shared" si="79"/>
        <v>7.7777777777777777</v>
      </c>
      <c r="O197" s="2">
        <f t="shared" si="80"/>
        <v>0.18277777777777776</v>
      </c>
      <c r="P197" s="2">
        <f t="shared" si="81"/>
        <v>2.2400000000000002</v>
      </c>
      <c r="Q197" s="2">
        <f t="shared" si="82"/>
        <v>149.48072111111111</v>
      </c>
      <c r="R197" s="2">
        <f t="shared" si="83"/>
        <v>3.7621272818883493E-2</v>
      </c>
      <c r="S197" s="2">
        <f t="shared" si="84"/>
        <v>7.055336829505561E-2</v>
      </c>
      <c r="T197" s="2">
        <f t="shared" si="94"/>
        <v>44.174244361342119</v>
      </c>
      <c r="U197" s="2">
        <f t="shared" si="85"/>
        <v>12.661848431455381</v>
      </c>
      <c r="V197" s="2">
        <f t="shared" si="86"/>
        <v>-12.888888888888888</v>
      </c>
      <c r="W197" s="2">
        <f t="shared" si="87"/>
        <v>-41.134798000000046</v>
      </c>
    </row>
    <row r="198" spans="1:23" x14ac:dyDescent="0.2">
      <c r="A198" s="1">
        <v>197</v>
      </c>
      <c r="B198" s="1">
        <f t="shared" si="88"/>
        <v>-0.32514412962962913</v>
      </c>
      <c r="C198" s="2">
        <v>-1106.4101000000001</v>
      </c>
      <c r="D198" s="1">
        <v>24</v>
      </c>
      <c r="E198" s="1">
        <v>36</v>
      </c>
      <c r="F198" s="1">
        <v>6</v>
      </c>
      <c r="G198" s="1">
        <v>6</v>
      </c>
      <c r="H198" s="1">
        <v>36</v>
      </c>
      <c r="I198" s="2">
        <f t="shared" si="89"/>
        <v>0.22222222222222221</v>
      </c>
      <c r="J198" s="2">
        <f t="shared" si="90"/>
        <v>0.33333333333333331</v>
      </c>
      <c r="K198" s="2">
        <f t="shared" si="91"/>
        <v>5.5555555555555552E-2</v>
      </c>
      <c r="L198" s="2">
        <f t="shared" si="92"/>
        <v>5.5555555555555552E-2</v>
      </c>
      <c r="M198" s="2">
        <f t="shared" si="93"/>
        <v>0.33333333333333331</v>
      </c>
      <c r="N198" s="2">
        <f t="shared" si="79"/>
        <v>7.833333333333333</v>
      </c>
      <c r="O198" s="2">
        <f t="shared" si="80"/>
        <v>0.18188888888888888</v>
      </c>
      <c r="P198" s="2">
        <f t="shared" si="81"/>
        <v>2.2044444444444444</v>
      </c>
      <c r="Q198" s="2">
        <f t="shared" si="82"/>
        <v>135.01486055555557</v>
      </c>
      <c r="R198" s="2">
        <f t="shared" si="83"/>
        <v>3.1148561475826432E-2</v>
      </c>
      <c r="S198" s="2">
        <f t="shared" si="84"/>
        <v>4.5973690812393692E-2</v>
      </c>
      <c r="T198" s="2">
        <f t="shared" si="94"/>
        <v>44.761832160825307</v>
      </c>
      <c r="U198" s="2">
        <f t="shared" si="85"/>
        <v>11.538169461851622</v>
      </c>
      <c r="V198" s="2">
        <f t="shared" si="86"/>
        <v>-13.444444444444441</v>
      </c>
      <c r="W198" s="2">
        <f t="shared" si="87"/>
        <v>-35.115565999999944</v>
      </c>
    </row>
    <row r="199" spans="1:23" x14ac:dyDescent="0.2">
      <c r="A199" s="1">
        <v>198</v>
      </c>
      <c r="B199" s="1">
        <f t="shared" si="88"/>
        <v>-0.31735030555555527</v>
      </c>
      <c r="C199" s="2">
        <v>-1114.2528</v>
      </c>
      <c r="D199" s="1">
        <v>6</v>
      </c>
      <c r="E199" s="1">
        <v>36</v>
      </c>
      <c r="F199" s="1">
        <v>12</v>
      </c>
      <c r="G199" s="1">
        <v>18</v>
      </c>
      <c r="H199" s="1">
        <v>36</v>
      </c>
      <c r="I199" s="2">
        <f t="shared" si="89"/>
        <v>5.5555555555555552E-2</v>
      </c>
      <c r="J199" s="2">
        <f t="shared" si="90"/>
        <v>0.33333333333333331</v>
      </c>
      <c r="K199" s="2">
        <f t="shared" si="91"/>
        <v>0.1111111111111111</v>
      </c>
      <c r="L199" s="2">
        <f t="shared" si="92"/>
        <v>0.16666666666666666</v>
      </c>
      <c r="M199" s="2">
        <f t="shared" si="93"/>
        <v>0.33333333333333331</v>
      </c>
      <c r="N199" s="2">
        <f t="shared" si="79"/>
        <v>8</v>
      </c>
      <c r="O199" s="2">
        <f t="shared" si="80"/>
        <v>0.18127777777777776</v>
      </c>
      <c r="P199" s="2">
        <f t="shared" si="81"/>
        <v>2.2333333333333334</v>
      </c>
      <c r="Q199" s="2">
        <f t="shared" si="82"/>
        <v>145.16683222222221</v>
      </c>
      <c r="R199" s="2">
        <f t="shared" si="83"/>
        <v>3.4391215688988661E-2</v>
      </c>
      <c r="S199" s="2">
        <f t="shared" si="84"/>
        <v>6.2893207547043903E-2</v>
      </c>
      <c r="T199" s="2">
        <f t="shared" si="94"/>
        <v>44.366324682161505</v>
      </c>
      <c r="U199" s="2">
        <f t="shared" si="85"/>
        <v>11.936800920245638</v>
      </c>
      <c r="V199" s="2">
        <f t="shared" si="86"/>
        <v>-9.5555555555555536</v>
      </c>
      <c r="W199" s="2">
        <f t="shared" si="87"/>
        <v>-34.273832999999968</v>
      </c>
    </row>
    <row r="200" spans="1:23" x14ac:dyDescent="0.2">
      <c r="A200" s="1">
        <v>199</v>
      </c>
      <c r="B200" s="1">
        <f t="shared" si="88"/>
        <v>-0.31441976851851905</v>
      </c>
      <c r="C200" s="2">
        <v>-1089.4181000000001</v>
      </c>
      <c r="D200" s="1">
        <v>12</v>
      </c>
      <c r="E200" s="1">
        <v>30</v>
      </c>
      <c r="F200" s="1">
        <v>18</v>
      </c>
      <c r="G200" s="1">
        <v>12</v>
      </c>
      <c r="H200" s="1">
        <v>36</v>
      </c>
      <c r="I200" s="2">
        <f t="shared" si="89"/>
        <v>0.1111111111111111</v>
      </c>
      <c r="J200" s="2">
        <f t="shared" si="90"/>
        <v>0.27777777777777779</v>
      </c>
      <c r="K200" s="2">
        <f t="shared" si="91"/>
        <v>0.16666666666666666</v>
      </c>
      <c r="L200" s="2">
        <f t="shared" si="92"/>
        <v>0.1111111111111111</v>
      </c>
      <c r="M200" s="2">
        <f t="shared" si="93"/>
        <v>0.33333333333333331</v>
      </c>
      <c r="N200" s="2">
        <f t="shared" si="79"/>
        <v>8.0555555555555571</v>
      </c>
      <c r="O200" s="2">
        <f t="shared" si="80"/>
        <v>0.18083333333333335</v>
      </c>
      <c r="P200" s="2">
        <f t="shared" si="81"/>
        <v>2.2266666666666666</v>
      </c>
      <c r="Q200" s="2">
        <f t="shared" si="82"/>
        <v>140.38602611111111</v>
      </c>
      <c r="R200" s="2">
        <f t="shared" si="83"/>
        <v>3.4300081227517813E-2</v>
      </c>
      <c r="S200" s="2">
        <f t="shared" si="84"/>
        <v>5.8118652580542184E-2</v>
      </c>
      <c r="T200" s="2">
        <f t="shared" si="94"/>
        <v>44.589134799839123</v>
      </c>
      <c r="U200" s="2">
        <f t="shared" si="85"/>
        <v>12.545142254953191</v>
      </c>
      <c r="V200" s="2">
        <f t="shared" si="86"/>
        <v>-10.185185185185183</v>
      </c>
      <c r="W200" s="2">
        <f t="shared" si="87"/>
        <v>-33.957335000000057</v>
      </c>
    </row>
    <row r="201" spans="1:23" x14ac:dyDescent="0.2">
      <c r="A201" s="1">
        <v>200</v>
      </c>
      <c r="B201" s="1">
        <f>W201/108</f>
        <v>-0.28440122222222214</v>
      </c>
      <c r="C201" s="2">
        <v>-1067.9517000000001</v>
      </c>
      <c r="D201" s="1">
        <v>6</v>
      </c>
      <c r="E201" s="1">
        <v>30</v>
      </c>
      <c r="F201" s="1">
        <v>24</v>
      </c>
      <c r="G201" s="1">
        <v>12</v>
      </c>
      <c r="H201" s="1">
        <v>36</v>
      </c>
      <c r="I201" s="2">
        <f t="shared" si="89"/>
        <v>5.5555555555555552E-2</v>
      </c>
      <c r="J201" s="2">
        <f t="shared" si="90"/>
        <v>0.27777777777777779</v>
      </c>
      <c r="K201" s="2">
        <f t="shared" si="91"/>
        <v>0.22222222222222221</v>
      </c>
      <c r="L201" s="2">
        <f t="shared" si="92"/>
        <v>0.1111111111111111</v>
      </c>
      <c r="M201" s="2">
        <f t="shared" si="93"/>
        <v>0.33333333333333331</v>
      </c>
      <c r="N201" s="2">
        <f t="shared" si="79"/>
        <v>8.2222222222222214</v>
      </c>
      <c r="O201" s="2">
        <f t="shared" si="80"/>
        <v>0.17988888888888888</v>
      </c>
      <c r="P201" s="2">
        <f t="shared" si="81"/>
        <v>2.2333333333333334</v>
      </c>
      <c r="Q201" s="2">
        <f t="shared" si="82"/>
        <v>140.77244222222222</v>
      </c>
      <c r="R201" s="2">
        <f t="shared" si="83"/>
        <v>3.3502289369538328E-2</v>
      </c>
      <c r="S201" s="2">
        <f t="shared" si="84"/>
        <v>5.6960024968783406E-2</v>
      </c>
      <c r="T201" s="2">
        <f t="shared" si="94"/>
        <v>44.231072170791826</v>
      </c>
      <c r="U201" s="2">
        <f t="shared" si="85"/>
        <v>12.146510796559175</v>
      </c>
      <c r="V201" s="2">
        <f t="shared" si="86"/>
        <v>-7.481481481481481</v>
      </c>
      <c r="W201" s="2">
        <f t="shared" si="87"/>
        <v>-30.715331999999989</v>
      </c>
    </row>
    <row r="202" spans="1:23" x14ac:dyDescent="0.2">
      <c r="A202" s="1"/>
      <c r="D202" s="1"/>
      <c r="E202" s="1"/>
      <c r="F202" s="1"/>
      <c r="G202" s="1"/>
      <c r="H202" s="1"/>
      <c r="I202" s="2"/>
      <c r="J202" s="2"/>
      <c r="K202" s="2"/>
      <c r="L202" s="2"/>
      <c r="M202" s="2"/>
      <c r="N202" s="2"/>
      <c r="O202" s="2"/>
      <c r="P202" s="2"/>
      <c r="R202" s="2"/>
      <c r="S202" s="2"/>
      <c r="T202" s="2"/>
      <c r="U202" s="2"/>
      <c r="V202" s="2"/>
      <c r="W202" s="2"/>
    </row>
    <row r="203" spans="1:23" x14ac:dyDescent="0.2">
      <c r="A203" s="1"/>
      <c r="D203" s="1"/>
      <c r="E203" s="1"/>
      <c r="F203" s="1"/>
      <c r="G203" s="1"/>
      <c r="H203" s="1"/>
      <c r="I203" s="2"/>
      <c r="J203" s="2"/>
      <c r="K203" s="2"/>
      <c r="L203" s="2"/>
      <c r="M203" s="2"/>
      <c r="N203" s="2"/>
      <c r="O203" s="2"/>
      <c r="P203" s="2"/>
      <c r="R203" s="2"/>
      <c r="S203" s="2"/>
      <c r="T203" s="2"/>
      <c r="U203" s="2"/>
      <c r="V203" s="2"/>
      <c r="W203" s="2"/>
    </row>
    <row r="204" spans="1:23" x14ac:dyDescent="0.2">
      <c r="A204" s="7" t="s">
        <v>46</v>
      </c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">
      <c r="A205" s="1">
        <v>201</v>
      </c>
      <c r="B205" s="1">
        <f t="shared" ref="B205:B244" si="95">W205/108</f>
        <v>-0.35968666203703809</v>
      </c>
      <c r="C205" s="2">
        <v>-1126.3570999999999</v>
      </c>
      <c r="D205" s="1">
        <v>19</v>
      </c>
      <c r="E205" s="1">
        <v>28</v>
      </c>
      <c r="F205" s="1">
        <v>21</v>
      </c>
      <c r="G205" s="1">
        <v>20</v>
      </c>
      <c r="H205" s="1">
        <v>20</v>
      </c>
      <c r="I205" s="2">
        <f t="shared" si="89"/>
        <v>0.17592592592592593</v>
      </c>
      <c r="J205" s="2">
        <f t="shared" si="90"/>
        <v>0.25925925925925924</v>
      </c>
      <c r="K205" s="2">
        <f t="shared" si="91"/>
        <v>0.19444444444444445</v>
      </c>
      <c r="L205" s="2">
        <f t="shared" si="92"/>
        <v>0.18518518518518517</v>
      </c>
      <c r="M205" s="2">
        <f t="shared" si="93"/>
        <v>0.18518518518518517</v>
      </c>
      <c r="N205" s="2">
        <f t="shared" si="79"/>
        <v>7.6574074074074066</v>
      </c>
      <c r="O205" s="2">
        <f t="shared" si="80"/>
        <v>0.18228703703703703</v>
      </c>
      <c r="P205" s="2">
        <f t="shared" si="81"/>
        <v>2.2381481481481482</v>
      </c>
      <c r="Q205" s="2">
        <f t="shared" si="82"/>
        <v>132.73301194444446</v>
      </c>
      <c r="R205" s="2">
        <f t="shared" si="83"/>
        <v>4.0395840358229122E-2</v>
      </c>
      <c r="S205" s="2">
        <f t="shared" si="84"/>
        <v>6.9364151112325939E-2</v>
      </c>
      <c r="T205" s="2">
        <f t="shared" si="94"/>
        <v>42.542657256046347</v>
      </c>
      <c r="U205" s="2">
        <f t="shared" si="85"/>
        <v>13.291610545452331</v>
      </c>
      <c r="V205" s="2">
        <f t="shared" si="86"/>
        <v>-12.601165980795608</v>
      </c>
      <c r="W205" s="2">
        <f t="shared" si="87"/>
        <v>-38.846159500000113</v>
      </c>
    </row>
    <row r="206" spans="1:23" x14ac:dyDescent="0.2">
      <c r="A206" s="1">
        <v>202</v>
      </c>
      <c r="B206" s="1">
        <f t="shared" si="95"/>
        <v>-0.35563709953703648</v>
      </c>
      <c r="C206" s="2">
        <v>-1102.8515</v>
      </c>
      <c r="D206" s="1">
        <v>11</v>
      </c>
      <c r="E206" s="1">
        <v>22</v>
      </c>
      <c r="F206" s="1">
        <v>32</v>
      </c>
      <c r="G206" s="1">
        <v>22</v>
      </c>
      <c r="H206" s="1">
        <v>21</v>
      </c>
      <c r="I206" s="2">
        <f t="shared" si="89"/>
        <v>0.10185185185185185</v>
      </c>
      <c r="J206" s="2">
        <f t="shared" si="90"/>
        <v>0.20370370370370369</v>
      </c>
      <c r="K206" s="2">
        <f t="shared" si="91"/>
        <v>0.29629629629629628</v>
      </c>
      <c r="L206" s="2">
        <f t="shared" si="92"/>
        <v>0.20370370370370369</v>
      </c>
      <c r="M206" s="2">
        <f t="shared" si="93"/>
        <v>0.19444444444444445</v>
      </c>
      <c r="N206" s="2">
        <f t="shared" si="79"/>
        <v>7.8796296296296289</v>
      </c>
      <c r="O206" s="2">
        <f t="shared" si="80"/>
        <v>0.1811851851851852</v>
      </c>
      <c r="P206" s="2">
        <f t="shared" si="81"/>
        <v>2.2522222222222221</v>
      </c>
      <c r="Q206" s="2">
        <f t="shared" si="82"/>
        <v>135.67595074074075</v>
      </c>
      <c r="R206" s="2">
        <f t="shared" si="83"/>
        <v>4.2228228288370903E-2</v>
      </c>
      <c r="S206" s="2">
        <f t="shared" si="84"/>
        <v>6.7430805869772126E-2</v>
      </c>
      <c r="T206" s="2">
        <f t="shared" si="94"/>
        <v>42.626815315082148</v>
      </c>
      <c r="U206" s="2">
        <f t="shared" si="85"/>
        <v>12.967448685679534</v>
      </c>
      <c r="V206" s="2">
        <f t="shared" si="86"/>
        <v>-10.690329218106996</v>
      </c>
      <c r="W206" s="2">
        <f t="shared" si="87"/>
        <v>-38.40880674999994</v>
      </c>
    </row>
    <row r="207" spans="1:23" x14ac:dyDescent="0.2">
      <c r="A207" s="1">
        <v>203</v>
      </c>
      <c r="B207" s="1">
        <f t="shared" si="95"/>
        <v>-0.34830299305555507</v>
      </c>
      <c r="C207" s="2">
        <v>-1080.2878000000001</v>
      </c>
      <c r="D207" s="1">
        <v>16</v>
      </c>
      <c r="E207" s="1">
        <v>22</v>
      </c>
      <c r="F207" s="1">
        <v>34</v>
      </c>
      <c r="G207" s="1">
        <v>15</v>
      </c>
      <c r="H207" s="1">
        <v>21</v>
      </c>
      <c r="I207" s="2">
        <f t="shared" si="89"/>
        <v>0.14814814814814814</v>
      </c>
      <c r="J207" s="2">
        <f t="shared" si="90"/>
        <v>0.20370370370370369</v>
      </c>
      <c r="K207" s="2">
        <f t="shared" si="91"/>
        <v>0.31481481481481483</v>
      </c>
      <c r="L207" s="2">
        <f t="shared" si="92"/>
        <v>0.1388888888888889</v>
      </c>
      <c r="M207" s="2">
        <f t="shared" si="93"/>
        <v>0.19444444444444445</v>
      </c>
      <c r="N207" s="2">
        <f t="shared" si="79"/>
        <v>7.9351851851851842</v>
      </c>
      <c r="O207" s="2">
        <f t="shared" si="80"/>
        <v>0.18067592592592593</v>
      </c>
      <c r="P207" s="2">
        <f t="shared" si="81"/>
        <v>2.2414814814814816</v>
      </c>
      <c r="Q207" s="2">
        <f t="shared" si="82"/>
        <v>130.10818203703704</v>
      </c>
      <c r="R207" s="2">
        <f t="shared" si="83"/>
        <v>4.069879189923125E-2</v>
      </c>
      <c r="S207" s="2">
        <f t="shared" si="84"/>
        <v>6.3927256327085541E-2</v>
      </c>
      <c r="T207" s="2">
        <f t="shared" si="94"/>
        <v>41.576906512891377</v>
      </c>
      <c r="U207" s="2">
        <f t="shared" si="85"/>
        <v>12.998618522553121</v>
      </c>
      <c r="V207" s="2">
        <f t="shared" si="86"/>
        <v>-10.999314128943757</v>
      </c>
      <c r="W207" s="2">
        <f t="shared" si="87"/>
        <v>-37.61672324999995</v>
      </c>
    </row>
    <row r="208" spans="1:23" x14ac:dyDescent="0.2">
      <c r="A208" s="1">
        <v>204</v>
      </c>
      <c r="B208" s="1">
        <f t="shared" si="95"/>
        <v>-0.32347311574074167</v>
      </c>
      <c r="C208" s="2">
        <v>-1099.4478999999999</v>
      </c>
      <c r="D208" s="1">
        <v>9</v>
      </c>
      <c r="E208" s="1">
        <v>32</v>
      </c>
      <c r="F208" s="1">
        <v>27</v>
      </c>
      <c r="G208" s="1">
        <v>20</v>
      </c>
      <c r="H208" s="1">
        <v>20</v>
      </c>
      <c r="I208" s="2">
        <f t="shared" si="89"/>
        <v>8.3333333333333329E-2</v>
      </c>
      <c r="J208" s="2">
        <f t="shared" si="90"/>
        <v>0.29629629629629628</v>
      </c>
      <c r="K208" s="2">
        <f t="shared" si="91"/>
        <v>0.25</v>
      </c>
      <c r="L208" s="2">
        <f t="shared" si="92"/>
        <v>0.18518518518518517</v>
      </c>
      <c r="M208" s="2">
        <f t="shared" si="93"/>
        <v>0.18518518518518517</v>
      </c>
      <c r="N208" s="2">
        <f t="shared" si="79"/>
        <v>7.898148148148147</v>
      </c>
      <c r="O208" s="2">
        <f t="shared" si="80"/>
        <v>0.18089814814814814</v>
      </c>
      <c r="P208" s="2">
        <f t="shared" si="81"/>
        <v>2.2462962962962965</v>
      </c>
      <c r="Q208" s="2">
        <f t="shared" si="82"/>
        <v>133.30905768518519</v>
      </c>
      <c r="R208" s="2">
        <f t="shared" si="83"/>
        <v>3.9961600389111257E-2</v>
      </c>
      <c r="S208" s="2">
        <f t="shared" si="84"/>
        <v>6.5808259537231323E-2</v>
      </c>
      <c r="T208" s="2">
        <f t="shared" si="94"/>
        <v>42.08119627679276</v>
      </c>
      <c r="U208" s="2">
        <f t="shared" si="85"/>
        <v>12.792375831645424</v>
      </c>
      <c r="V208" s="2">
        <f t="shared" si="86"/>
        <v>-9.7232510288065832</v>
      </c>
      <c r="W208" s="2">
        <f t="shared" si="87"/>
        <v>-34.9350965000001</v>
      </c>
    </row>
    <row r="209" spans="1:23" x14ac:dyDescent="0.2">
      <c r="A209" s="1">
        <v>205</v>
      </c>
      <c r="B209" s="1">
        <f t="shared" si="95"/>
        <v>-0.33554511111111018</v>
      </c>
      <c r="C209" s="2">
        <v>-1076.7745</v>
      </c>
      <c r="D209" s="1">
        <v>21</v>
      </c>
      <c r="E209" s="1">
        <v>25</v>
      </c>
      <c r="F209" s="1">
        <v>31</v>
      </c>
      <c r="G209" s="1">
        <v>11</v>
      </c>
      <c r="H209" s="1">
        <v>20</v>
      </c>
      <c r="I209" s="2">
        <f t="shared" si="89"/>
        <v>0.19444444444444445</v>
      </c>
      <c r="J209" s="2">
        <f t="shared" si="90"/>
        <v>0.23148148148148148</v>
      </c>
      <c r="K209" s="2">
        <f t="shared" si="91"/>
        <v>0.28703703703703703</v>
      </c>
      <c r="L209" s="2">
        <f t="shared" si="92"/>
        <v>0.10185185185185185</v>
      </c>
      <c r="M209" s="2">
        <f t="shared" si="93"/>
        <v>0.18518518518518517</v>
      </c>
      <c r="N209" s="2">
        <f t="shared" si="79"/>
        <v>7.8796296296296298</v>
      </c>
      <c r="O209" s="2">
        <f t="shared" si="80"/>
        <v>0.18079629629629629</v>
      </c>
      <c r="P209" s="2">
        <f t="shared" si="81"/>
        <v>2.2314814814814814</v>
      </c>
      <c r="Q209" s="2">
        <f t="shared" si="82"/>
        <v>125.9106499074074</v>
      </c>
      <c r="R209" s="2">
        <f t="shared" si="83"/>
        <v>3.9505304748428526E-2</v>
      </c>
      <c r="S209" s="2">
        <f t="shared" si="84"/>
        <v>6.1355292186466494E-2</v>
      </c>
      <c r="T209" s="2">
        <f t="shared" si="94"/>
        <v>40.314481857677642</v>
      </c>
      <c r="U209" s="2">
        <f t="shared" si="85"/>
        <v>12.972781378083232</v>
      </c>
      <c r="V209" s="2">
        <f t="shared" si="86"/>
        <v>-11.789780521262003</v>
      </c>
      <c r="W209" s="2">
        <f t="shared" si="87"/>
        <v>-36.238871999999901</v>
      </c>
    </row>
    <row r="210" spans="1:23" x14ac:dyDescent="0.2">
      <c r="A210" s="1">
        <v>206</v>
      </c>
      <c r="B210" s="1">
        <f t="shared" si="95"/>
        <v>-0.34321959490740628</v>
      </c>
      <c r="C210" s="2">
        <v>-1078.5416</v>
      </c>
      <c r="D210" s="1">
        <v>23</v>
      </c>
      <c r="E210" s="1">
        <v>27</v>
      </c>
      <c r="F210" s="1">
        <v>28</v>
      </c>
      <c r="G210" s="1">
        <v>9</v>
      </c>
      <c r="H210" s="1">
        <v>21</v>
      </c>
      <c r="I210" s="2">
        <f t="shared" si="89"/>
        <v>0.21296296296296297</v>
      </c>
      <c r="J210" s="2">
        <f t="shared" si="90"/>
        <v>0.25</v>
      </c>
      <c r="K210" s="2">
        <f t="shared" si="91"/>
        <v>0.25925925925925924</v>
      </c>
      <c r="L210" s="2">
        <f t="shared" si="92"/>
        <v>8.3333333333333329E-2</v>
      </c>
      <c r="M210" s="2">
        <f t="shared" si="93"/>
        <v>0.19444444444444445</v>
      </c>
      <c r="N210" s="2">
        <f t="shared" si="79"/>
        <v>7.8611111111111107</v>
      </c>
      <c r="O210" s="2">
        <f t="shared" si="80"/>
        <v>0.18089814814814814</v>
      </c>
      <c r="P210" s="2">
        <f t="shared" si="81"/>
        <v>2.2255555555555553</v>
      </c>
      <c r="Q210" s="2">
        <f t="shared" si="82"/>
        <v>125.07602518518519</v>
      </c>
      <c r="R210" s="2">
        <f t="shared" si="83"/>
        <v>3.8409132777729095E-2</v>
      </c>
      <c r="S210" s="2">
        <f t="shared" si="84"/>
        <v>5.8993617566481124E-2</v>
      </c>
      <c r="T210" s="2">
        <f t="shared" si="94"/>
        <v>40.205395029934671</v>
      </c>
      <c r="U210" s="2">
        <f t="shared" si="85"/>
        <v>12.898592985147124</v>
      </c>
      <c r="V210" s="2">
        <f t="shared" si="86"/>
        <v>-12.154320987654323</v>
      </c>
      <c r="W210" s="2">
        <f t="shared" si="87"/>
        <v>-37.067716249999876</v>
      </c>
    </row>
    <row r="211" spans="1:23" x14ac:dyDescent="0.2">
      <c r="A211" s="1">
        <v>207</v>
      </c>
      <c r="B211" s="1">
        <f t="shared" si="95"/>
        <v>-0.34537728472222357</v>
      </c>
      <c r="C211" s="2">
        <v>-1096.9697000000001</v>
      </c>
      <c r="D211" s="1">
        <v>7</v>
      </c>
      <c r="E211" s="1">
        <v>26</v>
      </c>
      <c r="F211" s="1">
        <v>32</v>
      </c>
      <c r="G211" s="1">
        <v>22</v>
      </c>
      <c r="H211" s="1">
        <v>21</v>
      </c>
      <c r="I211" s="2">
        <f t="shared" si="89"/>
        <v>6.4814814814814811E-2</v>
      </c>
      <c r="J211" s="2">
        <f t="shared" si="90"/>
        <v>0.24074074074074073</v>
      </c>
      <c r="K211" s="2">
        <f t="shared" si="91"/>
        <v>0.29629629629629628</v>
      </c>
      <c r="L211" s="2">
        <f t="shared" si="92"/>
        <v>0.20370370370370369</v>
      </c>
      <c r="M211" s="2">
        <f t="shared" si="93"/>
        <v>0.19444444444444445</v>
      </c>
      <c r="N211" s="2">
        <f t="shared" si="79"/>
        <v>7.9537037037037033</v>
      </c>
      <c r="O211" s="2">
        <f t="shared" si="80"/>
        <v>0.18074074074074073</v>
      </c>
      <c r="P211" s="2">
        <f t="shared" si="81"/>
        <v>2.253703703703704</v>
      </c>
      <c r="Q211" s="2">
        <f t="shared" si="82"/>
        <v>135.86558037037037</v>
      </c>
      <c r="R211" s="2">
        <f t="shared" si="83"/>
        <v>4.1344466643844446E-2</v>
      </c>
      <c r="S211" s="2">
        <f t="shared" si="84"/>
        <v>6.5808259537231323E-2</v>
      </c>
      <c r="T211" s="2">
        <f t="shared" si="94"/>
        <v>42.460733549505349</v>
      </c>
      <c r="U211" s="2">
        <f t="shared" si="85"/>
        <v>12.663210245288498</v>
      </c>
      <c r="V211" s="2">
        <f t="shared" si="86"/>
        <v>-9.425582990397805</v>
      </c>
      <c r="W211" s="2">
        <f t="shared" si="87"/>
        <v>-37.300746750000144</v>
      </c>
    </row>
    <row r="212" spans="1:23" x14ac:dyDescent="0.2">
      <c r="A212" s="1">
        <v>208</v>
      </c>
      <c r="B212" s="1">
        <f t="shared" si="95"/>
        <v>-0.35180832175925786</v>
      </c>
      <c r="C212" s="2">
        <v>-1095.1659999999999</v>
      </c>
      <c r="D212" s="1">
        <v>16</v>
      </c>
      <c r="E212" s="1">
        <v>27</v>
      </c>
      <c r="F212" s="1">
        <v>28</v>
      </c>
      <c r="G212" s="1">
        <v>16</v>
      </c>
      <c r="H212" s="1">
        <v>21</v>
      </c>
      <c r="I212" s="2">
        <f t="shared" si="89"/>
        <v>0.14814814814814814</v>
      </c>
      <c r="J212" s="2">
        <f t="shared" si="90"/>
        <v>0.25</v>
      </c>
      <c r="K212" s="2">
        <f t="shared" si="91"/>
        <v>0.25925925925925924</v>
      </c>
      <c r="L212" s="2">
        <f t="shared" si="92"/>
        <v>0.14814814814814814</v>
      </c>
      <c r="M212" s="2">
        <f t="shared" si="93"/>
        <v>0.19444444444444445</v>
      </c>
      <c r="N212" s="2">
        <f t="shared" si="79"/>
        <v>7.8611111111111107</v>
      </c>
      <c r="O212" s="2">
        <f t="shared" si="80"/>
        <v>0.18109259259259258</v>
      </c>
      <c r="P212" s="2">
        <f t="shared" si="81"/>
        <v>2.2385185185185188</v>
      </c>
      <c r="Q212" s="2">
        <f t="shared" si="82"/>
        <v>130.77259925925927</v>
      </c>
      <c r="R212" s="2">
        <f t="shared" si="83"/>
        <v>3.9958261520304718E-2</v>
      </c>
      <c r="S212" s="2">
        <f t="shared" si="84"/>
        <v>6.4847610750338486E-2</v>
      </c>
      <c r="T212" s="2">
        <f t="shared" si="94"/>
        <v>41.867142352930472</v>
      </c>
      <c r="U212" s="2">
        <f t="shared" si="85"/>
        <v>13.142512585218553</v>
      </c>
      <c r="V212" s="2">
        <f t="shared" si="86"/>
        <v>-11.239711934156377</v>
      </c>
      <c r="W212" s="2">
        <f t="shared" si="87"/>
        <v>-37.995298749999847</v>
      </c>
    </row>
    <row r="213" spans="1:23" x14ac:dyDescent="0.2">
      <c r="A213" s="1">
        <v>209</v>
      </c>
      <c r="B213" s="1">
        <f t="shared" si="95"/>
        <v>-0.33754956249999768</v>
      </c>
      <c r="C213" s="2">
        <v>-1105.0863999999999</v>
      </c>
      <c r="D213" s="1">
        <v>19</v>
      </c>
      <c r="E213" s="1">
        <v>34</v>
      </c>
      <c r="F213" s="1">
        <v>20</v>
      </c>
      <c r="G213" s="1">
        <v>14</v>
      </c>
      <c r="H213" s="1">
        <v>21</v>
      </c>
      <c r="I213" s="2">
        <f t="shared" si="89"/>
        <v>0.17592592592592593</v>
      </c>
      <c r="J213" s="2">
        <f t="shared" si="90"/>
        <v>0.31481481481481483</v>
      </c>
      <c r="K213" s="2">
        <f t="shared" si="91"/>
        <v>0.18518518518518517</v>
      </c>
      <c r="L213" s="2">
        <f t="shared" si="92"/>
        <v>0.12962962962962962</v>
      </c>
      <c r="M213" s="2">
        <f t="shared" si="93"/>
        <v>0.19444444444444445</v>
      </c>
      <c r="N213" s="2">
        <f t="shared" si="79"/>
        <v>7.7685185185185182</v>
      </c>
      <c r="O213" s="2">
        <f t="shared" si="80"/>
        <v>0.18151851851851852</v>
      </c>
      <c r="P213" s="2">
        <f t="shared" si="81"/>
        <v>2.228518518518519</v>
      </c>
      <c r="Q213" s="2">
        <f t="shared" si="82"/>
        <v>128.96163703703704</v>
      </c>
      <c r="R213" s="2">
        <f t="shared" si="83"/>
        <v>3.7979675449370844E-2</v>
      </c>
      <c r="S213" s="2">
        <f t="shared" si="84"/>
        <v>6.302284733883487E-2</v>
      </c>
      <c r="T213" s="2">
        <f t="shared" si="94"/>
        <v>41.602514332221816</v>
      </c>
      <c r="U213" s="2">
        <f t="shared" si="85"/>
        <v>13.012422676794628</v>
      </c>
      <c r="V213" s="2">
        <f t="shared" si="86"/>
        <v>-11.907064471879288</v>
      </c>
      <c r="W213" s="2">
        <f t="shared" si="87"/>
        <v>-36.455352749999747</v>
      </c>
    </row>
    <row r="214" spans="1:23" x14ac:dyDescent="0.2">
      <c r="A214" s="1">
        <v>210</v>
      </c>
      <c r="B214" s="1">
        <f t="shared" si="95"/>
        <v>-0.36238508564814831</v>
      </c>
      <c r="C214" s="2">
        <v>-1125.7447</v>
      </c>
      <c r="D214" s="1">
        <v>17</v>
      </c>
      <c r="E214" s="1">
        <v>27</v>
      </c>
      <c r="F214" s="1">
        <v>22</v>
      </c>
      <c r="G214" s="1">
        <v>21</v>
      </c>
      <c r="H214" s="1">
        <v>21</v>
      </c>
      <c r="I214" s="2">
        <f t="shared" si="89"/>
        <v>0.15740740740740741</v>
      </c>
      <c r="J214" s="2">
        <f t="shared" si="90"/>
        <v>0.25</v>
      </c>
      <c r="K214" s="2">
        <f t="shared" si="91"/>
        <v>0.20370370370370369</v>
      </c>
      <c r="L214" s="2">
        <f t="shared" si="92"/>
        <v>0.19444444444444445</v>
      </c>
      <c r="M214" s="2">
        <f t="shared" si="93"/>
        <v>0.19444444444444445</v>
      </c>
      <c r="N214" s="2">
        <f t="shared" si="79"/>
        <v>7.6944444444444446</v>
      </c>
      <c r="O214" s="2">
        <f t="shared" si="80"/>
        <v>0.18217592592592594</v>
      </c>
      <c r="P214" s="2">
        <f t="shared" si="81"/>
        <v>2.2411111111111115</v>
      </c>
      <c r="Q214" s="2">
        <f t="shared" si="82"/>
        <v>134.45516462962962</v>
      </c>
      <c r="R214" s="2">
        <f t="shared" si="83"/>
        <v>4.0652953511697815E-2</v>
      </c>
      <c r="S214" s="2">
        <f t="shared" si="84"/>
        <v>6.9593174065731414E-2</v>
      </c>
      <c r="T214" s="2">
        <f t="shared" si="94"/>
        <v>42.869084359563388</v>
      </c>
      <c r="U214" s="2">
        <f t="shared" si="85"/>
        <v>13.290473562386994</v>
      </c>
      <c r="V214" s="2">
        <f t="shared" si="86"/>
        <v>-12.320987654320989</v>
      </c>
      <c r="W214" s="2">
        <f t="shared" si="87"/>
        <v>-39.137589250000019</v>
      </c>
    </row>
    <row r="215" spans="1:23" x14ac:dyDescent="0.2">
      <c r="A215" s="1">
        <v>211</v>
      </c>
      <c r="B215" s="1">
        <f t="shared" si="95"/>
        <v>-0.31685614583333249</v>
      </c>
      <c r="C215" s="2">
        <v>-1070.7067</v>
      </c>
      <c r="D215" s="1">
        <v>11</v>
      </c>
      <c r="E215" s="1">
        <v>25</v>
      </c>
      <c r="F215" s="1">
        <v>34</v>
      </c>
      <c r="G215" s="1">
        <v>15</v>
      </c>
      <c r="H215" s="1">
        <v>23</v>
      </c>
      <c r="I215" s="2">
        <f t="shared" si="89"/>
        <v>0.10185185185185185</v>
      </c>
      <c r="J215" s="2">
        <f t="shared" si="90"/>
        <v>0.23148148148148148</v>
      </c>
      <c r="K215" s="2">
        <f t="shared" si="91"/>
        <v>0.31481481481481483</v>
      </c>
      <c r="L215" s="2">
        <f t="shared" si="92"/>
        <v>0.1388888888888889</v>
      </c>
      <c r="M215" s="2">
        <f t="shared" si="93"/>
        <v>0.21296296296296297</v>
      </c>
      <c r="N215" s="2">
        <f t="shared" si="79"/>
        <v>8.0462962962962958</v>
      </c>
      <c r="O215" s="2">
        <f t="shared" si="80"/>
        <v>0.1801574074074074</v>
      </c>
      <c r="P215" s="2">
        <f t="shared" si="81"/>
        <v>2.2433333333333332</v>
      </c>
      <c r="Q215" s="2">
        <f t="shared" si="82"/>
        <v>132.0331264814815</v>
      </c>
      <c r="R215" s="2">
        <f t="shared" si="83"/>
        <v>3.9243295915432741E-2</v>
      </c>
      <c r="S215" s="2">
        <f t="shared" si="84"/>
        <v>6.2093120033990382E-2</v>
      </c>
      <c r="T215" s="2">
        <f t="shared" si="94"/>
        <v>42.021114175172976</v>
      </c>
      <c r="U215" s="2">
        <f t="shared" si="85"/>
        <v>12.793402377203206</v>
      </c>
      <c r="V215" s="2">
        <f t="shared" si="86"/>
        <v>-9.4567901234567913</v>
      </c>
      <c r="W215" s="2">
        <f t="shared" si="87"/>
        <v>-34.220463749999908</v>
      </c>
    </row>
    <row r="216" spans="1:23" x14ac:dyDescent="0.2">
      <c r="A216" s="1">
        <v>212</v>
      </c>
      <c r="B216" s="1">
        <f t="shared" si="95"/>
        <v>-0.30624551157407293</v>
      </c>
      <c r="C216" s="2">
        <v>-1064.9295999999999</v>
      </c>
      <c r="D216" s="1">
        <v>14</v>
      </c>
      <c r="E216" s="1">
        <v>29</v>
      </c>
      <c r="F216" s="1">
        <v>31</v>
      </c>
      <c r="G216" s="1">
        <v>11</v>
      </c>
      <c r="H216" s="1">
        <v>23</v>
      </c>
      <c r="I216" s="2">
        <f t="shared" si="89"/>
        <v>0.12962962962962962</v>
      </c>
      <c r="J216" s="2">
        <f t="shared" si="90"/>
        <v>0.26851851851851855</v>
      </c>
      <c r="K216" s="2">
        <f t="shared" si="91"/>
        <v>0.28703703703703703</v>
      </c>
      <c r="L216" s="2">
        <f t="shared" si="92"/>
        <v>0.10185185185185185</v>
      </c>
      <c r="M216" s="2">
        <f t="shared" si="93"/>
        <v>0.21296296296296297</v>
      </c>
      <c r="N216" s="2">
        <f t="shared" si="79"/>
        <v>8.0370370370370363</v>
      </c>
      <c r="O216" s="2">
        <f t="shared" si="80"/>
        <v>0.18007407407407408</v>
      </c>
      <c r="P216" s="2">
        <f t="shared" si="81"/>
        <v>2.2340740740740745</v>
      </c>
      <c r="Q216" s="2">
        <f t="shared" si="82"/>
        <v>128.77436287037037</v>
      </c>
      <c r="R216" s="2">
        <f t="shared" si="83"/>
        <v>3.7380285961479034E-2</v>
      </c>
      <c r="S216" s="2">
        <f t="shared" si="84"/>
        <v>5.9083071415138431E-2</v>
      </c>
      <c r="T216" s="2">
        <f t="shared" si="94"/>
        <v>41.277791564413981</v>
      </c>
      <c r="U216" s="2">
        <f t="shared" si="85"/>
        <v>12.788546497122825</v>
      </c>
      <c r="V216" s="2">
        <f t="shared" si="86"/>
        <v>-9.711248285322359</v>
      </c>
      <c r="W216" s="2">
        <f t="shared" si="87"/>
        <v>-33.074515249999877</v>
      </c>
    </row>
    <row r="217" spans="1:23" x14ac:dyDescent="0.2">
      <c r="A217" s="1">
        <v>213</v>
      </c>
      <c r="B217" s="1">
        <f t="shared" si="95"/>
        <v>-0.31655537037036968</v>
      </c>
      <c r="C217" s="2">
        <v>-1104.1576</v>
      </c>
      <c r="D217" s="1">
        <v>16</v>
      </c>
      <c r="E217" s="1">
        <v>33</v>
      </c>
      <c r="F217" s="1">
        <v>21</v>
      </c>
      <c r="G217" s="1">
        <v>16</v>
      </c>
      <c r="H217" s="1">
        <v>22</v>
      </c>
      <c r="I217" s="2">
        <f t="shared" si="89"/>
        <v>0.14814814814814814</v>
      </c>
      <c r="J217" s="2">
        <f t="shared" si="90"/>
        <v>0.30555555555555558</v>
      </c>
      <c r="K217" s="2">
        <f t="shared" si="91"/>
        <v>0.19444444444444445</v>
      </c>
      <c r="L217" s="2">
        <f t="shared" si="92"/>
        <v>0.14814814814814814</v>
      </c>
      <c r="M217" s="2">
        <f t="shared" si="93"/>
        <v>0.20370370370370369</v>
      </c>
      <c r="N217" s="2">
        <f t="shared" si="79"/>
        <v>7.8055555555555562</v>
      </c>
      <c r="O217" s="2">
        <f t="shared" si="80"/>
        <v>0.18143518518518517</v>
      </c>
      <c r="P217" s="2">
        <f t="shared" si="81"/>
        <v>2.2333333333333334</v>
      </c>
      <c r="Q217" s="2">
        <f t="shared" si="82"/>
        <v>131.49758601851852</v>
      </c>
      <c r="R217" s="2">
        <f t="shared" si="83"/>
        <v>3.8400576740239348E-2</v>
      </c>
      <c r="S217" s="2">
        <f t="shared" si="84"/>
        <v>6.4521027293146418E-2</v>
      </c>
      <c r="T217" s="2">
        <f t="shared" si="94"/>
        <v>42.260732438482094</v>
      </c>
      <c r="U217" s="2">
        <f t="shared" si="85"/>
        <v>13.057959063937968</v>
      </c>
      <c r="V217" s="2">
        <f t="shared" si="86"/>
        <v>-11.430384087791495</v>
      </c>
      <c r="W217" s="2">
        <f t="shared" si="87"/>
        <v>-34.187979999999925</v>
      </c>
    </row>
    <row r="218" spans="1:23" x14ac:dyDescent="0.2">
      <c r="A218" s="1">
        <v>214</v>
      </c>
      <c r="B218" s="1">
        <f t="shared" si="95"/>
        <v>-0.31343605324073881</v>
      </c>
      <c r="C218" s="2">
        <v>-1062.6668999999999</v>
      </c>
      <c r="D218" s="1">
        <v>17</v>
      </c>
      <c r="E218" s="1">
        <v>31</v>
      </c>
      <c r="F218" s="1">
        <v>29</v>
      </c>
      <c r="G218" s="1">
        <v>8</v>
      </c>
      <c r="H218" s="1">
        <v>23</v>
      </c>
      <c r="I218" s="2">
        <f t="shared" si="89"/>
        <v>0.15740740740740741</v>
      </c>
      <c r="J218" s="2">
        <f t="shared" si="90"/>
        <v>0.28703703703703703</v>
      </c>
      <c r="K218" s="2">
        <f t="shared" si="91"/>
        <v>0.26851851851851855</v>
      </c>
      <c r="L218" s="2">
        <f t="shared" si="92"/>
        <v>7.407407407407407E-2</v>
      </c>
      <c r="M218" s="2">
        <f t="shared" si="93"/>
        <v>0.21296296296296297</v>
      </c>
      <c r="N218" s="2">
        <f t="shared" si="79"/>
        <v>8.018518518518519</v>
      </c>
      <c r="O218" s="2">
        <f t="shared" si="80"/>
        <v>0.18008333333333335</v>
      </c>
      <c r="P218" s="2">
        <f t="shared" si="81"/>
        <v>2.2270370370370371</v>
      </c>
      <c r="Q218" s="2">
        <f t="shared" si="82"/>
        <v>126.29898342592593</v>
      </c>
      <c r="R218" s="2">
        <f t="shared" si="83"/>
        <v>3.622566969059763E-2</v>
      </c>
      <c r="S218" s="2">
        <f t="shared" si="84"/>
        <v>5.5997011482083033E-2</v>
      </c>
      <c r="T218" s="2">
        <f t="shared" si="94"/>
        <v>40.561680897562404</v>
      </c>
      <c r="U218" s="2">
        <f t="shared" si="85"/>
        <v>12.67488268021517</v>
      </c>
      <c r="V218" s="2">
        <f t="shared" si="86"/>
        <v>-10.165637860082304</v>
      </c>
      <c r="W218" s="2">
        <f t="shared" si="87"/>
        <v>-33.851093749999791</v>
      </c>
    </row>
    <row r="219" spans="1:23" x14ac:dyDescent="0.2">
      <c r="A219" s="1">
        <v>215</v>
      </c>
      <c r="B219" s="1">
        <f t="shared" si="95"/>
        <v>-0.32972019675925685</v>
      </c>
      <c r="C219" s="2">
        <v>-1074.7330999999999</v>
      </c>
      <c r="D219" s="1">
        <v>17</v>
      </c>
      <c r="E219" s="1">
        <v>28</v>
      </c>
      <c r="F219" s="1">
        <v>29</v>
      </c>
      <c r="G219" s="1">
        <v>11</v>
      </c>
      <c r="H219" s="1">
        <v>23</v>
      </c>
      <c r="I219" s="2">
        <f t="shared" si="89"/>
        <v>0.15740740740740741</v>
      </c>
      <c r="J219" s="2">
        <f t="shared" si="90"/>
        <v>0.25925925925925924</v>
      </c>
      <c r="K219" s="2">
        <f t="shared" si="91"/>
        <v>0.26851851851851855</v>
      </c>
      <c r="L219" s="2">
        <f t="shared" si="92"/>
        <v>0.10185185185185185</v>
      </c>
      <c r="M219" s="2">
        <f t="shared" si="93"/>
        <v>0.21296296296296297</v>
      </c>
      <c r="N219" s="2">
        <f t="shared" si="79"/>
        <v>7.9629629629629628</v>
      </c>
      <c r="O219" s="2">
        <f t="shared" si="80"/>
        <v>0.18049999999999999</v>
      </c>
      <c r="P219" s="2">
        <f t="shared" si="81"/>
        <v>2.2314814814814818</v>
      </c>
      <c r="Q219" s="2">
        <f t="shared" si="82"/>
        <v>128.59815009259259</v>
      </c>
      <c r="R219" s="2">
        <f t="shared" si="83"/>
        <v>3.7940289539517294E-2</v>
      </c>
      <c r="S219" s="2">
        <f t="shared" si="84"/>
        <v>5.9889014865072705E-2</v>
      </c>
      <c r="T219" s="2">
        <f t="shared" si="94"/>
        <v>41.403557086571894</v>
      </c>
      <c r="U219" s="2">
        <f t="shared" si="85"/>
        <v>12.937432748453832</v>
      </c>
      <c r="V219" s="2">
        <f t="shared" si="86"/>
        <v>-10.779835390946504</v>
      </c>
      <c r="W219" s="2">
        <f t="shared" si="87"/>
        <v>-35.609781249999742</v>
      </c>
    </row>
    <row r="220" spans="1:23" x14ac:dyDescent="0.2">
      <c r="A220" s="1">
        <v>216</v>
      </c>
      <c r="B220" s="1">
        <f t="shared" si="95"/>
        <v>-0.32734201620370285</v>
      </c>
      <c r="C220" s="2">
        <v>-1079.2456999999999</v>
      </c>
      <c r="D220" s="1">
        <v>19</v>
      </c>
      <c r="E220" s="1">
        <v>34</v>
      </c>
      <c r="F220" s="1">
        <v>22</v>
      </c>
      <c r="G220" s="1">
        <v>8</v>
      </c>
      <c r="H220" s="1">
        <v>25</v>
      </c>
      <c r="I220" s="2">
        <f t="shared" si="89"/>
        <v>0.17592592592592593</v>
      </c>
      <c r="J220" s="2">
        <f t="shared" si="90"/>
        <v>0.31481481481481483</v>
      </c>
      <c r="K220" s="2">
        <f t="shared" si="91"/>
        <v>0.20370370370370369</v>
      </c>
      <c r="L220" s="2">
        <f t="shared" si="92"/>
        <v>7.407407407407407E-2</v>
      </c>
      <c r="M220" s="2">
        <f t="shared" si="93"/>
        <v>0.23148148148148148</v>
      </c>
      <c r="N220" s="2">
        <f t="shared" si="79"/>
        <v>7.9351851851851851</v>
      </c>
      <c r="O220" s="2">
        <f t="shared" si="80"/>
        <v>0.18066666666666667</v>
      </c>
      <c r="P220" s="2">
        <f t="shared" si="81"/>
        <v>2.221111111111111</v>
      </c>
      <c r="Q220" s="2">
        <f t="shared" si="82"/>
        <v>127.77310907407406</v>
      </c>
      <c r="R220" s="2">
        <f t="shared" si="83"/>
        <v>3.5401604523619144E-2</v>
      </c>
      <c r="S220" s="2">
        <f t="shared" si="84"/>
        <v>5.5098116747632923E-2</v>
      </c>
      <c r="T220" s="2">
        <f t="shared" si="94"/>
        <v>41.506750214843159</v>
      </c>
      <c r="U220" s="2">
        <f t="shared" si="85"/>
        <v>12.680328980483619</v>
      </c>
      <c r="V220" s="2">
        <f t="shared" si="86"/>
        <v>-11.092249657064473</v>
      </c>
      <c r="W220" s="2">
        <f t="shared" si="87"/>
        <v>-35.35293774999991</v>
      </c>
    </row>
    <row r="221" spans="1:23" x14ac:dyDescent="0.2">
      <c r="A221" s="1">
        <v>217</v>
      </c>
      <c r="B221" s="1">
        <f t="shared" si="95"/>
        <v>-0.36758134722221997</v>
      </c>
      <c r="C221" s="2">
        <v>-1108.4767999999999</v>
      </c>
      <c r="D221" s="1">
        <v>16</v>
      </c>
      <c r="E221" s="1">
        <v>20</v>
      </c>
      <c r="F221" s="1">
        <v>27</v>
      </c>
      <c r="G221" s="1">
        <v>19</v>
      </c>
      <c r="H221" s="1">
        <v>26</v>
      </c>
      <c r="I221" s="2">
        <f t="shared" si="89"/>
        <v>0.14814814814814814</v>
      </c>
      <c r="J221" s="2">
        <f t="shared" si="90"/>
        <v>0.18518518518518517</v>
      </c>
      <c r="K221" s="2">
        <f t="shared" si="91"/>
        <v>0.25</v>
      </c>
      <c r="L221" s="2">
        <f t="shared" si="92"/>
        <v>0.17592592592592593</v>
      </c>
      <c r="M221" s="2">
        <f t="shared" si="93"/>
        <v>0.24074074074074073</v>
      </c>
      <c r="N221" s="2">
        <f t="shared" si="79"/>
        <v>7.8425925925925917</v>
      </c>
      <c r="O221" s="2">
        <f t="shared" si="80"/>
        <v>0.18164814814814814</v>
      </c>
      <c r="P221" s="2">
        <f t="shared" si="81"/>
        <v>2.2422222222222223</v>
      </c>
      <c r="Q221" s="2">
        <f t="shared" si="82"/>
        <v>137.27453916666667</v>
      </c>
      <c r="R221" s="2">
        <f t="shared" si="83"/>
        <v>4.0760649407961015E-2</v>
      </c>
      <c r="S221" s="2">
        <f t="shared" si="84"/>
        <v>6.7513144582059023E-2</v>
      </c>
      <c r="T221" s="2">
        <f t="shared" si="94"/>
        <v>43.580080619257593</v>
      </c>
      <c r="U221" s="2">
        <f t="shared" si="85"/>
        <v>13.221697351305359</v>
      </c>
      <c r="V221" s="2">
        <f t="shared" si="86"/>
        <v>-12.103909465020577</v>
      </c>
      <c r="W221" s="2">
        <f t="shared" si="87"/>
        <v>-39.698785499999758</v>
      </c>
    </row>
    <row r="222" spans="1:23" x14ac:dyDescent="0.2">
      <c r="A222" s="1">
        <v>218</v>
      </c>
      <c r="B222" s="1">
        <f t="shared" si="95"/>
        <v>-0.31832026157407306</v>
      </c>
      <c r="C222" s="2">
        <v>-1059.2888</v>
      </c>
      <c r="D222" s="1">
        <v>17</v>
      </c>
      <c r="E222" s="1">
        <v>27</v>
      </c>
      <c r="F222" s="1">
        <v>31</v>
      </c>
      <c r="G222" s="1">
        <v>8</v>
      </c>
      <c r="H222" s="1">
        <v>25</v>
      </c>
      <c r="I222" s="2">
        <f t="shared" si="89"/>
        <v>0.15740740740740741</v>
      </c>
      <c r="J222" s="2">
        <f t="shared" si="90"/>
        <v>0.25</v>
      </c>
      <c r="K222" s="2">
        <f t="shared" si="91"/>
        <v>0.28703703703703703</v>
      </c>
      <c r="L222" s="2">
        <f t="shared" si="92"/>
        <v>7.407407407407407E-2</v>
      </c>
      <c r="M222" s="2">
        <f t="shared" si="93"/>
        <v>0.23148148148148148</v>
      </c>
      <c r="N222" s="2">
        <f t="shared" si="79"/>
        <v>8.0555555555555571</v>
      </c>
      <c r="O222" s="2">
        <f t="shared" si="80"/>
        <v>0.18002777777777776</v>
      </c>
      <c r="P222" s="2">
        <f t="shared" si="81"/>
        <v>2.2285185185185186</v>
      </c>
      <c r="Q222" s="2">
        <f t="shared" si="82"/>
        <v>128.02088138888888</v>
      </c>
      <c r="R222" s="2">
        <f t="shared" si="83"/>
        <v>3.6561268624015826E-2</v>
      </c>
      <c r="S222" s="2">
        <f t="shared" si="84"/>
        <v>5.6319439687323641E-2</v>
      </c>
      <c r="T222" s="2">
        <f t="shared" si="94"/>
        <v>41.34382227239211</v>
      </c>
      <c r="U222" s="2">
        <f t="shared" si="85"/>
        <v>12.698628005560979</v>
      </c>
      <c r="V222" s="2">
        <f t="shared" si="86"/>
        <v>-10.257544581618655</v>
      </c>
      <c r="W222" s="2">
        <f t="shared" si="87"/>
        <v>-34.378588249999893</v>
      </c>
    </row>
    <row r="223" spans="1:23" x14ac:dyDescent="0.2">
      <c r="A223" s="1">
        <v>219</v>
      </c>
      <c r="B223" s="1">
        <f t="shared" si="95"/>
        <v>-0.33684878009259162</v>
      </c>
      <c r="C223" s="2">
        <v>-1096.6585</v>
      </c>
      <c r="D223" s="1">
        <v>13</v>
      </c>
      <c r="E223" s="1">
        <v>27</v>
      </c>
      <c r="F223" s="1">
        <v>26</v>
      </c>
      <c r="G223" s="1">
        <v>17</v>
      </c>
      <c r="H223" s="1">
        <v>25</v>
      </c>
      <c r="I223" s="2">
        <f t="shared" si="89"/>
        <v>0.12037037037037036</v>
      </c>
      <c r="J223" s="2">
        <f t="shared" si="90"/>
        <v>0.25</v>
      </c>
      <c r="K223" s="2">
        <f t="shared" si="91"/>
        <v>0.24074074074074073</v>
      </c>
      <c r="L223" s="2">
        <f t="shared" si="92"/>
        <v>0.15740740740740741</v>
      </c>
      <c r="M223" s="2">
        <f t="shared" si="93"/>
        <v>0.23148148148148148</v>
      </c>
      <c r="N223" s="2">
        <f t="shared" si="79"/>
        <v>7.9166666666666679</v>
      </c>
      <c r="O223" s="2">
        <f t="shared" si="80"/>
        <v>0.18106481481481482</v>
      </c>
      <c r="P223" s="2">
        <f t="shared" si="81"/>
        <v>2.2396296296296296</v>
      </c>
      <c r="Q223" s="2">
        <f t="shared" si="82"/>
        <v>135.02303462962962</v>
      </c>
      <c r="R223" s="2">
        <f t="shared" si="83"/>
        <v>3.9170198779360024E-2</v>
      </c>
      <c r="S223" s="2">
        <f t="shared" si="84"/>
        <v>6.4749173109633809E-2</v>
      </c>
      <c r="T223" s="2">
        <f t="shared" si="94"/>
        <v>43.042215151552426</v>
      </c>
      <c r="U223" s="2">
        <f t="shared" si="85"/>
        <v>13.086174648921633</v>
      </c>
      <c r="V223" s="2">
        <f t="shared" si="86"/>
        <v>-10.80246913580247</v>
      </c>
      <c r="W223" s="2">
        <f t="shared" si="87"/>
        <v>-36.379668249999895</v>
      </c>
    </row>
    <row r="224" spans="1:23" x14ac:dyDescent="0.2">
      <c r="A224" s="1">
        <v>220</v>
      </c>
      <c r="B224" s="1">
        <f t="shared" si="95"/>
        <v>-0.35391892824074173</v>
      </c>
      <c r="C224" s="2">
        <v>-1107.7625</v>
      </c>
      <c r="D224" s="1">
        <v>11</v>
      </c>
      <c r="E224" s="1">
        <v>21</v>
      </c>
      <c r="F224" s="1">
        <v>29</v>
      </c>
      <c r="G224" s="1">
        <v>22</v>
      </c>
      <c r="H224" s="1">
        <v>25</v>
      </c>
      <c r="I224" s="2">
        <f t="shared" si="89"/>
        <v>0.10185185185185185</v>
      </c>
      <c r="J224" s="2">
        <f t="shared" si="90"/>
        <v>0.19444444444444445</v>
      </c>
      <c r="K224" s="2">
        <f t="shared" si="91"/>
        <v>0.26851851851851855</v>
      </c>
      <c r="L224" s="2">
        <f t="shared" si="92"/>
        <v>0.20370370370370369</v>
      </c>
      <c r="M224" s="2">
        <f t="shared" si="93"/>
        <v>0.23148148148148148</v>
      </c>
      <c r="N224" s="2">
        <f t="shared" si="79"/>
        <v>7.8888888888888893</v>
      </c>
      <c r="O224" s="2">
        <f t="shared" si="80"/>
        <v>0.18139814814814814</v>
      </c>
      <c r="P224" s="2">
        <f t="shared" si="81"/>
        <v>2.25</v>
      </c>
      <c r="Q224" s="2">
        <f t="shared" si="82"/>
        <v>139.00077972222223</v>
      </c>
      <c r="R224" s="2">
        <f t="shared" si="83"/>
        <v>4.1470824451351973E-2</v>
      </c>
      <c r="S224" s="2">
        <f t="shared" si="84"/>
        <v>6.7795990267096748E-2</v>
      </c>
      <c r="T224" s="2">
        <f t="shared" si="94"/>
        <v>43.399020371197935</v>
      </c>
      <c r="U224" s="2">
        <f t="shared" si="85"/>
        <v>13.027725814784628</v>
      </c>
      <c r="V224" s="2">
        <f t="shared" si="86"/>
        <v>-11.024348422496571</v>
      </c>
      <c r="W224" s="2">
        <f t="shared" si="87"/>
        <v>-38.223244250000107</v>
      </c>
    </row>
    <row r="225" spans="1:23" x14ac:dyDescent="0.2">
      <c r="A225" s="1">
        <v>221</v>
      </c>
      <c r="B225" s="1">
        <f t="shared" si="95"/>
        <v>-0.29765845370370153</v>
      </c>
      <c r="C225" s="2">
        <v>-1061.5427999999999</v>
      </c>
      <c r="D225" s="1">
        <v>8</v>
      </c>
      <c r="E225" s="1">
        <v>29</v>
      </c>
      <c r="F225" s="1">
        <v>32</v>
      </c>
      <c r="G225" s="1">
        <v>13</v>
      </c>
      <c r="H225" s="1">
        <v>26</v>
      </c>
      <c r="I225" s="2">
        <f t="shared" si="89"/>
        <v>7.407407407407407E-2</v>
      </c>
      <c r="J225" s="2">
        <f t="shared" si="90"/>
        <v>0.26851851851851855</v>
      </c>
      <c r="K225" s="2">
        <f t="shared" si="91"/>
        <v>0.29629629629629628</v>
      </c>
      <c r="L225" s="2">
        <f t="shared" si="92"/>
        <v>0.12037037037037036</v>
      </c>
      <c r="M225" s="2">
        <f t="shared" si="93"/>
        <v>0.24074074074074073</v>
      </c>
      <c r="N225" s="2">
        <f t="shared" si="79"/>
        <v>8.1481481481481488</v>
      </c>
      <c r="O225" s="2">
        <f t="shared" si="80"/>
        <v>0.17969444444444446</v>
      </c>
      <c r="P225" s="2">
        <f t="shared" si="81"/>
        <v>2.2400000000000002</v>
      </c>
      <c r="Q225" s="2">
        <f t="shared" si="82"/>
        <v>133.14044148148147</v>
      </c>
      <c r="R225" s="2">
        <f t="shared" si="83"/>
        <v>3.6597762245885047E-2</v>
      </c>
      <c r="S225" s="2">
        <f t="shared" si="84"/>
        <v>5.9129487536222387E-2</v>
      </c>
      <c r="T225" s="2">
        <f t="shared" si="94"/>
        <v>42.415669063910777</v>
      </c>
      <c r="U225" s="2">
        <f t="shared" si="85"/>
        <v>12.503691002208697</v>
      </c>
      <c r="V225" s="2">
        <f t="shared" si="86"/>
        <v>-8.0150891632373114</v>
      </c>
      <c r="W225" s="2">
        <f t="shared" si="87"/>
        <v>-32.147112999999763</v>
      </c>
    </row>
    <row r="226" spans="1:23" x14ac:dyDescent="0.2">
      <c r="A226" s="1">
        <v>222</v>
      </c>
      <c r="B226" s="1">
        <f t="shared" si="95"/>
        <v>-0.35196616666666436</v>
      </c>
      <c r="C226" s="2">
        <v>-1105.4486999999999</v>
      </c>
      <c r="D226" s="1">
        <v>20</v>
      </c>
      <c r="E226" s="1">
        <v>27</v>
      </c>
      <c r="F226" s="1">
        <v>21</v>
      </c>
      <c r="G226" s="1">
        <v>14</v>
      </c>
      <c r="H226" s="1">
        <v>26</v>
      </c>
      <c r="I226" s="2">
        <f t="shared" si="89"/>
        <v>0.18518518518518517</v>
      </c>
      <c r="J226" s="2">
        <f t="shared" si="90"/>
        <v>0.25</v>
      </c>
      <c r="K226" s="2">
        <f t="shared" si="91"/>
        <v>0.19444444444444445</v>
      </c>
      <c r="L226" s="2">
        <f t="shared" si="92"/>
        <v>0.12962962962962962</v>
      </c>
      <c r="M226" s="2">
        <f t="shared" si="93"/>
        <v>0.24074074074074073</v>
      </c>
      <c r="N226" s="2">
        <f t="shared" si="79"/>
        <v>7.8055555555555554</v>
      </c>
      <c r="O226" s="2">
        <f t="shared" si="80"/>
        <v>0.18167592592592591</v>
      </c>
      <c r="P226" s="2">
        <f t="shared" si="81"/>
        <v>2.2288888888888891</v>
      </c>
      <c r="Q226" s="2">
        <f t="shared" si="82"/>
        <v>133.15099342592592</v>
      </c>
      <c r="R226" s="2">
        <f t="shared" si="83"/>
        <v>3.8192501553309124E-2</v>
      </c>
      <c r="S226" s="2">
        <f t="shared" si="84"/>
        <v>6.3440455216089639E-2</v>
      </c>
      <c r="T226" s="2">
        <f t="shared" si="94"/>
        <v>43.178879535253998</v>
      </c>
      <c r="U226" s="2">
        <f t="shared" si="85"/>
        <v>13.177354967420634</v>
      </c>
      <c r="V226" s="2">
        <f t="shared" si="86"/>
        <v>-12.557956104252398</v>
      </c>
      <c r="W226" s="2">
        <f t="shared" si="87"/>
        <v>-38.012345999999752</v>
      </c>
    </row>
    <row r="227" spans="1:23" x14ac:dyDescent="0.2">
      <c r="A227" s="1">
        <v>223</v>
      </c>
      <c r="B227" s="1">
        <f t="shared" si="95"/>
        <v>-0.32074891435185343</v>
      </c>
      <c r="C227" s="2">
        <v>-1055.6455000000001</v>
      </c>
      <c r="D227" s="1">
        <v>17</v>
      </c>
      <c r="E227" s="1">
        <v>23</v>
      </c>
      <c r="F227" s="1">
        <v>33</v>
      </c>
      <c r="G227" s="1">
        <v>8</v>
      </c>
      <c r="H227" s="1">
        <v>27</v>
      </c>
      <c r="I227" s="2">
        <f t="shared" si="89"/>
        <v>0.15740740740740741</v>
      </c>
      <c r="J227" s="2">
        <f t="shared" si="90"/>
        <v>0.21296296296296297</v>
      </c>
      <c r="K227" s="2">
        <f t="shared" si="91"/>
        <v>0.30555555555555558</v>
      </c>
      <c r="L227" s="2">
        <f t="shared" si="92"/>
        <v>7.407407407407407E-2</v>
      </c>
      <c r="M227" s="2">
        <f t="shared" si="93"/>
        <v>0.25</v>
      </c>
      <c r="N227" s="2">
        <f t="shared" si="79"/>
        <v>8.0925925925925917</v>
      </c>
      <c r="O227" s="2">
        <f t="shared" si="80"/>
        <v>0.1799722222222222</v>
      </c>
      <c r="P227" s="2">
        <f t="shared" si="81"/>
        <v>2.2300000000000004</v>
      </c>
      <c r="Q227" s="2">
        <f t="shared" si="82"/>
        <v>129.74277935185185</v>
      </c>
      <c r="R227" s="2">
        <f t="shared" si="83"/>
        <v>3.6891637534580968E-2</v>
      </c>
      <c r="S227" s="2">
        <f t="shared" si="84"/>
        <v>5.66012694531111E-2</v>
      </c>
      <c r="T227" s="2">
        <f t="shared" si="94"/>
        <v>42.040973558623747</v>
      </c>
      <c r="U227" s="2">
        <f t="shared" si="85"/>
        <v>12.654316115025422</v>
      </c>
      <c r="V227" s="2">
        <f t="shared" si="86"/>
        <v>-10.346707818930042</v>
      </c>
      <c r="W227" s="2">
        <f t="shared" si="87"/>
        <v>-34.640882750000173</v>
      </c>
    </row>
    <row r="228" spans="1:23" x14ac:dyDescent="0.2">
      <c r="A228" s="1">
        <v>224</v>
      </c>
      <c r="B228" s="1">
        <f t="shared" si="95"/>
        <v>-0.33852408796296157</v>
      </c>
      <c r="C228" s="2">
        <v>-1100.6724999999999</v>
      </c>
      <c r="D228" s="1">
        <v>9</v>
      </c>
      <c r="E228" s="1">
        <v>29</v>
      </c>
      <c r="F228" s="1">
        <v>25</v>
      </c>
      <c r="G228" s="1">
        <v>19</v>
      </c>
      <c r="H228" s="1">
        <v>26</v>
      </c>
      <c r="I228" s="2">
        <f t="shared" si="89"/>
        <v>8.3333333333333329E-2</v>
      </c>
      <c r="J228" s="2">
        <f t="shared" si="90"/>
        <v>0.26851851851851855</v>
      </c>
      <c r="K228" s="2">
        <f t="shared" si="91"/>
        <v>0.23148148148148148</v>
      </c>
      <c r="L228" s="2">
        <f t="shared" si="92"/>
        <v>0.17592592592592593</v>
      </c>
      <c r="M228" s="2">
        <f t="shared" si="93"/>
        <v>0.24074074074074073</v>
      </c>
      <c r="N228" s="2">
        <f t="shared" si="79"/>
        <v>7.9537037037037042</v>
      </c>
      <c r="O228" s="2">
        <f t="shared" si="80"/>
        <v>0.18096296296296296</v>
      </c>
      <c r="P228" s="2">
        <f t="shared" si="81"/>
        <v>2.2433333333333336</v>
      </c>
      <c r="Q228" s="2">
        <f t="shared" si="82"/>
        <v>137.57240046296297</v>
      </c>
      <c r="R228" s="2">
        <f t="shared" si="83"/>
        <v>3.8900077381801498E-2</v>
      </c>
      <c r="S228" s="2">
        <f t="shared" si="84"/>
        <v>6.5120970053744773E-2</v>
      </c>
      <c r="T228" s="2">
        <f t="shared" si="94"/>
        <v>43.310568833563885</v>
      </c>
      <c r="U228" s="2">
        <f t="shared" si="85"/>
        <v>12.864900849762467</v>
      </c>
      <c r="V228" s="2">
        <f t="shared" si="86"/>
        <v>-9.9489026063100123</v>
      </c>
      <c r="W228" s="2">
        <f t="shared" si="87"/>
        <v>-36.560601499999848</v>
      </c>
    </row>
    <row r="229" spans="1:23" x14ac:dyDescent="0.2">
      <c r="A229" s="1">
        <v>225</v>
      </c>
      <c r="B229" s="1">
        <f t="shared" si="95"/>
        <v>-0.36862889120370329</v>
      </c>
      <c r="C229" s="2">
        <v>-1121.5352</v>
      </c>
      <c r="D229" s="1">
        <v>15</v>
      </c>
      <c r="E229" s="1">
        <v>22</v>
      </c>
      <c r="F229" s="1">
        <v>23</v>
      </c>
      <c r="G229" s="1">
        <v>21</v>
      </c>
      <c r="H229" s="1">
        <v>27</v>
      </c>
      <c r="I229" s="2">
        <f t="shared" si="89"/>
        <v>0.1388888888888889</v>
      </c>
      <c r="J229" s="2">
        <f t="shared" si="90"/>
        <v>0.20370370370370369</v>
      </c>
      <c r="K229" s="2">
        <f t="shared" si="91"/>
        <v>0.21296296296296297</v>
      </c>
      <c r="L229" s="2">
        <f t="shared" si="92"/>
        <v>0.19444444444444445</v>
      </c>
      <c r="M229" s="2">
        <f t="shared" si="93"/>
        <v>0.25</v>
      </c>
      <c r="N229" s="2">
        <f t="shared" si="79"/>
        <v>7.7962962962962967</v>
      </c>
      <c r="O229" s="2">
        <f t="shared" si="80"/>
        <v>0.18201851851851852</v>
      </c>
      <c r="P229" s="2">
        <f t="shared" si="81"/>
        <v>2.2425925925925929</v>
      </c>
      <c r="Q229" s="2">
        <f t="shared" si="82"/>
        <v>139.63069694444445</v>
      </c>
      <c r="R229" s="2">
        <f t="shared" si="83"/>
        <v>4.034426884849953E-2</v>
      </c>
      <c r="S229" s="2">
        <f t="shared" si="84"/>
        <v>6.891178432753263E-2</v>
      </c>
      <c r="T229" s="2">
        <f t="shared" si="94"/>
        <v>43.891788463595262</v>
      </c>
      <c r="U229" s="2">
        <f t="shared" si="85"/>
        <v>13.241396178833666</v>
      </c>
      <c r="V229" s="2">
        <f t="shared" si="86"/>
        <v>-12.279149519890261</v>
      </c>
      <c r="W229" s="2">
        <f t="shared" si="87"/>
        <v>-39.811920249999957</v>
      </c>
    </row>
    <row r="230" spans="1:23" x14ac:dyDescent="0.2">
      <c r="A230" s="1">
        <v>226</v>
      </c>
      <c r="B230" s="1">
        <f t="shared" si="95"/>
        <v>-0.31100012037037078</v>
      </c>
      <c r="C230" s="2">
        <v>-1075.9646</v>
      </c>
      <c r="D230" s="1">
        <v>10</v>
      </c>
      <c r="E230" s="1">
        <v>28</v>
      </c>
      <c r="F230" s="1">
        <v>28</v>
      </c>
      <c r="G230" s="1">
        <v>14</v>
      </c>
      <c r="H230" s="1">
        <v>28</v>
      </c>
      <c r="I230" s="2">
        <f t="shared" si="89"/>
        <v>9.2592592592592587E-2</v>
      </c>
      <c r="J230" s="2">
        <f t="shared" si="90"/>
        <v>0.25925925925925924</v>
      </c>
      <c r="K230" s="2">
        <f t="shared" si="91"/>
        <v>0.25925925925925924</v>
      </c>
      <c r="L230" s="2">
        <f t="shared" si="92"/>
        <v>0.12962962962962962</v>
      </c>
      <c r="M230" s="2">
        <f t="shared" si="93"/>
        <v>0.25925925925925924</v>
      </c>
      <c r="N230" s="2">
        <f t="shared" si="79"/>
        <v>8.0740740740740726</v>
      </c>
      <c r="O230" s="2">
        <f t="shared" si="80"/>
        <v>0.18027777777777776</v>
      </c>
      <c r="P230" s="2">
        <f t="shared" si="81"/>
        <v>2.2377777777777776</v>
      </c>
      <c r="Q230" s="2">
        <f t="shared" si="82"/>
        <v>135.43194185185186</v>
      </c>
      <c r="R230" s="2">
        <f t="shared" si="83"/>
        <v>3.7140125710921318E-2</v>
      </c>
      <c r="S230" s="2">
        <f t="shared" si="84"/>
        <v>6.081747637068434E-2</v>
      </c>
      <c r="T230" s="2">
        <f t="shared" si="94"/>
        <v>43.179874121224501</v>
      </c>
      <c r="U230" s="2">
        <f t="shared" si="85"/>
        <v>12.7629399615002</v>
      </c>
      <c r="V230" s="2">
        <f t="shared" si="86"/>
        <v>-9.2373113854595328</v>
      </c>
      <c r="W230" s="2">
        <f t="shared" si="87"/>
        <v>-33.588013000000046</v>
      </c>
    </row>
    <row r="231" spans="1:23" x14ac:dyDescent="0.2">
      <c r="A231" s="1">
        <v>227</v>
      </c>
      <c r="B231" s="1">
        <f t="shared" si="95"/>
        <v>-0.38355557407407381</v>
      </c>
      <c r="C231" s="2">
        <v>-1119.7452000000001</v>
      </c>
      <c r="D231" s="1">
        <v>22</v>
      </c>
      <c r="E231" s="1">
        <v>22</v>
      </c>
      <c r="F231" s="1">
        <v>20</v>
      </c>
      <c r="G231" s="1">
        <v>16</v>
      </c>
      <c r="H231" s="1">
        <v>28</v>
      </c>
      <c r="I231" s="2">
        <f t="shared" si="89"/>
        <v>0.20370370370370369</v>
      </c>
      <c r="J231" s="2">
        <f t="shared" si="90"/>
        <v>0.20370370370370369</v>
      </c>
      <c r="K231" s="2">
        <f t="shared" si="91"/>
        <v>0.18518518518518517</v>
      </c>
      <c r="L231" s="2">
        <f t="shared" si="92"/>
        <v>0.14814814814814814</v>
      </c>
      <c r="M231" s="2">
        <f t="shared" si="93"/>
        <v>0.25925925925925924</v>
      </c>
      <c r="N231" s="2">
        <f t="shared" si="79"/>
        <v>7.7407407407407396</v>
      </c>
      <c r="O231" s="2">
        <f t="shared" si="80"/>
        <v>0.18225925925925923</v>
      </c>
      <c r="P231" s="2">
        <f t="shared" si="81"/>
        <v>2.2303703703703701</v>
      </c>
      <c r="Q231" s="2">
        <f t="shared" si="82"/>
        <v>136.25986851851852</v>
      </c>
      <c r="R231" s="2">
        <f t="shared" si="83"/>
        <v>3.8871190305418711E-2</v>
      </c>
      <c r="S231" s="2">
        <f t="shared" si="84"/>
        <v>6.6191723857822404E-2</v>
      </c>
      <c r="T231" s="2">
        <f t="shared" si="94"/>
        <v>44.005100853000343</v>
      </c>
      <c r="U231" s="2">
        <f t="shared" si="85"/>
        <v>13.247474734493965</v>
      </c>
      <c r="V231" s="2">
        <f t="shared" si="86"/>
        <v>-13.544581618655689</v>
      </c>
      <c r="W231" s="2">
        <f t="shared" si="87"/>
        <v>-41.424001999999973</v>
      </c>
    </row>
    <row r="232" spans="1:23" x14ac:dyDescent="0.2">
      <c r="A232" s="1">
        <v>228</v>
      </c>
      <c r="B232" s="1">
        <f t="shared" si="95"/>
        <v>-0.28940891435185123</v>
      </c>
      <c r="C232" s="2">
        <v>-1060.1427000000001</v>
      </c>
      <c r="D232" s="1">
        <v>13</v>
      </c>
      <c r="E232" s="1">
        <v>31</v>
      </c>
      <c r="F232" s="1">
        <v>28</v>
      </c>
      <c r="G232" s="1">
        <v>9</v>
      </c>
      <c r="H232" s="1">
        <v>27</v>
      </c>
      <c r="I232" s="2">
        <f t="shared" si="89"/>
        <v>0.12037037037037036</v>
      </c>
      <c r="J232" s="2">
        <f t="shared" si="90"/>
        <v>0.28703703703703703</v>
      </c>
      <c r="K232" s="2">
        <f t="shared" si="91"/>
        <v>0.25925925925925924</v>
      </c>
      <c r="L232" s="2">
        <f t="shared" si="92"/>
        <v>8.3333333333333329E-2</v>
      </c>
      <c r="M232" s="2">
        <f t="shared" si="93"/>
        <v>0.25</v>
      </c>
      <c r="N232" s="2">
        <f t="shared" si="79"/>
        <v>8.1018518518518512</v>
      </c>
      <c r="O232" s="2">
        <f t="shared" si="80"/>
        <v>0.17989814814814814</v>
      </c>
      <c r="P232" s="2">
        <f t="shared" si="81"/>
        <v>2.2292592592592593</v>
      </c>
      <c r="Q232" s="2">
        <f t="shared" si="82"/>
        <v>130.61382148148147</v>
      </c>
      <c r="R232" s="2">
        <f t="shared" si="83"/>
        <v>3.5139541561953425E-2</v>
      </c>
      <c r="S232" s="2">
        <f t="shared" si="84"/>
        <v>5.5938188501100224E-2</v>
      </c>
      <c r="T232" s="2">
        <f t="shared" si="94"/>
        <v>42.178685104028837</v>
      </c>
      <c r="U232" s="2">
        <f t="shared" si="85"/>
        <v>12.610173641039299</v>
      </c>
      <c r="V232" s="2">
        <f t="shared" si="86"/>
        <v>-9.1330589849108357</v>
      </c>
      <c r="W232" s="2">
        <f t="shared" si="87"/>
        <v>-31.25616274999993</v>
      </c>
    </row>
    <row r="233" spans="1:23" x14ac:dyDescent="0.2">
      <c r="A233" s="1">
        <v>229</v>
      </c>
      <c r="B233" s="1">
        <f t="shared" si="95"/>
        <v>-0.3215384791666675</v>
      </c>
      <c r="C233" s="2">
        <v>-1072.4728</v>
      </c>
      <c r="D233" s="1">
        <v>16</v>
      </c>
      <c r="E233" s="1">
        <v>28</v>
      </c>
      <c r="F233" s="1">
        <v>27</v>
      </c>
      <c r="G233" s="1">
        <v>10</v>
      </c>
      <c r="H233" s="1">
        <v>27</v>
      </c>
      <c r="I233" s="2">
        <f t="shared" si="89"/>
        <v>0.14814814814814814</v>
      </c>
      <c r="J233" s="2">
        <f t="shared" si="90"/>
        <v>0.25925925925925924</v>
      </c>
      <c r="K233" s="2">
        <f t="shared" si="91"/>
        <v>0.25</v>
      </c>
      <c r="L233" s="2">
        <f t="shared" si="92"/>
        <v>9.2592592592592587E-2</v>
      </c>
      <c r="M233" s="2">
        <f t="shared" si="93"/>
        <v>0.25</v>
      </c>
      <c r="N233" s="2">
        <f t="shared" si="79"/>
        <v>8.018518518518519</v>
      </c>
      <c r="O233" s="2">
        <f t="shared" si="80"/>
        <v>0.18041666666666667</v>
      </c>
      <c r="P233" s="2">
        <f t="shared" si="81"/>
        <v>2.2288888888888891</v>
      </c>
      <c r="Q233" s="2">
        <f t="shared" si="82"/>
        <v>131.22099287037037</v>
      </c>
      <c r="R233" s="2">
        <f t="shared" si="83"/>
        <v>3.6588867246547058E-2</v>
      </c>
      <c r="S233" s="2">
        <f t="shared" si="84"/>
        <v>5.8076152646097549E-2</v>
      </c>
      <c r="T233" s="2">
        <f t="shared" si="94"/>
        <v>42.507969667040662</v>
      </c>
      <c r="U233" s="2">
        <f t="shared" si="85"/>
        <v>12.856368141150622</v>
      </c>
      <c r="V233" s="2">
        <f t="shared" si="86"/>
        <v>-10.509259259259258</v>
      </c>
      <c r="W233" s="2">
        <f t="shared" si="87"/>
        <v>-34.726155750000089</v>
      </c>
    </row>
    <row r="234" spans="1:23" x14ac:dyDescent="0.2">
      <c r="A234" s="1">
        <v>230</v>
      </c>
      <c r="B234" s="1">
        <f t="shared" si="95"/>
        <v>-0.3614578124999997</v>
      </c>
      <c r="C234" s="2">
        <v>-1108.4629</v>
      </c>
      <c r="D234" s="1">
        <v>16</v>
      </c>
      <c r="E234" s="1">
        <v>28</v>
      </c>
      <c r="F234" s="1">
        <v>21</v>
      </c>
      <c r="G234" s="1">
        <v>16</v>
      </c>
      <c r="H234" s="1">
        <v>27</v>
      </c>
      <c r="I234" s="2">
        <f t="shared" si="89"/>
        <v>0.14814814814814814</v>
      </c>
      <c r="J234" s="2">
        <f t="shared" si="90"/>
        <v>0.25925925925925924</v>
      </c>
      <c r="K234" s="2">
        <f t="shared" si="91"/>
        <v>0.19444444444444445</v>
      </c>
      <c r="L234" s="2">
        <f t="shared" si="92"/>
        <v>0.14814814814814814</v>
      </c>
      <c r="M234" s="2">
        <f t="shared" si="93"/>
        <v>0.25</v>
      </c>
      <c r="N234" s="2">
        <f t="shared" si="79"/>
        <v>7.8518518518518512</v>
      </c>
      <c r="O234" s="2">
        <f t="shared" si="80"/>
        <v>0.18152777777777779</v>
      </c>
      <c r="P234" s="2">
        <f t="shared" si="81"/>
        <v>2.2333333333333334</v>
      </c>
      <c r="Q234" s="2">
        <f t="shared" si="82"/>
        <v>135.71735453703704</v>
      </c>
      <c r="R234" s="2">
        <f t="shared" si="83"/>
        <v>3.8198886885084132E-2</v>
      </c>
      <c r="S234" s="2">
        <f t="shared" si="84"/>
        <v>6.4521027293146418E-2</v>
      </c>
      <c r="T234" s="2">
        <f t="shared" si="94"/>
        <v>43.542939288633043</v>
      </c>
      <c r="U234" s="2">
        <f t="shared" si="85"/>
        <v>13.142512585218556</v>
      </c>
      <c r="V234" s="2">
        <f t="shared" si="86"/>
        <v>-11.797325102880658</v>
      </c>
      <c r="W234" s="2">
        <f t="shared" si="87"/>
        <v>-39.037443749999966</v>
      </c>
    </row>
    <row r="235" spans="1:23" x14ac:dyDescent="0.2">
      <c r="A235" s="1">
        <v>231</v>
      </c>
      <c r="B235" s="1">
        <f t="shared" si="95"/>
        <v>-0.37236633564814764</v>
      </c>
      <c r="C235" s="2">
        <v>-1101.2525000000001</v>
      </c>
      <c r="D235" s="1">
        <v>14</v>
      </c>
      <c r="E235" s="1">
        <v>22</v>
      </c>
      <c r="F235" s="1">
        <v>26</v>
      </c>
      <c r="G235" s="1">
        <v>17</v>
      </c>
      <c r="H235" s="1">
        <v>29</v>
      </c>
      <c r="I235" s="2">
        <f t="shared" si="89"/>
        <v>0.12962962962962962</v>
      </c>
      <c r="J235" s="2">
        <f t="shared" si="90"/>
        <v>0.20370370370370369</v>
      </c>
      <c r="K235" s="2">
        <f t="shared" si="91"/>
        <v>0.24074074074074073</v>
      </c>
      <c r="L235" s="2">
        <f t="shared" si="92"/>
        <v>0.15740740740740741</v>
      </c>
      <c r="M235" s="2">
        <f t="shared" si="93"/>
        <v>0.26851851851851855</v>
      </c>
      <c r="N235" s="2">
        <f t="shared" si="79"/>
        <v>7.935185185185186</v>
      </c>
      <c r="O235" s="2">
        <f t="shared" si="80"/>
        <v>0.18124999999999999</v>
      </c>
      <c r="P235" s="2">
        <f t="shared" si="81"/>
        <v>2.2392592592592595</v>
      </c>
      <c r="Q235" s="2">
        <f t="shared" si="82"/>
        <v>138.35144203703706</v>
      </c>
      <c r="R235" s="2">
        <f t="shared" si="83"/>
        <v>3.9251372942712179E-2</v>
      </c>
      <c r="S235" s="2">
        <f t="shared" si="84"/>
        <v>6.5088311855447806E-2</v>
      </c>
      <c r="T235" s="2">
        <f t="shared" si="94"/>
        <v>43.857417208543609</v>
      </c>
      <c r="U235" s="2">
        <f t="shared" si="85"/>
        <v>13.101764707046204</v>
      </c>
      <c r="V235" s="2">
        <f t="shared" si="86"/>
        <v>-11.390946502057613</v>
      </c>
      <c r="W235" s="2">
        <f t="shared" si="87"/>
        <v>-40.215564249999943</v>
      </c>
    </row>
    <row r="236" spans="1:23" x14ac:dyDescent="0.2">
      <c r="A236" s="1">
        <v>232</v>
      </c>
      <c r="B236" s="1">
        <f t="shared" si="95"/>
        <v>-0.31929280787036979</v>
      </c>
      <c r="C236" s="2">
        <v>-1066.7328</v>
      </c>
      <c r="D236" s="1">
        <v>16</v>
      </c>
      <c r="E236" s="1">
        <v>26</v>
      </c>
      <c r="F236" s="1">
        <v>28</v>
      </c>
      <c r="G236" s="1">
        <v>9</v>
      </c>
      <c r="H236" s="1">
        <v>29</v>
      </c>
      <c r="I236" s="2">
        <f t="shared" si="89"/>
        <v>0.14814814814814814</v>
      </c>
      <c r="J236" s="2">
        <f t="shared" si="90"/>
        <v>0.24074074074074073</v>
      </c>
      <c r="K236" s="2">
        <f t="shared" si="91"/>
        <v>0.25925925925925924</v>
      </c>
      <c r="L236" s="2">
        <f t="shared" si="92"/>
        <v>8.3333333333333329E-2</v>
      </c>
      <c r="M236" s="2">
        <f t="shared" si="93"/>
        <v>0.26851851851851855</v>
      </c>
      <c r="N236" s="2">
        <f t="shared" si="79"/>
        <v>8.0648148148148149</v>
      </c>
      <c r="O236" s="2">
        <f t="shared" si="80"/>
        <v>0.18026851851851852</v>
      </c>
      <c r="P236" s="2">
        <f t="shared" si="81"/>
        <v>2.2281481481481484</v>
      </c>
      <c r="Q236" s="2">
        <f t="shared" si="82"/>
        <v>132.15950666666666</v>
      </c>
      <c r="R236" s="2">
        <f t="shared" si="83"/>
        <v>3.6160742420712648E-2</v>
      </c>
      <c r="S236" s="2">
        <f t="shared" si="84"/>
        <v>5.6897375910137694E-2</v>
      </c>
      <c r="T236" s="2">
        <f t="shared" si="94"/>
        <v>42.894024225974654</v>
      </c>
      <c r="U236" s="2">
        <f t="shared" si="85"/>
        <v>12.768911900335901</v>
      </c>
      <c r="V236" s="2">
        <f t="shared" si="86"/>
        <v>-10.386145404663925</v>
      </c>
      <c r="W236" s="2">
        <f t="shared" si="87"/>
        <v>-34.483623249999937</v>
      </c>
    </row>
    <row r="237" spans="1:23" x14ac:dyDescent="0.2">
      <c r="A237" s="1">
        <v>233</v>
      </c>
      <c r="B237" s="1">
        <f t="shared" si="95"/>
        <v>-0.3366030162037027</v>
      </c>
      <c r="C237" s="2">
        <v>-1083.7892999999999</v>
      </c>
      <c r="D237" s="1">
        <v>21</v>
      </c>
      <c r="E237" s="1">
        <v>26</v>
      </c>
      <c r="F237" s="1">
        <v>23</v>
      </c>
      <c r="G237" s="1">
        <v>9</v>
      </c>
      <c r="H237" s="1">
        <v>29</v>
      </c>
      <c r="I237" s="2">
        <f t="shared" si="89"/>
        <v>0.19444444444444445</v>
      </c>
      <c r="J237" s="2">
        <f t="shared" si="90"/>
        <v>0.24074074074074073</v>
      </c>
      <c r="K237" s="2">
        <f t="shared" si="91"/>
        <v>0.21296296296296297</v>
      </c>
      <c r="L237" s="2">
        <f t="shared" si="92"/>
        <v>8.3333333333333329E-2</v>
      </c>
      <c r="M237" s="2">
        <f t="shared" si="93"/>
        <v>0.26851851851851855</v>
      </c>
      <c r="N237" s="2">
        <f t="shared" si="79"/>
        <v>7.9259259259259265</v>
      </c>
      <c r="O237" s="2">
        <f t="shared" si="80"/>
        <v>0.18105555555555555</v>
      </c>
      <c r="P237" s="2">
        <f t="shared" si="81"/>
        <v>2.2225925925925929</v>
      </c>
      <c r="Q237" s="2">
        <f t="shared" si="82"/>
        <v>131.83749324074074</v>
      </c>
      <c r="R237" s="2">
        <f t="shared" si="83"/>
        <v>3.6558076556323219E-2</v>
      </c>
      <c r="S237" s="2">
        <f t="shared" si="84"/>
        <v>5.7419353595739152E-2</v>
      </c>
      <c r="T237" s="2">
        <f t="shared" si="94"/>
        <v>43.137845971649675</v>
      </c>
      <c r="U237" s="2">
        <f t="shared" si="85"/>
        <v>12.89299124357334</v>
      </c>
      <c r="V237" s="2">
        <f t="shared" si="86"/>
        <v>-12.189986282578877</v>
      </c>
      <c r="W237" s="2">
        <f t="shared" si="87"/>
        <v>-36.35312574999989</v>
      </c>
    </row>
    <row r="238" spans="1:23" x14ac:dyDescent="0.2">
      <c r="A238" s="1">
        <v>234</v>
      </c>
      <c r="B238" s="1">
        <f t="shared" si="95"/>
        <v>-0.26614790046296255</v>
      </c>
      <c r="C238" s="2">
        <v>-1048.1542999999999</v>
      </c>
      <c r="D238" s="1">
        <v>11</v>
      </c>
      <c r="E238" s="1">
        <v>33</v>
      </c>
      <c r="F238" s="1">
        <v>28</v>
      </c>
      <c r="G238" s="1">
        <v>7</v>
      </c>
      <c r="H238" s="1">
        <v>29</v>
      </c>
      <c r="I238" s="2">
        <f t="shared" si="89"/>
        <v>0.10185185185185185</v>
      </c>
      <c r="J238" s="2">
        <f t="shared" si="90"/>
        <v>0.30555555555555558</v>
      </c>
      <c r="K238" s="2">
        <f t="shared" si="91"/>
        <v>0.25925925925925924</v>
      </c>
      <c r="L238" s="2">
        <f t="shared" si="92"/>
        <v>6.4814814814814811E-2</v>
      </c>
      <c r="M238" s="2">
        <f t="shared" si="93"/>
        <v>0.26851851851851855</v>
      </c>
      <c r="N238" s="2">
        <f t="shared" si="79"/>
        <v>8.1944444444444464</v>
      </c>
      <c r="O238" s="2">
        <f t="shared" si="80"/>
        <v>0.17943518518518517</v>
      </c>
      <c r="P238" s="2">
        <f t="shared" si="81"/>
        <v>2.2270370370370371</v>
      </c>
      <c r="Q238" s="2">
        <f t="shared" si="82"/>
        <v>130.86376592592592</v>
      </c>
      <c r="R238" s="2">
        <f t="shared" si="83"/>
        <v>3.2850618030279291E-2</v>
      </c>
      <c r="S238" s="2">
        <f t="shared" si="84"/>
        <v>5.2445019875478678E-2</v>
      </c>
      <c r="T238" s="2">
        <f t="shared" si="94"/>
        <v>42.316717792499581</v>
      </c>
      <c r="U238" s="2">
        <f t="shared" si="85"/>
        <v>12.265759564628221</v>
      </c>
      <c r="V238" s="2">
        <f t="shared" si="86"/>
        <v>-7.8683127572016467</v>
      </c>
      <c r="W238" s="2">
        <f t="shared" si="87"/>
        <v>-28.743973249999954</v>
      </c>
    </row>
    <row r="239" spans="1:23" x14ac:dyDescent="0.2">
      <c r="A239" s="1">
        <v>235</v>
      </c>
      <c r="B239" s="1">
        <f t="shared" si="95"/>
        <v>-0.26295764120370402</v>
      </c>
      <c r="C239" s="2">
        <v>-1038.8439000000001</v>
      </c>
      <c r="D239" s="1">
        <v>7</v>
      </c>
      <c r="E239" s="1">
        <v>29</v>
      </c>
      <c r="F239" s="1">
        <v>34</v>
      </c>
      <c r="G239" s="1">
        <v>9</v>
      </c>
      <c r="H239" s="1">
        <v>29</v>
      </c>
      <c r="I239" s="2">
        <f t="shared" si="89"/>
        <v>6.4814814814814811E-2</v>
      </c>
      <c r="J239" s="2">
        <f t="shared" si="90"/>
        <v>0.26851851851851855</v>
      </c>
      <c r="K239" s="2">
        <f t="shared" si="91"/>
        <v>0.31481481481481483</v>
      </c>
      <c r="L239" s="2">
        <f t="shared" si="92"/>
        <v>8.3333333333333329E-2</v>
      </c>
      <c r="M239" s="2">
        <f t="shared" si="93"/>
        <v>0.26851851851851855</v>
      </c>
      <c r="N239" s="2">
        <f t="shared" si="79"/>
        <v>8.2870370370370381</v>
      </c>
      <c r="O239" s="2">
        <f t="shared" si="80"/>
        <v>0.17899074074074076</v>
      </c>
      <c r="P239" s="2">
        <f t="shared" si="81"/>
        <v>2.2359259259259265</v>
      </c>
      <c r="Q239" s="2">
        <f t="shared" si="82"/>
        <v>132.68814500000002</v>
      </c>
      <c r="R239" s="2">
        <f t="shared" si="83"/>
        <v>3.3542794562299617E-2</v>
      </c>
      <c r="S239" s="2">
        <f t="shared" si="84"/>
        <v>5.441672259716418E-2</v>
      </c>
      <c r="T239" s="2">
        <f t="shared" si="94"/>
        <v>42.482352576985463</v>
      </c>
      <c r="U239" s="2">
        <f t="shared" si="85"/>
        <v>12.091817267641163</v>
      </c>
      <c r="V239" s="2">
        <f t="shared" si="86"/>
        <v>-6.5445816186556938</v>
      </c>
      <c r="W239" s="2">
        <f t="shared" si="87"/>
        <v>-28.399425250000036</v>
      </c>
    </row>
    <row r="240" spans="1:23" x14ac:dyDescent="0.2">
      <c r="A240" s="1">
        <v>236</v>
      </c>
      <c r="B240" s="1">
        <f t="shared" si="95"/>
        <v>-0.3106306944444428</v>
      </c>
      <c r="C240" s="2">
        <v>-1060.8434</v>
      </c>
      <c r="D240" s="1">
        <v>11</v>
      </c>
      <c r="E240" s="1">
        <v>23</v>
      </c>
      <c r="F240" s="1">
        <v>31</v>
      </c>
      <c r="G240" s="1">
        <v>11</v>
      </c>
      <c r="H240" s="1">
        <v>32</v>
      </c>
      <c r="I240" s="2">
        <f t="shared" si="89"/>
        <v>0.10185185185185185</v>
      </c>
      <c r="J240" s="2">
        <f t="shared" si="90"/>
        <v>0.21296296296296297</v>
      </c>
      <c r="K240" s="2">
        <f t="shared" si="91"/>
        <v>0.28703703703703703</v>
      </c>
      <c r="L240" s="2">
        <f t="shared" si="92"/>
        <v>0.10185185185185185</v>
      </c>
      <c r="M240" s="2">
        <f t="shared" si="93"/>
        <v>0.29629629629629628</v>
      </c>
      <c r="N240" s="2">
        <f t="shared" si="79"/>
        <v>8.1759259259259256</v>
      </c>
      <c r="O240" s="2">
        <f t="shared" si="80"/>
        <v>0.1799074074074074</v>
      </c>
      <c r="P240" s="2">
        <f t="shared" si="81"/>
        <v>2.2351851851851849</v>
      </c>
      <c r="Q240" s="2">
        <f t="shared" si="82"/>
        <v>136.51216842592592</v>
      </c>
      <c r="R240" s="2">
        <f t="shared" si="83"/>
        <v>3.615373551617343E-2</v>
      </c>
      <c r="S240" s="2">
        <f t="shared" si="84"/>
        <v>5.8046620495009145E-2</v>
      </c>
      <c r="T240" s="2">
        <f t="shared" si="94"/>
        <v>43.667229727362113</v>
      </c>
      <c r="U240" s="2">
        <f t="shared" si="85"/>
        <v>12.582080993197387</v>
      </c>
      <c r="V240" s="2">
        <f t="shared" si="86"/>
        <v>-9.0229766803840867</v>
      </c>
      <c r="W240" s="2">
        <f t="shared" si="87"/>
        <v>-33.548114999999825</v>
      </c>
    </row>
    <row r="241" spans="1:23" x14ac:dyDescent="0.2">
      <c r="A241" s="1">
        <v>237</v>
      </c>
      <c r="B241" s="1">
        <f t="shared" si="95"/>
        <v>-0.34784060416666518</v>
      </c>
      <c r="C241" s="2">
        <v>-1101.5291999999999</v>
      </c>
      <c r="D241" s="1">
        <v>16</v>
      </c>
      <c r="E241" s="1">
        <v>27</v>
      </c>
      <c r="F241" s="1">
        <v>20</v>
      </c>
      <c r="G241" s="1">
        <v>14</v>
      </c>
      <c r="H241" s="1">
        <v>31</v>
      </c>
      <c r="I241" s="2">
        <f t="shared" si="89"/>
        <v>0.14814814814814814</v>
      </c>
      <c r="J241" s="2">
        <f t="shared" si="90"/>
        <v>0.25</v>
      </c>
      <c r="K241" s="2">
        <f t="shared" si="91"/>
        <v>0.18518518518518517</v>
      </c>
      <c r="L241" s="2">
        <f t="shared" si="92"/>
        <v>0.12962962962962962</v>
      </c>
      <c r="M241" s="2">
        <f t="shared" si="93"/>
        <v>0.28703703703703703</v>
      </c>
      <c r="N241" s="2">
        <f t="shared" si="79"/>
        <v>7.9166666666666661</v>
      </c>
      <c r="O241" s="2">
        <f t="shared" si="80"/>
        <v>0.18137037037037035</v>
      </c>
      <c r="P241" s="2">
        <f t="shared" si="81"/>
        <v>2.2296296296296294</v>
      </c>
      <c r="Q241" s="2">
        <f t="shared" si="82"/>
        <v>137.54339629629632</v>
      </c>
      <c r="R241" s="2">
        <f t="shared" si="83"/>
        <v>3.6952660252140258E-2</v>
      </c>
      <c r="S241" s="2">
        <f t="shared" si="84"/>
        <v>6.2151635447119963E-2</v>
      </c>
      <c r="T241" s="2">
        <f t="shared" si="94"/>
        <v>44.123851628330165</v>
      </c>
      <c r="U241" s="2">
        <f t="shared" si="85"/>
        <v>13.01034043213137</v>
      </c>
      <c r="V241" s="2">
        <f t="shared" si="86"/>
        <v>-11.723251028806583</v>
      </c>
      <c r="W241" s="2">
        <f t="shared" si="87"/>
        <v>-37.566785249999839</v>
      </c>
    </row>
    <row r="242" spans="1:23" x14ac:dyDescent="0.2">
      <c r="A242" s="1">
        <v>238</v>
      </c>
      <c r="B242" s="1">
        <f t="shared" si="95"/>
        <v>-0.34450516203703629</v>
      </c>
      <c r="C242" s="2">
        <v>-1103.3063</v>
      </c>
      <c r="D242" s="1">
        <v>7</v>
      </c>
      <c r="E242" s="1">
        <v>22</v>
      </c>
      <c r="F242" s="1">
        <v>26</v>
      </c>
      <c r="G242" s="1">
        <v>21</v>
      </c>
      <c r="H242" s="1">
        <v>32</v>
      </c>
      <c r="I242" s="2">
        <f t="shared" si="89"/>
        <v>6.4814814814814811E-2</v>
      </c>
      <c r="J242" s="2">
        <f t="shared" si="90"/>
        <v>0.20370370370370369</v>
      </c>
      <c r="K242" s="2">
        <f t="shared" si="91"/>
        <v>0.24074074074074073</v>
      </c>
      <c r="L242" s="2">
        <f t="shared" si="92"/>
        <v>0.19444444444444445</v>
      </c>
      <c r="M242" s="2">
        <f t="shared" si="93"/>
        <v>0.29629629629629628</v>
      </c>
      <c r="N242" s="2">
        <f t="shared" si="79"/>
        <v>8.018518518518519</v>
      </c>
      <c r="O242" s="2">
        <f t="shared" si="80"/>
        <v>0.18108333333333332</v>
      </c>
      <c r="P242" s="2">
        <f t="shared" si="81"/>
        <v>2.2477777777777774</v>
      </c>
      <c r="Q242" s="2">
        <f t="shared" si="82"/>
        <v>144.28071055555554</v>
      </c>
      <c r="R242" s="2">
        <f t="shared" si="83"/>
        <v>3.9352131784616773E-2</v>
      </c>
      <c r="S242" s="2">
        <f t="shared" si="84"/>
        <v>6.5874928256807144E-2</v>
      </c>
      <c r="T242" s="2">
        <f t="shared" si="94"/>
        <v>43.920632445304172</v>
      </c>
      <c r="U242" s="2">
        <f t="shared" si="85"/>
        <v>12.663210245288498</v>
      </c>
      <c r="V242" s="2">
        <f t="shared" si="86"/>
        <v>-10.005486968449931</v>
      </c>
      <c r="W242" s="2">
        <f t="shared" si="87"/>
        <v>-37.206557499999917</v>
      </c>
    </row>
    <row r="243" spans="1:23" x14ac:dyDescent="0.2">
      <c r="A243" s="1">
        <v>239</v>
      </c>
      <c r="B243" s="1">
        <f t="shared" si="95"/>
        <v>-0.34549158333333319</v>
      </c>
      <c r="C243" s="2">
        <v>-1092.2027</v>
      </c>
      <c r="D243" s="1">
        <v>8</v>
      </c>
      <c r="E243" s="1">
        <v>20</v>
      </c>
      <c r="F243" s="1">
        <v>29</v>
      </c>
      <c r="G243" s="1">
        <v>19</v>
      </c>
      <c r="H243" s="1">
        <v>32</v>
      </c>
      <c r="I243" s="2">
        <f t="shared" si="89"/>
        <v>7.407407407407407E-2</v>
      </c>
      <c r="J243" s="2">
        <f t="shared" si="90"/>
        <v>0.18518518518518517</v>
      </c>
      <c r="K243" s="2">
        <f t="shared" si="91"/>
        <v>0.26851851851851855</v>
      </c>
      <c r="L243" s="2">
        <f t="shared" si="92"/>
        <v>0.17592592592592593</v>
      </c>
      <c r="M243" s="2">
        <f t="shared" si="93"/>
        <v>0.29629629629629628</v>
      </c>
      <c r="N243" s="2">
        <f t="shared" si="79"/>
        <v>8.0648148148148149</v>
      </c>
      <c r="O243" s="2">
        <f t="shared" si="80"/>
        <v>0.18077777777777776</v>
      </c>
      <c r="P243" s="2">
        <f t="shared" si="81"/>
        <v>2.2466666666666666</v>
      </c>
      <c r="Q243" s="2">
        <f t="shared" si="82"/>
        <v>142.7515112037037</v>
      </c>
      <c r="R243" s="2">
        <f t="shared" si="83"/>
        <v>3.9283346481314825E-2</v>
      </c>
      <c r="S243" s="2">
        <f t="shared" si="84"/>
        <v>6.4521027293146418E-2</v>
      </c>
      <c r="T243" s="2">
        <f t="shared" si="94"/>
        <v>43.958018359947857</v>
      </c>
      <c r="U243" s="2">
        <f t="shared" si="85"/>
        <v>12.672731986176011</v>
      </c>
      <c r="V243" s="2">
        <f t="shared" si="86"/>
        <v>-9.8473936899862817</v>
      </c>
      <c r="W243" s="2">
        <f t="shared" si="87"/>
        <v>-37.313090999999986</v>
      </c>
    </row>
    <row r="244" spans="1:23" x14ac:dyDescent="0.2">
      <c r="A244" s="1">
        <v>240</v>
      </c>
      <c r="B244" s="1">
        <f t="shared" si="95"/>
        <v>-0.34612513888888924</v>
      </c>
      <c r="C244" s="2">
        <v>-1099.5355999999999</v>
      </c>
      <c r="D244" s="1">
        <v>19</v>
      </c>
      <c r="E244" s="1">
        <v>23</v>
      </c>
      <c r="F244" s="1">
        <v>21</v>
      </c>
      <c r="G244" s="1">
        <v>13</v>
      </c>
      <c r="H244" s="1">
        <v>32</v>
      </c>
      <c r="I244" s="2">
        <f t="shared" si="89"/>
        <v>0.17592592592592593</v>
      </c>
      <c r="J244" s="2">
        <f t="shared" si="90"/>
        <v>0.21296296296296297</v>
      </c>
      <c r="K244" s="2">
        <f t="shared" si="91"/>
        <v>0.19444444444444445</v>
      </c>
      <c r="L244" s="2">
        <f t="shared" si="92"/>
        <v>0.12037037037037036</v>
      </c>
      <c r="M244" s="2">
        <f t="shared" si="93"/>
        <v>0.29629629629629628</v>
      </c>
      <c r="N244" s="2">
        <f t="shared" si="79"/>
        <v>7.8981481481481488</v>
      </c>
      <c r="O244" s="2">
        <f t="shared" si="80"/>
        <v>0.18153703703703705</v>
      </c>
      <c r="P244" s="2">
        <f t="shared" si="81"/>
        <v>2.2277777777777779</v>
      </c>
      <c r="Q244" s="2">
        <f t="shared" si="82"/>
        <v>137.49573416666667</v>
      </c>
      <c r="R244" s="2">
        <f t="shared" si="83"/>
        <v>3.7341222752605568E-2</v>
      </c>
      <c r="S244" s="2">
        <f t="shared" si="84"/>
        <v>6.1933855597207786E-2</v>
      </c>
      <c r="T244" s="2">
        <f t="shared" si="94"/>
        <v>44.324237417729378</v>
      </c>
      <c r="U244" s="2">
        <f t="shared" si="85"/>
        <v>13.04271091902824</v>
      </c>
      <c r="V244" s="2">
        <f t="shared" si="86"/>
        <v>-12.536008230452673</v>
      </c>
      <c r="W244" s="2">
        <f t="shared" si="87"/>
        <v>-37.381515000000036</v>
      </c>
    </row>
  </sheetData>
  <mergeCells count="29">
    <mergeCell ref="AI24:AL24"/>
    <mergeCell ref="AI25:AL25"/>
    <mergeCell ref="AA1:AC1"/>
    <mergeCell ref="Z1:Z6"/>
    <mergeCell ref="A204:W204"/>
    <mergeCell ref="AH8:AL8"/>
    <mergeCell ref="AI16:AL20"/>
    <mergeCell ref="AI21:AL21"/>
    <mergeCell ref="AI22:AL22"/>
    <mergeCell ref="AI23:AL23"/>
    <mergeCell ref="AI9:AL9"/>
    <mergeCell ref="AI10:AL10"/>
    <mergeCell ref="AI11:AL15"/>
    <mergeCell ref="AI26:AL26"/>
    <mergeCell ref="AI27:AL27"/>
    <mergeCell ref="AI28:AL28"/>
    <mergeCell ref="AI29:AL29"/>
    <mergeCell ref="AB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yihao zheng</dc:creator>
  <cp:lastModifiedBy>Lenovo</cp:lastModifiedBy>
  <dcterms:created xsi:type="dcterms:W3CDTF">2015-06-05T18:19:34Z</dcterms:created>
  <dcterms:modified xsi:type="dcterms:W3CDTF">2025-07-23T09:45:19Z</dcterms:modified>
</cp:coreProperties>
</file>